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codeName="ThisWorkbook" defaultThemeVersion="124226"/>
  <xr:revisionPtr revIDLastSave="0" documentId="13_ncr:1_{2E2D3EB9-28B9-44B2-A3D7-04A73CF3AE42}" xr6:coauthVersionLast="47" xr6:coauthVersionMax="47" xr10:uidLastSave="{00000000-0000-0000-0000-000000000000}"/>
  <bookViews>
    <workbookView xWindow="-120" yWindow="-120" windowWidth="20730" windowHeight="11160" firstSheet="17" activeTab="24" xr2:uid="{00000000-000D-0000-FFFF-FFFF00000000}"/>
  </bookViews>
  <sheets>
    <sheet name="31-7" sheetId="1" r:id="rId1"/>
    <sheet name="15-10" sheetId="4" r:id="rId2"/>
    <sheet name="01-11" sheetId="5" r:id="rId3"/>
    <sheet name="22-12-15" sheetId="6" r:id="rId4"/>
    <sheet name="02-05-16" sheetId="7" r:id="rId5"/>
    <sheet name="13-05-17" sheetId="8" r:id="rId6"/>
    <sheet name="11-12-17" sheetId="9" r:id="rId7"/>
    <sheet name="29-01-18" sheetId="11" r:id="rId8"/>
    <sheet name="30-07-18" sheetId="12" r:id="rId9"/>
    <sheet name="05-09-18" sheetId="13" r:id="rId10"/>
    <sheet name="12-02-19" sheetId="14" r:id="rId11"/>
    <sheet name="06-05-19" sheetId="15" r:id="rId12"/>
    <sheet name="17-07-19" sheetId="16" r:id="rId13"/>
    <sheet name="22-08-19" sheetId="17" r:id="rId14"/>
    <sheet name="1-11-19" sheetId="18" r:id="rId15"/>
    <sheet name="31-01-20" sheetId="19" r:id="rId16"/>
    <sheet name="03-06-20" sheetId="20" r:id="rId17"/>
    <sheet name="13-06-20" sheetId="21" r:id="rId18"/>
    <sheet name="18-7-20" sheetId="22" r:id="rId19"/>
    <sheet name="28-07-20" sheetId="23" r:id="rId20"/>
    <sheet name="15-08-20" sheetId="24" r:id="rId21"/>
    <sheet name="2-09-20" sheetId="25" r:id="rId22"/>
    <sheet name="26-09-20" sheetId="26" r:id="rId23"/>
    <sheet name="15-03-21" sheetId="29" r:id="rId24"/>
    <sheet name="08-06-21" sheetId="30" r:id="rId25"/>
  </sheets>
  <calcPr calcId="181029"/>
</workbook>
</file>

<file path=xl/calcChain.xml><?xml version="1.0" encoding="utf-8"?>
<calcChain xmlns="http://schemas.openxmlformats.org/spreadsheetml/2006/main">
  <c r="C50" i="30" l="1"/>
  <c r="K50" i="30" s="1"/>
  <c r="C49" i="30"/>
  <c r="C48" i="30"/>
  <c r="K48" i="30" s="1"/>
  <c r="C47" i="30"/>
  <c r="C46" i="30"/>
  <c r="K46" i="30" s="1"/>
  <c r="C45" i="30"/>
  <c r="E44" i="30"/>
  <c r="C44" i="30"/>
  <c r="K44" i="30" s="1"/>
  <c r="C43" i="30"/>
  <c r="C42" i="30"/>
  <c r="K42" i="30" s="1"/>
  <c r="C41" i="30"/>
  <c r="E40" i="30"/>
  <c r="C40" i="30"/>
  <c r="K40" i="30" s="1"/>
  <c r="C39" i="30"/>
  <c r="C38" i="30"/>
  <c r="K38" i="30" s="1"/>
  <c r="C37" i="30"/>
  <c r="C36" i="30"/>
  <c r="K36" i="30" s="1"/>
  <c r="C35" i="30"/>
  <c r="C34" i="30"/>
  <c r="K34" i="30" s="1"/>
  <c r="C33" i="30"/>
  <c r="C32" i="30"/>
  <c r="K32" i="30" s="1"/>
  <c r="C31" i="30"/>
  <c r="C30" i="30"/>
  <c r="K30" i="30" s="1"/>
  <c r="C29" i="30"/>
  <c r="C28" i="30"/>
  <c r="K28" i="30" s="1"/>
  <c r="C27" i="30"/>
  <c r="E26" i="30"/>
  <c r="C26" i="30"/>
  <c r="K26" i="30" s="1"/>
  <c r="C25" i="30"/>
  <c r="C24" i="30"/>
  <c r="K24" i="30" s="1"/>
  <c r="C23" i="30"/>
  <c r="E22" i="30"/>
  <c r="C22" i="30"/>
  <c r="K22" i="30" s="1"/>
  <c r="C21" i="30"/>
  <c r="C20" i="30"/>
  <c r="K20" i="30" s="1"/>
  <c r="C19" i="30"/>
  <c r="E18" i="30"/>
  <c r="C18" i="30"/>
  <c r="K18" i="30" s="1"/>
  <c r="C17" i="30"/>
  <c r="C16" i="30"/>
  <c r="K16" i="30" s="1"/>
  <c r="C15" i="30"/>
  <c r="E14" i="30"/>
  <c r="C14" i="30"/>
  <c r="K14" i="30" s="1"/>
  <c r="C13" i="30"/>
  <c r="E13" i="30" s="1"/>
  <c r="C12" i="30"/>
  <c r="K12" i="30" s="1"/>
  <c r="C11" i="30"/>
  <c r="E10" i="30"/>
  <c r="C10" i="30"/>
  <c r="K10" i="30" s="1"/>
  <c r="C9" i="30"/>
  <c r="C8" i="30"/>
  <c r="K8" i="30" s="1"/>
  <c r="C7" i="30"/>
  <c r="J7" i="30" s="1"/>
  <c r="C6" i="30"/>
  <c r="J6" i="30" s="1"/>
  <c r="C5" i="30"/>
  <c r="K5" i="30" s="1"/>
  <c r="C4" i="30"/>
  <c r="J4" i="30" s="1"/>
  <c r="C13" i="29"/>
  <c r="C50" i="29"/>
  <c r="K50" i="29" s="1"/>
  <c r="C49" i="29"/>
  <c r="E48" i="29"/>
  <c r="C48" i="29"/>
  <c r="K48" i="29" s="1"/>
  <c r="C47" i="29"/>
  <c r="C46" i="29"/>
  <c r="K46" i="29" s="1"/>
  <c r="C45" i="29"/>
  <c r="E44" i="29"/>
  <c r="C44" i="29"/>
  <c r="K44" i="29" s="1"/>
  <c r="C43" i="29"/>
  <c r="C42" i="29"/>
  <c r="K42" i="29" s="1"/>
  <c r="C41" i="29"/>
  <c r="E40" i="29"/>
  <c r="C40" i="29"/>
  <c r="K40" i="29" s="1"/>
  <c r="C39" i="29"/>
  <c r="C38" i="29"/>
  <c r="K38" i="29" s="1"/>
  <c r="C37" i="29"/>
  <c r="E36" i="29"/>
  <c r="C36" i="29"/>
  <c r="K36" i="29" s="1"/>
  <c r="C35" i="29"/>
  <c r="C34" i="29"/>
  <c r="K34" i="29" s="1"/>
  <c r="C33" i="29"/>
  <c r="E32" i="29"/>
  <c r="C32" i="29"/>
  <c r="K32" i="29" s="1"/>
  <c r="C31" i="29"/>
  <c r="E30" i="29"/>
  <c r="C30" i="29"/>
  <c r="K30" i="29" s="1"/>
  <c r="C29" i="29"/>
  <c r="C28" i="29"/>
  <c r="K28" i="29" s="1"/>
  <c r="C27" i="29"/>
  <c r="E26" i="29"/>
  <c r="C26" i="29"/>
  <c r="K26" i="29" s="1"/>
  <c r="C25" i="29"/>
  <c r="E24" i="29"/>
  <c r="C24" i="29"/>
  <c r="K24" i="29" s="1"/>
  <c r="C23" i="29"/>
  <c r="C22" i="29"/>
  <c r="K22" i="29" s="1"/>
  <c r="C21" i="29"/>
  <c r="C20" i="29"/>
  <c r="K20" i="29" s="1"/>
  <c r="C19" i="29"/>
  <c r="C18" i="29"/>
  <c r="K18" i="29" s="1"/>
  <c r="C17" i="29"/>
  <c r="E16" i="29"/>
  <c r="C16" i="29"/>
  <c r="K16" i="29" s="1"/>
  <c r="C15" i="29"/>
  <c r="C14" i="29"/>
  <c r="K14" i="29" s="1"/>
  <c r="C12" i="29"/>
  <c r="C11" i="29"/>
  <c r="K11" i="29" s="1"/>
  <c r="C10" i="29"/>
  <c r="C9" i="29"/>
  <c r="K9" i="29" s="1"/>
  <c r="C8" i="29"/>
  <c r="C7" i="29"/>
  <c r="K7" i="29" s="1"/>
  <c r="C6" i="29"/>
  <c r="K6" i="29" s="1"/>
  <c r="C5" i="29"/>
  <c r="J5" i="29" s="1"/>
  <c r="C4" i="29"/>
  <c r="K4" i="29" s="1"/>
  <c r="E8" i="30" l="1"/>
  <c r="E12" i="30"/>
  <c r="E16" i="30"/>
  <c r="E20" i="30"/>
  <c r="E24" i="30"/>
  <c r="E28" i="30"/>
  <c r="E32" i="30"/>
  <c r="E36" i="30"/>
  <c r="E48" i="30"/>
  <c r="E30" i="30"/>
  <c r="E34" i="30"/>
  <c r="E38" i="30"/>
  <c r="E42" i="30"/>
  <c r="E46" i="30"/>
  <c r="E50" i="30"/>
  <c r="E5" i="30"/>
  <c r="E7" i="30"/>
  <c r="J8" i="30"/>
  <c r="J10" i="30"/>
  <c r="J12" i="30"/>
  <c r="J14" i="30"/>
  <c r="J16" i="30"/>
  <c r="J18" i="30"/>
  <c r="J20" i="30"/>
  <c r="J22" i="30"/>
  <c r="J24" i="30"/>
  <c r="J26" i="30"/>
  <c r="J28" i="30"/>
  <c r="J30" i="30"/>
  <c r="J32" i="30"/>
  <c r="J34" i="30"/>
  <c r="J36" i="30"/>
  <c r="J38" i="30"/>
  <c r="J40" i="30"/>
  <c r="J42" i="30"/>
  <c r="J44" i="30"/>
  <c r="J46" i="30"/>
  <c r="J48" i="30"/>
  <c r="J50" i="30"/>
  <c r="K13" i="30"/>
  <c r="I13" i="30"/>
  <c r="J5" i="30"/>
  <c r="K7" i="30"/>
  <c r="J13" i="30"/>
  <c r="I4" i="30"/>
  <c r="K4" i="30"/>
  <c r="I6" i="30"/>
  <c r="K6" i="30"/>
  <c r="J9" i="30"/>
  <c r="E9" i="30"/>
  <c r="K9" i="30"/>
  <c r="J11" i="30"/>
  <c r="E11" i="30"/>
  <c r="K11" i="30"/>
  <c r="J15" i="30"/>
  <c r="E15" i="30"/>
  <c r="K15" i="30"/>
  <c r="J17" i="30"/>
  <c r="E17" i="30"/>
  <c r="K17" i="30"/>
  <c r="J19" i="30"/>
  <c r="E19" i="30"/>
  <c r="K19" i="30"/>
  <c r="J21" i="30"/>
  <c r="E21" i="30"/>
  <c r="K21" i="30"/>
  <c r="J23" i="30"/>
  <c r="E23" i="30"/>
  <c r="K23" i="30"/>
  <c r="J25" i="30"/>
  <c r="E25" i="30"/>
  <c r="K25" i="30"/>
  <c r="J27" i="30"/>
  <c r="E27" i="30"/>
  <c r="K27" i="30"/>
  <c r="J29" i="30"/>
  <c r="E29" i="30"/>
  <c r="K29" i="30"/>
  <c r="J31" i="30"/>
  <c r="E31" i="30"/>
  <c r="K31" i="30"/>
  <c r="J33" i="30"/>
  <c r="E33" i="30"/>
  <c r="K33" i="30"/>
  <c r="J35" i="30"/>
  <c r="E35" i="30"/>
  <c r="K35" i="30"/>
  <c r="J37" i="30"/>
  <c r="E37" i="30"/>
  <c r="K37" i="30"/>
  <c r="J39" i="30"/>
  <c r="E39" i="30"/>
  <c r="K39" i="30"/>
  <c r="J41" i="30"/>
  <c r="E41" i="30"/>
  <c r="K41" i="30"/>
  <c r="J43" i="30"/>
  <c r="E43" i="30"/>
  <c r="K43" i="30"/>
  <c r="J45" i="30"/>
  <c r="E45" i="30"/>
  <c r="K45" i="30"/>
  <c r="J47" i="30"/>
  <c r="E47" i="30"/>
  <c r="K47" i="30"/>
  <c r="J49" i="30"/>
  <c r="E49" i="30"/>
  <c r="K49" i="30"/>
  <c r="E4" i="30"/>
  <c r="I5" i="30"/>
  <c r="E6" i="30"/>
  <c r="I7" i="30"/>
  <c r="I9" i="30"/>
  <c r="I11" i="30"/>
  <c r="I15" i="30"/>
  <c r="I17" i="30"/>
  <c r="I19" i="30"/>
  <c r="I21" i="30"/>
  <c r="I23" i="30"/>
  <c r="I25" i="30"/>
  <c r="I27" i="30"/>
  <c r="I29" i="30"/>
  <c r="I31" i="30"/>
  <c r="I33" i="30"/>
  <c r="I35" i="30"/>
  <c r="I37" i="30"/>
  <c r="I39" i="30"/>
  <c r="I41" i="30"/>
  <c r="I43" i="30"/>
  <c r="I45" i="30"/>
  <c r="I47" i="30"/>
  <c r="I49" i="30"/>
  <c r="I8" i="30"/>
  <c r="I10" i="30"/>
  <c r="I12" i="30"/>
  <c r="I14" i="30"/>
  <c r="I16" i="30"/>
  <c r="I18" i="30"/>
  <c r="I20" i="30"/>
  <c r="I22" i="30"/>
  <c r="I24" i="30"/>
  <c r="I26" i="30"/>
  <c r="I28" i="30"/>
  <c r="I30" i="30"/>
  <c r="I32" i="30"/>
  <c r="I34" i="30"/>
  <c r="I36" i="30"/>
  <c r="I38" i="30"/>
  <c r="I40" i="30"/>
  <c r="I42" i="30"/>
  <c r="I44" i="30"/>
  <c r="I46" i="30"/>
  <c r="I48" i="30"/>
  <c r="I50" i="30"/>
  <c r="E50" i="29"/>
  <c r="E46" i="29"/>
  <c r="E42" i="29"/>
  <c r="E38" i="29"/>
  <c r="E34" i="29"/>
  <c r="E28" i="29"/>
  <c r="E20" i="29"/>
  <c r="E22" i="29"/>
  <c r="E18" i="29"/>
  <c r="E14" i="29"/>
  <c r="J14" i="29"/>
  <c r="J16" i="29"/>
  <c r="J18" i="29"/>
  <c r="J20" i="29"/>
  <c r="J22" i="29"/>
  <c r="J24" i="29"/>
  <c r="J26" i="29"/>
  <c r="J28" i="29"/>
  <c r="J30" i="29"/>
  <c r="J32" i="29"/>
  <c r="J34" i="29"/>
  <c r="J36" i="29"/>
  <c r="J38" i="29"/>
  <c r="J40" i="29"/>
  <c r="J42" i="29"/>
  <c r="J44" i="29"/>
  <c r="J46" i="29"/>
  <c r="J48" i="29"/>
  <c r="J50" i="29"/>
  <c r="J11" i="29"/>
  <c r="E11" i="29"/>
  <c r="J9" i="29"/>
  <c r="E9" i="29"/>
  <c r="J6" i="29"/>
  <c r="E6" i="29"/>
  <c r="J4" i="29"/>
  <c r="E4" i="29"/>
  <c r="I5" i="29"/>
  <c r="K5" i="29"/>
  <c r="I7" i="29"/>
  <c r="J8" i="29"/>
  <c r="E8" i="29"/>
  <c r="K8" i="29"/>
  <c r="J10" i="29"/>
  <c r="E10" i="29"/>
  <c r="K10" i="29"/>
  <c r="J12" i="29"/>
  <c r="E12" i="29"/>
  <c r="K12" i="29"/>
  <c r="J15" i="29"/>
  <c r="E15" i="29"/>
  <c r="K15" i="29"/>
  <c r="J17" i="29"/>
  <c r="E17" i="29"/>
  <c r="K17" i="29"/>
  <c r="J19" i="29"/>
  <c r="E19" i="29"/>
  <c r="K19" i="29"/>
  <c r="J21" i="29"/>
  <c r="E21" i="29"/>
  <c r="K21" i="29"/>
  <c r="J23" i="29"/>
  <c r="E23" i="29"/>
  <c r="K23" i="29"/>
  <c r="J25" i="29"/>
  <c r="E25" i="29"/>
  <c r="K25" i="29"/>
  <c r="J27" i="29"/>
  <c r="E27" i="29"/>
  <c r="K27" i="29"/>
  <c r="J29" i="29"/>
  <c r="E29" i="29"/>
  <c r="K29" i="29"/>
  <c r="J31" i="29"/>
  <c r="E31" i="29"/>
  <c r="K31" i="29"/>
  <c r="J33" i="29"/>
  <c r="E33" i="29"/>
  <c r="K33" i="29"/>
  <c r="J35" i="29"/>
  <c r="E35" i="29"/>
  <c r="K35" i="29"/>
  <c r="J37" i="29"/>
  <c r="E37" i="29"/>
  <c r="K37" i="29"/>
  <c r="J39" i="29"/>
  <c r="E39" i="29"/>
  <c r="K39" i="29"/>
  <c r="J41" i="29"/>
  <c r="E41" i="29"/>
  <c r="K41" i="29"/>
  <c r="J43" i="29"/>
  <c r="E43" i="29"/>
  <c r="K43" i="29"/>
  <c r="J45" i="29"/>
  <c r="E45" i="29"/>
  <c r="K45" i="29"/>
  <c r="J47" i="29"/>
  <c r="E47" i="29"/>
  <c r="K47" i="29"/>
  <c r="J49" i="29"/>
  <c r="E49" i="29"/>
  <c r="K49" i="29"/>
  <c r="I4" i="29"/>
  <c r="E5" i="29"/>
  <c r="I6" i="29"/>
  <c r="E7" i="29"/>
  <c r="J7" i="29"/>
  <c r="I8" i="29"/>
  <c r="I10" i="29"/>
  <c r="I12" i="29"/>
  <c r="I15" i="29"/>
  <c r="I17" i="29"/>
  <c r="I19" i="29"/>
  <c r="I21" i="29"/>
  <c r="I23" i="29"/>
  <c r="I25" i="29"/>
  <c r="I27" i="29"/>
  <c r="I29" i="29"/>
  <c r="I31" i="29"/>
  <c r="I33" i="29"/>
  <c r="I35" i="29"/>
  <c r="I37" i="29"/>
  <c r="I39" i="29"/>
  <c r="I41" i="29"/>
  <c r="I43" i="29"/>
  <c r="I45" i="29"/>
  <c r="I47" i="29"/>
  <c r="I49" i="29"/>
  <c r="I9" i="29"/>
  <c r="I11" i="29"/>
  <c r="I14" i="29"/>
  <c r="I16" i="29"/>
  <c r="I18" i="29"/>
  <c r="I20" i="29"/>
  <c r="I22" i="29"/>
  <c r="I24" i="29"/>
  <c r="I26" i="29"/>
  <c r="I28" i="29"/>
  <c r="I30" i="29"/>
  <c r="I32" i="29"/>
  <c r="I34" i="29"/>
  <c r="I36" i="29"/>
  <c r="I38" i="29"/>
  <c r="I40" i="29"/>
  <c r="I42" i="29"/>
  <c r="I44" i="29"/>
  <c r="I46" i="29"/>
  <c r="I48" i="29"/>
  <c r="I50" i="29"/>
  <c r="K14" i="26" l="1"/>
  <c r="I47" i="26"/>
  <c r="J47" i="26"/>
  <c r="K47" i="26"/>
  <c r="E47" i="26"/>
  <c r="E45" i="26"/>
  <c r="I45" i="26"/>
  <c r="J45" i="26"/>
  <c r="K45" i="26"/>
  <c r="E46" i="26"/>
  <c r="I46" i="26"/>
  <c r="J46" i="26"/>
  <c r="K46" i="26"/>
  <c r="C47" i="26"/>
  <c r="C45" i="26"/>
  <c r="E35" i="26"/>
  <c r="I35" i="26"/>
  <c r="J35" i="26"/>
  <c r="K35" i="26"/>
  <c r="C35" i="26"/>
  <c r="C49" i="26" l="1"/>
  <c r="K49" i="26" s="1"/>
  <c r="C48" i="26"/>
  <c r="C46" i="26"/>
  <c r="C44" i="26"/>
  <c r="C43" i="26"/>
  <c r="K43" i="26" s="1"/>
  <c r="C42" i="26"/>
  <c r="C41" i="26"/>
  <c r="K41" i="26" s="1"/>
  <c r="C40" i="26"/>
  <c r="C39" i="26"/>
  <c r="K39" i="26" s="1"/>
  <c r="C38" i="26"/>
  <c r="C37" i="26"/>
  <c r="K37" i="26" s="1"/>
  <c r="C36" i="26"/>
  <c r="C34" i="26"/>
  <c r="K34" i="26" s="1"/>
  <c r="C33" i="26"/>
  <c r="C32" i="26"/>
  <c r="K32" i="26" s="1"/>
  <c r="C31" i="26"/>
  <c r="C30" i="26"/>
  <c r="K30" i="26" s="1"/>
  <c r="C29" i="26"/>
  <c r="C28" i="26"/>
  <c r="K28" i="26" s="1"/>
  <c r="C27" i="26"/>
  <c r="C26" i="26"/>
  <c r="K26" i="26" s="1"/>
  <c r="C25" i="26"/>
  <c r="C24" i="26"/>
  <c r="K24" i="26" s="1"/>
  <c r="C23" i="26"/>
  <c r="C22" i="26"/>
  <c r="K22" i="26" s="1"/>
  <c r="C21" i="26"/>
  <c r="C20" i="26"/>
  <c r="K20" i="26" s="1"/>
  <c r="C19" i="26"/>
  <c r="C18" i="26"/>
  <c r="K18" i="26" s="1"/>
  <c r="C17" i="26"/>
  <c r="C16" i="26"/>
  <c r="K16" i="26" s="1"/>
  <c r="C15" i="26"/>
  <c r="C14" i="26"/>
  <c r="C13" i="26"/>
  <c r="C12" i="26"/>
  <c r="K12" i="26" s="1"/>
  <c r="C11" i="26"/>
  <c r="C10" i="26"/>
  <c r="K10" i="26" s="1"/>
  <c r="C9" i="26"/>
  <c r="C8" i="26"/>
  <c r="K8" i="26" s="1"/>
  <c r="C7" i="26"/>
  <c r="C6" i="26"/>
  <c r="K6" i="26" s="1"/>
  <c r="C5" i="26"/>
  <c r="C4" i="26"/>
  <c r="K4" i="26" s="1"/>
  <c r="J6" i="26" l="1"/>
  <c r="J8" i="26"/>
  <c r="J10" i="26"/>
  <c r="J12" i="26"/>
  <c r="J14" i="26"/>
  <c r="J16" i="26"/>
  <c r="J18" i="26"/>
  <c r="J20" i="26"/>
  <c r="J22" i="26"/>
  <c r="J24" i="26"/>
  <c r="J26" i="26"/>
  <c r="J28" i="26"/>
  <c r="J30" i="26"/>
  <c r="J32" i="26"/>
  <c r="J34" i="26"/>
  <c r="J37" i="26"/>
  <c r="J39" i="26"/>
  <c r="J41" i="26"/>
  <c r="J43" i="26"/>
  <c r="J49" i="26"/>
  <c r="E6" i="26"/>
  <c r="E8" i="26"/>
  <c r="E10" i="26"/>
  <c r="E12" i="26"/>
  <c r="E14" i="26"/>
  <c r="E16" i="26"/>
  <c r="E18" i="26"/>
  <c r="E20" i="26"/>
  <c r="E22" i="26"/>
  <c r="E24" i="26"/>
  <c r="E26" i="26"/>
  <c r="E28" i="26"/>
  <c r="E30" i="26"/>
  <c r="E32" i="26"/>
  <c r="E34" i="26"/>
  <c r="E37" i="26"/>
  <c r="E39" i="26"/>
  <c r="E41" i="26"/>
  <c r="E43" i="26"/>
  <c r="E49" i="26"/>
  <c r="I4" i="26"/>
  <c r="J5" i="26"/>
  <c r="E5" i="26"/>
  <c r="K5" i="26"/>
  <c r="J7" i="26"/>
  <c r="E7" i="26"/>
  <c r="K7" i="26"/>
  <c r="J9" i="26"/>
  <c r="E9" i="26"/>
  <c r="K9" i="26"/>
  <c r="J11" i="26"/>
  <c r="E11" i="26"/>
  <c r="K11" i="26"/>
  <c r="J13" i="26"/>
  <c r="E13" i="26"/>
  <c r="K13" i="26"/>
  <c r="J15" i="26"/>
  <c r="E15" i="26"/>
  <c r="K15" i="26"/>
  <c r="J17" i="26"/>
  <c r="E17" i="26"/>
  <c r="K17" i="26"/>
  <c r="J19" i="26"/>
  <c r="E19" i="26"/>
  <c r="K19" i="26"/>
  <c r="J21" i="26"/>
  <c r="E21" i="26"/>
  <c r="K21" i="26"/>
  <c r="J23" i="26"/>
  <c r="E23" i="26"/>
  <c r="K23" i="26"/>
  <c r="J25" i="26"/>
  <c r="E25" i="26"/>
  <c r="K25" i="26"/>
  <c r="J27" i="26"/>
  <c r="E27" i="26"/>
  <c r="K27" i="26"/>
  <c r="J29" i="26"/>
  <c r="E29" i="26"/>
  <c r="K29" i="26"/>
  <c r="J31" i="26"/>
  <c r="E31" i="26"/>
  <c r="K31" i="26"/>
  <c r="J33" i="26"/>
  <c r="E33" i="26"/>
  <c r="K33" i="26"/>
  <c r="J36" i="26"/>
  <c r="E36" i="26"/>
  <c r="K36" i="26"/>
  <c r="J38" i="26"/>
  <c r="E38" i="26"/>
  <c r="K38" i="26"/>
  <c r="J40" i="26"/>
  <c r="E40" i="26"/>
  <c r="K40" i="26"/>
  <c r="J42" i="26"/>
  <c r="E42" i="26"/>
  <c r="K42" i="26"/>
  <c r="J44" i="26"/>
  <c r="E44" i="26"/>
  <c r="K44" i="26"/>
  <c r="J48" i="26"/>
  <c r="E48" i="26"/>
  <c r="K48" i="26"/>
  <c r="E4" i="26"/>
  <c r="J4" i="26"/>
  <c r="I5" i="26"/>
  <c r="I7" i="26"/>
  <c r="I9" i="26"/>
  <c r="I11" i="26"/>
  <c r="I13" i="26"/>
  <c r="I15" i="26"/>
  <c r="I17" i="26"/>
  <c r="I19" i="26"/>
  <c r="I21" i="26"/>
  <c r="I23" i="26"/>
  <c r="I25" i="26"/>
  <c r="I27" i="26"/>
  <c r="I29" i="26"/>
  <c r="I31" i="26"/>
  <c r="I33" i="26"/>
  <c r="I36" i="26"/>
  <c r="I38" i="26"/>
  <c r="I40" i="26"/>
  <c r="I42" i="26"/>
  <c r="I44" i="26"/>
  <c r="I48" i="26"/>
  <c r="I6" i="26"/>
  <c r="I8" i="26"/>
  <c r="I10" i="26"/>
  <c r="I12" i="26"/>
  <c r="I14" i="26"/>
  <c r="I16" i="26"/>
  <c r="I18" i="26"/>
  <c r="I20" i="26"/>
  <c r="I22" i="26"/>
  <c r="I24" i="26"/>
  <c r="I26" i="26"/>
  <c r="I28" i="26"/>
  <c r="I30" i="26"/>
  <c r="I32" i="26"/>
  <c r="I34" i="26"/>
  <c r="I37" i="26"/>
  <c r="I39" i="26"/>
  <c r="I41" i="26"/>
  <c r="I43" i="26"/>
  <c r="I49" i="26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K4" i="25" l="1"/>
  <c r="I4" i="25"/>
  <c r="J4" i="25"/>
  <c r="K5" i="25"/>
  <c r="I5" i="25"/>
  <c r="J5" i="25"/>
  <c r="J6" i="25"/>
  <c r="K6" i="25"/>
  <c r="I6" i="25"/>
  <c r="K7" i="25"/>
  <c r="I7" i="25"/>
  <c r="J7" i="25"/>
  <c r="J8" i="25"/>
  <c r="K8" i="25"/>
  <c r="I8" i="25"/>
  <c r="K9" i="25"/>
  <c r="I9" i="25"/>
  <c r="J9" i="25"/>
  <c r="J10" i="25"/>
  <c r="K10" i="25"/>
  <c r="I10" i="25"/>
  <c r="K11" i="25"/>
  <c r="I11" i="25"/>
  <c r="J11" i="25"/>
  <c r="J12" i="25"/>
  <c r="K12" i="25"/>
  <c r="I12" i="25"/>
  <c r="K13" i="25"/>
  <c r="I13" i="25"/>
  <c r="J13" i="25"/>
  <c r="J14" i="25"/>
  <c r="K14" i="25"/>
  <c r="I14" i="25"/>
  <c r="K15" i="25"/>
  <c r="I15" i="25"/>
  <c r="J15" i="25"/>
  <c r="J16" i="25"/>
  <c r="K16" i="25"/>
  <c r="I16" i="25"/>
  <c r="K17" i="25"/>
  <c r="I17" i="25"/>
  <c r="J17" i="25"/>
  <c r="J18" i="25"/>
  <c r="K18" i="25"/>
  <c r="I18" i="25"/>
  <c r="E19" i="25"/>
  <c r="K19" i="25"/>
  <c r="I19" i="25"/>
  <c r="J19" i="25"/>
  <c r="E21" i="25"/>
  <c r="K21" i="25"/>
  <c r="I21" i="25"/>
  <c r="J21" i="25"/>
  <c r="E23" i="25"/>
  <c r="K23" i="25"/>
  <c r="I23" i="25"/>
  <c r="J23" i="25"/>
  <c r="E25" i="25"/>
  <c r="K25" i="25"/>
  <c r="I25" i="25"/>
  <c r="J25" i="25"/>
  <c r="E27" i="25"/>
  <c r="K27" i="25"/>
  <c r="I27" i="25"/>
  <c r="J27" i="25"/>
  <c r="E29" i="25"/>
  <c r="K29" i="25"/>
  <c r="I29" i="25"/>
  <c r="J29" i="25"/>
  <c r="E31" i="25"/>
  <c r="K31" i="25"/>
  <c r="I31" i="25"/>
  <c r="J31" i="25"/>
  <c r="E33" i="25"/>
  <c r="K33" i="25"/>
  <c r="I33" i="25"/>
  <c r="J33" i="25"/>
  <c r="E35" i="25"/>
  <c r="K35" i="25"/>
  <c r="I35" i="25"/>
  <c r="J35" i="25"/>
  <c r="E37" i="25"/>
  <c r="K37" i="25"/>
  <c r="I37" i="25"/>
  <c r="J37" i="25"/>
  <c r="E39" i="25"/>
  <c r="K39" i="25"/>
  <c r="I39" i="25"/>
  <c r="J39" i="25"/>
  <c r="E41" i="25"/>
  <c r="K41" i="25"/>
  <c r="I41" i="25"/>
  <c r="J41" i="25"/>
  <c r="E43" i="25"/>
  <c r="K43" i="25"/>
  <c r="I43" i="25"/>
  <c r="J43" i="25"/>
  <c r="E45" i="25"/>
  <c r="K45" i="25"/>
  <c r="I45" i="25"/>
  <c r="J45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20" i="25"/>
  <c r="J20" i="25"/>
  <c r="K20" i="25"/>
  <c r="I20" i="25"/>
  <c r="E22" i="25"/>
  <c r="J22" i="25"/>
  <c r="K22" i="25"/>
  <c r="I22" i="25"/>
  <c r="E24" i="25"/>
  <c r="J24" i="25"/>
  <c r="K24" i="25"/>
  <c r="I24" i="25"/>
  <c r="E26" i="25"/>
  <c r="J26" i="25"/>
  <c r="K26" i="25"/>
  <c r="I26" i="25"/>
  <c r="E28" i="25"/>
  <c r="J28" i="25"/>
  <c r="K28" i="25"/>
  <c r="I28" i="25"/>
  <c r="E30" i="25"/>
  <c r="J30" i="25"/>
  <c r="K30" i="25"/>
  <c r="I30" i="25"/>
  <c r="E32" i="25"/>
  <c r="J32" i="25"/>
  <c r="K32" i="25"/>
  <c r="I32" i="25"/>
  <c r="E34" i="25"/>
  <c r="J34" i="25"/>
  <c r="K34" i="25"/>
  <c r="I34" i="25"/>
  <c r="E36" i="25"/>
  <c r="J36" i="25"/>
  <c r="K36" i="25"/>
  <c r="I36" i="25"/>
  <c r="E38" i="25"/>
  <c r="J38" i="25"/>
  <c r="K38" i="25"/>
  <c r="I38" i="25"/>
  <c r="E40" i="25"/>
  <c r="J40" i="25"/>
  <c r="K40" i="25"/>
  <c r="I40" i="25"/>
  <c r="E42" i="25"/>
  <c r="J42" i="25"/>
  <c r="K42" i="25"/>
  <c r="I42" i="25"/>
  <c r="E44" i="25"/>
  <c r="J44" i="25"/>
  <c r="K44" i="25"/>
  <c r="I44" i="25"/>
  <c r="E46" i="25"/>
  <c r="J46" i="25"/>
  <c r="K46" i="25"/>
  <c r="I46" i="25"/>
  <c r="E44" i="24"/>
  <c r="H44" i="24"/>
  <c r="I44" i="24" s="1"/>
  <c r="J44" i="24" s="1"/>
  <c r="E45" i="24"/>
  <c r="H45" i="24"/>
  <c r="I45" i="24" s="1"/>
  <c r="J45" i="24" s="1"/>
  <c r="K45" i="24"/>
  <c r="E46" i="24"/>
  <c r="H46" i="24"/>
  <c r="I46" i="24" s="1"/>
  <c r="J46" i="24" s="1"/>
  <c r="C46" i="24"/>
  <c r="C44" i="24"/>
  <c r="H12" i="24"/>
  <c r="I12" i="24" s="1"/>
  <c r="J12" i="24" s="1"/>
  <c r="C12" i="24"/>
  <c r="E12" i="24" s="1"/>
  <c r="C45" i="24"/>
  <c r="E43" i="24"/>
  <c r="C43" i="24"/>
  <c r="H43" i="24" s="1"/>
  <c r="K43" i="24" s="1"/>
  <c r="C42" i="24"/>
  <c r="H42" i="24" s="1"/>
  <c r="I42" i="24" s="1"/>
  <c r="J42" i="24" s="1"/>
  <c r="C41" i="24"/>
  <c r="H41" i="24" s="1"/>
  <c r="I41" i="24" s="1"/>
  <c r="J41" i="24" s="1"/>
  <c r="C40" i="24"/>
  <c r="H40" i="24" s="1"/>
  <c r="I40" i="24" s="1"/>
  <c r="J40" i="24" s="1"/>
  <c r="E39" i="24"/>
  <c r="C39" i="24"/>
  <c r="H39" i="24" s="1"/>
  <c r="I39" i="24" s="1"/>
  <c r="J39" i="24" s="1"/>
  <c r="C38" i="24"/>
  <c r="H38" i="24" s="1"/>
  <c r="I38" i="24" s="1"/>
  <c r="J38" i="24" s="1"/>
  <c r="C37" i="24"/>
  <c r="H37" i="24" s="1"/>
  <c r="I37" i="24" s="1"/>
  <c r="J37" i="24" s="1"/>
  <c r="C36" i="24"/>
  <c r="H36" i="24" s="1"/>
  <c r="I36" i="24" s="1"/>
  <c r="J36" i="24" s="1"/>
  <c r="E35" i="24"/>
  <c r="C35" i="24"/>
  <c r="H35" i="24" s="1"/>
  <c r="I35" i="24" s="1"/>
  <c r="J35" i="24" s="1"/>
  <c r="C34" i="24"/>
  <c r="H34" i="24" s="1"/>
  <c r="I34" i="24" s="1"/>
  <c r="J34" i="24" s="1"/>
  <c r="C33" i="24"/>
  <c r="H33" i="24" s="1"/>
  <c r="I33" i="24" s="1"/>
  <c r="J33" i="24" s="1"/>
  <c r="C32" i="24"/>
  <c r="H32" i="24" s="1"/>
  <c r="I32" i="24" s="1"/>
  <c r="J32" i="24" s="1"/>
  <c r="E31" i="24"/>
  <c r="C31" i="24"/>
  <c r="H31" i="24" s="1"/>
  <c r="I31" i="24" s="1"/>
  <c r="J31" i="24" s="1"/>
  <c r="C30" i="24"/>
  <c r="H30" i="24" s="1"/>
  <c r="I30" i="24" s="1"/>
  <c r="J30" i="24" s="1"/>
  <c r="C29" i="24"/>
  <c r="H29" i="24" s="1"/>
  <c r="I29" i="24" s="1"/>
  <c r="J29" i="24" s="1"/>
  <c r="C28" i="24"/>
  <c r="H28" i="24" s="1"/>
  <c r="I28" i="24" s="1"/>
  <c r="J28" i="24" s="1"/>
  <c r="E27" i="24"/>
  <c r="C27" i="24"/>
  <c r="H27" i="24" s="1"/>
  <c r="I27" i="24" s="1"/>
  <c r="J27" i="24" s="1"/>
  <c r="C26" i="24"/>
  <c r="H26" i="24" s="1"/>
  <c r="I26" i="24" s="1"/>
  <c r="J26" i="24" s="1"/>
  <c r="C25" i="24"/>
  <c r="H25" i="24" s="1"/>
  <c r="I25" i="24" s="1"/>
  <c r="J25" i="24" s="1"/>
  <c r="C24" i="24"/>
  <c r="H24" i="24" s="1"/>
  <c r="I24" i="24" s="1"/>
  <c r="J24" i="24" s="1"/>
  <c r="E23" i="24"/>
  <c r="C23" i="24"/>
  <c r="H23" i="24" s="1"/>
  <c r="I23" i="24" s="1"/>
  <c r="J23" i="24" s="1"/>
  <c r="C22" i="24"/>
  <c r="H22" i="24" s="1"/>
  <c r="I22" i="24" s="1"/>
  <c r="J22" i="24" s="1"/>
  <c r="C21" i="24"/>
  <c r="H21" i="24" s="1"/>
  <c r="I21" i="24" s="1"/>
  <c r="J21" i="24" s="1"/>
  <c r="C20" i="24"/>
  <c r="H20" i="24" s="1"/>
  <c r="I20" i="24" s="1"/>
  <c r="J20" i="24" s="1"/>
  <c r="E19" i="24"/>
  <c r="C19" i="24"/>
  <c r="H19" i="24" s="1"/>
  <c r="I19" i="24" s="1"/>
  <c r="J19" i="24" s="1"/>
  <c r="C18" i="24"/>
  <c r="H18" i="24" s="1"/>
  <c r="I18" i="24" s="1"/>
  <c r="J18" i="24" s="1"/>
  <c r="C17" i="24"/>
  <c r="H17" i="24" s="1"/>
  <c r="I17" i="24" s="1"/>
  <c r="J17" i="24" s="1"/>
  <c r="C16" i="24"/>
  <c r="H16" i="24" s="1"/>
  <c r="I16" i="24" s="1"/>
  <c r="J16" i="24" s="1"/>
  <c r="E15" i="24"/>
  <c r="C15" i="24"/>
  <c r="H15" i="24" s="1"/>
  <c r="I15" i="24" s="1"/>
  <c r="J15" i="24" s="1"/>
  <c r="C14" i="24"/>
  <c r="H14" i="24" s="1"/>
  <c r="I14" i="24" s="1"/>
  <c r="J14" i="24" s="1"/>
  <c r="C13" i="24"/>
  <c r="H13" i="24" s="1"/>
  <c r="I13" i="24" s="1"/>
  <c r="J13" i="24" s="1"/>
  <c r="C11" i="24"/>
  <c r="H11" i="24" s="1"/>
  <c r="I11" i="24" s="1"/>
  <c r="J11" i="24" s="1"/>
  <c r="E10" i="24"/>
  <c r="C10" i="24"/>
  <c r="H10" i="24" s="1"/>
  <c r="I10" i="24" s="1"/>
  <c r="J10" i="24" s="1"/>
  <c r="C9" i="24"/>
  <c r="H9" i="24" s="1"/>
  <c r="I9" i="24" s="1"/>
  <c r="J9" i="24" s="1"/>
  <c r="C8" i="24"/>
  <c r="H8" i="24" s="1"/>
  <c r="I8" i="24" s="1"/>
  <c r="J8" i="24" s="1"/>
  <c r="C7" i="24"/>
  <c r="H7" i="24" s="1"/>
  <c r="I7" i="24" s="1"/>
  <c r="J7" i="24" s="1"/>
  <c r="E6" i="24"/>
  <c r="C6" i="24"/>
  <c r="H6" i="24" s="1"/>
  <c r="I6" i="24" s="1"/>
  <c r="J6" i="24" s="1"/>
  <c r="C5" i="24"/>
  <c r="H5" i="24" s="1"/>
  <c r="I5" i="24" s="1"/>
  <c r="J5" i="24" s="1"/>
  <c r="C4" i="24"/>
  <c r="H4" i="24" s="1"/>
  <c r="I4" i="24" s="1"/>
  <c r="J4" i="24" s="1"/>
  <c r="K46" i="24" l="1"/>
  <c r="K44" i="24"/>
  <c r="E4" i="24"/>
  <c r="E8" i="24"/>
  <c r="E13" i="24"/>
  <c r="E17" i="24"/>
  <c r="E21" i="24"/>
  <c r="E25" i="24"/>
  <c r="E29" i="24"/>
  <c r="E33" i="24"/>
  <c r="E37" i="24"/>
  <c r="E41" i="24"/>
  <c r="K12" i="24"/>
  <c r="K5" i="24"/>
  <c r="K7" i="24"/>
  <c r="K9" i="24"/>
  <c r="K11" i="24"/>
  <c r="K14" i="24"/>
  <c r="K16" i="24"/>
  <c r="K18" i="24"/>
  <c r="K20" i="24"/>
  <c r="K22" i="24"/>
  <c r="K24" i="24"/>
  <c r="K26" i="24"/>
  <c r="K28" i="24"/>
  <c r="K30" i="24"/>
  <c r="K32" i="24"/>
  <c r="K34" i="24"/>
  <c r="K36" i="24"/>
  <c r="K38" i="24"/>
  <c r="K40" i="24"/>
  <c r="K42" i="24"/>
  <c r="K4" i="24"/>
  <c r="E5" i="24"/>
  <c r="K6" i="24"/>
  <c r="E7" i="24"/>
  <c r="K8" i="24"/>
  <c r="E9" i="24"/>
  <c r="K10" i="24"/>
  <c r="E11" i="24"/>
  <c r="K13" i="24"/>
  <c r="E14" i="24"/>
  <c r="K15" i="24"/>
  <c r="E16" i="24"/>
  <c r="K17" i="24"/>
  <c r="E18" i="24"/>
  <c r="K19" i="24"/>
  <c r="E20" i="24"/>
  <c r="K21" i="24"/>
  <c r="E22" i="24"/>
  <c r="K23" i="24"/>
  <c r="E24" i="24"/>
  <c r="K25" i="24"/>
  <c r="E26" i="24"/>
  <c r="K27" i="24"/>
  <c r="E28" i="24"/>
  <c r="K29" i="24"/>
  <c r="E30" i="24"/>
  <c r="K31" i="24"/>
  <c r="E32" i="24"/>
  <c r="K33" i="24"/>
  <c r="E34" i="24"/>
  <c r="K35" i="24"/>
  <c r="E36" i="24"/>
  <c r="K37" i="24"/>
  <c r="E38" i="24"/>
  <c r="K39" i="24"/>
  <c r="E40" i="24"/>
  <c r="K41" i="24"/>
  <c r="E42" i="24"/>
  <c r="I43" i="24"/>
  <c r="J43" i="24" s="1"/>
  <c r="C44" i="23"/>
  <c r="E44" i="23" s="1"/>
  <c r="C43" i="23"/>
  <c r="E43" i="23" s="1"/>
  <c r="C42" i="23"/>
  <c r="E42" i="23" s="1"/>
  <c r="C41" i="23"/>
  <c r="E41" i="23" s="1"/>
  <c r="C40" i="23"/>
  <c r="E40" i="23" s="1"/>
  <c r="C39" i="23"/>
  <c r="E39" i="23" s="1"/>
  <c r="C38" i="23"/>
  <c r="E38" i="23" s="1"/>
  <c r="C37" i="23"/>
  <c r="E37" i="23" s="1"/>
  <c r="H36" i="23"/>
  <c r="C36" i="23"/>
  <c r="E36" i="23" s="1"/>
  <c r="C35" i="23"/>
  <c r="E35" i="23" s="1"/>
  <c r="C34" i="23"/>
  <c r="E34" i="23" s="1"/>
  <c r="C33" i="23"/>
  <c r="E33" i="23" s="1"/>
  <c r="C32" i="23"/>
  <c r="E32" i="23" s="1"/>
  <c r="C31" i="23"/>
  <c r="E31" i="23" s="1"/>
  <c r="C30" i="23"/>
  <c r="E30" i="23" s="1"/>
  <c r="C29" i="23"/>
  <c r="E29" i="23" s="1"/>
  <c r="H28" i="23"/>
  <c r="C28" i="23"/>
  <c r="E28" i="23" s="1"/>
  <c r="C27" i="23"/>
  <c r="E27" i="23" s="1"/>
  <c r="C26" i="23"/>
  <c r="E26" i="23" s="1"/>
  <c r="C25" i="23"/>
  <c r="E25" i="23" s="1"/>
  <c r="C24" i="23"/>
  <c r="E24" i="23" s="1"/>
  <c r="C23" i="23"/>
  <c r="E23" i="23" s="1"/>
  <c r="C22" i="23"/>
  <c r="E22" i="23" s="1"/>
  <c r="C21" i="23"/>
  <c r="E21" i="23" s="1"/>
  <c r="H20" i="23"/>
  <c r="C20" i="23"/>
  <c r="E20" i="23" s="1"/>
  <c r="C19" i="23"/>
  <c r="E19" i="23" s="1"/>
  <c r="C18" i="23"/>
  <c r="E18" i="23" s="1"/>
  <c r="C17" i="23"/>
  <c r="E17" i="23" s="1"/>
  <c r="C16" i="23"/>
  <c r="H16" i="23" s="1"/>
  <c r="C15" i="23"/>
  <c r="H15" i="23" s="1"/>
  <c r="C14" i="23"/>
  <c r="H14" i="23" s="1"/>
  <c r="C13" i="23"/>
  <c r="H13" i="23" s="1"/>
  <c r="C12" i="23"/>
  <c r="H12" i="23" s="1"/>
  <c r="C11" i="23"/>
  <c r="H11" i="23" s="1"/>
  <c r="C10" i="23"/>
  <c r="H10" i="23" s="1"/>
  <c r="C9" i="23"/>
  <c r="H9" i="23" s="1"/>
  <c r="C8" i="23"/>
  <c r="H8" i="23" s="1"/>
  <c r="C7" i="23"/>
  <c r="H7" i="23" s="1"/>
  <c r="C6" i="23"/>
  <c r="H6" i="23" s="1"/>
  <c r="C5" i="23"/>
  <c r="H5" i="23" s="1"/>
  <c r="C4" i="23"/>
  <c r="H4" i="23" s="1"/>
  <c r="E8" i="23" l="1"/>
  <c r="E9" i="23"/>
  <c r="E10" i="23"/>
  <c r="E11" i="23"/>
  <c r="E12" i="23"/>
  <c r="E13" i="23"/>
  <c r="E14" i="23"/>
  <c r="E15" i="23"/>
  <c r="E16" i="23"/>
  <c r="H24" i="23"/>
  <c r="I24" i="23" s="1"/>
  <c r="J24" i="23" s="1"/>
  <c r="H32" i="23"/>
  <c r="H44" i="23"/>
  <c r="K44" i="23" s="1"/>
  <c r="E4" i="23"/>
  <c r="E5" i="23"/>
  <c r="E6" i="23"/>
  <c r="E7" i="23"/>
  <c r="H40" i="23"/>
  <c r="H18" i="23"/>
  <c r="K18" i="23" s="1"/>
  <c r="H22" i="23"/>
  <c r="H26" i="23"/>
  <c r="K26" i="23" s="1"/>
  <c r="H30" i="23"/>
  <c r="H34" i="23"/>
  <c r="K34" i="23" s="1"/>
  <c r="H38" i="23"/>
  <c r="H42" i="23"/>
  <c r="K42" i="23" s="1"/>
  <c r="K4" i="23"/>
  <c r="I4" i="23"/>
  <c r="J4" i="23" s="1"/>
  <c r="K5" i="23"/>
  <c r="I5" i="23"/>
  <c r="J5" i="23" s="1"/>
  <c r="K6" i="23"/>
  <c r="I6" i="23"/>
  <c r="J6" i="23" s="1"/>
  <c r="K7" i="23"/>
  <c r="I7" i="23"/>
  <c r="J7" i="23" s="1"/>
  <c r="K8" i="23"/>
  <c r="I8" i="23"/>
  <c r="J8" i="23" s="1"/>
  <c r="K9" i="23"/>
  <c r="I9" i="23"/>
  <c r="J9" i="23" s="1"/>
  <c r="K10" i="23"/>
  <c r="I10" i="23"/>
  <c r="J10" i="23" s="1"/>
  <c r="K11" i="23"/>
  <c r="I11" i="23"/>
  <c r="J11" i="23" s="1"/>
  <c r="K12" i="23"/>
  <c r="I12" i="23"/>
  <c r="J12" i="23" s="1"/>
  <c r="K13" i="23"/>
  <c r="I13" i="23"/>
  <c r="J13" i="23" s="1"/>
  <c r="K14" i="23"/>
  <c r="I14" i="23"/>
  <c r="J14" i="23" s="1"/>
  <c r="K15" i="23"/>
  <c r="I15" i="23"/>
  <c r="J15" i="23" s="1"/>
  <c r="K16" i="23"/>
  <c r="I16" i="23"/>
  <c r="J16" i="23" s="1"/>
  <c r="K20" i="23"/>
  <c r="I20" i="23"/>
  <c r="J20" i="23" s="1"/>
  <c r="K22" i="23"/>
  <c r="I22" i="23"/>
  <c r="J22" i="23" s="1"/>
  <c r="K24" i="23"/>
  <c r="I26" i="23"/>
  <c r="J26" i="23" s="1"/>
  <c r="K28" i="23"/>
  <c r="I28" i="23"/>
  <c r="J28" i="23" s="1"/>
  <c r="K30" i="23"/>
  <c r="I30" i="23"/>
  <c r="J30" i="23" s="1"/>
  <c r="K32" i="23"/>
  <c r="I32" i="23"/>
  <c r="J32" i="23" s="1"/>
  <c r="K36" i="23"/>
  <c r="I36" i="23"/>
  <c r="J36" i="23" s="1"/>
  <c r="K38" i="23"/>
  <c r="I38" i="23"/>
  <c r="J38" i="23" s="1"/>
  <c r="K40" i="23"/>
  <c r="I40" i="23"/>
  <c r="J40" i="23" s="1"/>
  <c r="I42" i="23"/>
  <c r="J42" i="23" s="1"/>
  <c r="I44" i="23"/>
  <c r="J44" i="23" s="1"/>
  <c r="H17" i="23"/>
  <c r="H19" i="23"/>
  <c r="H21" i="23"/>
  <c r="H23" i="23"/>
  <c r="H25" i="23"/>
  <c r="H27" i="23"/>
  <c r="H29" i="23"/>
  <c r="H31" i="23"/>
  <c r="H33" i="23"/>
  <c r="H35" i="23"/>
  <c r="H37" i="23"/>
  <c r="H39" i="23"/>
  <c r="H41" i="23"/>
  <c r="H43" i="23"/>
  <c r="E42" i="22"/>
  <c r="E43" i="22"/>
  <c r="E44" i="22"/>
  <c r="E41" i="22"/>
  <c r="J41" i="22"/>
  <c r="J42" i="22"/>
  <c r="J43" i="22"/>
  <c r="J44" i="22"/>
  <c r="K40" i="22"/>
  <c r="K41" i="22"/>
  <c r="K42" i="22"/>
  <c r="K43" i="22"/>
  <c r="K44" i="22"/>
  <c r="H44" i="22"/>
  <c r="I44" i="22" s="1"/>
  <c r="H43" i="22"/>
  <c r="I43" i="22" s="1"/>
  <c r="C44" i="22"/>
  <c r="C43" i="22"/>
  <c r="H12" i="22"/>
  <c r="I12" i="22" s="1"/>
  <c r="J12" i="22" s="1"/>
  <c r="E11" i="22"/>
  <c r="E12" i="22"/>
  <c r="C12" i="22"/>
  <c r="I34" i="23" l="1"/>
  <c r="J34" i="23" s="1"/>
  <c r="I18" i="23"/>
  <c r="J18" i="23" s="1"/>
  <c r="K43" i="23"/>
  <c r="I43" i="23"/>
  <c r="J43" i="23" s="1"/>
  <c r="K39" i="23"/>
  <c r="I39" i="23"/>
  <c r="J39" i="23" s="1"/>
  <c r="K35" i="23"/>
  <c r="I35" i="23"/>
  <c r="J35" i="23" s="1"/>
  <c r="K31" i="23"/>
  <c r="I31" i="23"/>
  <c r="J31" i="23" s="1"/>
  <c r="K27" i="23"/>
  <c r="I27" i="23"/>
  <c r="J27" i="23" s="1"/>
  <c r="K23" i="23"/>
  <c r="I23" i="23"/>
  <c r="J23" i="23" s="1"/>
  <c r="K19" i="23"/>
  <c r="I19" i="23"/>
  <c r="J19" i="23" s="1"/>
  <c r="K41" i="23"/>
  <c r="I41" i="23"/>
  <c r="J41" i="23" s="1"/>
  <c r="K37" i="23"/>
  <c r="I37" i="23"/>
  <c r="J37" i="23" s="1"/>
  <c r="K33" i="23"/>
  <c r="I33" i="23"/>
  <c r="J33" i="23" s="1"/>
  <c r="K29" i="23"/>
  <c r="I29" i="23"/>
  <c r="J29" i="23" s="1"/>
  <c r="K25" i="23"/>
  <c r="I25" i="23"/>
  <c r="J25" i="23" s="1"/>
  <c r="K21" i="23"/>
  <c r="I21" i="23"/>
  <c r="J21" i="23" s="1"/>
  <c r="K17" i="23"/>
  <c r="I17" i="23"/>
  <c r="J17" i="23" s="1"/>
  <c r="K12" i="22"/>
  <c r="C42" i="22"/>
  <c r="H42" i="22" s="1"/>
  <c r="C41" i="22"/>
  <c r="H41" i="22" s="1"/>
  <c r="C40" i="22"/>
  <c r="H40" i="22" s="1"/>
  <c r="C39" i="22"/>
  <c r="H39" i="22" s="1"/>
  <c r="C38" i="22"/>
  <c r="H38" i="22" s="1"/>
  <c r="K38" i="22" s="1"/>
  <c r="E37" i="22"/>
  <c r="C37" i="22"/>
  <c r="H37" i="22" s="1"/>
  <c r="I37" i="22" s="1"/>
  <c r="J37" i="22" s="1"/>
  <c r="C36" i="22"/>
  <c r="H36" i="22" s="1"/>
  <c r="I36" i="22" s="1"/>
  <c r="J36" i="22" s="1"/>
  <c r="C35" i="22"/>
  <c r="H35" i="22" s="1"/>
  <c r="I35" i="22" s="1"/>
  <c r="J35" i="22" s="1"/>
  <c r="C34" i="22"/>
  <c r="H34" i="22" s="1"/>
  <c r="I34" i="22" s="1"/>
  <c r="J34" i="22" s="1"/>
  <c r="C33" i="22"/>
  <c r="H33" i="22" s="1"/>
  <c r="I33" i="22" s="1"/>
  <c r="J33" i="22" s="1"/>
  <c r="C32" i="22"/>
  <c r="H32" i="22" s="1"/>
  <c r="I32" i="22" s="1"/>
  <c r="J32" i="22" s="1"/>
  <c r="C31" i="22"/>
  <c r="H31" i="22" s="1"/>
  <c r="I31" i="22" s="1"/>
  <c r="J31" i="22" s="1"/>
  <c r="C30" i="22"/>
  <c r="H30" i="22" s="1"/>
  <c r="I30" i="22" s="1"/>
  <c r="J30" i="22" s="1"/>
  <c r="E29" i="22"/>
  <c r="C29" i="22"/>
  <c r="H29" i="22" s="1"/>
  <c r="I29" i="22" s="1"/>
  <c r="J29" i="22" s="1"/>
  <c r="C28" i="22"/>
  <c r="H28" i="22" s="1"/>
  <c r="I28" i="22" s="1"/>
  <c r="J28" i="22" s="1"/>
  <c r="C27" i="22"/>
  <c r="H27" i="22" s="1"/>
  <c r="I27" i="22" s="1"/>
  <c r="J27" i="22" s="1"/>
  <c r="C26" i="22"/>
  <c r="H26" i="22" s="1"/>
  <c r="I26" i="22" s="1"/>
  <c r="J26" i="22" s="1"/>
  <c r="C25" i="22"/>
  <c r="H25" i="22" s="1"/>
  <c r="I25" i="22" s="1"/>
  <c r="J25" i="22" s="1"/>
  <c r="C24" i="22"/>
  <c r="H24" i="22" s="1"/>
  <c r="I24" i="22" s="1"/>
  <c r="J24" i="22" s="1"/>
  <c r="C23" i="22"/>
  <c r="H23" i="22" s="1"/>
  <c r="I23" i="22" s="1"/>
  <c r="J23" i="22" s="1"/>
  <c r="C22" i="22"/>
  <c r="H22" i="22" s="1"/>
  <c r="I22" i="22" s="1"/>
  <c r="J22" i="22" s="1"/>
  <c r="E21" i="22"/>
  <c r="C21" i="22"/>
  <c r="H21" i="22" s="1"/>
  <c r="I21" i="22" s="1"/>
  <c r="J21" i="22" s="1"/>
  <c r="C20" i="22"/>
  <c r="H20" i="22" s="1"/>
  <c r="I20" i="22" s="1"/>
  <c r="J20" i="22" s="1"/>
  <c r="C19" i="22"/>
  <c r="H19" i="22" s="1"/>
  <c r="I19" i="22" s="1"/>
  <c r="J19" i="22" s="1"/>
  <c r="C18" i="22"/>
  <c r="H18" i="22" s="1"/>
  <c r="I18" i="22" s="1"/>
  <c r="J18" i="22" s="1"/>
  <c r="C17" i="22"/>
  <c r="H17" i="22" s="1"/>
  <c r="I17" i="22" s="1"/>
  <c r="J17" i="22" s="1"/>
  <c r="C16" i="22"/>
  <c r="H16" i="22" s="1"/>
  <c r="I16" i="22" s="1"/>
  <c r="J16" i="22" s="1"/>
  <c r="C15" i="22"/>
  <c r="H15" i="22" s="1"/>
  <c r="I15" i="22" s="1"/>
  <c r="J15" i="22" s="1"/>
  <c r="C14" i="22"/>
  <c r="H14" i="22" s="1"/>
  <c r="I14" i="22" s="1"/>
  <c r="J14" i="22" s="1"/>
  <c r="E13" i="22"/>
  <c r="C13" i="22"/>
  <c r="H13" i="22" s="1"/>
  <c r="I13" i="22" s="1"/>
  <c r="J13" i="22" s="1"/>
  <c r="C11" i="22"/>
  <c r="H11" i="22" s="1"/>
  <c r="I11" i="22" s="1"/>
  <c r="J11" i="22" s="1"/>
  <c r="C10" i="22"/>
  <c r="H10" i="22" s="1"/>
  <c r="I10" i="22" s="1"/>
  <c r="J10" i="22" s="1"/>
  <c r="C9" i="22"/>
  <c r="H9" i="22" s="1"/>
  <c r="I9" i="22" s="1"/>
  <c r="J9" i="22" s="1"/>
  <c r="C8" i="22"/>
  <c r="H8" i="22" s="1"/>
  <c r="I8" i="22" s="1"/>
  <c r="J8" i="22" s="1"/>
  <c r="C7" i="22"/>
  <c r="H7" i="22" s="1"/>
  <c r="I7" i="22" s="1"/>
  <c r="J7" i="22" s="1"/>
  <c r="C6" i="22"/>
  <c r="H6" i="22" s="1"/>
  <c r="I6" i="22" s="1"/>
  <c r="J6" i="22" s="1"/>
  <c r="C5" i="22"/>
  <c r="H5" i="22" s="1"/>
  <c r="I5" i="22" s="1"/>
  <c r="J5" i="22" s="1"/>
  <c r="E4" i="22"/>
  <c r="C4" i="22"/>
  <c r="H4" i="22" s="1"/>
  <c r="I4" i="22" s="1"/>
  <c r="J4" i="22" s="1"/>
  <c r="E17" i="22" l="1"/>
  <c r="E33" i="22"/>
  <c r="E8" i="22"/>
  <c r="E25" i="22"/>
  <c r="E6" i="22"/>
  <c r="E10" i="22"/>
  <c r="E15" i="22"/>
  <c r="E19" i="22"/>
  <c r="E23" i="22"/>
  <c r="E27" i="22"/>
  <c r="E31" i="22"/>
  <c r="E35" i="22"/>
  <c r="K5" i="22"/>
  <c r="K7" i="22"/>
  <c r="K9" i="22"/>
  <c r="K11" i="22"/>
  <c r="K14" i="22"/>
  <c r="K16" i="22"/>
  <c r="K18" i="22"/>
  <c r="K20" i="22"/>
  <c r="K22" i="22"/>
  <c r="K24" i="22"/>
  <c r="K26" i="22"/>
  <c r="K28" i="22"/>
  <c r="K30" i="22"/>
  <c r="K32" i="22"/>
  <c r="K34" i="22"/>
  <c r="K36" i="22"/>
  <c r="K4" i="22"/>
  <c r="E5" i="22"/>
  <c r="K6" i="22"/>
  <c r="E7" i="22"/>
  <c r="K8" i="22"/>
  <c r="E9" i="22"/>
  <c r="K10" i="22"/>
  <c r="K13" i="22"/>
  <c r="E14" i="22"/>
  <c r="K15" i="22"/>
  <c r="E16" i="22"/>
  <c r="K17" i="22"/>
  <c r="E18" i="22"/>
  <c r="K19" i="22"/>
  <c r="E20" i="22"/>
  <c r="K21" i="22"/>
  <c r="E22" i="22"/>
  <c r="K23" i="22"/>
  <c r="E24" i="22"/>
  <c r="K25" i="22"/>
  <c r="E26" i="22"/>
  <c r="K27" i="22"/>
  <c r="E28" i="22"/>
  <c r="K29" i="22"/>
  <c r="E30" i="22"/>
  <c r="K31" i="22"/>
  <c r="E32" i="22"/>
  <c r="K33" i="22"/>
  <c r="E34" i="22"/>
  <c r="K35" i="22"/>
  <c r="E36" i="22"/>
  <c r="K37" i="22"/>
  <c r="E38" i="22"/>
  <c r="E39" i="22"/>
  <c r="E40" i="22"/>
  <c r="K39" i="22"/>
  <c r="I39" i="22"/>
  <c r="J39" i="22" s="1"/>
  <c r="I40" i="22"/>
  <c r="J40" i="22" s="1"/>
  <c r="I41" i="22"/>
  <c r="I42" i="22"/>
  <c r="I38" i="22"/>
  <c r="J38" i="22" s="1"/>
  <c r="C41" i="21"/>
  <c r="E41" i="21" s="1"/>
  <c r="C40" i="21"/>
  <c r="E40" i="21" s="1"/>
  <c r="C39" i="21"/>
  <c r="E39" i="21" s="1"/>
  <c r="C38" i="21"/>
  <c r="E38" i="21" s="1"/>
  <c r="C37" i="21"/>
  <c r="E37" i="21" s="1"/>
  <c r="C36" i="21"/>
  <c r="E36" i="21" s="1"/>
  <c r="C35" i="21"/>
  <c r="E35" i="21" s="1"/>
  <c r="C34" i="21"/>
  <c r="E34" i="21" s="1"/>
  <c r="C33" i="21"/>
  <c r="E33" i="21" s="1"/>
  <c r="C32" i="21"/>
  <c r="E32" i="21" s="1"/>
  <c r="H31" i="21"/>
  <c r="C31" i="21"/>
  <c r="E31" i="21" s="1"/>
  <c r="C30" i="21"/>
  <c r="E30" i="21" s="1"/>
  <c r="C29" i="21"/>
  <c r="E29" i="21" s="1"/>
  <c r="C28" i="21"/>
  <c r="E28" i="21" s="1"/>
  <c r="C27" i="21"/>
  <c r="E27" i="21" s="1"/>
  <c r="C26" i="21"/>
  <c r="E26" i="21" s="1"/>
  <c r="C25" i="21"/>
  <c r="E25" i="21" s="1"/>
  <c r="C24" i="21"/>
  <c r="E24" i="21" s="1"/>
  <c r="H23" i="21"/>
  <c r="C23" i="21"/>
  <c r="E23" i="21" s="1"/>
  <c r="C22" i="21"/>
  <c r="E22" i="21" s="1"/>
  <c r="C21" i="21"/>
  <c r="E21" i="21" s="1"/>
  <c r="C20" i="21"/>
  <c r="E20" i="21" s="1"/>
  <c r="C19" i="21"/>
  <c r="E19" i="21" s="1"/>
  <c r="C18" i="21"/>
  <c r="E18" i="21" s="1"/>
  <c r="C17" i="21"/>
  <c r="E17" i="21" s="1"/>
  <c r="C16" i="21"/>
  <c r="E16" i="21" s="1"/>
  <c r="H15" i="21"/>
  <c r="C15" i="21"/>
  <c r="E15" i="21" s="1"/>
  <c r="C14" i="21"/>
  <c r="E14" i="21" s="1"/>
  <c r="C13" i="21"/>
  <c r="H13" i="21" s="1"/>
  <c r="C12" i="21"/>
  <c r="H12" i="21" s="1"/>
  <c r="C11" i="21"/>
  <c r="H11" i="21" s="1"/>
  <c r="C10" i="21"/>
  <c r="H10" i="21" s="1"/>
  <c r="C9" i="21"/>
  <c r="H9" i="21" s="1"/>
  <c r="C8" i="21"/>
  <c r="H8" i="21" s="1"/>
  <c r="C7" i="21"/>
  <c r="H7" i="21" s="1"/>
  <c r="C6" i="21"/>
  <c r="H6" i="21" s="1"/>
  <c r="C5" i="21"/>
  <c r="H5" i="21" s="1"/>
  <c r="C4" i="21"/>
  <c r="H4" i="21" s="1"/>
  <c r="H19" i="21" l="1"/>
  <c r="H27" i="21"/>
  <c r="I27" i="21" s="1"/>
  <c r="J27" i="21" s="1"/>
  <c r="H35" i="21"/>
  <c r="H39" i="21"/>
  <c r="K39" i="21" s="1"/>
  <c r="E4" i="21"/>
  <c r="E5" i="21"/>
  <c r="E6" i="21"/>
  <c r="E7" i="21"/>
  <c r="E8" i="21"/>
  <c r="E9" i="21"/>
  <c r="E10" i="21"/>
  <c r="E11" i="21"/>
  <c r="E12" i="21"/>
  <c r="E13" i="21"/>
  <c r="H17" i="21"/>
  <c r="K17" i="21" s="1"/>
  <c r="H21" i="21"/>
  <c r="K21" i="21" s="1"/>
  <c r="H25" i="21"/>
  <c r="K25" i="21" s="1"/>
  <c r="H29" i="21"/>
  <c r="I29" i="21" s="1"/>
  <c r="J29" i="21" s="1"/>
  <c r="H33" i="21"/>
  <c r="K33" i="21" s="1"/>
  <c r="H37" i="21"/>
  <c r="K37" i="21" s="1"/>
  <c r="H41" i="21"/>
  <c r="K41" i="21" s="1"/>
  <c r="K4" i="21"/>
  <c r="I4" i="21"/>
  <c r="J4" i="21" s="1"/>
  <c r="K5" i="21"/>
  <c r="I5" i="21"/>
  <c r="J5" i="21" s="1"/>
  <c r="K6" i="21"/>
  <c r="I6" i="21"/>
  <c r="J6" i="21" s="1"/>
  <c r="K7" i="21"/>
  <c r="I7" i="21"/>
  <c r="J7" i="21" s="1"/>
  <c r="K8" i="21"/>
  <c r="I8" i="21"/>
  <c r="J8" i="21" s="1"/>
  <c r="K9" i="21"/>
  <c r="I9" i="21"/>
  <c r="J9" i="21" s="1"/>
  <c r="K10" i="21"/>
  <c r="I10" i="21"/>
  <c r="J10" i="21" s="1"/>
  <c r="K11" i="21"/>
  <c r="I11" i="21"/>
  <c r="J11" i="21" s="1"/>
  <c r="K12" i="21"/>
  <c r="I12" i="21"/>
  <c r="J12" i="21" s="1"/>
  <c r="K13" i="21"/>
  <c r="I13" i="21"/>
  <c r="J13" i="21" s="1"/>
  <c r="K15" i="21"/>
  <c r="I15" i="21"/>
  <c r="J15" i="21" s="1"/>
  <c r="I17" i="21"/>
  <c r="J17" i="21" s="1"/>
  <c r="K19" i="21"/>
  <c r="I19" i="21"/>
  <c r="J19" i="21" s="1"/>
  <c r="I21" i="21"/>
  <c r="J21" i="21" s="1"/>
  <c r="K23" i="21"/>
  <c r="I23" i="21"/>
  <c r="J23" i="21" s="1"/>
  <c r="I25" i="21"/>
  <c r="J25" i="21" s="1"/>
  <c r="K27" i="21"/>
  <c r="K29" i="21"/>
  <c r="K31" i="21"/>
  <c r="I31" i="21"/>
  <c r="J31" i="21" s="1"/>
  <c r="I33" i="21"/>
  <c r="J33" i="21" s="1"/>
  <c r="K35" i="21"/>
  <c r="I35" i="21"/>
  <c r="J35" i="21" s="1"/>
  <c r="I37" i="21"/>
  <c r="J37" i="21" s="1"/>
  <c r="I39" i="21"/>
  <c r="J39" i="21" s="1"/>
  <c r="I41" i="21"/>
  <c r="J41" i="21" s="1"/>
  <c r="H14" i="21"/>
  <c r="H16" i="21"/>
  <c r="H18" i="21"/>
  <c r="H20" i="21"/>
  <c r="H22" i="21"/>
  <c r="H24" i="21"/>
  <c r="H26" i="21"/>
  <c r="H28" i="21"/>
  <c r="H30" i="21"/>
  <c r="H32" i="21"/>
  <c r="H34" i="21"/>
  <c r="H36" i="21"/>
  <c r="H38" i="21"/>
  <c r="H40" i="21"/>
  <c r="C41" i="20"/>
  <c r="H41" i="20" s="1"/>
  <c r="C40" i="20"/>
  <c r="H40" i="20" s="1"/>
  <c r="C39" i="20"/>
  <c r="H39" i="20" s="1"/>
  <c r="C38" i="20"/>
  <c r="H38" i="20" s="1"/>
  <c r="C37" i="20"/>
  <c r="H37" i="20" s="1"/>
  <c r="K37" i="20" s="1"/>
  <c r="C36" i="20"/>
  <c r="H36" i="20" s="1"/>
  <c r="I36" i="20" s="1"/>
  <c r="J36" i="20" s="1"/>
  <c r="E35" i="20"/>
  <c r="C35" i="20"/>
  <c r="H35" i="20" s="1"/>
  <c r="I35" i="20" s="1"/>
  <c r="J35" i="20" s="1"/>
  <c r="C34" i="20"/>
  <c r="H34" i="20" s="1"/>
  <c r="I34" i="20" s="1"/>
  <c r="J34" i="20" s="1"/>
  <c r="C33" i="20"/>
  <c r="H33" i="20" s="1"/>
  <c r="I33" i="20" s="1"/>
  <c r="J33" i="20" s="1"/>
  <c r="C32" i="20"/>
  <c r="H32" i="20" s="1"/>
  <c r="I32" i="20" s="1"/>
  <c r="J32" i="20" s="1"/>
  <c r="E31" i="20"/>
  <c r="C31" i="20"/>
  <c r="H31" i="20" s="1"/>
  <c r="I31" i="20" s="1"/>
  <c r="J31" i="20" s="1"/>
  <c r="C30" i="20"/>
  <c r="H30" i="20" s="1"/>
  <c r="I30" i="20" s="1"/>
  <c r="J30" i="20" s="1"/>
  <c r="C29" i="20"/>
  <c r="H29" i="20" s="1"/>
  <c r="I29" i="20" s="1"/>
  <c r="J29" i="20" s="1"/>
  <c r="C28" i="20"/>
  <c r="H28" i="20" s="1"/>
  <c r="I28" i="20" s="1"/>
  <c r="J28" i="20" s="1"/>
  <c r="E27" i="20"/>
  <c r="C27" i="20"/>
  <c r="H27" i="20" s="1"/>
  <c r="I27" i="20" s="1"/>
  <c r="J27" i="20" s="1"/>
  <c r="C26" i="20"/>
  <c r="H26" i="20" s="1"/>
  <c r="I26" i="20" s="1"/>
  <c r="J26" i="20" s="1"/>
  <c r="C25" i="20"/>
  <c r="H25" i="20" s="1"/>
  <c r="I25" i="20" s="1"/>
  <c r="J25" i="20" s="1"/>
  <c r="C24" i="20"/>
  <c r="H24" i="20" s="1"/>
  <c r="I24" i="20" s="1"/>
  <c r="J24" i="20" s="1"/>
  <c r="E23" i="20"/>
  <c r="C23" i="20"/>
  <c r="H23" i="20" s="1"/>
  <c r="I23" i="20" s="1"/>
  <c r="J23" i="20" s="1"/>
  <c r="C22" i="20"/>
  <c r="H22" i="20" s="1"/>
  <c r="I22" i="20" s="1"/>
  <c r="J22" i="20" s="1"/>
  <c r="C21" i="20"/>
  <c r="H21" i="20" s="1"/>
  <c r="I21" i="20" s="1"/>
  <c r="J21" i="20" s="1"/>
  <c r="C20" i="20"/>
  <c r="H20" i="20" s="1"/>
  <c r="I20" i="20" s="1"/>
  <c r="J20" i="20" s="1"/>
  <c r="E19" i="20"/>
  <c r="C19" i="20"/>
  <c r="H19" i="20" s="1"/>
  <c r="I19" i="20" s="1"/>
  <c r="J19" i="20" s="1"/>
  <c r="C18" i="20"/>
  <c r="H18" i="20" s="1"/>
  <c r="I18" i="20" s="1"/>
  <c r="J18" i="20" s="1"/>
  <c r="C17" i="20"/>
  <c r="H17" i="20" s="1"/>
  <c r="I17" i="20" s="1"/>
  <c r="J17" i="20" s="1"/>
  <c r="C16" i="20"/>
  <c r="H16" i="20" s="1"/>
  <c r="I16" i="20" s="1"/>
  <c r="J16" i="20" s="1"/>
  <c r="E15" i="20"/>
  <c r="C15" i="20"/>
  <c r="H15" i="20" s="1"/>
  <c r="I15" i="20" s="1"/>
  <c r="J15" i="20" s="1"/>
  <c r="C14" i="20"/>
  <c r="H14" i="20" s="1"/>
  <c r="I14" i="20" s="1"/>
  <c r="J14" i="20" s="1"/>
  <c r="C13" i="20"/>
  <c r="H13" i="20" s="1"/>
  <c r="I13" i="20" s="1"/>
  <c r="J13" i="20" s="1"/>
  <c r="C12" i="20"/>
  <c r="H12" i="20" s="1"/>
  <c r="I12" i="20" s="1"/>
  <c r="J12" i="20" s="1"/>
  <c r="E11" i="20"/>
  <c r="C11" i="20"/>
  <c r="H11" i="20" s="1"/>
  <c r="I11" i="20" s="1"/>
  <c r="J11" i="20" s="1"/>
  <c r="C10" i="20"/>
  <c r="H10" i="20" s="1"/>
  <c r="I10" i="20" s="1"/>
  <c r="J10" i="20" s="1"/>
  <c r="C9" i="20"/>
  <c r="H9" i="20" s="1"/>
  <c r="I9" i="20" s="1"/>
  <c r="J9" i="20" s="1"/>
  <c r="C8" i="20"/>
  <c r="H8" i="20" s="1"/>
  <c r="I8" i="20" s="1"/>
  <c r="J8" i="20" s="1"/>
  <c r="E7" i="20"/>
  <c r="C7" i="20"/>
  <c r="H7" i="20" s="1"/>
  <c r="I7" i="20" s="1"/>
  <c r="J7" i="20" s="1"/>
  <c r="C6" i="20"/>
  <c r="H6" i="20" s="1"/>
  <c r="I6" i="20" s="1"/>
  <c r="J6" i="20" s="1"/>
  <c r="C5" i="20"/>
  <c r="H5" i="20" s="1"/>
  <c r="I5" i="20" s="1"/>
  <c r="J5" i="20" s="1"/>
  <c r="C4" i="20"/>
  <c r="H4" i="20" s="1"/>
  <c r="I4" i="20" s="1"/>
  <c r="J4" i="20" s="1"/>
  <c r="K40" i="21" l="1"/>
  <c r="I40" i="21"/>
  <c r="J40" i="21" s="1"/>
  <c r="K36" i="21"/>
  <c r="I36" i="21"/>
  <c r="J36" i="21" s="1"/>
  <c r="K32" i="21"/>
  <c r="I32" i="21"/>
  <c r="J32" i="21" s="1"/>
  <c r="K28" i="21"/>
  <c r="I28" i="21"/>
  <c r="J28" i="21" s="1"/>
  <c r="K24" i="21"/>
  <c r="I24" i="21"/>
  <c r="J24" i="21" s="1"/>
  <c r="K20" i="21"/>
  <c r="I20" i="21"/>
  <c r="J20" i="21" s="1"/>
  <c r="K16" i="21"/>
  <c r="I16" i="21"/>
  <c r="J16" i="21" s="1"/>
  <c r="K38" i="21"/>
  <c r="I38" i="21"/>
  <c r="J38" i="21" s="1"/>
  <c r="K34" i="21"/>
  <c r="I34" i="21"/>
  <c r="J34" i="21" s="1"/>
  <c r="K30" i="21"/>
  <c r="I30" i="21"/>
  <c r="J30" i="21" s="1"/>
  <c r="K26" i="21"/>
  <c r="I26" i="21"/>
  <c r="J26" i="21" s="1"/>
  <c r="K22" i="21"/>
  <c r="I22" i="21"/>
  <c r="J22" i="21" s="1"/>
  <c r="K18" i="21"/>
  <c r="I18" i="21"/>
  <c r="J18" i="21" s="1"/>
  <c r="K14" i="21"/>
  <c r="I14" i="21"/>
  <c r="J14" i="21" s="1"/>
  <c r="E5" i="20"/>
  <c r="E9" i="20"/>
  <c r="E13" i="20"/>
  <c r="E17" i="20"/>
  <c r="E21" i="20"/>
  <c r="E25" i="20"/>
  <c r="E29" i="20"/>
  <c r="E33" i="20"/>
  <c r="E37" i="20"/>
  <c r="E38" i="20"/>
  <c r="E39" i="20"/>
  <c r="E40" i="20"/>
  <c r="E41" i="20"/>
  <c r="K16" i="20"/>
  <c r="K18" i="20"/>
  <c r="K20" i="20"/>
  <c r="K22" i="20"/>
  <c r="E4" i="20"/>
  <c r="K5" i="20"/>
  <c r="E6" i="20"/>
  <c r="K7" i="20"/>
  <c r="E8" i="20"/>
  <c r="K9" i="20"/>
  <c r="E10" i="20"/>
  <c r="K11" i="20"/>
  <c r="E12" i="20"/>
  <c r="K13" i="20"/>
  <c r="E14" i="20"/>
  <c r="K15" i="20"/>
  <c r="E16" i="20"/>
  <c r="K17" i="20"/>
  <c r="E18" i="20"/>
  <c r="K19" i="20"/>
  <c r="E20" i="20"/>
  <c r="K21" i="20"/>
  <c r="E22" i="20"/>
  <c r="K23" i="20"/>
  <c r="E24" i="20"/>
  <c r="K25" i="20"/>
  <c r="E26" i="20"/>
  <c r="K27" i="20"/>
  <c r="E28" i="20"/>
  <c r="K29" i="20"/>
  <c r="E30" i="20"/>
  <c r="K31" i="20"/>
  <c r="E32" i="20"/>
  <c r="K33" i="20"/>
  <c r="E34" i="20"/>
  <c r="K35" i="20"/>
  <c r="E36" i="20"/>
  <c r="K4" i="20"/>
  <c r="K6" i="20"/>
  <c r="K8" i="20"/>
  <c r="K10" i="20"/>
  <c r="K12" i="20"/>
  <c r="K14" i="20"/>
  <c r="K24" i="20"/>
  <c r="K26" i="20"/>
  <c r="K28" i="20"/>
  <c r="K30" i="20"/>
  <c r="K32" i="20"/>
  <c r="K34" i="20"/>
  <c r="K36" i="20"/>
  <c r="K38" i="20"/>
  <c r="I38" i="20"/>
  <c r="J38" i="20" s="1"/>
  <c r="K39" i="20"/>
  <c r="I39" i="20"/>
  <c r="J39" i="20" s="1"/>
  <c r="K40" i="20"/>
  <c r="I40" i="20"/>
  <c r="J40" i="20" s="1"/>
  <c r="K41" i="20"/>
  <c r="I41" i="20"/>
  <c r="J41" i="20" s="1"/>
  <c r="I37" i="20"/>
  <c r="J37" i="20" s="1"/>
  <c r="C41" i="19"/>
  <c r="H41" i="19" s="1"/>
  <c r="I41" i="19" s="1"/>
  <c r="J41" i="19" s="1"/>
  <c r="H40" i="19"/>
  <c r="C40" i="19"/>
  <c r="E40" i="19" s="1"/>
  <c r="C39" i="19"/>
  <c r="H39" i="19" s="1"/>
  <c r="K39" i="19" s="1"/>
  <c r="C38" i="19"/>
  <c r="E38" i="19" s="1"/>
  <c r="C37" i="19"/>
  <c r="H37" i="19" s="1"/>
  <c r="I37" i="19" s="1"/>
  <c r="J37" i="19" s="1"/>
  <c r="C36" i="19"/>
  <c r="E36" i="19" s="1"/>
  <c r="C35" i="19"/>
  <c r="H35" i="19" s="1"/>
  <c r="K35" i="19" s="1"/>
  <c r="C34" i="19"/>
  <c r="E34" i="19" s="1"/>
  <c r="C33" i="19"/>
  <c r="H33" i="19" s="1"/>
  <c r="I33" i="19" s="1"/>
  <c r="J33" i="19" s="1"/>
  <c r="H32" i="19"/>
  <c r="C32" i="19"/>
  <c r="E32" i="19" s="1"/>
  <c r="C31" i="19"/>
  <c r="H31" i="19" s="1"/>
  <c r="K31" i="19" s="1"/>
  <c r="C30" i="19"/>
  <c r="E30" i="19" s="1"/>
  <c r="C29" i="19"/>
  <c r="H29" i="19" s="1"/>
  <c r="I29" i="19" s="1"/>
  <c r="J29" i="19" s="1"/>
  <c r="C28" i="19"/>
  <c r="E28" i="19" s="1"/>
  <c r="C27" i="19"/>
  <c r="H27" i="19" s="1"/>
  <c r="K27" i="19" s="1"/>
  <c r="C26" i="19"/>
  <c r="E26" i="19" s="1"/>
  <c r="C25" i="19"/>
  <c r="H25" i="19" s="1"/>
  <c r="I25" i="19" s="1"/>
  <c r="J25" i="19" s="1"/>
  <c r="H24" i="19"/>
  <c r="C24" i="19"/>
  <c r="E24" i="19" s="1"/>
  <c r="C23" i="19"/>
  <c r="H23" i="19" s="1"/>
  <c r="K23" i="19" s="1"/>
  <c r="C22" i="19"/>
  <c r="E22" i="19" s="1"/>
  <c r="C21" i="19"/>
  <c r="H21" i="19" s="1"/>
  <c r="I21" i="19" s="1"/>
  <c r="J21" i="19" s="1"/>
  <c r="C20" i="19"/>
  <c r="E20" i="19" s="1"/>
  <c r="C19" i="19"/>
  <c r="H19" i="19" s="1"/>
  <c r="K19" i="19" s="1"/>
  <c r="C18" i="19"/>
  <c r="E18" i="19" s="1"/>
  <c r="C17" i="19"/>
  <c r="H17" i="19" s="1"/>
  <c r="I17" i="19" s="1"/>
  <c r="J17" i="19" s="1"/>
  <c r="H16" i="19"/>
  <c r="C16" i="19"/>
  <c r="E16" i="19" s="1"/>
  <c r="C15" i="19"/>
  <c r="H15" i="19" s="1"/>
  <c r="K15" i="19" s="1"/>
  <c r="C14" i="19"/>
  <c r="E14" i="19" s="1"/>
  <c r="C13" i="19"/>
  <c r="H13" i="19" s="1"/>
  <c r="I13" i="19" s="1"/>
  <c r="J13" i="19" s="1"/>
  <c r="C12" i="19"/>
  <c r="E12" i="19" s="1"/>
  <c r="C11" i="19"/>
  <c r="H11" i="19" s="1"/>
  <c r="K11" i="19" s="1"/>
  <c r="C10" i="19"/>
  <c r="E10" i="19" s="1"/>
  <c r="C9" i="19"/>
  <c r="H9" i="19" s="1"/>
  <c r="I9" i="19" s="1"/>
  <c r="J9" i="19" s="1"/>
  <c r="H8" i="19"/>
  <c r="C8" i="19"/>
  <c r="E8" i="19" s="1"/>
  <c r="C7" i="19"/>
  <c r="E7" i="19" s="1"/>
  <c r="C6" i="19"/>
  <c r="H6" i="19" s="1"/>
  <c r="C5" i="19"/>
  <c r="E5" i="19" s="1"/>
  <c r="C4" i="19"/>
  <c r="H4" i="19" s="1"/>
  <c r="E4" i="19" l="1"/>
  <c r="H12" i="19"/>
  <c r="I12" i="19" s="1"/>
  <c r="J12" i="19" s="1"/>
  <c r="H20" i="19"/>
  <c r="H28" i="19"/>
  <c r="I28" i="19" s="1"/>
  <c r="J28" i="19" s="1"/>
  <c r="H36" i="19"/>
  <c r="K9" i="19"/>
  <c r="K13" i="19"/>
  <c r="K17" i="19"/>
  <c r="K21" i="19"/>
  <c r="K25" i="19"/>
  <c r="K29" i="19"/>
  <c r="K33" i="19"/>
  <c r="K37" i="19"/>
  <c r="K41" i="19"/>
  <c r="E6" i="19"/>
  <c r="E9" i="19"/>
  <c r="E11" i="19"/>
  <c r="E13" i="19"/>
  <c r="E15" i="19"/>
  <c r="E17" i="19"/>
  <c r="E19" i="19"/>
  <c r="E21" i="19"/>
  <c r="E23" i="19"/>
  <c r="E25" i="19"/>
  <c r="E27" i="19"/>
  <c r="E29" i="19"/>
  <c r="E31" i="19"/>
  <c r="E33" i="19"/>
  <c r="E35" i="19"/>
  <c r="E37" i="19"/>
  <c r="E39" i="19"/>
  <c r="E41" i="19"/>
  <c r="K6" i="19"/>
  <c r="I6" i="19"/>
  <c r="J6" i="19" s="1"/>
  <c r="K4" i="19"/>
  <c r="I4" i="19"/>
  <c r="J4" i="19" s="1"/>
  <c r="H5" i="19"/>
  <c r="H7" i="19"/>
  <c r="K8" i="19"/>
  <c r="I8" i="19"/>
  <c r="J8" i="19" s="1"/>
  <c r="I11" i="19"/>
  <c r="J11" i="19" s="1"/>
  <c r="K12" i="19"/>
  <c r="I15" i="19"/>
  <c r="J15" i="19" s="1"/>
  <c r="K16" i="19"/>
  <c r="I16" i="19"/>
  <c r="J16" i="19" s="1"/>
  <c r="I19" i="19"/>
  <c r="J19" i="19" s="1"/>
  <c r="K20" i="19"/>
  <c r="I20" i="19"/>
  <c r="J20" i="19" s="1"/>
  <c r="I23" i="19"/>
  <c r="J23" i="19" s="1"/>
  <c r="K24" i="19"/>
  <c r="I24" i="19"/>
  <c r="J24" i="19" s="1"/>
  <c r="I27" i="19"/>
  <c r="J27" i="19" s="1"/>
  <c r="K28" i="19"/>
  <c r="I31" i="19"/>
  <c r="J31" i="19" s="1"/>
  <c r="K32" i="19"/>
  <c r="I32" i="19"/>
  <c r="J32" i="19" s="1"/>
  <c r="I35" i="19"/>
  <c r="J35" i="19" s="1"/>
  <c r="K36" i="19"/>
  <c r="I36" i="19"/>
  <c r="J36" i="19" s="1"/>
  <c r="I39" i="19"/>
  <c r="J39" i="19" s="1"/>
  <c r="K40" i="19"/>
  <c r="I40" i="19"/>
  <c r="J40" i="19" s="1"/>
  <c r="H10" i="19"/>
  <c r="H14" i="19"/>
  <c r="H18" i="19"/>
  <c r="H22" i="19"/>
  <c r="H26" i="19"/>
  <c r="H30" i="19"/>
  <c r="H34" i="19"/>
  <c r="H38" i="19"/>
  <c r="C41" i="18"/>
  <c r="E41" i="18" s="1"/>
  <c r="C40" i="18"/>
  <c r="E40" i="18" s="1"/>
  <c r="C39" i="18"/>
  <c r="E39" i="18" s="1"/>
  <c r="C38" i="18"/>
  <c r="E38" i="18" s="1"/>
  <c r="C37" i="18"/>
  <c r="E37" i="18" s="1"/>
  <c r="C36" i="18"/>
  <c r="E36" i="18" s="1"/>
  <c r="C35" i="18"/>
  <c r="E35" i="18" s="1"/>
  <c r="C34" i="18"/>
  <c r="E34" i="18" s="1"/>
  <c r="C33" i="18"/>
  <c r="E33" i="18" s="1"/>
  <c r="C32" i="18"/>
  <c r="E32" i="18" s="1"/>
  <c r="C31" i="18"/>
  <c r="E31" i="18" s="1"/>
  <c r="C30" i="18"/>
  <c r="E30" i="18" s="1"/>
  <c r="C29" i="18"/>
  <c r="E29" i="18" s="1"/>
  <c r="C28" i="18"/>
  <c r="E28" i="18" s="1"/>
  <c r="C27" i="18"/>
  <c r="E27" i="18" s="1"/>
  <c r="C26" i="18"/>
  <c r="E26" i="18" s="1"/>
  <c r="C25" i="18"/>
  <c r="E25" i="18" s="1"/>
  <c r="C24" i="18"/>
  <c r="E24" i="18" s="1"/>
  <c r="C23" i="18"/>
  <c r="E23" i="18" s="1"/>
  <c r="C22" i="18"/>
  <c r="E22" i="18" s="1"/>
  <c r="C21" i="18"/>
  <c r="E21" i="18" s="1"/>
  <c r="C20" i="18"/>
  <c r="E20" i="18" s="1"/>
  <c r="C19" i="18"/>
  <c r="E19" i="18" s="1"/>
  <c r="C18" i="18"/>
  <c r="E18" i="18" s="1"/>
  <c r="C17" i="18"/>
  <c r="E17" i="18" s="1"/>
  <c r="C16" i="18"/>
  <c r="E16" i="18" s="1"/>
  <c r="C15" i="18"/>
  <c r="E15" i="18" s="1"/>
  <c r="C14" i="18"/>
  <c r="E14" i="18" s="1"/>
  <c r="C13" i="18"/>
  <c r="H13" i="18" s="1"/>
  <c r="C12" i="18"/>
  <c r="H12" i="18" s="1"/>
  <c r="C11" i="18"/>
  <c r="H11" i="18" s="1"/>
  <c r="C10" i="18"/>
  <c r="H10" i="18" s="1"/>
  <c r="C9" i="18"/>
  <c r="H9" i="18" s="1"/>
  <c r="C8" i="18"/>
  <c r="H8" i="18" s="1"/>
  <c r="C7" i="18"/>
  <c r="H7" i="18" s="1"/>
  <c r="C6" i="18"/>
  <c r="H6" i="18" s="1"/>
  <c r="C5" i="18"/>
  <c r="H5" i="18" s="1"/>
  <c r="C4" i="18"/>
  <c r="H4" i="18" s="1"/>
  <c r="K38" i="19" l="1"/>
  <c r="I38" i="19"/>
  <c r="J38" i="19" s="1"/>
  <c r="K30" i="19"/>
  <c r="I30" i="19"/>
  <c r="J30" i="19" s="1"/>
  <c r="K22" i="19"/>
  <c r="I22" i="19"/>
  <c r="J22" i="19" s="1"/>
  <c r="K14" i="19"/>
  <c r="I14" i="19"/>
  <c r="J14" i="19" s="1"/>
  <c r="K7" i="19"/>
  <c r="I7" i="19"/>
  <c r="J7" i="19" s="1"/>
  <c r="K34" i="19"/>
  <c r="I34" i="19"/>
  <c r="J34" i="19" s="1"/>
  <c r="K26" i="19"/>
  <c r="I26" i="19"/>
  <c r="J26" i="19" s="1"/>
  <c r="K18" i="19"/>
  <c r="I18" i="19"/>
  <c r="J18" i="19" s="1"/>
  <c r="K10" i="19"/>
  <c r="I10" i="19"/>
  <c r="J10" i="19" s="1"/>
  <c r="K5" i="19"/>
  <c r="I5" i="19"/>
  <c r="J5" i="19" s="1"/>
  <c r="H27" i="18"/>
  <c r="K27" i="18" s="1"/>
  <c r="H19" i="18"/>
  <c r="H35" i="18"/>
  <c r="I35" i="18" s="1"/>
  <c r="J35" i="18" s="1"/>
  <c r="H15" i="18"/>
  <c r="H23" i="18"/>
  <c r="K23" i="18" s="1"/>
  <c r="H31" i="18"/>
  <c r="H39" i="18"/>
  <c r="K39" i="18" s="1"/>
  <c r="E4" i="18"/>
  <c r="E5" i="18"/>
  <c r="E6" i="18"/>
  <c r="E7" i="18"/>
  <c r="E8" i="18"/>
  <c r="E9" i="18"/>
  <c r="E10" i="18"/>
  <c r="E11" i="18"/>
  <c r="E12" i="18"/>
  <c r="E13" i="18"/>
  <c r="H17" i="18"/>
  <c r="H21" i="18"/>
  <c r="I21" i="18" s="1"/>
  <c r="J21" i="18" s="1"/>
  <c r="H25" i="18"/>
  <c r="H29" i="18"/>
  <c r="I29" i="18" s="1"/>
  <c r="J29" i="18" s="1"/>
  <c r="H33" i="18"/>
  <c r="I33" i="18" s="1"/>
  <c r="J33" i="18" s="1"/>
  <c r="H37" i="18"/>
  <c r="I37" i="18" s="1"/>
  <c r="J37" i="18" s="1"/>
  <c r="H41" i="18"/>
  <c r="K4" i="18"/>
  <c r="I4" i="18"/>
  <c r="J4" i="18" s="1"/>
  <c r="K5" i="18"/>
  <c r="I5" i="18"/>
  <c r="J5" i="18" s="1"/>
  <c r="K6" i="18"/>
  <c r="I6" i="18"/>
  <c r="J6" i="18" s="1"/>
  <c r="K7" i="18"/>
  <c r="I7" i="18"/>
  <c r="J7" i="18" s="1"/>
  <c r="K8" i="18"/>
  <c r="I8" i="18"/>
  <c r="J8" i="18" s="1"/>
  <c r="K9" i="18"/>
  <c r="I9" i="18"/>
  <c r="J9" i="18" s="1"/>
  <c r="K10" i="18"/>
  <c r="I10" i="18"/>
  <c r="J10" i="18" s="1"/>
  <c r="K11" i="18"/>
  <c r="I11" i="18"/>
  <c r="J11" i="18" s="1"/>
  <c r="K12" i="18"/>
  <c r="I12" i="18"/>
  <c r="J12" i="18" s="1"/>
  <c r="K13" i="18"/>
  <c r="I13" i="18"/>
  <c r="J13" i="18" s="1"/>
  <c r="K15" i="18"/>
  <c r="I15" i="18"/>
  <c r="J15" i="18" s="1"/>
  <c r="K17" i="18"/>
  <c r="I17" i="18"/>
  <c r="J17" i="18" s="1"/>
  <c r="K19" i="18"/>
  <c r="I19" i="18"/>
  <c r="J19" i="18" s="1"/>
  <c r="K21" i="18"/>
  <c r="I23" i="18"/>
  <c r="J23" i="18" s="1"/>
  <c r="K25" i="18"/>
  <c r="I25" i="18"/>
  <c r="J25" i="18" s="1"/>
  <c r="I27" i="18"/>
  <c r="J27" i="18" s="1"/>
  <c r="K31" i="18"/>
  <c r="I31" i="18"/>
  <c r="J31" i="18" s="1"/>
  <c r="K33" i="18"/>
  <c r="K35" i="18"/>
  <c r="K37" i="18"/>
  <c r="I39" i="18"/>
  <c r="J39" i="18" s="1"/>
  <c r="K41" i="18"/>
  <c r="I41" i="18"/>
  <c r="J41" i="18" s="1"/>
  <c r="H14" i="18"/>
  <c r="H16" i="18"/>
  <c r="H18" i="18"/>
  <c r="H20" i="18"/>
  <c r="H22" i="18"/>
  <c r="H24" i="18"/>
  <c r="H26" i="18"/>
  <c r="H28" i="18"/>
  <c r="H30" i="18"/>
  <c r="H32" i="18"/>
  <c r="H34" i="18"/>
  <c r="H36" i="18"/>
  <c r="H38" i="18"/>
  <c r="H40" i="18"/>
  <c r="H37" i="17"/>
  <c r="I37" i="17" s="1"/>
  <c r="J37" i="17" s="1"/>
  <c r="C37" i="17"/>
  <c r="E37" i="17" s="1"/>
  <c r="C41" i="17"/>
  <c r="E41" i="17" s="1"/>
  <c r="C40" i="17"/>
  <c r="E40" i="17" s="1"/>
  <c r="C39" i="17"/>
  <c r="E39" i="17" s="1"/>
  <c r="C38" i="17"/>
  <c r="E38" i="17" s="1"/>
  <c r="C36" i="17"/>
  <c r="E36" i="17" s="1"/>
  <c r="C35" i="17"/>
  <c r="E35" i="17" s="1"/>
  <c r="C34" i="17"/>
  <c r="E34" i="17" s="1"/>
  <c r="C33" i="17"/>
  <c r="E33" i="17" s="1"/>
  <c r="C32" i="17"/>
  <c r="E32" i="17" s="1"/>
  <c r="C31" i="17"/>
  <c r="E31" i="17" s="1"/>
  <c r="C30" i="17"/>
  <c r="E30" i="17" s="1"/>
  <c r="C29" i="17"/>
  <c r="E29" i="17" s="1"/>
  <c r="C28" i="17"/>
  <c r="E28" i="17" s="1"/>
  <c r="C27" i="17"/>
  <c r="E27" i="17" s="1"/>
  <c r="C26" i="17"/>
  <c r="E26" i="17" s="1"/>
  <c r="C25" i="17"/>
  <c r="H25" i="17" s="1"/>
  <c r="C24" i="17"/>
  <c r="H24" i="17" s="1"/>
  <c r="C23" i="17"/>
  <c r="H23" i="17" s="1"/>
  <c r="C22" i="17"/>
  <c r="H22" i="17" s="1"/>
  <c r="C21" i="17"/>
  <c r="H21" i="17" s="1"/>
  <c r="C20" i="17"/>
  <c r="H20" i="17" s="1"/>
  <c r="C19" i="17"/>
  <c r="H19" i="17" s="1"/>
  <c r="C18" i="17"/>
  <c r="H18" i="17" s="1"/>
  <c r="C17" i="17"/>
  <c r="H17" i="17" s="1"/>
  <c r="C16" i="17"/>
  <c r="H16" i="17" s="1"/>
  <c r="C15" i="17"/>
  <c r="H15" i="17" s="1"/>
  <c r="C14" i="17"/>
  <c r="H14" i="17" s="1"/>
  <c r="C13" i="17"/>
  <c r="H13" i="17" s="1"/>
  <c r="C12" i="17"/>
  <c r="H12" i="17" s="1"/>
  <c r="C11" i="17"/>
  <c r="H11" i="17" s="1"/>
  <c r="C10" i="17"/>
  <c r="H10" i="17" s="1"/>
  <c r="C9" i="17"/>
  <c r="H9" i="17" s="1"/>
  <c r="C8" i="17"/>
  <c r="H8" i="17" s="1"/>
  <c r="C7" i="17"/>
  <c r="H7" i="17" s="1"/>
  <c r="C6" i="17"/>
  <c r="H6" i="17" s="1"/>
  <c r="C5" i="17"/>
  <c r="H5" i="17" s="1"/>
  <c r="C4" i="17"/>
  <c r="H4" i="17" s="1"/>
  <c r="E4" i="17" l="1"/>
  <c r="E5" i="17"/>
  <c r="E6" i="17"/>
  <c r="E7" i="17"/>
  <c r="E8" i="17"/>
  <c r="H31" i="17"/>
  <c r="K29" i="18"/>
  <c r="K40" i="18"/>
  <c r="I40" i="18"/>
  <c r="J40" i="18" s="1"/>
  <c r="K36" i="18"/>
  <c r="I36" i="18"/>
  <c r="J36" i="18" s="1"/>
  <c r="K32" i="18"/>
  <c r="I32" i="18"/>
  <c r="J32" i="18" s="1"/>
  <c r="K28" i="18"/>
  <c r="I28" i="18"/>
  <c r="J28" i="18" s="1"/>
  <c r="K24" i="18"/>
  <c r="I24" i="18"/>
  <c r="J24" i="18" s="1"/>
  <c r="K20" i="18"/>
  <c r="I20" i="18"/>
  <c r="J20" i="18" s="1"/>
  <c r="K16" i="18"/>
  <c r="I16" i="18"/>
  <c r="J16" i="18" s="1"/>
  <c r="K38" i="18"/>
  <c r="I38" i="18"/>
  <c r="J38" i="18" s="1"/>
  <c r="K34" i="18"/>
  <c r="I34" i="18"/>
  <c r="J34" i="18" s="1"/>
  <c r="K30" i="18"/>
  <c r="I30" i="18"/>
  <c r="J30" i="18" s="1"/>
  <c r="K26" i="18"/>
  <c r="I26" i="18"/>
  <c r="J26" i="18" s="1"/>
  <c r="K22" i="18"/>
  <c r="I22" i="18"/>
  <c r="J22" i="18" s="1"/>
  <c r="K18" i="18"/>
  <c r="I18" i="18"/>
  <c r="J18" i="18" s="1"/>
  <c r="K14" i="18"/>
  <c r="I14" i="18"/>
  <c r="J14" i="18" s="1"/>
  <c r="K37" i="17"/>
  <c r="H35" i="17"/>
  <c r="K35" i="17" s="1"/>
  <c r="H27" i="17"/>
  <c r="I27" i="17" s="1"/>
  <c r="J27" i="17" s="1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H29" i="17"/>
  <c r="I29" i="17" s="1"/>
  <c r="J29" i="17" s="1"/>
  <c r="H33" i="17"/>
  <c r="K33" i="17" s="1"/>
  <c r="H38" i="17"/>
  <c r="K38" i="17" s="1"/>
  <c r="H41" i="17"/>
  <c r="I41" i="17" s="1"/>
  <c r="J41" i="17" s="1"/>
  <c r="E9" i="17"/>
  <c r="K4" i="17"/>
  <c r="I4" i="17"/>
  <c r="J4" i="17" s="1"/>
  <c r="K5" i="17"/>
  <c r="I5" i="17"/>
  <c r="J5" i="17" s="1"/>
  <c r="K6" i="17"/>
  <c r="I6" i="17"/>
  <c r="J6" i="17" s="1"/>
  <c r="K7" i="17"/>
  <c r="I7" i="17"/>
  <c r="J7" i="17" s="1"/>
  <c r="K8" i="17"/>
  <c r="I8" i="17"/>
  <c r="J8" i="17" s="1"/>
  <c r="K9" i="17"/>
  <c r="I9" i="17"/>
  <c r="J9" i="17" s="1"/>
  <c r="K10" i="17"/>
  <c r="I10" i="17"/>
  <c r="J10" i="17" s="1"/>
  <c r="K11" i="17"/>
  <c r="I11" i="17"/>
  <c r="J11" i="17" s="1"/>
  <c r="K12" i="17"/>
  <c r="I12" i="17"/>
  <c r="J12" i="17" s="1"/>
  <c r="K13" i="17"/>
  <c r="I13" i="17"/>
  <c r="J13" i="17" s="1"/>
  <c r="K14" i="17"/>
  <c r="I14" i="17"/>
  <c r="J14" i="17" s="1"/>
  <c r="K15" i="17"/>
  <c r="I15" i="17"/>
  <c r="J15" i="17" s="1"/>
  <c r="K16" i="17"/>
  <c r="I16" i="17"/>
  <c r="J16" i="17" s="1"/>
  <c r="K17" i="17"/>
  <c r="I17" i="17"/>
  <c r="J17" i="17" s="1"/>
  <c r="K18" i="17"/>
  <c r="I18" i="17"/>
  <c r="J18" i="17" s="1"/>
  <c r="K19" i="17"/>
  <c r="I19" i="17"/>
  <c r="J19" i="17" s="1"/>
  <c r="K20" i="17"/>
  <c r="I20" i="17"/>
  <c r="J20" i="17" s="1"/>
  <c r="K21" i="17"/>
  <c r="I21" i="17"/>
  <c r="J21" i="17" s="1"/>
  <c r="K22" i="17"/>
  <c r="I22" i="17"/>
  <c r="J22" i="17" s="1"/>
  <c r="K23" i="17"/>
  <c r="I23" i="17"/>
  <c r="J23" i="17" s="1"/>
  <c r="K24" i="17"/>
  <c r="I24" i="17"/>
  <c r="J24" i="17" s="1"/>
  <c r="K25" i="17"/>
  <c r="I25" i="17"/>
  <c r="J25" i="17" s="1"/>
  <c r="K27" i="17"/>
  <c r="K29" i="17"/>
  <c r="K31" i="17"/>
  <c r="I31" i="17"/>
  <c r="J31" i="17" s="1"/>
  <c r="I35" i="17"/>
  <c r="J35" i="17" s="1"/>
  <c r="H26" i="17"/>
  <c r="H28" i="17"/>
  <c r="H30" i="17"/>
  <c r="H32" i="17"/>
  <c r="H34" i="17"/>
  <c r="H36" i="17"/>
  <c r="H39" i="17"/>
  <c r="H40" i="17"/>
  <c r="H32" i="16"/>
  <c r="I32" i="16" s="1"/>
  <c r="J32" i="16" s="1"/>
  <c r="C32" i="16"/>
  <c r="E32" i="16" s="1"/>
  <c r="I38" i="17" l="1"/>
  <c r="J38" i="17" s="1"/>
  <c r="K41" i="17"/>
  <c r="I33" i="17"/>
  <c r="J33" i="17" s="1"/>
  <c r="K40" i="17"/>
  <c r="I40" i="17"/>
  <c r="J40" i="17" s="1"/>
  <c r="K36" i="17"/>
  <c r="I36" i="17"/>
  <c r="J36" i="17" s="1"/>
  <c r="K32" i="17"/>
  <c r="I32" i="17"/>
  <c r="J32" i="17" s="1"/>
  <c r="K28" i="17"/>
  <c r="I28" i="17"/>
  <c r="J28" i="17" s="1"/>
  <c r="K39" i="17"/>
  <c r="I39" i="17"/>
  <c r="J39" i="17" s="1"/>
  <c r="K34" i="17"/>
  <c r="I34" i="17"/>
  <c r="J34" i="17" s="1"/>
  <c r="K30" i="17"/>
  <c r="I30" i="17"/>
  <c r="J30" i="17" s="1"/>
  <c r="K26" i="17"/>
  <c r="I26" i="17"/>
  <c r="J26" i="17" s="1"/>
  <c r="K32" i="16"/>
  <c r="C55" i="16"/>
  <c r="H55" i="16" s="1"/>
  <c r="K55" i="16" s="1"/>
  <c r="C54" i="16"/>
  <c r="E54" i="16" s="1"/>
  <c r="E53" i="16"/>
  <c r="C53" i="16"/>
  <c r="H53" i="16" s="1"/>
  <c r="I53" i="16" s="1"/>
  <c r="J53" i="16" s="1"/>
  <c r="C52" i="16"/>
  <c r="E52" i="16" s="1"/>
  <c r="C51" i="16"/>
  <c r="H51" i="16" s="1"/>
  <c r="K51" i="16" s="1"/>
  <c r="C50" i="16"/>
  <c r="E50" i="16" s="1"/>
  <c r="C49" i="16"/>
  <c r="H49" i="16" s="1"/>
  <c r="I49" i="16" s="1"/>
  <c r="J49" i="16" s="1"/>
  <c r="C48" i="16"/>
  <c r="E48" i="16" s="1"/>
  <c r="E47" i="16"/>
  <c r="C47" i="16"/>
  <c r="H47" i="16" s="1"/>
  <c r="K47" i="16" s="1"/>
  <c r="C46" i="16"/>
  <c r="E46" i="16" s="1"/>
  <c r="C45" i="16"/>
  <c r="H45" i="16" s="1"/>
  <c r="I45" i="16" s="1"/>
  <c r="J45" i="16" s="1"/>
  <c r="C44" i="16"/>
  <c r="E44" i="16" s="1"/>
  <c r="C43" i="16"/>
  <c r="H43" i="16" s="1"/>
  <c r="K43" i="16" s="1"/>
  <c r="C42" i="16"/>
  <c r="C41" i="16"/>
  <c r="H41" i="16" s="1"/>
  <c r="I41" i="16" s="1"/>
  <c r="J41" i="16" s="1"/>
  <c r="C40" i="16"/>
  <c r="E40" i="16" s="1"/>
  <c r="C39" i="16"/>
  <c r="H39" i="16" s="1"/>
  <c r="K39" i="16" s="1"/>
  <c r="C38" i="16"/>
  <c r="C37" i="16"/>
  <c r="H37" i="16" s="1"/>
  <c r="I37" i="16" s="1"/>
  <c r="J37" i="16" s="1"/>
  <c r="C36" i="16"/>
  <c r="E36" i="16" s="1"/>
  <c r="C35" i="16"/>
  <c r="H35" i="16" s="1"/>
  <c r="K35" i="16" s="1"/>
  <c r="C34" i="16"/>
  <c r="E33" i="16"/>
  <c r="C33" i="16"/>
  <c r="H33" i="16" s="1"/>
  <c r="I33" i="16" s="1"/>
  <c r="J33" i="16" s="1"/>
  <c r="C31" i="16"/>
  <c r="E31" i="16" s="1"/>
  <c r="C30" i="16"/>
  <c r="H30" i="16" s="1"/>
  <c r="K30" i="16" s="1"/>
  <c r="C29" i="16"/>
  <c r="C28" i="16"/>
  <c r="H28" i="16" s="1"/>
  <c r="I28" i="16" s="1"/>
  <c r="J28" i="16" s="1"/>
  <c r="C27" i="16"/>
  <c r="E27" i="16" s="1"/>
  <c r="C26" i="16"/>
  <c r="H26" i="16" s="1"/>
  <c r="K26" i="16" s="1"/>
  <c r="C25" i="16"/>
  <c r="E24" i="16"/>
  <c r="C24" i="16"/>
  <c r="H24" i="16" s="1"/>
  <c r="I24" i="16" s="1"/>
  <c r="J24" i="16" s="1"/>
  <c r="C23" i="16"/>
  <c r="E23" i="16" s="1"/>
  <c r="C22" i="16"/>
  <c r="H22" i="16" s="1"/>
  <c r="K22" i="16" s="1"/>
  <c r="C21" i="16"/>
  <c r="C20" i="16"/>
  <c r="H20" i="16" s="1"/>
  <c r="K20" i="16" s="1"/>
  <c r="C19" i="16"/>
  <c r="E19" i="16" s="1"/>
  <c r="C18" i="16"/>
  <c r="H18" i="16" s="1"/>
  <c r="I18" i="16" s="1"/>
  <c r="J18" i="16" s="1"/>
  <c r="C17" i="16"/>
  <c r="E17" i="16" s="1"/>
  <c r="C16" i="16"/>
  <c r="H16" i="16" s="1"/>
  <c r="K16" i="16" s="1"/>
  <c r="C15" i="16"/>
  <c r="E15" i="16" s="1"/>
  <c r="C14" i="16"/>
  <c r="H14" i="16" s="1"/>
  <c r="I14" i="16" s="1"/>
  <c r="J14" i="16" s="1"/>
  <c r="C13" i="16"/>
  <c r="E13" i="16" s="1"/>
  <c r="C12" i="16"/>
  <c r="H12" i="16" s="1"/>
  <c r="K12" i="16" s="1"/>
  <c r="C11" i="16"/>
  <c r="E11" i="16" s="1"/>
  <c r="C10" i="16"/>
  <c r="H10" i="16" s="1"/>
  <c r="I10" i="16" s="1"/>
  <c r="J10" i="16" s="1"/>
  <c r="C9" i="16"/>
  <c r="E9" i="16" s="1"/>
  <c r="C8" i="16"/>
  <c r="H8" i="16" s="1"/>
  <c r="K8" i="16" s="1"/>
  <c r="C7" i="16"/>
  <c r="E7" i="16" s="1"/>
  <c r="C6" i="16"/>
  <c r="H6" i="16" s="1"/>
  <c r="I6" i="16" s="1"/>
  <c r="J6" i="16" s="1"/>
  <c r="H5" i="16"/>
  <c r="C5" i="16"/>
  <c r="E5" i="16" s="1"/>
  <c r="C4" i="16"/>
  <c r="H4" i="16" s="1"/>
  <c r="K4" i="16" s="1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4" i="15"/>
  <c r="H13" i="16" l="1"/>
  <c r="I13" i="16" s="1"/>
  <c r="J13" i="16" s="1"/>
  <c r="E22" i="16"/>
  <c r="E28" i="16"/>
  <c r="E43" i="16"/>
  <c r="E51" i="16"/>
  <c r="E37" i="16"/>
  <c r="E41" i="16"/>
  <c r="E45" i="16"/>
  <c r="E49" i="16"/>
  <c r="H9" i="16"/>
  <c r="H17" i="16"/>
  <c r="K17" i="16" s="1"/>
  <c r="E26" i="16"/>
  <c r="E30" i="16"/>
  <c r="E35" i="16"/>
  <c r="E39" i="16"/>
  <c r="E55" i="16"/>
  <c r="K6" i="16"/>
  <c r="K10" i="16"/>
  <c r="K14" i="16"/>
  <c r="K18" i="16"/>
  <c r="E4" i="16"/>
  <c r="E6" i="16"/>
  <c r="E8" i="16"/>
  <c r="E10" i="16"/>
  <c r="E12" i="16"/>
  <c r="E14" i="16"/>
  <c r="E16" i="16"/>
  <c r="E18" i="16"/>
  <c r="E20" i="16"/>
  <c r="H23" i="16"/>
  <c r="I23" i="16" s="1"/>
  <c r="J23" i="16" s="1"/>
  <c r="K24" i="16"/>
  <c r="H27" i="16"/>
  <c r="I27" i="16" s="1"/>
  <c r="J27" i="16" s="1"/>
  <c r="K28" i="16"/>
  <c r="H31" i="16"/>
  <c r="I31" i="16" s="1"/>
  <c r="J31" i="16" s="1"/>
  <c r="K33" i="16"/>
  <c r="H36" i="16"/>
  <c r="I36" i="16" s="1"/>
  <c r="J36" i="16" s="1"/>
  <c r="K37" i="16"/>
  <c r="H40" i="16"/>
  <c r="I40" i="16" s="1"/>
  <c r="J40" i="16" s="1"/>
  <c r="K41" i="16"/>
  <c r="H44" i="16"/>
  <c r="K44" i="16" s="1"/>
  <c r="K45" i="16"/>
  <c r="H48" i="16"/>
  <c r="I48" i="16" s="1"/>
  <c r="J48" i="16" s="1"/>
  <c r="K49" i="16"/>
  <c r="H52" i="16"/>
  <c r="K52" i="16" s="1"/>
  <c r="K53" i="16"/>
  <c r="I4" i="16"/>
  <c r="J4" i="16" s="1"/>
  <c r="K5" i="16"/>
  <c r="I5" i="16"/>
  <c r="J5" i="16" s="1"/>
  <c r="I8" i="16"/>
  <c r="J8" i="16" s="1"/>
  <c r="K9" i="16"/>
  <c r="I9" i="16"/>
  <c r="J9" i="16" s="1"/>
  <c r="I12" i="16"/>
  <c r="J12" i="16" s="1"/>
  <c r="K13" i="16"/>
  <c r="I16" i="16"/>
  <c r="J16" i="16" s="1"/>
  <c r="I17" i="16"/>
  <c r="J17" i="16" s="1"/>
  <c r="I20" i="16"/>
  <c r="J20" i="16" s="1"/>
  <c r="I22" i="16"/>
  <c r="J22" i="16" s="1"/>
  <c r="I26" i="16"/>
  <c r="J26" i="16" s="1"/>
  <c r="I30" i="16"/>
  <c r="J30" i="16" s="1"/>
  <c r="I35" i="16"/>
  <c r="J35" i="16" s="1"/>
  <c r="I39" i="16"/>
  <c r="J39" i="16" s="1"/>
  <c r="H7" i="16"/>
  <c r="H11" i="16"/>
  <c r="H15" i="16"/>
  <c r="H19" i="16"/>
  <c r="E21" i="16"/>
  <c r="H21" i="16"/>
  <c r="K23" i="16"/>
  <c r="E25" i="16"/>
  <c r="H25" i="16"/>
  <c r="K27" i="16"/>
  <c r="E29" i="16"/>
  <c r="H29" i="16"/>
  <c r="K31" i="16"/>
  <c r="E34" i="16"/>
  <c r="H34" i="16"/>
  <c r="K36" i="16"/>
  <c r="E38" i="16"/>
  <c r="H38" i="16"/>
  <c r="K40" i="16"/>
  <c r="E42" i="16"/>
  <c r="H42" i="16"/>
  <c r="I43" i="16"/>
  <c r="J43" i="16" s="1"/>
  <c r="I44" i="16"/>
  <c r="J44" i="16" s="1"/>
  <c r="I47" i="16"/>
  <c r="J47" i="16" s="1"/>
  <c r="K48" i="16"/>
  <c r="I51" i="16"/>
  <c r="J51" i="16" s="1"/>
  <c r="I52" i="16"/>
  <c r="J52" i="16" s="1"/>
  <c r="I55" i="16"/>
  <c r="J55" i="16" s="1"/>
  <c r="H46" i="16"/>
  <c r="H50" i="16"/>
  <c r="H54" i="16"/>
  <c r="C42" i="15"/>
  <c r="E42" i="15" s="1"/>
  <c r="H42" i="15" l="1"/>
  <c r="I42" i="15" s="1"/>
  <c r="J42" i="15" s="1"/>
  <c r="K50" i="16"/>
  <c r="I50" i="16"/>
  <c r="J50" i="16" s="1"/>
  <c r="K42" i="16"/>
  <c r="I42" i="16"/>
  <c r="J42" i="16" s="1"/>
  <c r="K38" i="16"/>
  <c r="I38" i="16"/>
  <c r="J38" i="16" s="1"/>
  <c r="K34" i="16"/>
  <c r="I34" i="16"/>
  <c r="J34" i="16" s="1"/>
  <c r="K29" i="16"/>
  <c r="I29" i="16"/>
  <c r="J29" i="16" s="1"/>
  <c r="K25" i="16"/>
  <c r="I25" i="16"/>
  <c r="J25" i="16" s="1"/>
  <c r="K21" i="16"/>
  <c r="I21" i="16"/>
  <c r="J21" i="16" s="1"/>
  <c r="K19" i="16"/>
  <c r="I19" i="16"/>
  <c r="J19" i="16" s="1"/>
  <c r="K11" i="16"/>
  <c r="I11" i="16"/>
  <c r="J11" i="16" s="1"/>
  <c r="K54" i="16"/>
  <c r="I54" i="16"/>
  <c r="J54" i="16" s="1"/>
  <c r="K46" i="16"/>
  <c r="I46" i="16"/>
  <c r="J46" i="16" s="1"/>
  <c r="K15" i="16"/>
  <c r="I15" i="16"/>
  <c r="J15" i="16" s="1"/>
  <c r="K7" i="16"/>
  <c r="I7" i="16"/>
  <c r="J7" i="16" s="1"/>
  <c r="E40" i="15"/>
  <c r="C41" i="15"/>
  <c r="H41" i="15" s="1"/>
  <c r="C40" i="15"/>
  <c r="H40" i="15" s="1"/>
  <c r="I40" i="15" s="1"/>
  <c r="J40" i="15" s="1"/>
  <c r="C22" i="15"/>
  <c r="H22" i="15" s="1"/>
  <c r="I22" i="15" s="1"/>
  <c r="J22" i="15" s="1"/>
  <c r="C54" i="15"/>
  <c r="H54" i="15" s="1"/>
  <c r="K54" i="15" s="1"/>
  <c r="C53" i="15"/>
  <c r="H53" i="15" s="1"/>
  <c r="K53" i="15" s="1"/>
  <c r="C52" i="15"/>
  <c r="H52" i="15" s="1"/>
  <c r="K52" i="15" s="1"/>
  <c r="C51" i="15"/>
  <c r="H51" i="15" s="1"/>
  <c r="K51" i="15" s="1"/>
  <c r="C50" i="15"/>
  <c r="H50" i="15" s="1"/>
  <c r="K50" i="15" s="1"/>
  <c r="C49" i="15"/>
  <c r="H49" i="15" s="1"/>
  <c r="K49" i="15" s="1"/>
  <c r="C48" i="15"/>
  <c r="H48" i="15" s="1"/>
  <c r="K48" i="15" s="1"/>
  <c r="C47" i="15"/>
  <c r="H47" i="15" s="1"/>
  <c r="K47" i="15" s="1"/>
  <c r="C46" i="15"/>
  <c r="H46" i="15" s="1"/>
  <c r="K46" i="15" s="1"/>
  <c r="C45" i="15"/>
  <c r="H45" i="15" s="1"/>
  <c r="K45" i="15" s="1"/>
  <c r="C44" i="15"/>
  <c r="H44" i="15" s="1"/>
  <c r="K44" i="15" s="1"/>
  <c r="C43" i="15"/>
  <c r="H43" i="15" s="1"/>
  <c r="K43" i="15" s="1"/>
  <c r="C39" i="15"/>
  <c r="H39" i="15" s="1"/>
  <c r="K39" i="15" s="1"/>
  <c r="C38" i="15"/>
  <c r="H38" i="15" s="1"/>
  <c r="K38" i="15" s="1"/>
  <c r="C37" i="15"/>
  <c r="H37" i="15" s="1"/>
  <c r="K37" i="15" s="1"/>
  <c r="C36" i="15"/>
  <c r="H36" i="15" s="1"/>
  <c r="K36" i="15" s="1"/>
  <c r="C35" i="15"/>
  <c r="H35" i="15" s="1"/>
  <c r="K35" i="15" s="1"/>
  <c r="C34" i="15"/>
  <c r="H34" i="15" s="1"/>
  <c r="K34" i="15" s="1"/>
  <c r="C33" i="15"/>
  <c r="H33" i="15" s="1"/>
  <c r="K33" i="15" s="1"/>
  <c r="C32" i="15"/>
  <c r="H32" i="15" s="1"/>
  <c r="K32" i="15" s="1"/>
  <c r="C31" i="15"/>
  <c r="H31" i="15" s="1"/>
  <c r="K31" i="15" s="1"/>
  <c r="C30" i="15"/>
  <c r="H30" i="15" s="1"/>
  <c r="K30" i="15" s="1"/>
  <c r="C29" i="15"/>
  <c r="H29" i="15" s="1"/>
  <c r="K29" i="15" s="1"/>
  <c r="C28" i="15"/>
  <c r="H28" i="15" s="1"/>
  <c r="K28" i="15" s="1"/>
  <c r="C27" i="15"/>
  <c r="H27" i="15" s="1"/>
  <c r="K27" i="15" s="1"/>
  <c r="C26" i="15"/>
  <c r="H26" i="15" s="1"/>
  <c r="K26" i="15" s="1"/>
  <c r="C25" i="15"/>
  <c r="H25" i="15" s="1"/>
  <c r="K25" i="15" s="1"/>
  <c r="C24" i="15"/>
  <c r="H24" i="15" s="1"/>
  <c r="K24" i="15" s="1"/>
  <c r="C23" i="15"/>
  <c r="H23" i="15" s="1"/>
  <c r="K23" i="15" s="1"/>
  <c r="C21" i="15"/>
  <c r="H21" i="15" s="1"/>
  <c r="K21" i="15" s="1"/>
  <c r="C20" i="15"/>
  <c r="H20" i="15" s="1"/>
  <c r="K20" i="15" s="1"/>
  <c r="C19" i="15"/>
  <c r="H19" i="15" s="1"/>
  <c r="K19" i="15" s="1"/>
  <c r="C18" i="15"/>
  <c r="H18" i="15" s="1"/>
  <c r="C17" i="15"/>
  <c r="H17" i="15" s="1"/>
  <c r="K17" i="15" s="1"/>
  <c r="C16" i="15"/>
  <c r="H16" i="15" s="1"/>
  <c r="K16" i="15" s="1"/>
  <c r="C15" i="15"/>
  <c r="H15" i="15" s="1"/>
  <c r="K15" i="15" s="1"/>
  <c r="C14" i="15"/>
  <c r="H14" i="15" s="1"/>
  <c r="K14" i="15" s="1"/>
  <c r="C13" i="15"/>
  <c r="H13" i="15" s="1"/>
  <c r="K13" i="15" s="1"/>
  <c r="C12" i="15"/>
  <c r="H12" i="15" s="1"/>
  <c r="K12" i="15" s="1"/>
  <c r="C11" i="15"/>
  <c r="H11" i="15" s="1"/>
  <c r="K11" i="15" s="1"/>
  <c r="C10" i="15"/>
  <c r="H10" i="15" s="1"/>
  <c r="K10" i="15" s="1"/>
  <c r="C9" i="15"/>
  <c r="H9" i="15" s="1"/>
  <c r="K9" i="15" s="1"/>
  <c r="C8" i="15"/>
  <c r="H8" i="15" s="1"/>
  <c r="K8" i="15" s="1"/>
  <c r="E7" i="15"/>
  <c r="C7" i="15"/>
  <c r="H7" i="15" s="1"/>
  <c r="I7" i="15" s="1"/>
  <c r="J7" i="15" s="1"/>
  <c r="C6" i="15"/>
  <c r="H6" i="15" s="1"/>
  <c r="I6" i="15" s="1"/>
  <c r="J6" i="15" s="1"/>
  <c r="C5" i="15"/>
  <c r="H5" i="15" s="1"/>
  <c r="I5" i="15" s="1"/>
  <c r="J5" i="15" s="1"/>
  <c r="C4" i="15"/>
  <c r="H4" i="15" s="1"/>
  <c r="I4" i="15" s="1"/>
  <c r="J4" i="15" s="1"/>
  <c r="I41" i="15" l="1"/>
  <c r="J41" i="15" s="1"/>
  <c r="K41" i="15"/>
  <c r="E22" i="15"/>
  <c r="E41" i="15"/>
  <c r="K42" i="15"/>
  <c r="K40" i="15"/>
  <c r="K22" i="15"/>
  <c r="K6" i="15"/>
  <c r="E4" i="15"/>
  <c r="E5" i="15"/>
  <c r="E6" i="15"/>
  <c r="K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K4" i="15"/>
  <c r="K5" i="15"/>
  <c r="I9" i="15"/>
  <c r="J9" i="15" s="1"/>
  <c r="I11" i="15"/>
  <c r="J11" i="15" s="1"/>
  <c r="I13" i="15"/>
  <c r="J13" i="15" s="1"/>
  <c r="I15" i="15"/>
  <c r="J15" i="15" s="1"/>
  <c r="I17" i="15"/>
  <c r="J17" i="15" s="1"/>
  <c r="I8" i="15"/>
  <c r="J8" i="15" s="1"/>
  <c r="I10" i="15"/>
  <c r="J10" i="15" s="1"/>
  <c r="I12" i="15"/>
  <c r="J12" i="15" s="1"/>
  <c r="I14" i="15"/>
  <c r="J14" i="15" s="1"/>
  <c r="I16" i="15"/>
  <c r="J16" i="15" s="1"/>
  <c r="K18" i="15"/>
  <c r="I18" i="15"/>
  <c r="J18" i="15" s="1"/>
  <c r="I19" i="15"/>
  <c r="J19" i="15" s="1"/>
  <c r="I20" i="15"/>
  <c r="J20" i="15" s="1"/>
  <c r="I21" i="15"/>
  <c r="J21" i="15" s="1"/>
  <c r="I23" i="15"/>
  <c r="J23" i="15" s="1"/>
  <c r="I24" i="15"/>
  <c r="J24" i="15" s="1"/>
  <c r="I25" i="15"/>
  <c r="J25" i="15" s="1"/>
  <c r="I26" i="15"/>
  <c r="J26" i="15" s="1"/>
  <c r="I27" i="15"/>
  <c r="J27" i="15" s="1"/>
  <c r="I28" i="15"/>
  <c r="J28" i="15" s="1"/>
  <c r="I29" i="15"/>
  <c r="J29" i="15" s="1"/>
  <c r="I30" i="15"/>
  <c r="J30" i="15" s="1"/>
  <c r="I31" i="15"/>
  <c r="J31" i="15" s="1"/>
  <c r="I32" i="15"/>
  <c r="J32" i="15" s="1"/>
  <c r="I33" i="15"/>
  <c r="J33" i="15" s="1"/>
  <c r="I34" i="15"/>
  <c r="J34" i="15" s="1"/>
  <c r="I35" i="15"/>
  <c r="J35" i="15" s="1"/>
  <c r="I36" i="15"/>
  <c r="J36" i="15" s="1"/>
  <c r="I37" i="15"/>
  <c r="J37" i="15" s="1"/>
  <c r="I38" i="15"/>
  <c r="J38" i="15" s="1"/>
  <c r="I39" i="15"/>
  <c r="J39" i="15" s="1"/>
  <c r="I43" i="15"/>
  <c r="J43" i="15" s="1"/>
  <c r="I44" i="15"/>
  <c r="J44" i="15" s="1"/>
  <c r="I45" i="15"/>
  <c r="J45" i="15" s="1"/>
  <c r="I46" i="15"/>
  <c r="J46" i="15" s="1"/>
  <c r="I47" i="15"/>
  <c r="J47" i="15" s="1"/>
  <c r="I48" i="15"/>
  <c r="J48" i="15" s="1"/>
  <c r="I49" i="15"/>
  <c r="J49" i="15" s="1"/>
  <c r="I50" i="15"/>
  <c r="J50" i="15" s="1"/>
  <c r="I51" i="15"/>
  <c r="J51" i="15" s="1"/>
  <c r="I52" i="15"/>
  <c r="J52" i="15" s="1"/>
  <c r="I53" i="15"/>
  <c r="J53" i="15" s="1"/>
  <c r="I54" i="15"/>
  <c r="J54" i="15" s="1"/>
  <c r="C26" i="14"/>
  <c r="C36" i="14" l="1"/>
  <c r="E36" i="14" s="1"/>
  <c r="C42" i="14"/>
  <c r="E42" i="14" s="1"/>
  <c r="C41" i="14"/>
  <c r="E41" i="14" s="1"/>
  <c r="H36" i="14" l="1"/>
  <c r="I36" i="14" s="1"/>
  <c r="J36" i="14" s="1"/>
  <c r="H42" i="14"/>
  <c r="I42" i="14" s="1"/>
  <c r="J42" i="14" s="1"/>
  <c r="H41" i="14"/>
  <c r="K42" i="14"/>
  <c r="K36" i="14"/>
  <c r="I41" i="14" l="1"/>
  <c r="J41" i="14" s="1"/>
  <c r="K41" i="14"/>
  <c r="C29" i="14"/>
  <c r="H29" i="14" s="1"/>
  <c r="C28" i="14"/>
  <c r="H28" i="14" s="1"/>
  <c r="I28" i="14" s="1"/>
  <c r="J28" i="14" s="1"/>
  <c r="C27" i="14"/>
  <c r="E27" i="14" s="1"/>
  <c r="E26" i="14"/>
  <c r="C40" i="14"/>
  <c r="C43" i="14"/>
  <c r="E43" i="14" s="1"/>
  <c r="C32" i="14"/>
  <c r="E32" i="14" s="1"/>
  <c r="H40" i="14" l="1"/>
  <c r="E40" i="14"/>
  <c r="I29" i="14"/>
  <c r="J29" i="14" s="1"/>
  <c r="K29" i="14"/>
  <c r="H32" i="14"/>
  <c r="I32" i="14" s="1"/>
  <c r="J32" i="14" s="1"/>
  <c r="E29" i="14"/>
  <c r="E28" i="14"/>
  <c r="H27" i="14"/>
  <c r="H26" i="14"/>
  <c r="I26" i="14" s="1"/>
  <c r="J26" i="14" s="1"/>
  <c r="K28" i="14"/>
  <c r="K26" i="14"/>
  <c r="H43" i="14"/>
  <c r="I43" i="14" s="1"/>
  <c r="J43" i="14" s="1"/>
  <c r="C36" i="13"/>
  <c r="E36" i="13" s="1"/>
  <c r="H36" i="13" l="1"/>
  <c r="I40" i="14"/>
  <c r="J40" i="14" s="1"/>
  <c r="K40" i="14"/>
  <c r="K32" i="14"/>
  <c r="I27" i="14"/>
  <c r="J27" i="14" s="1"/>
  <c r="K27" i="14"/>
  <c r="K43" i="14"/>
  <c r="C7" i="13"/>
  <c r="E7" i="13" s="1"/>
  <c r="C8" i="13"/>
  <c r="E8" i="13" s="1"/>
  <c r="C6" i="13"/>
  <c r="E6" i="13"/>
  <c r="H6" i="13"/>
  <c r="I6" i="13" s="1"/>
  <c r="H7" i="13" l="1"/>
  <c r="I36" i="13"/>
  <c r="J36" i="13"/>
  <c r="J6" i="13"/>
  <c r="H8" i="13"/>
  <c r="C42" i="13"/>
  <c r="E42" i="13" s="1"/>
  <c r="J7" i="13" l="1"/>
  <c r="I7" i="13"/>
  <c r="I8" i="13"/>
  <c r="J8" i="13"/>
  <c r="H42" i="13"/>
  <c r="C34" i="13"/>
  <c r="H34" i="13" s="1"/>
  <c r="I34" i="13" s="1"/>
  <c r="C30" i="13"/>
  <c r="E30" i="13" s="1"/>
  <c r="C29" i="13"/>
  <c r="E29" i="13" s="1"/>
  <c r="C28" i="13"/>
  <c r="H28" i="13" s="1"/>
  <c r="C27" i="13"/>
  <c r="H27" i="13" s="1"/>
  <c r="I27" i="13" s="1"/>
  <c r="C33" i="13"/>
  <c r="E33" i="13" s="1"/>
  <c r="C26" i="13"/>
  <c r="E26" i="13" s="1"/>
  <c r="C24" i="13"/>
  <c r="E24" i="13" s="1"/>
  <c r="C22" i="13"/>
  <c r="E22" i="13" s="1"/>
  <c r="C20" i="13"/>
  <c r="E20" i="13" s="1"/>
  <c r="C18" i="13"/>
  <c r="E18" i="13" s="1"/>
  <c r="C16" i="13"/>
  <c r="E16" i="13" s="1"/>
  <c r="C14" i="13"/>
  <c r="E14" i="13" s="1"/>
  <c r="C12" i="13"/>
  <c r="E12" i="13" s="1"/>
  <c r="E34" i="13" l="1"/>
  <c r="I28" i="13"/>
  <c r="J28" i="13"/>
  <c r="H30" i="13"/>
  <c r="I30" i="13" s="1"/>
  <c r="H29" i="13"/>
  <c r="I29" i="13" s="1"/>
  <c r="E28" i="13"/>
  <c r="E27" i="13"/>
  <c r="H24" i="13"/>
  <c r="I24" i="13" s="1"/>
  <c r="H22" i="13"/>
  <c r="I22" i="13" s="1"/>
  <c r="H20" i="13"/>
  <c r="I20" i="13" s="1"/>
  <c r="H18" i="13"/>
  <c r="I18" i="13" s="1"/>
  <c r="H16" i="13"/>
  <c r="I16" i="13" s="1"/>
  <c r="H14" i="13"/>
  <c r="I14" i="13" s="1"/>
  <c r="H12" i="13"/>
  <c r="H33" i="13"/>
  <c r="H26" i="13"/>
  <c r="I26" i="13" s="1"/>
  <c r="I42" i="13"/>
  <c r="J42" i="13"/>
  <c r="J29" i="13"/>
  <c r="J27" i="13"/>
  <c r="J26" i="13"/>
  <c r="J18" i="13"/>
  <c r="J34" i="13"/>
  <c r="C5" i="13"/>
  <c r="C9" i="13"/>
  <c r="C10" i="13"/>
  <c r="C11" i="13"/>
  <c r="C13" i="13"/>
  <c r="C15" i="13"/>
  <c r="C17" i="13"/>
  <c r="C19" i="13"/>
  <c r="C21" i="13"/>
  <c r="C23" i="13"/>
  <c r="C25" i="13"/>
  <c r="C31" i="13"/>
  <c r="C32" i="13"/>
  <c r="C35" i="13"/>
  <c r="C37" i="13"/>
  <c r="C38" i="13"/>
  <c r="C39" i="13"/>
  <c r="C40" i="13"/>
  <c r="C41" i="13"/>
  <c r="J22" i="13" l="1"/>
  <c r="J16" i="13"/>
  <c r="J20" i="13"/>
  <c r="J24" i="13"/>
  <c r="J30" i="13"/>
  <c r="J14" i="13"/>
  <c r="E21" i="13"/>
  <c r="H21" i="13"/>
  <c r="E17" i="13"/>
  <c r="H17" i="13"/>
  <c r="H13" i="13"/>
  <c r="E13" i="13"/>
  <c r="I33" i="13"/>
  <c r="J33" i="13"/>
  <c r="E23" i="13"/>
  <c r="H23" i="13"/>
  <c r="E19" i="13"/>
  <c r="H19" i="13"/>
  <c r="E15" i="13"/>
  <c r="H15" i="13"/>
  <c r="I12" i="13"/>
  <c r="J12" i="13"/>
  <c r="H25" i="13"/>
  <c r="E25" i="13"/>
  <c r="E31" i="13"/>
  <c r="H31" i="13"/>
  <c r="E32" i="13"/>
  <c r="E35" i="13"/>
  <c r="H35" i="13"/>
  <c r="E37" i="13"/>
  <c r="E38" i="13"/>
  <c r="H38" i="13"/>
  <c r="E39" i="13"/>
  <c r="H39" i="13"/>
  <c r="E40" i="13"/>
  <c r="H40" i="13"/>
  <c r="E41" i="13"/>
  <c r="E5" i="13"/>
  <c r="I13" i="13" l="1"/>
  <c r="J13" i="13"/>
  <c r="I15" i="13"/>
  <c r="J15" i="13"/>
  <c r="I19" i="13"/>
  <c r="J19" i="13"/>
  <c r="I23" i="13"/>
  <c r="J23" i="13"/>
  <c r="I17" i="13"/>
  <c r="J17" i="13"/>
  <c r="I21" i="13"/>
  <c r="J21" i="13"/>
  <c r="I25" i="13"/>
  <c r="J25" i="13"/>
  <c r="I40" i="13"/>
  <c r="J40" i="13"/>
  <c r="I39" i="13"/>
  <c r="J39" i="13"/>
  <c r="I38" i="13"/>
  <c r="J38" i="13"/>
  <c r="I31" i="13"/>
  <c r="J31" i="13"/>
  <c r="I35" i="13"/>
  <c r="J35" i="13"/>
  <c r="H32" i="13"/>
  <c r="J32" i="13" s="1"/>
  <c r="H5" i="13"/>
  <c r="J5" i="13" s="1"/>
  <c r="H41" i="13"/>
  <c r="H37" i="13"/>
  <c r="J37" i="13" s="1"/>
  <c r="I41" i="13" l="1"/>
  <c r="J41" i="13"/>
  <c r="I32" i="13"/>
  <c r="I5" i="13"/>
  <c r="I37" i="13"/>
  <c r="H11" i="13" l="1"/>
  <c r="J11" i="13" s="1"/>
  <c r="E11" i="13"/>
  <c r="H10" i="13"/>
  <c r="J10" i="13" s="1"/>
  <c r="E9" i="13"/>
  <c r="C4" i="13"/>
  <c r="H4" i="13" s="1"/>
  <c r="E10" i="13" l="1"/>
  <c r="I11" i="13"/>
  <c r="E4" i="13"/>
  <c r="J4" i="13"/>
  <c r="I4" i="13"/>
  <c r="I10" i="13"/>
  <c r="H9" i="13"/>
  <c r="J9" i="13" s="1"/>
  <c r="C13" i="12"/>
  <c r="H13" i="12" s="1"/>
  <c r="C12" i="12"/>
  <c r="E12" i="12" s="1"/>
  <c r="C11" i="12"/>
  <c r="H11" i="12" s="1"/>
  <c r="C10" i="12"/>
  <c r="E10" i="12" s="1"/>
  <c r="H9" i="12"/>
  <c r="J9" i="12" s="1"/>
  <c r="E9" i="12"/>
  <c r="H8" i="12"/>
  <c r="J8" i="12" s="1"/>
  <c r="E8" i="12"/>
  <c r="I7" i="12"/>
  <c r="H7" i="12"/>
  <c r="J7" i="12" s="1"/>
  <c r="E7" i="12"/>
  <c r="C6" i="12"/>
  <c r="E6" i="12" s="1"/>
  <c r="C5" i="12"/>
  <c r="H5" i="12" s="1"/>
  <c r="C4" i="12"/>
  <c r="E4" i="12" s="1"/>
  <c r="I9" i="13" l="1"/>
  <c r="I9" i="12"/>
  <c r="I8" i="12"/>
  <c r="E13" i="12"/>
  <c r="E5" i="12"/>
  <c r="J11" i="12"/>
  <c r="I11" i="12"/>
  <c r="J13" i="12"/>
  <c r="I13" i="12"/>
  <c r="J5" i="12"/>
  <c r="I5" i="12"/>
  <c r="H4" i="12"/>
  <c r="H6" i="12"/>
  <c r="H10" i="12"/>
  <c r="E11" i="12"/>
  <c r="H12" i="12"/>
  <c r="C15" i="11"/>
  <c r="E15" i="11" s="1"/>
  <c r="C14" i="11"/>
  <c r="E14" i="11" s="1"/>
  <c r="C13" i="11"/>
  <c r="E13" i="11" s="1"/>
  <c r="C12" i="11"/>
  <c r="E12" i="11" s="1"/>
  <c r="C11" i="11"/>
  <c r="E11" i="11" s="1"/>
  <c r="H10" i="11"/>
  <c r="I10" i="11" s="1"/>
  <c r="E10" i="11"/>
  <c r="H9" i="11"/>
  <c r="J9" i="11" s="1"/>
  <c r="E9" i="11"/>
  <c r="H8" i="11"/>
  <c r="I8" i="11" s="1"/>
  <c r="E8" i="11"/>
  <c r="C7" i="11"/>
  <c r="H7" i="11" s="1"/>
  <c r="C6" i="11"/>
  <c r="H6" i="11" s="1"/>
  <c r="C5" i="11"/>
  <c r="H5" i="11" s="1"/>
  <c r="C4" i="11"/>
  <c r="H4" i="11" s="1"/>
  <c r="K5" i="9"/>
  <c r="K6" i="9"/>
  <c r="K7" i="9"/>
  <c r="K8" i="9"/>
  <c r="K9" i="9"/>
  <c r="K10" i="9"/>
  <c r="K11" i="9"/>
  <c r="K12" i="9"/>
  <c r="K13" i="9"/>
  <c r="K14" i="9"/>
  <c r="K15" i="9"/>
  <c r="K16" i="9"/>
  <c r="K4" i="9"/>
  <c r="I12" i="12" l="1"/>
  <c r="J12" i="12"/>
  <c r="I10" i="12"/>
  <c r="J10" i="12"/>
  <c r="I4" i="12"/>
  <c r="J4" i="12"/>
  <c r="I6" i="12"/>
  <c r="J6" i="12"/>
  <c r="E4" i="11"/>
  <c r="E6" i="11"/>
  <c r="I9" i="11"/>
  <c r="E5" i="11"/>
  <c r="E7" i="11"/>
  <c r="J4" i="11"/>
  <c r="I4" i="11"/>
  <c r="J6" i="11"/>
  <c r="I6" i="11"/>
  <c r="J5" i="11"/>
  <c r="I5" i="11"/>
  <c r="J7" i="11"/>
  <c r="I7" i="11"/>
  <c r="J8" i="11"/>
  <c r="J10" i="11"/>
  <c r="H11" i="11"/>
  <c r="H12" i="11"/>
  <c r="H13" i="11"/>
  <c r="H14" i="11"/>
  <c r="H15" i="11"/>
  <c r="C16" i="9"/>
  <c r="E16" i="9" s="1"/>
  <c r="C15" i="9"/>
  <c r="H15" i="9" s="1"/>
  <c r="C14" i="9"/>
  <c r="E14" i="9" s="1"/>
  <c r="C13" i="9"/>
  <c r="H13" i="9" s="1"/>
  <c r="C12" i="9"/>
  <c r="E12" i="9" s="1"/>
  <c r="C11" i="9"/>
  <c r="H11" i="9" s="1"/>
  <c r="E10" i="9"/>
  <c r="H9" i="9"/>
  <c r="J9" i="9" s="1"/>
  <c r="E9" i="9"/>
  <c r="H8" i="9"/>
  <c r="C7" i="9"/>
  <c r="E7" i="9" s="1"/>
  <c r="C6" i="9"/>
  <c r="H6" i="9" s="1"/>
  <c r="C5" i="9"/>
  <c r="E5" i="9" s="1"/>
  <c r="C4" i="9"/>
  <c r="H4" i="9" s="1"/>
  <c r="I9" i="9" l="1"/>
  <c r="I14" i="11"/>
  <c r="J14" i="11"/>
  <c r="I12" i="11"/>
  <c r="J12" i="11"/>
  <c r="I15" i="11"/>
  <c r="J15" i="11"/>
  <c r="I13" i="11"/>
  <c r="J13" i="11"/>
  <c r="I11" i="11"/>
  <c r="J11" i="11"/>
  <c r="E15" i="9"/>
  <c r="E13" i="9"/>
  <c r="E11" i="9"/>
  <c r="E8" i="9"/>
  <c r="E6" i="9"/>
  <c r="E4" i="9"/>
  <c r="J6" i="9"/>
  <c r="I6" i="9"/>
  <c r="J13" i="9"/>
  <c r="I13" i="9"/>
  <c r="J4" i="9"/>
  <c r="I4" i="9"/>
  <c r="J8" i="9"/>
  <c r="I8" i="9"/>
  <c r="J11" i="9"/>
  <c r="I11" i="9"/>
  <c r="J15" i="9"/>
  <c r="I15" i="9"/>
  <c r="H5" i="9"/>
  <c r="H7" i="9"/>
  <c r="H10" i="9"/>
  <c r="H12" i="9"/>
  <c r="H14" i="9"/>
  <c r="H16" i="9"/>
  <c r="C14" i="8"/>
  <c r="H14" i="8" s="1"/>
  <c r="I14" i="8" s="1"/>
  <c r="E14" i="8" l="1"/>
  <c r="I14" i="9"/>
  <c r="J14" i="9"/>
  <c r="I10" i="9"/>
  <c r="J10" i="9"/>
  <c r="I5" i="9"/>
  <c r="J5" i="9"/>
  <c r="I16" i="9"/>
  <c r="J16" i="9"/>
  <c r="I12" i="9"/>
  <c r="J12" i="9"/>
  <c r="I7" i="9"/>
  <c r="J7" i="9"/>
  <c r="J14" i="8"/>
  <c r="H16" i="8"/>
  <c r="I16" i="8" s="1"/>
  <c r="C16" i="8"/>
  <c r="E16" i="8" s="1"/>
  <c r="C15" i="8"/>
  <c r="E15" i="8" s="1"/>
  <c r="H15" i="8" l="1"/>
  <c r="I15" i="8" s="1"/>
  <c r="J16" i="8"/>
  <c r="J15" i="8"/>
  <c r="C13" i="8" l="1"/>
  <c r="E13" i="8" s="1"/>
  <c r="H13" i="8" l="1"/>
  <c r="I13" i="8" l="1"/>
  <c r="J13" i="8"/>
  <c r="C10" i="8"/>
  <c r="E10" i="8" s="1"/>
  <c r="H10" i="8"/>
  <c r="C12" i="8"/>
  <c r="E12" i="8" s="1"/>
  <c r="C11" i="8"/>
  <c r="E11" i="8" s="1"/>
  <c r="H9" i="8"/>
  <c r="E9" i="8"/>
  <c r="C8" i="8"/>
  <c r="H8" i="8" s="1"/>
  <c r="C7" i="8"/>
  <c r="H7" i="8" s="1"/>
  <c r="C6" i="8"/>
  <c r="H6" i="8" s="1"/>
  <c r="C5" i="8"/>
  <c r="H5" i="8" s="1"/>
  <c r="C4" i="8"/>
  <c r="E4" i="8" s="1"/>
  <c r="I9" i="8" l="1"/>
  <c r="J9" i="8"/>
  <c r="I5" i="8"/>
  <c r="J5" i="8"/>
  <c r="I7" i="8"/>
  <c r="J7" i="8"/>
  <c r="I10" i="8"/>
  <c r="J10" i="8"/>
  <c r="I6" i="8"/>
  <c r="J6" i="8"/>
  <c r="I8" i="8"/>
  <c r="J8" i="8"/>
  <c r="H12" i="8"/>
  <c r="E5" i="8"/>
  <c r="E6" i="8"/>
  <c r="E7" i="8"/>
  <c r="E8" i="8"/>
  <c r="H4" i="8"/>
  <c r="H11" i="8"/>
  <c r="C17" i="7"/>
  <c r="E17" i="7" s="1"/>
  <c r="H17" i="7" l="1"/>
  <c r="I17" i="7" s="1"/>
  <c r="I11" i="8"/>
  <c r="J11" i="8"/>
  <c r="I12" i="8"/>
  <c r="J12" i="8"/>
  <c r="I4" i="8"/>
  <c r="J4" i="8"/>
  <c r="C5" i="7"/>
  <c r="H5" i="7" s="1"/>
  <c r="C16" i="7"/>
  <c r="E16" i="7" s="1"/>
  <c r="C15" i="7"/>
  <c r="E15" i="7" s="1"/>
  <c r="C14" i="7"/>
  <c r="E14" i="7" s="1"/>
  <c r="C13" i="7"/>
  <c r="E13" i="7" s="1"/>
  <c r="C12" i="7"/>
  <c r="E12" i="7" s="1"/>
  <c r="H11" i="7"/>
  <c r="I11" i="7" s="1"/>
  <c r="E11" i="7"/>
  <c r="C10" i="7"/>
  <c r="H10" i="7" s="1"/>
  <c r="I10" i="7" s="1"/>
  <c r="C9" i="7"/>
  <c r="H9" i="7" s="1"/>
  <c r="I9" i="7" s="1"/>
  <c r="C8" i="7"/>
  <c r="H8" i="7" s="1"/>
  <c r="I8" i="7" s="1"/>
  <c r="C7" i="7"/>
  <c r="H7" i="7" s="1"/>
  <c r="I7" i="7" s="1"/>
  <c r="C6" i="7"/>
  <c r="H6" i="7" s="1"/>
  <c r="I6" i="7" s="1"/>
  <c r="C4" i="7"/>
  <c r="H4" i="7" s="1"/>
  <c r="I4" i="7" s="1"/>
  <c r="E5" i="7" l="1"/>
  <c r="H16" i="7"/>
  <c r="I16" i="7" s="1"/>
  <c r="E6" i="7"/>
  <c r="E7" i="7"/>
  <c r="E8" i="7"/>
  <c r="E9" i="7"/>
  <c r="E10" i="7"/>
  <c r="E4" i="7"/>
  <c r="H12" i="7"/>
  <c r="I12" i="7" s="1"/>
  <c r="H13" i="7"/>
  <c r="I13" i="7" s="1"/>
  <c r="H14" i="7"/>
  <c r="I14" i="7" s="1"/>
  <c r="H15" i="7"/>
  <c r="I15" i="7" s="1"/>
  <c r="C14" i="6"/>
  <c r="H14" i="6" s="1"/>
  <c r="I14" i="6" s="1"/>
  <c r="C13" i="6"/>
  <c r="H13" i="6" s="1"/>
  <c r="I13" i="6" s="1"/>
  <c r="C12" i="6"/>
  <c r="E12" i="6" s="1"/>
  <c r="C11" i="6"/>
  <c r="E11" i="6" s="1"/>
  <c r="E10" i="6"/>
  <c r="C9" i="6"/>
  <c r="E9" i="6" s="1"/>
  <c r="C8" i="6"/>
  <c r="E8" i="6" s="1"/>
  <c r="C7" i="6"/>
  <c r="E7" i="6" s="1"/>
  <c r="C6" i="6"/>
  <c r="E6" i="6" s="1"/>
  <c r="C5" i="6"/>
  <c r="E5" i="6" s="1"/>
  <c r="C4" i="6"/>
  <c r="E4" i="6" s="1"/>
  <c r="C6" i="5"/>
  <c r="H6" i="5" s="1"/>
  <c r="I6" i="5" s="1"/>
  <c r="C7" i="5"/>
  <c r="H7" i="5" s="1"/>
  <c r="I7" i="5" s="1"/>
  <c r="C13" i="5"/>
  <c r="H13" i="5" s="1"/>
  <c r="I13" i="5" s="1"/>
  <c r="C8" i="5"/>
  <c r="H8" i="5" s="1"/>
  <c r="I8" i="5" s="1"/>
  <c r="C9" i="5"/>
  <c r="H9" i="5" s="1"/>
  <c r="I9" i="5" s="1"/>
  <c r="C10" i="5"/>
  <c r="H10" i="5" s="1"/>
  <c r="I10" i="5" s="1"/>
  <c r="C12" i="5"/>
  <c r="H12" i="5" s="1"/>
  <c r="I12" i="5" s="1"/>
  <c r="C11" i="5"/>
  <c r="H11" i="5" s="1"/>
  <c r="I11" i="5" s="1"/>
  <c r="C5" i="5"/>
  <c r="H5" i="5" s="1"/>
  <c r="I5" i="5" s="1"/>
  <c r="C4" i="5"/>
  <c r="E4" i="5" s="1"/>
  <c r="E14" i="6" l="1"/>
  <c r="E13" i="6"/>
  <c r="H8" i="6"/>
  <c r="I8" i="6" s="1"/>
  <c r="H4" i="6"/>
  <c r="I4" i="6" s="1"/>
  <c r="H5" i="6"/>
  <c r="I5" i="6" s="1"/>
  <c r="H6" i="6"/>
  <c r="I6" i="6" s="1"/>
  <c r="H7" i="6"/>
  <c r="I7" i="6" s="1"/>
  <c r="H9" i="6"/>
  <c r="I9" i="6" s="1"/>
  <c r="H10" i="6"/>
  <c r="I10" i="6" s="1"/>
  <c r="H11" i="6"/>
  <c r="I11" i="6" s="1"/>
  <c r="H12" i="6"/>
  <c r="I12" i="6" s="1"/>
  <c r="E12" i="5"/>
  <c r="E9" i="5"/>
  <c r="E13" i="5"/>
  <c r="E6" i="5"/>
  <c r="E11" i="5"/>
  <c r="E10" i="5"/>
  <c r="E8" i="5"/>
  <c r="E7" i="5"/>
  <c r="H4" i="5"/>
  <c r="I4" i="5" s="1"/>
  <c r="E5" i="5"/>
  <c r="G15" i="4"/>
  <c r="F15" i="4"/>
  <c r="G14" i="4"/>
  <c r="F14" i="4"/>
  <c r="G13" i="4"/>
  <c r="F13" i="4"/>
  <c r="D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D4" i="4"/>
  <c r="G3" i="4"/>
  <c r="F3" i="4"/>
  <c r="D3" i="4"/>
  <c r="D14" i="4"/>
  <c r="D15" i="4" l="1"/>
  <c r="D5" i="4"/>
  <c r="D6" i="4"/>
  <c r="D7" i="4"/>
  <c r="D8" i="4"/>
  <c r="D9" i="4"/>
  <c r="D10" i="4"/>
  <c r="D11" i="4"/>
  <c r="D12" i="4"/>
  <c r="G5" i="1" l="1"/>
  <c r="F5" i="1"/>
  <c r="F15" i="1" l="1"/>
  <c r="G15" i="1"/>
  <c r="F14" i="1"/>
  <c r="G14" i="1"/>
  <c r="F13" i="1"/>
  <c r="G13" i="1"/>
  <c r="G4" i="1"/>
  <c r="G6" i="1"/>
  <c r="G7" i="1"/>
  <c r="G8" i="1"/>
  <c r="G9" i="1"/>
  <c r="G10" i="1"/>
  <c r="G11" i="1"/>
  <c r="G12" i="1"/>
  <c r="C12" i="1"/>
  <c r="F12" i="1"/>
  <c r="C10" i="1"/>
  <c r="C11" i="1"/>
  <c r="F11" i="1"/>
  <c r="F10" i="1" l="1"/>
  <c r="F6" i="1" l="1"/>
  <c r="F7" i="1"/>
  <c r="C6" i="1"/>
  <c r="C7" i="1"/>
  <c r="C8" i="1"/>
  <c r="F9" i="1" l="1"/>
  <c r="C9" i="1"/>
  <c r="F4" i="1"/>
  <c r="F8" i="1"/>
  <c r="F3" i="1"/>
  <c r="C4" i="1"/>
  <c r="C3" i="1"/>
  <c r="D3" i="1" s="1"/>
  <c r="D5" i="1" l="1"/>
  <c r="D15" i="1"/>
  <c r="D13" i="1"/>
  <c r="D12" i="1"/>
  <c r="D11" i="1"/>
  <c r="D14" i="1"/>
  <c r="D10" i="1"/>
  <c r="D4" i="1"/>
  <c r="D6" i="1"/>
  <c r="D8" i="1"/>
  <c r="D7" i="1"/>
  <c r="D9" i="1"/>
  <c r="C30" i="14" l="1"/>
  <c r="H30" i="14" s="1"/>
  <c r="C25" i="14"/>
  <c r="C21" i="14"/>
  <c r="E21" i="14" s="1"/>
  <c r="C38" i="14"/>
  <c r="C47" i="14"/>
  <c r="H47" i="14" s="1"/>
  <c r="K47" i="14" s="1"/>
  <c r="C22" i="14"/>
  <c r="H22" i="14" s="1"/>
  <c r="K22" i="14" s="1"/>
  <c r="C17" i="14"/>
  <c r="H17" i="14" s="1"/>
  <c r="C9" i="14"/>
  <c r="C48" i="14"/>
  <c r="E48" i="14" s="1"/>
  <c r="C46" i="14"/>
  <c r="C20" i="14"/>
  <c r="C5" i="14"/>
  <c r="E5" i="14" s="1"/>
  <c r="C37" i="14"/>
  <c r="C13" i="14"/>
  <c r="C23" i="14"/>
  <c r="C12" i="14"/>
  <c r="H12" i="14" s="1"/>
  <c r="I12" i="14" s="1"/>
  <c r="J12" i="14" s="1"/>
  <c r="C8" i="14"/>
  <c r="C19" i="14"/>
  <c r="C44" i="14"/>
  <c r="C6" i="14"/>
  <c r="E6" i="14" s="1"/>
  <c r="C31" i="14"/>
  <c r="E31" i="14" s="1"/>
  <c r="C33" i="14"/>
  <c r="C15" i="14"/>
  <c r="C45" i="14"/>
  <c r="H45" i="14" s="1"/>
  <c r="K45" i="14" s="1"/>
  <c r="C49" i="14"/>
  <c r="E49" i="14" s="1"/>
  <c r="C34" i="14"/>
  <c r="E34" i="14" s="1"/>
  <c r="C35" i="14"/>
  <c r="E35" i="14" s="1"/>
  <c r="C10" i="14"/>
  <c r="E10" i="14" s="1"/>
  <c r="C39" i="14"/>
  <c r="C24" i="14"/>
  <c r="E24" i="14" s="1"/>
  <c r="C50" i="14"/>
  <c r="E50" i="14" s="1"/>
  <c r="C11" i="14"/>
  <c r="H11" i="14" s="1"/>
  <c r="K11" i="14" s="1"/>
  <c r="C14" i="14"/>
  <c r="E14" i="14" s="1"/>
  <c r="C18" i="14"/>
  <c r="E18" i="14" s="1"/>
  <c r="C16" i="14"/>
  <c r="E16" i="14" s="1"/>
  <c r="C4" i="14"/>
  <c r="E4" i="14" s="1"/>
  <c r="C7" i="14"/>
  <c r="E7" i="14" s="1"/>
  <c r="H38" i="14" l="1"/>
  <c r="E38" i="14"/>
  <c r="H37" i="14"/>
  <c r="E37" i="14"/>
  <c r="H39" i="14"/>
  <c r="E39" i="14"/>
  <c r="I47" i="14"/>
  <c r="J47" i="14" s="1"/>
  <c r="H21" i="14"/>
  <c r="I21" i="14" s="1"/>
  <c r="J21" i="14" s="1"/>
  <c r="E47" i="14"/>
  <c r="H34" i="14"/>
  <c r="I34" i="14" s="1"/>
  <c r="J34" i="14" s="1"/>
  <c r="H49" i="14"/>
  <c r="I49" i="14" s="1"/>
  <c r="J49" i="14" s="1"/>
  <c r="I45" i="14"/>
  <c r="J45" i="14" s="1"/>
  <c r="H31" i="14"/>
  <c r="I31" i="14" s="1"/>
  <c r="J31" i="14" s="1"/>
  <c r="H6" i="14"/>
  <c r="I6" i="14" s="1"/>
  <c r="J6" i="14" s="1"/>
  <c r="H5" i="14"/>
  <c r="K5" i="14" s="1"/>
  <c r="I30" i="14"/>
  <c r="J30" i="14" s="1"/>
  <c r="K30" i="14"/>
  <c r="E11" i="14"/>
  <c r="E17" i="14"/>
  <c r="E22" i="14"/>
  <c r="H7" i="14"/>
  <c r="K7" i="14" s="1"/>
  <c r="H18" i="14"/>
  <c r="I18" i="14" s="1"/>
  <c r="J18" i="14" s="1"/>
  <c r="H14" i="14"/>
  <c r="K14" i="14" s="1"/>
  <c r="H50" i="14"/>
  <c r="K50" i="14" s="1"/>
  <c r="H24" i="14"/>
  <c r="K24" i="14" s="1"/>
  <c r="H10" i="14"/>
  <c r="I10" i="14" s="1"/>
  <c r="J10" i="14" s="1"/>
  <c r="H35" i="14"/>
  <c r="I35" i="14" s="1"/>
  <c r="J35" i="14" s="1"/>
  <c r="H48" i="14"/>
  <c r="K48" i="14" s="1"/>
  <c r="I22" i="14"/>
  <c r="J22" i="14" s="1"/>
  <c r="E30" i="14"/>
  <c r="E45" i="14"/>
  <c r="H4" i="14"/>
  <c r="E15" i="14"/>
  <c r="H15" i="14"/>
  <c r="E8" i="14"/>
  <c r="H8" i="14"/>
  <c r="E12" i="14"/>
  <c r="E20" i="14"/>
  <c r="H20" i="14"/>
  <c r="E46" i="14"/>
  <c r="H46" i="14"/>
  <c r="H9" i="14"/>
  <c r="K9" i="14" s="1"/>
  <c r="E9" i="14"/>
  <c r="K17" i="14"/>
  <c r="I17" i="14"/>
  <c r="J17" i="14" s="1"/>
  <c r="E25" i="14"/>
  <c r="H25" i="14"/>
  <c r="K12" i="14"/>
  <c r="H16" i="14"/>
  <c r="I11" i="14"/>
  <c r="J11" i="14" s="1"/>
  <c r="E33" i="14"/>
  <c r="H33" i="14"/>
  <c r="E44" i="14"/>
  <c r="H44" i="14"/>
  <c r="E19" i="14"/>
  <c r="H19" i="14"/>
  <c r="E23" i="14"/>
  <c r="H23" i="14"/>
  <c r="E13" i="14"/>
  <c r="H13" i="14"/>
  <c r="I5" i="14"/>
  <c r="J5" i="14" s="1"/>
  <c r="I38" i="14" l="1"/>
  <c r="J38" i="14" s="1"/>
  <c r="K38" i="14"/>
  <c r="K37" i="14"/>
  <c r="I37" i="14"/>
  <c r="J37" i="14" s="1"/>
  <c r="K39" i="14"/>
  <c r="I39" i="14"/>
  <c r="J39" i="14" s="1"/>
  <c r="K21" i="14"/>
  <c r="K31" i="14"/>
  <c r="K49" i="14"/>
  <c r="I48" i="14"/>
  <c r="J48" i="14" s="1"/>
  <c r="I24" i="14"/>
  <c r="J24" i="14" s="1"/>
  <c r="I14" i="14"/>
  <c r="J14" i="14" s="1"/>
  <c r="I7" i="14"/>
  <c r="J7" i="14" s="1"/>
  <c r="K10" i="14"/>
  <c r="K6" i="14"/>
  <c r="K34" i="14"/>
  <c r="K35" i="14"/>
  <c r="I50" i="14"/>
  <c r="J50" i="14" s="1"/>
  <c r="K18" i="14"/>
  <c r="K13" i="14"/>
  <c r="I13" i="14"/>
  <c r="J13" i="14" s="1"/>
  <c r="K23" i="14"/>
  <c r="I23" i="14"/>
  <c r="J23" i="14" s="1"/>
  <c r="K19" i="14"/>
  <c r="I19" i="14"/>
  <c r="J19" i="14" s="1"/>
  <c r="K44" i="14"/>
  <c r="I44" i="14"/>
  <c r="J44" i="14" s="1"/>
  <c r="I33" i="14"/>
  <c r="J33" i="14" s="1"/>
  <c r="K33" i="14"/>
  <c r="K25" i="14"/>
  <c r="I25" i="14"/>
  <c r="J25" i="14" s="1"/>
  <c r="I9" i="14"/>
  <c r="J9" i="14" s="1"/>
  <c r="K8" i="14"/>
  <c r="I8" i="14"/>
  <c r="J8" i="14" s="1"/>
  <c r="K16" i="14"/>
  <c r="I16" i="14"/>
  <c r="J16" i="14" s="1"/>
  <c r="K46" i="14"/>
  <c r="I46" i="14"/>
  <c r="J46" i="14" s="1"/>
  <c r="I20" i="14"/>
  <c r="J20" i="14" s="1"/>
  <c r="K20" i="14"/>
  <c r="I15" i="14"/>
  <c r="J15" i="14" s="1"/>
  <c r="K15" i="14"/>
  <c r="K4" i="14"/>
  <c r="I4" i="14"/>
  <c r="J4" i="14" s="1"/>
</calcChain>
</file>

<file path=xl/sharedStrings.xml><?xml version="1.0" encoding="utf-8"?>
<sst xmlns="http://schemas.openxmlformats.org/spreadsheetml/2006/main" count="1078" uniqueCount="129">
  <si>
    <t>PRODUCTO</t>
  </si>
  <si>
    <t>COSTO CON IMPUESTOS</t>
  </si>
  <si>
    <t>COEFICIENTE MAYOR.</t>
  </si>
  <si>
    <t>PRECIO DE VTA MAYORI.</t>
  </si>
  <si>
    <t>COEFICI.MINO.</t>
  </si>
  <si>
    <t>PRECIO VTA MINOR.</t>
  </si>
  <si>
    <t>12 CUOTAS DE:</t>
  </si>
  <si>
    <t>MODULAR RACK PARA TV 1,80 LUSTRADO</t>
  </si>
  <si>
    <t>AMOBLAMIENTO DE COCINA 1,40 PANZÓN LUSTRADO</t>
  </si>
  <si>
    <t>HUGO PINO</t>
  </si>
  <si>
    <t xml:space="preserve">JUEGO DE DORMITORIO MESA DE LUZ COMODA </t>
  </si>
  <si>
    <t xml:space="preserve">AMOBLAMIENTO DE COCINA 1,40 RUSTICO </t>
  </si>
  <si>
    <t>AMOBLAMIENTO DE COCINA 1,40 CON HIDRAULICO LUSTRADO</t>
  </si>
  <si>
    <t>CAMA 1,40 3X3 LUSTRADO</t>
  </si>
  <si>
    <t>JUEGO DE DORMITORIO 1,40 2P 1/2 MESA DE LUZ,COMODA C/ESPEJO LUSTRADO 4X4</t>
  </si>
  <si>
    <t>JUEGO DE DORMITORIO 2P INCLUYE 2 MESAS DE LUZ,COMODA CON ESPEJO 3X3</t>
  </si>
  <si>
    <t xml:space="preserve">CAMA DE 0,80 4X4 RESPALDO MACIZO </t>
  </si>
  <si>
    <t xml:space="preserve">CAMA DE 1,00 1P ECONÓMICA </t>
  </si>
  <si>
    <t>CAMA DE 1,40 4X4 RESPALDO MACIZO</t>
  </si>
  <si>
    <t>CUCHETA RESPALDO MACIZO</t>
  </si>
  <si>
    <t xml:space="preserve">   </t>
  </si>
  <si>
    <t>COSTO s/imp</t>
  </si>
  <si>
    <t>costo C/imp</t>
  </si>
  <si>
    <t>COEFICI.MAYORI.</t>
  </si>
  <si>
    <t>PRECIO VTA MAYORISTA</t>
  </si>
  <si>
    <t>COEFICIENTE</t>
  </si>
  <si>
    <t>COEF.TARJETA</t>
  </si>
  <si>
    <t>PRECIO VTA PUBLICO</t>
  </si>
  <si>
    <t>Hugo pino: exento</t>
  </si>
  <si>
    <t>AMOBLAMIENTO DE COCINA 1,40 CON HIDRAÚLICO LUSTRADO</t>
  </si>
  <si>
    <t>CAMA DE 0,80 4X4 RESPALDO MACIZO LUSTRADO</t>
  </si>
  <si>
    <t>CUCHETA 0,80 RESPALDO MACIZO LUSTRADO</t>
  </si>
  <si>
    <t>JUEGO DE DORMITORIO 1,40 2 MESA DE LUZ + COMODA C/ESPEJO LUSTRADO 4X4</t>
  </si>
  <si>
    <t>CAMA 1,40 3X3 LUSTRADO RTESPALDO PALITOS TORNEADOS</t>
  </si>
  <si>
    <t xml:space="preserve">CAMA DE 0,80 3X3 RESPALDO PALITOS TORNEADOS LUSTRADOS </t>
  </si>
  <si>
    <t>ROPERIN 6 CAJONES LUSTRADO</t>
  </si>
  <si>
    <t xml:space="preserve">BIBLIOTECA RÚSTICA 0,80 CON PUERTAS
</t>
  </si>
  <si>
    <t>MODULAR RACK PARA TV 1,80 RÚSTICO</t>
  </si>
  <si>
    <t xml:space="preserve">BIBLIOTECA RÚSTICA 0,80 CON 4 PUERTAS 1 CAJÓN AL MEDIO
</t>
  </si>
  <si>
    <t xml:space="preserve">BIBLIOTECA RÚSTICA 0,80 CON 4 PUERTAS 1 CAJÓN AL MEDIO LUSTARDO
</t>
  </si>
  <si>
    <t>Mesita para teléfono</t>
  </si>
  <si>
    <t xml:space="preserve">CAMA DE 0,80 4 x 4 lustrado </t>
  </si>
  <si>
    <t xml:space="preserve">Cucheta DE 0,80 4 x 4 lustrado </t>
  </si>
  <si>
    <t>CUCHETA 1,00 4 x 4 RESPALDO MACIZO LUSTRADO</t>
  </si>
  <si>
    <t>Ropero con valijero 1,50 3 puertas, espejo y lustrado</t>
  </si>
  <si>
    <t>CAMA DE 1,40 4X4 RESPALDO MACIZO Lustrado</t>
  </si>
  <si>
    <t>EFECTIVO</t>
  </si>
  <si>
    <t>JUEGO DE MESA 1,60 Y 6 SILLAS LUSTRADAS</t>
  </si>
  <si>
    <t>Modular Panzón Lustrado 1,80</t>
  </si>
  <si>
    <t>Ordenador 4 Puertas 1 cajón al medio</t>
  </si>
  <si>
    <t>JUEGO DE MESA 1,40  X 1,40 Y 8 SILLAS LUSTRADAS</t>
  </si>
  <si>
    <t>Cama 1,00 4 x 4 RESPALDO MACIZO LUSTRADO</t>
  </si>
  <si>
    <t>MODULAR RACK PARA TV 1,80 Rústico</t>
  </si>
  <si>
    <t>AMOBLAMIENTO DE COCINA 1,40 PANZÓN ó Hidraúlico LUSTRADO</t>
  </si>
  <si>
    <t>AMOBLAMIENTO DE COCINA 1,40 Panzón ó Hidraúlico Rústico</t>
  </si>
  <si>
    <t>Cucheta DE 0,80 4 x 4 Rústica</t>
  </si>
  <si>
    <t>CAMA DE 0,80 4 x 4 Rústica</t>
  </si>
  <si>
    <t>Cama 1,00 4 x 4 Rústica</t>
  </si>
  <si>
    <t>Cama 1,00 4 x 4 LUSTRADO</t>
  </si>
  <si>
    <t>CAMA DE 1,40 4X4 RESPALDO MACIZO Rústica</t>
  </si>
  <si>
    <t>Tricheta Con Corredera y Ordenador Rústica</t>
  </si>
  <si>
    <t>JUEGO DE MESA 1,60 Y 6 SILLAS Tapizadas y LUSTRADAS</t>
  </si>
  <si>
    <t>JUEGO DE MESA 1,60 Y 6 SILLAS Tapizadas y Rústicas</t>
  </si>
  <si>
    <t>JUEGO DE MESA 1,40  X 1,40 Y 8 SILLAS Tapizadas y LUSTRADAS</t>
  </si>
  <si>
    <t>JUEGO DE MESA 1,40  X 1,40 Y 8 SILLAS Tapizadas y Rústicas</t>
  </si>
  <si>
    <t>Modular Panzón Rústico 1,80</t>
  </si>
  <si>
    <t>Tricheta Con Corredera y Ordenador Lustrada</t>
  </si>
  <si>
    <t>Cucheta DE 0,80 3 x 3 Rústica</t>
  </si>
  <si>
    <t>Cucheta de 0,80 3 x 3 Lustrado</t>
  </si>
  <si>
    <t>CAMA DE 1,40 3 X 3 Lustrado Sin Respaldo Macizo</t>
  </si>
  <si>
    <t>CAMA DE 1,40 3 X 3 Rústica Sin Respaldo Macizo</t>
  </si>
  <si>
    <t>JUEGO DE MESA 1,80 Y 6 SILLAS Tapizadas y Rústicas</t>
  </si>
  <si>
    <t>JUEGO DE MESA 1,80 Y 6 SILLAS Tapizadas y Lustradas</t>
  </si>
  <si>
    <t>CAMA DE 0,80 3 x 3 lustrado Con Tablero Chico</t>
  </si>
  <si>
    <t>CAMA DE 0,80 3 x 3 Rústica Con tablero Chico</t>
  </si>
  <si>
    <t>Cama 1,00 3 x 3 LUSTRADO Con tablero Chico</t>
  </si>
  <si>
    <t>Cama 1,00 3 x 3 Rústica Con tablero chico</t>
  </si>
  <si>
    <t>Juego de Dormitorio 3 x 3 (2 mesas de luz, + cómoda, + cama con tablero chico) Rústico</t>
  </si>
  <si>
    <t>Juego de Dormitorio 3 x 3 (2 mesas de luz, + cómoda, + cama con tablero chico) Lustrado</t>
  </si>
  <si>
    <t>Juego de Dormitorio 4 x 4 (2 mesas de luz, + cómoda, + cama con tablero chico) Rústico</t>
  </si>
  <si>
    <t>Juego de Dormitorio 4 x 4 (2 mesas de luz, + cómoda, + cama con tablero chico) Lustrado</t>
  </si>
  <si>
    <t>MESA TIPO DIAMANTE 1,40 X 1,40 lustrada ó negra</t>
  </si>
  <si>
    <t xml:space="preserve">Modular 0,80 Rústico </t>
  </si>
  <si>
    <t xml:space="preserve">Modular 1,20 Rústico </t>
  </si>
  <si>
    <t>MODULAR Panzón 1,80 Rustico (NO PARA TV)</t>
  </si>
  <si>
    <t>JUEGO DE MESA 1,40  X 1,40 Y 8 SILLAS Tapizadas y LUSTRADAS (Mesa Tipo Diamante)</t>
  </si>
  <si>
    <t>Ahora 12 y 12 Naranja</t>
  </si>
  <si>
    <t xml:space="preserve">CAMA DE 1,40 4X4 Rústica RESPALDO MACIZO </t>
  </si>
  <si>
    <t xml:space="preserve">CAMA DE 1,40 4X4 Lustrada RESPALDO MACIZO </t>
  </si>
  <si>
    <t>JUEGO DE MESA 1,40  X 1,40 Y 8 SILLAS Tapizadas y Rústicas (Mesa tipo Diamante)</t>
  </si>
  <si>
    <t>MESA TIPO DIAMANTE 1,40 X 1,40 Rústica</t>
  </si>
  <si>
    <t>Silla Hugo Rústica Sin tapizar</t>
  </si>
  <si>
    <t>Silla Hugo Lustrada (ó negra) y Sin tapizar</t>
  </si>
  <si>
    <t>Silla Hugo Lustrada (ó negra) Tapizada</t>
  </si>
  <si>
    <t>Mesa 1,60 Rústica</t>
  </si>
  <si>
    <t>Mesa 1,80 Rústica</t>
  </si>
  <si>
    <t>Silla Hugo Rústica y Tapizada</t>
  </si>
  <si>
    <t>JUEGO DE MESA 1,60 Y 6 SILLAS Si Tapizar y Rústicas</t>
  </si>
  <si>
    <t>JUEGO DE MESA 1,60 Y 6 SILLAS Sin Tapizar y Rústicas</t>
  </si>
  <si>
    <t>Cucheta DE 0,80 4 x 4 Con Hierro Rústica</t>
  </si>
  <si>
    <t>Juego Comedor Laqueado negro Mesa Redonda + 4 Sillas Tapizadas</t>
  </si>
  <si>
    <t>Juego de Comedor Rústico Mesa 1,20 + 4 Sillas Sin Tapizar</t>
  </si>
  <si>
    <t>Juego de Comedor Lustrado Mesa redonda + 6 Sillas tapizadas</t>
  </si>
  <si>
    <t>JUEGO DE MESA 1,60 Y 6 SILLAS SIN Tapizar y Rústicas</t>
  </si>
  <si>
    <t>JUEGO DE MESA 1,40  X 1,40  Patas Torneadas Y 8 SILLAS Tapizadas y LUSTRADAS</t>
  </si>
  <si>
    <t>CAMA DE 1,40 3 X 3 Rústica Con Respaldo Macizo</t>
  </si>
  <si>
    <t>CAMA DE 1,40 3 X 3 Lustrado Con Respaldo Macizo</t>
  </si>
  <si>
    <t>JUEGO DE MESA 1,60 Y 6 SILLAS SIN Tapizar y Lustradas</t>
  </si>
  <si>
    <t>CAMA 0,80  4 X 4 RUSTICA</t>
  </si>
  <si>
    <t>Modular Torre Para TV</t>
  </si>
  <si>
    <t>Placar 1,50 con Valijero</t>
  </si>
  <si>
    <t>Placard 1,50 con Valijero</t>
  </si>
  <si>
    <t>CAMA DE 0,80  Rústica Con tablero Completo</t>
  </si>
  <si>
    <t>Cama 1,00 4 x 4 Rústica Tablero completo</t>
  </si>
  <si>
    <t>Placard 1,50 con Valijero 3 puertas</t>
  </si>
  <si>
    <t>Placard 1,80 con Valijero 4 puertas</t>
  </si>
  <si>
    <t>Modular Panzón Para TV</t>
  </si>
  <si>
    <t>COEFICIENTE Efect.</t>
  </si>
  <si>
    <t>COEF.12 cuotas</t>
  </si>
  <si>
    <t>COEF. 6 cuotas</t>
  </si>
  <si>
    <t>Ahora 6  y 6 Naranja</t>
  </si>
  <si>
    <t>JUEGO DE MESA 1,40  X 1,40 Y 8 SILLAS SIN Tapizadar y Rústicas</t>
  </si>
  <si>
    <t>Modular Torre Para TV 1,80</t>
  </si>
  <si>
    <t>Modular Torre Para TV 1,80 Lustrado</t>
  </si>
  <si>
    <t>Modular Panzón Largo Rústico (NO PARA TV) Rústico</t>
  </si>
  <si>
    <t>CAMA DE 0,80 4 x 4  Rústica Con tablero Completo</t>
  </si>
  <si>
    <t>CAMA DE 0,80 4 x 4  lustrada Con tablero Completo</t>
  </si>
  <si>
    <t>Silla Hugo Lustrada y Sin tapizar</t>
  </si>
  <si>
    <t>Silla Hugo Lustrada Tapizada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</si>
</sst>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.00"/>
    <numFmt numFmtId="165" formatCode="&quot;$&quot;\ #,##0"/>
    <numFmt numFmtId="166" formatCode="&quot;$&quot;#,##0.00"/>
    <numFmt numFmtId="167" formatCode="&quot;$&quot;\ #,##0.0"/>
  </numFmts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1" fontId="0" fillId="3" borderId="1" xfId="0" applyNumberFormat="1" applyFill="1" applyBorder="1"/>
    <xf numFmtId="0" fontId="0" fillId="4" borderId="1" xfId="0" applyFill="1" applyBorder="1"/>
    <xf numFmtId="1" fontId="0" fillId="4" borderId="1" xfId="0" applyNumberFormat="1" applyFill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16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165" fontId="0" fillId="0" borderId="0" xfId="0" applyNumberForma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vertical="top" wrapText="1"/>
    </xf>
    <xf numFmtId="0" fontId="0" fillId="0" borderId="0" xfId="0" applyBorder="1" applyAlignment="1">
      <alignment horizontal="center" vertical="center"/>
    </xf>
    <xf numFmtId="165" fontId="0" fillId="0" borderId="2" xfId="0" applyNumberForma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16"/>
  <sheetViews>
    <sheetView workbookViewId="0">
      <selection activeCell="G3" sqref="G3"/>
    </sheetView>
  </sheetViews>
  <sheetFormatPr baseColWidth="10" defaultRowHeight="15" x14ac:dyDescent="0.25"/>
  <cols>
    <col min="1" max="1" width="78.140625" customWidth="1"/>
    <col min="2" max="2" width="20" customWidth="1"/>
    <col min="3" max="3" width="19" customWidth="1"/>
    <col min="4" max="4" width="20" customWidth="1"/>
    <col min="5" max="5" width="17.7109375" customWidth="1"/>
    <col min="6" max="6" width="23.140625" customWidth="1"/>
    <col min="7" max="7" width="14.28515625" customWidth="1"/>
  </cols>
  <sheetData>
    <row r="1" spans="1:7" x14ac:dyDescent="0.25">
      <c r="A1" s="2" t="s">
        <v>9</v>
      </c>
      <c r="B1" s="2"/>
      <c r="C1" s="2"/>
      <c r="D1" s="2"/>
      <c r="E1" s="2"/>
      <c r="F1" s="2"/>
      <c r="G1" s="2"/>
    </row>
    <row r="2" spans="1:7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6" t="s">
        <v>7</v>
      </c>
      <c r="B3" s="6">
        <v>3170</v>
      </c>
      <c r="C3" s="4">
        <f>1.35</f>
        <v>1.35</v>
      </c>
      <c r="D3" s="3">
        <f>B3*$C$3</f>
        <v>4279.5</v>
      </c>
      <c r="E3" s="4">
        <v>2.1</v>
      </c>
      <c r="F3" s="3">
        <f>B3*$E$3</f>
        <v>6657</v>
      </c>
      <c r="G3" s="7" t="s">
        <v>20</v>
      </c>
    </row>
    <row r="4" spans="1:7" x14ac:dyDescent="0.25">
      <c r="A4" s="2" t="s">
        <v>8</v>
      </c>
      <c r="B4" s="2">
        <v>2240</v>
      </c>
      <c r="C4" s="4">
        <f t="shared" ref="C4:C12" si="0">1.35</f>
        <v>1.35</v>
      </c>
      <c r="D4" s="3">
        <f t="shared" ref="D4:D15" si="1">B4*$C$3</f>
        <v>3024</v>
      </c>
      <c r="E4" s="4">
        <v>2.1</v>
      </c>
      <c r="F4" s="3">
        <f t="shared" ref="F4:F7" si="2">B4*$E$3</f>
        <v>4704</v>
      </c>
      <c r="G4" s="7">
        <f t="shared" ref="G4:G15" si="3">B4*$E$3/12</f>
        <v>392</v>
      </c>
    </row>
    <row r="5" spans="1:7" x14ac:dyDescent="0.25">
      <c r="A5" s="6" t="s">
        <v>11</v>
      </c>
      <c r="B5" s="2">
        <v>1970</v>
      </c>
      <c r="C5" s="4"/>
      <c r="D5" s="3">
        <f t="shared" si="1"/>
        <v>2659.5</v>
      </c>
      <c r="E5" s="4"/>
      <c r="F5" s="3">
        <f t="shared" si="2"/>
        <v>4137</v>
      </c>
      <c r="G5" s="7">
        <f t="shared" si="3"/>
        <v>344.75</v>
      </c>
    </row>
    <row r="6" spans="1:7" x14ac:dyDescent="0.25">
      <c r="A6" s="6" t="s">
        <v>11</v>
      </c>
      <c r="B6" s="6">
        <v>2060</v>
      </c>
      <c r="C6" s="4">
        <f t="shared" si="0"/>
        <v>1.35</v>
      </c>
      <c r="D6" s="3">
        <f t="shared" si="1"/>
        <v>2781</v>
      </c>
      <c r="E6" s="4">
        <v>2.1</v>
      </c>
      <c r="F6" s="3">
        <f t="shared" si="2"/>
        <v>4326</v>
      </c>
      <c r="G6" s="7">
        <f t="shared" si="3"/>
        <v>360.5</v>
      </c>
    </row>
    <row r="7" spans="1:7" x14ac:dyDescent="0.25">
      <c r="A7" s="6" t="s">
        <v>12</v>
      </c>
      <c r="B7" s="6">
        <v>2510</v>
      </c>
      <c r="C7" s="4">
        <f t="shared" si="0"/>
        <v>1.35</v>
      </c>
      <c r="D7" s="3">
        <f t="shared" si="1"/>
        <v>3388.5</v>
      </c>
      <c r="E7" s="4">
        <v>2.1</v>
      </c>
      <c r="F7" s="3">
        <f t="shared" si="2"/>
        <v>5271</v>
      </c>
      <c r="G7" s="7">
        <f t="shared" si="3"/>
        <v>439.25</v>
      </c>
    </row>
    <row r="8" spans="1:7" x14ac:dyDescent="0.25">
      <c r="A8" s="2" t="s">
        <v>15</v>
      </c>
      <c r="B8" s="2">
        <v>2080</v>
      </c>
      <c r="C8" s="4">
        <f t="shared" si="0"/>
        <v>1.35</v>
      </c>
      <c r="D8" s="3">
        <f t="shared" si="1"/>
        <v>2808</v>
      </c>
      <c r="E8" s="4">
        <v>2.1</v>
      </c>
      <c r="F8" s="3">
        <f t="shared" ref="F8:F15" si="4">B8*$E$3</f>
        <v>4368</v>
      </c>
      <c r="G8" s="7">
        <f t="shared" si="3"/>
        <v>364</v>
      </c>
    </row>
    <row r="9" spans="1:7" x14ac:dyDescent="0.25">
      <c r="A9" s="5" t="s">
        <v>10</v>
      </c>
      <c r="B9" s="5">
        <v>2243</v>
      </c>
      <c r="C9" s="4">
        <f t="shared" si="0"/>
        <v>1.35</v>
      </c>
      <c r="D9" s="3">
        <f t="shared" si="1"/>
        <v>3028.05</v>
      </c>
      <c r="E9" s="4">
        <v>2.1</v>
      </c>
      <c r="F9" s="3">
        <f t="shared" si="4"/>
        <v>4710.3</v>
      </c>
      <c r="G9" s="7">
        <f t="shared" si="3"/>
        <v>392.52500000000003</v>
      </c>
    </row>
    <row r="10" spans="1:7" x14ac:dyDescent="0.25">
      <c r="A10" s="2" t="s">
        <v>13</v>
      </c>
      <c r="B10" s="2">
        <v>1120</v>
      </c>
      <c r="C10" s="4">
        <f t="shared" si="0"/>
        <v>1.35</v>
      </c>
      <c r="D10" s="2">
        <f t="shared" si="1"/>
        <v>1512</v>
      </c>
      <c r="E10" s="4">
        <v>2.1</v>
      </c>
      <c r="F10" s="2">
        <f t="shared" si="4"/>
        <v>2352</v>
      </c>
      <c r="G10" s="7">
        <f t="shared" si="3"/>
        <v>196</v>
      </c>
    </row>
    <row r="11" spans="1:7" x14ac:dyDescent="0.25">
      <c r="A11" s="5" t="s">
        <v>14</v>
      </c>
      <c r="B11" s="2">
        <v>2770</v>
      </c>
      <c r="C11" s="4">
        <f t="shared" si="0"/>
        <v>1.35</v>
      </c>
      <c r="D11" s="2">
        <f t="shared" si="1"/>
        <v>3739.5000000000005</v>
      </c>
      <c r="E11" s="4">
        <v>2.1</v>
      </c>
      <c r="F11" s="2">
        <f t="shared" si="4"/>
        <v>5817</v>
      </c>
      <c r="G11" s="7">
        <f t="shared" si="3"/>
        <v>484.75</v>
      </c>
    </row>
    <row r="12" spans="1:7" x14ac:dyDescent="0.25">
      <c r="A12" s="2" t="s">
        <v>16</v>
      </c>
      <c r="B12" s="2">
        <v>1090</v>
      </c>
      <c r="C12" s="4">
        <f t="shared" si="0"/>
        <v>1.35</v>
      </c>
      <c r="D12" s="2">
        <f t="shared" si="1"/>
        <v>1471.5</v>
      </c>
      <c r="E12" s="4">
        <v>2.1</v>
      </c>
      <c r="F12" s="2">
        <f t="shared" si="4"/>
        <v>2289</v>
      </c>
      <c r="G12" s="7">
        <f t="shared" si="3"/>
        <v>190.75</v>
      </c>
    </row>
    <row r="13" spans="1:7" x14ac:dyDescent="0.25">
      <c r="A13" s="5" t="s">
        <v>17</v>
      </c>
      <c r="B13" s="5">
        <v>980</v>
      </c>
      <c r="C13" s="2"/>
      <c r="D13" s="5">
        <f t="shared" si="1"/>
        <v>1323</v>
      </c>
      <c r="E13" s="2"/>
      <c r="F13" s="5">
        <f t="shared" si="4"/>
        <v>2058</v>
      </c>
      <c r="G13" s="7">
        <f t="shared" si="3"/>
        <v>171.5</v>
      </c>
    </row>
    <row r="14" spans="1:7" x14ac:dyDescent="0.25">
      <c r="A14" s="5" t="s">
        <v>18</v>
      </c>
      <c r="B14" s="5">
        <v>1420</v>
      </c>
      <c r="C14" s="2"/>
      <c r="D14" s="5">
        <f t="shared" si="1"/>
        <v>1917.0000000000002</v>
      </c>
      <c r="E14" s="2"/>
      <c r="F14" s="5">
        <f t="shared" si="4"/>
        <v>2982</v>
      </c>
      <c r="G14" s="7">
        <f t="shared" si="3"/>
        <v>248.5</v>
      </c>
    </row>
    <row r="15" spans="1:7" x14ac:dyDescent="0.25">
      <c r="A15" s="2" t="s">
        <v>19</v>
      </c>
      <c r="B15" s="2">
        <v>1790</v>
      </c>
      <c r="C15" s="2"/>
      <c r="D15" s="2">
        <f t="shared" si="1"/>
        <v>2416.5</v>
      </c>
      <c r="E15" s="2"/>
      <c r="F15" s="2">
        <f t="shared" si="4"/>
        <v>3759</v>
      </c>
      <c r="G15" s="7">
        <f t="shared" si="3"/>
        <v>313.25</v>
      </c>
    </row>
    <row r="16" spans="1:7" x14ac:dyDescent="0.25">
      <c r="A16" s="2"/>
      <c r="B16" s="2"/>
      <c r="C16" s="2"/>
      <c r="D16" s="2"/>
      <c r="E16" s="2"/>
      <c r="F16" s="2"/>
      <c r="G16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2"/>
  <sheetViews>
    <sheetView zoomScale="78" zoomScaleNormal="78" workbookViewId="0">
      <selection activeCell="S17" sqref="S17"/>
    </sheetView>
  </sheetViews>
  <sheetFormatPr baseColWidth="10" defaultColWidth="11.42578125" defaultRowHeight="15" x14ac:dyDescent="0.25"/>
  <cols>
    <col min="1" max="1" width="78.140625" style="12" bestFit="1" customWidth="1"/>
    <col min="2" max="2" width="12.5703125" style="12" hidden="1" customWidth="1"/>
    <col min="3" max="3" width="11.5703125" style="12" hidden="1" customWidth="1"/>
    <col min="4" max="4" width="16.5703125" style="12" hidden="1" customWidth="1"/>
    <col min="5" max="5" width="22.85546875" style="12" hidden="1" customWidth="1"/>
    <col min="6" max="6" width="12.28515625" style="12" hidden="1" customWidth="1"/>
    <col min="7" max="7" width="13.5703125" style="12" hidden="1" customWidth="1"/>
    <col min="8" max="8" width="19.7109375" style="12" hidden="1" customWidth="1"/>
    <col min="9" max="9" width="14" style="12" bestFit="1" customWidth="1"/>
    <col min="10" max="10" width="11.140625" style="12" bestFit="1" customWidth="1"/>
    <col min="11" max="16384" width="11.42578125" style="12"/>
  </cols>
  <sheetData>
    <row r="1" spans="1:10" ht="15.75" x14ac:dyDescent="0.25">
      <c r="A1" s="10" t="s">
        <v>28</v>
      </c>
      <c r="B1" s="11"/>
      <c r="C1" s="11"/>
      <c r="D1" s="11"/>
      <c r="E1" s="11"/>
      <c r="F1" s="11"/>
      <c r="G1" s="11"/>
      <c r="H1" s="11"/>
      <c r="I1" s="11"/>
    </row>
    <row r="2" spans="1:10" x14ac:dyDescent="0.25">
      <c r="A2" s="25" t="s">
        <v>0</v>
      </c>
      <c r="B2" s="25" t="s">
        <v>21</v>
      </c>
      <c r="C2" s="25" t="s">
        <v>22</v>
      </c>
      <c r="D2" s="25" t="s">
        <v>23</v>
      </c>
      <c r="E2" s="25" t="s">
        <v>24</v>
      </c>
      <c r="F2" s="25" t="s">
        <v>25</v>
      </c>
      <c r="G2" s="25" t="s">
        <v>26</v>
      </c>
      <c r="H2" s="25" t="s">
        <v>27</v>
      </c>
      <c r="I2" s="25" t="s">
        <v>6</v>
      </c>
      <c r="J2" s="25" t="s">
        <v>46</v>
      </c>
    </row>
    <row r="3" spans="1:10" hidden="1" x14ac:dyDescent="0.25">
      <c r="A3" s="11"/>
      <c r="B3" s="11"/>
      <c r="C3" s="11">
        <v>1.1000000000000001</v>
      </c>
      <c r="D3" s="14"/>
      <c r="E3" s="14"/>
      <c r="F3" s="14"/>
      <c r="G3" s="14"/>
      <c r="H3" s="11"/>
      <c r="I3" s="11">
        <v>12</v>
      </c>
      <c r="J3" s="12">
        <v>0.75</v>
      </c>
    </row>
    <row r="4" spans="1:10" x14ac:dyDescent="0.25">
      <c r="A4" s="21" t="s">
        <v>7</v>
      </c>
      <c r="B4" s="17">
        <v>7000</v>
      </c>
      <c r="C4" s="17">
        <f>B4*$C$3</f>
        <v>7700.0000000000009</v>
      </c>
      <c r="D4" s="14">
        <v>1.3</v>
      </c>
      <c r="E4" s="17">
        <f t="shared" ref="E4:E9" si="0">C4*D4</f>
        <v>10010.000000000002</v>
      </c>
      <c r="F4" s="14">
        <v>1.55</v>
      </c>
      <c r="G4" s="14">
        <v>1.38</v>
      </c>
      <c r="H4" s="15">
        <f>C4*F4*G4</f>
        <v>16470.300000000003</v>
      </c>
      <c r="I4" s="16">
        <f t="shared" ref="I4:I9" si="1">H4/$I$3</f>
        <v>1372.5250000000003</v>
      </c>
      <c r="J4" s="20">
        <f>H4*$J$3</f>
        <v>12352.725000000002</v>
      </c>
    </row>
    <row r="5" spans="1:10" x14ac:dyDescent="0.25">
      <c r="A5" s="21" t="s">
        <v>52</v>
      </c>
      <c r="B5" s="17">
        <v>5140</v>
      </c>
      <c r="C5" s="17">
        <f t="shared" ref="C5:C42" si="2">B5*$C$3</f>
        <v>5654.0000000000009</v>
      </c>
      <c r="D5" s="14">
        <v>1.3</v>
      </c>
      <c r="E5" s="17">
        <f t="shared" si="0"/>
        <v>7350.2000000000016</v>
      </c>
      <c r="F5" s="14">
        <v>1.53</v>
      </c>
      <c r="G5" s="14">
        <v>1.38</v>
      </c>
      <c r="H5" s="15">
        <f>C5*F5*G5</f>
        <v>11937.855600000001</v>
      </c>
      <c r="I5" s="16">
        <f t="shared" si="1"/>
        <v>994.82130000000006</v>
      </c>
      <c r="J5" s="20">
        <f t="shared" ref="J5:J41" si="3">H5*$J$3</f>
        <v>8953.3917000000001</v>
      </c>
    </row>
    <row r="6" spans="1:10" x14ac:dyDescent="0.25">
      <c r="A6" s="21" t="s">
        <v>84</v>
      </c>
      <c r="B6" s="17">
        <v>5200</v>
      </c>
      <c r="C6" s="17">
        <f>B6*$C$3</f>
        <v>5720.0000000000009</v>
      </c>
      <c r="D6" s="14">
        <v>1.3</v>
      </c>
      <c r="E6" s="17">
        <f t="shared" si="0"/>
        <v>7436.0000000000018</v>
      </c>
      <c r="F6" s="14">
        <v>1.52</v>
      </c>
      <c r="G6" s="14">
        <v>1.38</v>
      </c>
      <c r="H6" s="15">
        <f>C6*F6*G6</f>
        <v>11998.272000000001</v>
      </c>
      <c r="I6" s="16">
        <f t="shared" si="1"/>
        <v>999.85600000000011</v>
      </c>
      <c r="J6" s="20">
        <f>H6*$J$3</f>
        <v>8998.7040000000015</v>
      </c>
    </row>
    <row r="7" spans="1:10" x14ac:dyDescent="0.25">
      <c r="A7" s="21" t="s">
        <v>83</v>
      </c>
      <c r="B7" s="17">
        <v>3300</v>
      </c>
      <c r="C7" s="17">
        <f t="shared" ref="C7" si="4">B7*$C$3</f>
        <v>3630.0000000000005</v>
      </c>
      <c r="D7" s="14">
        <v>1.3</v>
      </c>
      <c r="E7" s="17">
        <f t="shared" si="0"/>
        <v>4719.0000000000009</v>
      </c>
      <c r="F7" s="14">
        <v>1.55</v>
      </c>
      <c r="G7" s="14">
        <v>1.38</v>
      </c>
      <c r="H7" s="15">
        <f>C7*F7*G7</f>
        <v>7764.5700000000006</v>
      </c>
      <c r="I7" s="16">
        <f t="shared" si="1"/>
        <v>647.04750000000001</v>
      </c>
      <c r="J7" s="20">
        <f t="shared" ref="J7" si="5">H7*$J$3</f>
        <v>5823.4275000000007</v>
      </c>
    </row>
    <row r="8" spans="1:10" x14ac:dyDescent="0.25">
      <c r="A8" s="21" t="s">
        <v>82</v>
      </c>
      <c r="B8" s="17">
        <v>2500</v>
      </c>
      <c r="C8" s="17">
        <f>B8*$C$3</f>
        <v>2750</v>
      </c>
      <c r="D8" s="14">
        <v>1.3</v>
      </c>
      <c r="E8" s="17">
        <f t="shared" si="0"/>
        <v>3575</v>
      </c>
      <c r="F8" s="14">
        <v>1.55</v>
      </c>
      <c r="G8" s="14">
        <v>1.38</v>
      </c>
      <c r="H8" s="15">
        <f>C8*F8*G8</f>
        <v>5882.25</v>
      </c>
      <c r="I8" s="16">
        <f t="shared" si="1"/>
        <v>490.1875</v>
      </c>
      <c r="J8" s="20">
        <f>H8*$J$3</f>
        <v>4411.6875</v>
      </c>
    </row>
    <row r="9" spans="1:10" x14ac:dyDescent="0.25">
      <c r="A9" s="22" t="s">
        <v>53</v>
      </c>
      <c r="B9" s="17">
        <v>5330</v>
      </c>
      <c r="C9" s="17">
        <f t="shared" si="2"/>
        <v>5863.0000000000009</v>
      </c>
      <c r="D9" s="14">
        <v>1.3</v>
      </c>
      <c r="E9" s="17">
        <f t="shared" si="0"/>
        <v>7621.9000000000015</v>
      </c>
      <c r="F9" s="14">
        <v>1.55</v>
      </c>
      <c r="G9" s="14">
        <v>1.38</v>
      </c>
      <c r="H9" s="15">
        <f t="shared" ref="H9:H11" si="6">C9*F9*G9</f>
        <v>12540.957</v>
      </c>
      <c r="I9" s="16">
        <f t="shared" si="1"/>
        <v>1045.0797500000001</v>
      </c>
      <c r="J9" s="20">
        <f t="shared" si="3"/>
        <v>9405.7177499999998</v>
      </c>
    </row>
    <row r="10" spans="1:10" x14ac:dyDescent="0.25">
      <c r="A10" s="22" t="s">
        <v>54</v>
      </c>
      <c r="B10" s="17">
        <v>4130</v>
      </c>
      <c r="C10" s="17">
        <f t="shared" si="2"/>
        <v>4543</v>
      </c>
      <c r="D10" s="14">
        <v>1.3</v>
      </c>
      <c r="E10" s="17">
        <f t="shared" ref="E10:E11" si="7">C10*D10</f>
        <v>5905.9000000000005</v>
      </c>
      <c r="F10" s="14">
        <v>1.55</v>
      </c>
      <c r="G10" s="14">
        <v>1.38</v>
      </c>
      <c r="H10" s="15">
        <f t="shared" si="6"/>
        <v>9717.4770000000008</v>
      </c>
      <c r="I10" s="16">
        <f t="shared" ref="I10:I11" si="8">H10/$I$3</f>
        <v>809.78975000000003</v>
      </c>
      <c r="J10" s="20">
        <f t="shared" si="3"/>
        <v>7288.107750000001</v>
      </c>
    </row>
    <row r="11" spans="1:10" x14ac:dyDescent="0.25">
      <c r="A11" s="21" t="s">
        <v>42</v>
      </c>
      <c r="B11" s="16">
        <v>3950</v>
      </c>
      <c r="C11" s="17">
        <f t="shared" si="2"/>
        <v>4345</v>
      </c>
      <c r="D11" s="14">
        <v>1.3</v>
      </c>
      <c r="E11" s="17">
        <f t="shared" si="7"/>
        <v>5648.5</v>
      </c>
      <c r="F11" s="14">
        <v>1.55</v>
      </c>
      <c r="G11" s="14">
        <v>1.38</v>
      </c>
      <c r="H11" s="15">
        <f t="shared" si="6"/>
        <v>9293.9549999999999</v>
      </c>
      <c r="I11" s="16">
        <f t="shared" si="8"/>
        <v>774.49625000000003</v>
      </c>
      <c r="J11" s="20">
        <f t="shared" si="3"/>
        <v>6970.4662499999995</v>
      </c>
    </row>
    <row r="12" spans="1:10" x14ac:dyDescent="0.25">
      <c r="A12" s="21" t="s">
        <v>68</v>
      </c>
      <c r="B12" s="16">
        <v>3750</v>
      </c>
      <c r="C12" s="17">
        <f t="shared" si="2"/>
        <v>4125</v>
      </c>
      <c r="D12" s="14">
        <v>1.3</v>
      </c>
      <c r="E12" s="17">
        <f t="shared" ref="E12:E30" si="9">C12*D12</f>
        <v>5362.5</v>
      </c>
      <c r="F12" s="14">
        <v>1.55</v>
      </c>
      <c r="G12" s="14">
        <v>1.38</v>
      </c>
      <c r="H12" s="15">
        <f t="shared" ref="H12:H30" si="10">C12*F12*G12</f>
        <v>8823.375</v>
      </c>
      <c r="I12" s="16">
        <f t="shared" ref="I12:I30" si="11">H12/$I$3</f>
        <v>735.28125</v>
      </c>
      <c r="J12" s="20">
        <f t="shared" ref="J12:J30" si="12">H12*$J$3</f>
        <v>6617.53125</v>
      </c>
    </row>
    <row r="13" spans="1:10" x14ac:dyDescent="0.25">
      <c r="A13" s="21" t="s">
        <v>55</v>
      </c>
      <c r="B13" s="16">
        <v>3250</v>
      </c>
      <c r="C13" s="17">
        <f t="shared" si="2"/>
        <v>3575.0000000000005</v>
      </c>
      <c r="D13" s="14">
        <v>1.3</v>
      </c>
      <c r="E13" s="17">
        <f t="shared" si="9"/>
        <v>4647.5000000000009</v>
      </c>
      <c r="F13" s="14">
        <v>1.55</v>
      </c>
      <c r="G13" s="14">
        <v>1.38</v>
      </c>
      <c r="H13" s="15">
        <f t="shared" si="10"/>
        <v>7646.9250000000011</v>
      </c>
      <c r="I13" s="16">
        <f t="shared" si="11"/>
        <v>637.24375000000009</v>
      </c>
      <c r="J13" s="20">
        <f t="shared" si="12"/>
        <v>5735.1937500000004</v>
      </c>
    </row>
    <row r="14" spans="1:10" x14ac:dyDescent="0.25">
      <c r="A14" s="21" t="s">
        <v>67</v>
      </c>
      <c r="B14" s="16">
        <v>3050</v>
      </c>
      <c r="C14" s="17">
        <f t="shared" si="2"/>
        <v>3355.0000000000005</v>
      </c>
      <c r="D14" s="14">
        <v>1.3</v>
      </c>
      <c r="E14" s="17">
        <f t="shared" si="9"/>
        <v>4361.5000000000009</v>
      </c>
      <c r="F14" s="14">
        <v>1.55</v>
      </c>
      <c r="G14" s="14">
        <v>1.38</v>
      </c>
      <c r="H14" s="15">
        <f t="shared" si="10"/>
        <v>7176.3450000000003</v>
      </c>
      <c r="I14" s="16">
        <f t="shared" si="11"/>
        <v>598.02875000000006</v>
      </c>
      <c r="J14" s="20">
        <f t="shared" si="12"/>
        <v>5382.25875</v>
      </c>
    </row>
    <row r="15" spans="1:10" x14ac:dyDescent="0.25">
      <c r="A15" s="21" t="s">
        <v>41</v>
      </c>
      <c r="B15" s="16">
        <v>2350</v>
      </c>
      <c r="C15" s="17">
        <f t="shared" si="2"/>
        <v>2585</v>
      </c>
      <c r="D15" s="14">
        <v>1.3</v>
      </c>
      <c r="E15" s="17">
        <f t="shared" si="9"/>
        <v>3360.5</v>
      </c>
      <c r="F15" s="14">
        <v>1.55</v>
      </c>
      <c r="G15" s="14">
        <v>1.38</v>
      </c>
      <c r="H15" s="15">
        <f t="shared" si="10"/>
        <v>5529.3149999999996</v>
      </c>
      <c r="I15" s="16">
        <f t="shared" si="11"/>
        <v>460.77624999999995</v>
      </c>
      <c r="J15" s="20">
        <f t="shared" si="12"/>
        <v>4146.9862499999999</v>
      </c>
    </row>
    <row r="16" spans="1:10" x14ac:dyDescent="0.25">
      <c r="A16" s="21" t="s">
        <v>73</v>
      </c>
      <c r="B16" s="16">
        <v>1970</v>
      </c>
      <c r="C16" s="17">
        <f t="shared" si="2"/>
        <v>2167</v>
      </c>
      <c r="D16" s="14">
        <v>1.3</v>
      </c>
      <c r="E16" s="17">
        <f t="shared" si="9"/>
        <v>2817.1</v>
      </c>
      <c r="F16" s="14">
        <v>1.55</v>
      </c>
      <c r="G16" s="14">
        <v>1.38</v>
      </c>
      <c r="H16" s="15">
        <f t="shared" si="10"/>
        <v>4635.2129999999997</v>
      </c>
      <c r="I16" s="16">
        <f t="shared" si="11"/>
        <v>386.26774999999998</v>
      </c>
      <c r="J16" s="20">
        <f t="shared" si="12"/>
        <v>3476.4097499999998</v>
      </c>
    </row>
    <row r="17" spans="1:10" x14ac:dyDescent="0.25">
      <c r="A17" s="21" t="s">
        <v>56</v>
      </c>
      <c r="B17" s="16">
        <v>1960</v>
      </c>
      <c r="C17" s="17">
        <f t="shared" si="2"/>
        <v>2156</v>
      </c>
      <c r="D17" s="14">
        <v>1.3</v>
      </c>
      <c r="E17" s="17">
        <f t="shared" si="9"/>
        <v>2802.8</v>
      </c>
      <c r="F17" s="14">
        <v>1.55</v>
      </c>
      <c r="G17" s="14">
        <v>1.38</v>
      </c>
      <c r="H17" s="15">
        <f t="shared" si="10"/>
        <v>4611.6840000000002</v>
      </c>
      <c r="I17" s="16">
        <f t="shared" si="11"/>
        <v>384.30700000000002</v>
      </c>
      <c r="J17" s="20">
        <f t="shared" si="12"/>
        <v>3458.7629999999999</v>
      </c>
    </row>
    <row r="18" spans="1:10" x14ac:dyDescent="0.25">
      <c r="A18" s="21" t="s">
        <v>74</v>
      </c>
      <c r="B18" s="16">
        <v>1600</v>
      </c>
      <c r="C18" s="17">
        <f t="shared" si="2"/>
        <v>1760.0000000000002</v>
      </c>
      <c r="D18" s="14">
        <v>1.3</v>
      </c>
      <c r="E18" s="17">
        <f t="shared" si="9"/>
        <v>2288.0000000000005</v>
      </c>
      <c r="F18" s="14">
        <v>1.55</v>
      </c>
      <c r="G18" s="14">
        <v>1.38</v>
      </c>
      <c r="H18" s="15">
        <f t="shared" si="10"/>
        <v>3764.6400000000003</v>
      </c>
      <c r="I18" s="16">
        <f t="shared" si="11"/>
        <v>313.72000000000003</v>
      </c>
      <c r="J18" s="20">
        <f t="shared" si="12"/>
        <v>2823.4800000000005</v>
      </c>
    </row>
    <row r="19" spans="1:10" x14ac:dyDescent="0.25">
      <c r="A19" s="21" t="s">
        <v>58</v>
      </c>
      <c r="B19" s="16">
        <v>2750</v>
      </c>
      <c r="C19" s="17">
        <f t="shared" si="2"/>
        <v>3025.0000000000005</v>
      </c>
      <c r="D19" s="14">
        <v>1.3</v>
      </c>
      <c r="E19" s="17">
        <f t="shared" si="9"/>
        <v>3932.5000000000009</v>
      </c>
      <c r="F19" s="14">
        <v>1.55</v>
      </c>
      <c r="G19" s="14">
        <v>1.38</v>
      </c>
      <c r="H19" s="15">
        <f t="shared" si="10"/>
        <v>6470.4750000000004</v>
      </c>
      <c r="I19" s="16">
        <f t="shared" si="11"/>
        <v>539.20625000000007</v>
      </c>
      <c r="J19" s="20">
        <f t="shared" si="12"/>
        <v>4852.8562500000007</v>
      </c>
    </row>
    <row r="20" spans="1:10" x14ac:dyDescent="0.25">
      <c r="A20" s="21" t="s">
        <v>75</v>
      </c>
      <c r="B20" s="16">
        <v>2100</v>
      </c>
      <c r="C20" s="17">
        <f t="shared" si="2"/>
        <v>2310</v>
      </c>
      <c r="D20" s="14">
        <v>1.3</v>
      </c>
      <c r="E20" s="17">
        <f t="shared" si="9"/>
        <v>3003</v>
      </c>
      <c r="F20" s="14">
        <v>1.55</v>
      </c>
      <c r="G20" s="14">
        <v>1.38</v>
      </c>
      <c r="H20" s="15">
        <f t="shared" si="10"/>
        <v>4941.0899999999992</v>
      </c>
      <c r="I20" s="16">
        <f t="shared" si="11"/>
        <v>411.75749999999994</v>
      </c>
      <c r="J20" s="20">
        <f t="shared" si="12"/>
        <v>3705.8174999999992</v>
      </c>
    </row>
    <row r="21" spans="1:10" x14ac:dyDescent="0.25">
      <c r="A21" s="21" t="s">
        <v>57</v>
      </c>
      <c r="B21" s="16">
        <v>2400</v>
      </c>
      <c r="C21" s="17">
        <f t="shared" si="2"/>
        <v>2640</v>
      </c>
      <c r="D21" s="14">
        <v>1.3</v>
      </c>
      <c r="E21" s="17">
        <f t="shared" si="9"/>
        <v>3432</v>
      </c>
      <c r="F21" s="14">
        <v>1.55</v>
      </c>
      <c r="G21" s="14">
        <v>1.38</v>
      </c>
      <c r="H21" s="15">
        <f t="shared" si="10"/>
        <v>5646.9599999999991</v>
      </c>
      <c r="I21" s="16">
        <f t="shared" si="11"/>
        <v>470.57999999999993</v>
      </c>
      <c r="J21" s="20">
        <f t="shared" si="12"/>
        <v>4235.2199999999993</v>
      </c>
    </row>
    <row r="22" spans="1:10" x14ac:dyDescent="0.25">
      <c r="A22" s="21" t="s">
        <v>76</v>
      </c>
      <c r="B22" s="16">
        <v>1750</v>
      </c>
      <c r="C22" s="17">
        <f t="shared" si="2"/>
        <v>1925.0000000000002</v>
      </c>
      <c r="D22" s="14">
        <v>1.3</v>
      </c>
      <c r="E22" s="17">
        <f t="shared" si="9"/>
        <v>2502.5000000000005</v>
      </c>
      <c r="F22" s="14">
        <v>1.55</v>
      </c>
      <c r="G22" s="14">
        <v>1.38</v>
      </c>
      <c r="H22" s="15">
        <f t="shared" si="10"/>
        <v>4117.5750000000007</v>
      </c>
      <c r="I22" s="16">
        <f t="shared" si="11"/>
        <v>343.13125000000008</v>
      </c>
      <c r="J22" s="20">
        <f t="shared" si="12"/>
        <v>3088.1812500000005</v>
      </c>
    </row>
    <row r="23" spans="1:10" x14ac:dyDescent="0.25">
      <c r="A23" s="21" t="s">
        <v>45</v>
      </c>
      <c r="B23" s="16">
        <v>2800</v>
      </c>
      <c r="C23" s="17">
        <f t="shared" si="2"/>
        <v>3080.0000000000005</v>
      </c>
      <c r="D23" s="14">
        <v>1.3</v>
      </c>
      <c r="E23" s="17">
        <f t="shared" si="9"/>
        <v>4004.0000000000009</v>
      </c>
      <c r="F23" s="14">
        <v>1.55</v>
      </c>
      <c r="G23" s="14">
        <v>1.38</v>
      </c>
      <c r="H23" s="15">
        <f t="shared" si="10"/>
        <v>6588.1200000000008</v>
      </c>
      <c r="I23" s="16">
        <f t="shared" si="11"/>
        <v>549.0100000000001</v>
      </c>
      <c r="J23" s="20">
        <f t="shared" si="12"/>
        <v>4941.09</v>
      </c>
    </row>
    <row r="24" spans="1:10" x14ac:dyDescent="0.25">
      <c r="A24" s="21" t="s">
        <v>69</v>
      </c>
      <c r="B24" s="16">
        <v>2220</v>
      </c>
      <c r="C24" s="17">
        <f t="shared" si="2"/>
        <v>2442</v>
      </c>
      <c r="D24" s="14">
        <v>1.3</v>
      </c>
      <c r="E24" s="17">
        <f t="shared" si="9"/>
        <v>3174.6</v>
      </c>
      <c r="F24" s="14">
        <v>1.55</v>
      </c>
      <c r="G24" s="14">
        <v>1.38</v>
      </c>
      <c r="H24" s="15">
        <f t="shared" si="10"/>
        <v>5223.4379999999992</v>
      </c>
      <c r="I24" s="16">
        <f t="shared" si="11"/>
        <v>435.28649999999993</v>
      </c>
      <c r="J24" s="20">
        <f t="shared" si="12"/>
        <v>3917.5784999999996</v>
      </c>
    </row>
    <row r="25" spans="1:10" x14ac:dyDescent="0.25">
      <c r="A25" s="21" t="s">
        <v>59</v>
      </c>
      <c r="B25" s="16">
        <v>2540</v>
      </c>
      <c r="C25" s="17">
        <f t="shared" si="2"/>
        <v>2794</v>
      </c>
      <c r="D25" s="14">
        <v>1.3</v>
      </c>
      <c r="E25" s="17">
        <f t="shared" si="9"/>
        <v>3632.2000000000003</v>
      </c>
      <c r="F25" s="14">
        <v>1.55</v>
      </c>
      <c r="G25" s="14">
        <v>1.38</v>
      </c>
      <c r="H25" s="15">
        <f t="shared" si="10"/>
        <v>5976.3659999999991</v>
      </c>
      <c r="I25" s="16">
        <f t="shared" si="11"/>
        <v>498.0304999999999</v>
      </c>
      <c r="J25" s="20">
        <f t="shared" si="12"/>
        <v>4482.2744999999995</v>
      </c>
    </row>
    <row r="26" spans="1:10" x14ac:dyDescent="0.25">
      <c r="A26" s="21" t="s">
        <v>70</v>
      </c>
      <c r="B26" s="16">
        <v>2050</v>
      </c>
      <c r="C26" s="17">
        <f t="shared" si="2"/>
        <v>2255</v>
      </c>
      <c r="D26" s="14">
        <v>1.3</v>
      </c>
      <c r="E26" s="17">
        <f t="shared" si="9"/>
        <v>2931.5</v>
      </c>
      <c r="F26" s="14">
        <v>1.55</v>
      </c>
      <c r="G26" s="14">
        <v>1.38</v>
      </c>
      <c r="H26" s="15">
        <f t="shared" si="10"/>
        <v>4823.4449999999997</v>
      </c>
      <c r="I26" s="16">
        <f t="shared" si="11"/>
        <v>401.95374999999996</v>
      </c>
      <c r="J26" s="20">
        <f t="shared" si="12"/>
        <v>3617.5837499999998</v>
      </c>
    </row>
    <row r="27" spans="1:10" ht="30" x14ac:dyDescent="0.25">
      <c r="A27" s="28" t="s">
        <v>77</v>
      </c>
      <c r="B27" s="16">
        <v>3740</v>
      </c>
      <c r="C27" s="17">
        <f t="shared" si="2"/>
        <v>4114</v>
      </c>
      <c r="D27" s="14">
        <v>1.3</v>
      </c>
      <c r="E27" s="17">
        <f t="shared" si="9"/>
        <v>5348.2</v>
      </c>
      <c r="F27" s="14">
        <v>1.55</v>
      </c>
      <c r="G27" s="14">
        <v>1.38</v>
      </c>
      <c r="H27" s="15">
        <f t="shared" si="10"/>
        <v>8799.8459999999995</v>
      </c>
      <c r="I27" s="16">
        <f t="shared" si="11"/>
        <v>733.32049999999992</v>
      </c>
      <c r="J27" s="20">
        <f t="shared" si="12"/>
        <v>6599.8845000000001</v>
      </c>
    </row>
    <row r="28" spans="1:10" ht="30" x14ac:dyDescent="0.25">
      <c r="A28" s="28" t="s">
        <v>78</v>
      </c>
      <c r="B28" s="16">
        <v>4940</v>
      </c>
      <c r="C28" s="17">
        <f t="shared" si="2"/>
        <v>5434</v>
      </c>
      <c r="D28" s="14">
        <v>1.3</v>
      </c>
      <c r="E28" s="17">
        <f t="shared" si="9"/>
        <v>7064.2</v>
      </c>
      <c r="F28" s="14">
        <v>1.55</v>
      </c>
      <c r="G28" s="14">
        <v>1.38</v>
      </c>
      <c r="H28" s="15">
        <f t="shared" si="10"/>
        <v>11623.326000000001</v>
      </c>
      <c r="I28" s="16">
        <f t="shared" si="11"/>
        <v>968.61050000000012</v>
      </c>
      <c r="J28" s="20">
        <f t="shared" si="12"/>
        <v>8717.4945000000007</v>
      </c>
    </row>
    <row r="29" spans="1:10" ht="30" x14ac:dyDescent="0.25">
      <c r="A29" s="28" t="s">
        <v>79</v>
      </c>
      <c r="B29" s="16">
        <v>4130</v>
      </c>
      <c r="C29" s="17">
        <f t="shared" si="2"/>
        <v>4543</v>
      </c>
      <c r="D29" s="14">
        <v>1.3</v>
      </c>
      <c r="E29" s="17">
        <f t="shared" si="9"/>
        <v>5905.9000000000005</v>
      </c>
      <c r="F29" s="14">
        <v>1.55</v>
      </c>
      <c r="G29" s="14">
        <v>1.38</v>
      </c>
      <c r="H29" s="15">
        <f t="shared" si="10"/>
        <v>9717.4770000000008</v>
      </c>
      <c r="I29" s="16">
        <f t="shared" si="11"/>
        <v>809.78975000000003</v>
      </c>
      <c r="J29" s="20">
        <f t="shared" si="12"/>
        <v>7288.107750000001</v>
      </c>
    </row>
    <row r="30" spans="1:10" ht="30" x14ac:dyDescent="0.25">
      <c r="A30" s="28" t="s">
        <v>80</v>
      </c>
      <c r="B30" s="16">
        <v>5330</v>
      </c>
      <c r="C30" s="17">
        <f t="shared" si="2"/>
        <v>5863.0000000000009</v>
      </c>
      <c r="D30" s="14">
        <v>1.3</v>
      </c>
      <c r="E30" s="17">
        <f t="shared" si="9"/>
        <v>7621.9000000000015</v>
      </c>
      <c r="F30" s="14">
        <v>1.55</v>
      </c>
      <c r="G30" s="14">
        <v>1.38</v>
      </c>
      <c r="H30" s="15">
        <f t="shared" si="10"/>
        <v>12540.957</v>
      </c>
      <c r="I30" s="16">
        <f t="shared" si="11"/>
        <v>1045.0797500000001</v>
      </c>
      <c r="J30" s="20">
        <f t="shared" si="12"/>
        <v>9405.7177499999998</v>
      </c>
    </row>
    <row r="31" spans="1:10" ht="21.75" customHeight="1" x14ac:dyDescent="0.25">
      <c r="A31" s="23" t="s">
        <v>61</v>
      </c>
      <c r="B31" s="11">
        <v>8490</v>
      </c>
      <c r="C31" s="17">
        <f t="shared" si="2"/>
        <v>9339</v>
      </c>
      <c r="D31" s="14">
        <v>1.3</v>
      </c>
      <c r="E31" s="17">
        <f t="shared" ref="E31:E41" si="13">C31*D31</f>
        <v>12140.7</v>
      </c>
      <c r="F31" s="14">
        <v>1.55</v>
      </c>
      <c r="G31" s="14">
        <v>1.38</v>
      </c>
      <c r="H31" s="15">
        <f t="shared" ref="H31:H41" si="14">C31*F31*G31</f>
        <v>19976.120999999999</v>
      </c>
      <c r="I31" s="16">
        <f t="shared" ref="I31:I41" si="15">H31/$I$3</f>
        <v>1664.6767499999999</v>
      </c>
      <c r="J31" s="20">
        <f t="shared" si="3"/>
        <v>14982.090749999999</v>
      </c>
    </row>
    <row r="32" spans="1:10" ht="20.25" customHeight="1" x14ac:dyDescent="0.25">
      <c r="A32" s="23" t="s">
        <v>62</v>
      </c>
      <c r="B32" s="11">
        <v>6700</v>
      </c>
      <c r="C32" s="17">
        <f t="shared" si="2"/>
        <v>7370.0000000000009</v>
      </c>
      <c r="D32" s="14">
        <v>1.3</v>
      </c>
      <c r="E32" s="17">
        <f t="shared" si="13"/>
        <v>9581.0000000000018</v>
      </c>
      <c r="F32" s="14">
        <v>1.55</v>
      </c>
      <c r="G32" s="14">
        <v>1.38</v>
      </c>
      <c r="H32" s="15">
        <f t="shared" si="14"/>
        <v>15764.430000000002</v>
      </c>
      <c r="I32" s="16">
        <f t="shared" si="15"/>
        <v>1313.7025000000001</v>
      </c>
      <c r="J32" s="20">
        <f t="shared" si="3"/>
        <v>11823.322500000002</v>
      </c>
    </row>
    <row r="33" spans="1:10" x14ac:dyDescent="0.25">
      <c r="A33" s="23" t="s">
        <v>72</v>
      </c>
      <c r="B33" s="11">
        <v>8710</v>
      </c>
      <c r="C33" s="17">
        <f t="shared" si="2"/>
        <v>9581</v>
      </c>
      <c r="D33" s="14">
        <v>1.3</v>
      </c>
      <c r="E33" s="17">
        <f t="shared" ref="E33:E34" si="16">C33*D33</f>
        <v>12455.300000000001</v>
      </c>
      <c r="F33" s="14">
        <v>1.55</v>
      </c>
      <c r="G33" s="14">
        <v>1.38</v>
      </c>
      <c r="H33" s="15">
        <f t="shared" ref="H33:H34" si="17">C33*F33*G33</f>
        <v>20493.758999999998</v>
      </c>
      <c r="I33" s="16">
        <f t="shared" ref="I33:I34" si="18">H33/$I$3</f>
        <v>1707.8132499999999</v>
      </c>
      <c r="J33" s="20">
        <f t="shared" ref="J33:J34" si="19">H33*$J$3</f>
        <v>15370.319249999999</v>
      </c>
    </row>
    <row r="34" spans="1:10" x14ac:dyDescent="0.25">
      <c r="A34" s="23" t="s">
        <v>71</v>
      </c>
      <c r="B34" s="11">
        <v>6950</v>
      </c>
      <c r="C34" s="17">
        <f t="shared" si="2"/>
        <v>7645.0000000000009</v>
      </c>
      <c r="D34" s="14">
        <v>1.3</v>
      </c>
      <c r="E34" s="17">
        <f t="shared" si="16"/>
        <v>9938.5000000000018</v>
      </c>
      <c r="F34" s="14">
        <v>1.55</v>
      </c>
      <c r="G34" s="14">
        <v>1.38</v>
      </c>
      <c r="H34" s="15">
        <f t="shared" si="17"/>
        <v>16352.655000000001</v>
      </c>
      <c r="I34" s="16">
        <f t="shared" si="18"/>
        <v>1362.7212500000001</v>
      </c>
      <c r="J34" s="20">
        <f t="shared" si="19"/>
        <v>12264.491250000001</v>
      </c>
    </row>
    <row r="35" spans="1:10" x14ac:dyDescent="0.25">
      <c r="A35" s="23" t="s">
        <v>63</v>
      </c>
      <c r="B35" s="11">
        <v>10700</v>
      </c>
      <c r="C35" s="17">
        <f t="shared" si="2"/>
        <v>11770.000000000002</v>
      </c>
      <c r="D35" s="14">
        <v>1.3</v>
      </c>
      <c r="E35" s="17">
        <f t="shared" si="13"/>
        <v>15301.000000000004</v>
      </c>
      <c r="F35" s="14">
        <v>1.55</v>
      </c>
      <c r="G35" s="14">
        <v>1.38</v>
      </c>
      <c r="H35" s="15">
        <f t="shared" si="14"/>
        <v>25176.030000000002</v>
      </c>
      <c r="I35" s="16">
        <f t="shared" si="15"/>
        <v>2098.0025000000001</v>
      </c>
      <c r="J35" s="20">
        <f t="shared" si="3"/>
        <v>18882.022500000003</v>
      </c>
    </row>
    <row r="36" spans="1:10" x14ac:dyDescent="0.25">
      <c r="A36" s="23" t="s">
        <v>85</v>
      </c>
      <c r="B36" s="11">
        <v>11400</v>
      </c>
      <c r="C36" s="17">
        <f t="shared" si="2"/>
        <v>12540.000000000002</v>
      </c>
      <c r="D36" s="14">
        <v>1.3</v>
      </c>
      <c r="E36" s="17">
        <f t="shared" si="13"/>
        <v>16302.000000000004</v>
      </c>
      <c r="F36" s="14">
        <v>1.5</v>
      </c>
      <c r="G36" s="14">
        <v>1.38</v>
      </c>
      <c r="H36" s="15">
        <f t="shared" si="14"/>
        <v>25957.800000000003</v>
      </c>
      <c r="I36" s="16">
        <f t="shared" si="15"/>
        <v>2163.15</v>
      </c>
      <c r="J36" s="20">
        <f t="shared" si="3"/>
        <v>19468.350000000002</v>
      </c>
    </row>
    <row r="37" spans="1:10" x14ac:dyDescent="0.25">
      <c r="A37" s="23" t="s">
        <v>64</v>
      </c>
      <c r="B37" s="11">
        <v>8590</v>
      </c>
      <c r="C37" s="17">
        <f t="shared" si="2"/>
        <v>9449</v>
      </c>
      <c r="D37" s="14">
        <v>1.3</v>
      </c>
      <c r="E37" s="17">
        <f t="shared" si="13"/>
        <v>12283.7</v>
      </c>
      <c r="F37" s="14">
        <v>1.55</v>
      </c>
      <c r="G37" s="14">
        <v>1.38</v>
      </c>
      <c r="H37" s="15">
        <f t="shared" si="14"/>
        <v>20211.411</v>
      </c>
      <c r="I37" s="16">
        <f t="shared" si="15"/>
        <v>1684.2842499999999</v>
      </c>
      <c r="J37" s="20">
        <f t="shared" si="3"/>
        <v>15158.55825</v>
      </c>
    </row>
    <row r="38" spans="1:10" x14ac:dyDescent="0.25">
      <c r="A38" s="26" t="s">
        <v>48</v>
      </c>
      <c r="B38" s="27">
        <v>6600</v>
      </c>
      <c r="C38" s="17">
        <f t="shared" si="2"/>
        <v>7260.0000000000009</v>
      </c>
      <c r="D38" s="14">
        <v>1.3</v>
      </c>
      <c r="E38" s="17">
        <f t="shared" si="13"/>
        <v>9438.0000000000018</v>
      </c>
      <c r="F38" s="14">
        <v>1.55</v>
      </c>
      <c r="G38" s="14">
        <v>1.38</v>
      </c>
      <c r="H38" s="15">
        <f t="shared" si="14"/>
        <v>15529.140000000001</v>
      </c>
      <c r="I38" s="16">
        <f t="shared" si="15"/>
        <v>1294.095</v>
      </c>
      <c r="J38" s="20">
        <f t="shared" si="3"/>
        <v>11646.855000000001</v>
      </c>
    </row>
    <row r="39" spans="1:10" x14ac:dyDescent="0.25">
      <c r="A39" s="23" t="s">
        <v>65</v>
      </c>
      <c r="B39" s="11">
        <v>5650</v>
      </c>
      <c r="C39" s="17">
        <f t="shared" si="2"/>
        <v>6215.0000000000009</v>
      </c>
      <c r="D39" s="14">
        <v>1.3</v>
      </c>
      <c r="E39" s="17">
        <f t="shared" si="13"/>
        <v>8079.5000000000018</v>
      </c>
      <c r="F39" s="14">
        <v>1.55</v>
      </c>
      <c r="G39" s="14">
        <v>1.38</v>
      </c>
      <c r="H39" s="15">
        <f t="shared" si="14"/>
        <v>13293.885000000002</v>
      </c>
      <c r="I39" s="16">
        <f t="shared" si="15"/>
        <v>1107.8237500000002</v>
      </c>
      <c r="J39" s="20">
        <f t="shared" si="3"/>
        <v>9970.4137500000015</v>
      </c>
    </row>
    <row r="40" spans="1:10" x14ac:dyDescent="0.25">
      <c r="A40" s="11" t="s">
        <v>60</v>
      </c>
      <c r="B40" s="11">
        <v>4680</v>
      </c>
      <c r="C40" s="17">
        <f t="shared" si="2"/>
        <v>5148</v>
      </c>
      <c r="D40" s="14">
        <v>1.3</v>
      </c>
      <c r="E40" s="17">
        <f t="shared" si="13"/>
        <v>6692.4000000000005</v>
      </c>
      <c r="F40" s="14">
        <v>1.55</v>
      </c>
      <c r="G40" s="14">
        <v>1.38</v>
      </c>
      <c r="H40" s="15">
        <f t="shared" si="14"/>
        <v>11011.572</v>
      </c>
      <c r="I40" s="16">
        <f t="shared" si="15"/>
        <v>917.63099999999997</v>
      </c>
      <c r="J40" s="20">
        <f t="shared" si="3"/>
        <v>8258.6790000000001</v>
      </c>
    </row>
    <row r="41" spans="1:10" x14ac:dyDescent="0.25">
      <c r="A41" s="11" t="s">
        <v>66</v>
      </c>
      <c r="B41" s="11">
        <v>5680</v>
      </c>
      <c r="C41" s="17">
        <f t="shared" si="2"/>
        <v>6248.0000000000009</v>
      </c>
      <c r="D41" s="14">
        <v>1.3</v>
      </c>
      <c r="E41" s="17">
        <f t="shared" si="13"/>
        <v>8122.4000000000015</v>
      </c>
      <c r="F41" s="14">
        <v>1.55</v>
      </c>
      <c r="G41" s="14">
        <v>1.38</v>
      </c>
      <c r="H41" s="15">
        <f t="shared" si="14"/>
        <v>13364.472000000002</v>
      </c>
      <c r="I41" s="16">
        <f t="shared" si="15"/>
        <v>1113.7060000000001</v>
      </c>
      <c r="J41" s="20">
        <f t="shared" si="3"/>
        <v>10023.354000000001</v>
      </c>
    </row>
    <row r="42" spans="1:10" x14ac:dyDescent="0.25">
      <c r="A42" s="11" t="s">
        <v>81</v>
      </c>
      <c r="B42" s="11">
        <v>3800</v>
      </c>
      <c r="C42" s="11">
        <f t="shared" si="2"/>
        <v>4180</v>
      </c>
      <c r="D42" s="14">
        <v>1.3</v>
      </c>
      <c r="E42" s="17">
        <f t="shared" ref="E42" si="20">C42*D42</f>
        <v>5434</v>
      </c>
      <c r="F42" s="14">
        <v>1.55</v>
      </c>
      <c r="G42" s="14">
        <v>1.38</v>
      </c>
      <c r="H42" s="15">
        <f t="shared" ref="H42" si="21">C42*F42*G42</f>
        <v>8941.0199999999986</v>
      </c>
      <c r="I42" s="16">
        <f t="shared" ref="I42" si="22">H42/$I$3</f>
        <v>745.08499999999992</v>
      </c>
      <c r="J42" s="20">
        <f t="shared" ref="J42" si="23">H42*$J$3</f>
        <v>6705.7649999999994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1"/>
  <sheetViews>
    <sheetView zoomScale="78" zoomScaleNormal="78" workbookViewId="0">
      <selection activeCell="M11" sqref="M11"/>
    </sheetView>
  </sheetViews>
  <sheetFormatPr baseColWidth="10" defaultColWidth="11.42578125" defaultRowHeight="15" x14ac:dyDescent="0.25"/>
  <cols>
    <col min="1" max="1" width="78.140625" style="12" bestFit="1" customWidth="1"/>
    <col min="2" max="2" width="12.5703125" style="12" hidden="1" customWidth="1"/>
    <col min="3" max="3" width="11.5703125" style="12" hidden="1" customWidth="1"/>
    <col min="4" max="4" width="16.5703125" style="12" hidden="1" customWidth="1"/>
    <col min="5" max="5" width="22.85546875" style="12" hidden="1" customWidth="1"/>
    <col min="6" max="6" width="12.28515625" style="12" hidden="1" customWidth="1"/>
    <col min="7" max="7" width="13.5703125" style="12" hidden="1" customWidth="1"/>
    <col min="8" max="8" width="19.7109375" style="12" hidden="1" customWidth="1"/>
    <col min="9" max="9" width="14" style="12" bestFit="1" customWidth="1"/>
    <col min="10" max="10" width="20" style="12" bestFit="1" customWidth="1"/>
    <col min="11" max="11" width="11.140625" style="12" bestFit="1" customWidth="1"/>
    <col min="12" max="16384" width="11.42578125" style="12"/>
  </cols>
  <sheetData>
    <row r="1" spans="1:11" ht="15.75" x14ac:dyDescent="0.25">
      <c r="A1" s="10" t="s">
        <v>28</v>
      </c>
      <c r="B1" s="11"/>
      <c r="C1" s="11"/>
      <c r="D1" s="11"/>
      <c r="E1" s="11"/>
      <c r="F1" s="11"/>
      <c r="G1" s="11"/>
      <c r="H1" s="11"/>
      <c r="I1" s="11"/>
      <c r="J1" s="29"/>
    </row>
    <row r="2" spans="1:11" x14ac:dyDescent="0.25">
      <c r="A2" s="25" t="s">
        <v>0</v>
      </c>
      <c r="B2" s="25" t="s">
        <v>21</v>
      </c>
      <c r="C2" s="25" t="s">
        <v>22</v>
      </c>
      <c r="D2" s="25" t="s">
        <v>23</v>
      </c>
      <c r="E2" s="25" t="s">
        <v>24</v>
      </c>
      <c r="F2" s="25" t="s">
        <v>25</v>
      </c>
      <c r="G2" s="25" t="s">
        <v>26</v>
      </c>
      <c r="H2" s="25" t="s">
        <v>27</v>
      </c>
      <c r="I2" s="25" t="s">
        <v>6</v>
      </c>
      <c r="J2" s="25" t="s">
        <v>86</v>
      </c>
      <c r="K2" s="25" t="s">
        <v>46</v>
      </c>
    </row>
    <row r="3" spans="1:11" hidden="1" x14ac:dyDescent="0.25">
      <c r="A3" s="11"/>
      <c r="B3" s="11"/>
      <c r="C3" s="11">
        <v>1.1000000000000001</v>
      </c>
      <c r="D3" s="14"/>
      <c r="E3" s="14"/>
      <c r="F3" s="14"/>
      <c r="G3" s="14"/>
      <c r="H3" s="11"/>
      <c r="I3" s="11">
        <v>12</v>
      </c>
      <c r="J3" s="29">
        <v>0.85</v>
      </c>
      <c r="K3" s="29">
        <v>0.55500000000000005</v>
      </c>
    </row>
    <row r="4" spans="1:11" x14ac:dyDescent="0.25">
      <c r="A4" s="14" t="s">
        <v>53</v>
      </c>
      <c r="B4" s="17">
        <v>5330</v>
      </c>
      <c r="C4" s="17">
        <f t="shared" ref="C4:C50" si="0">B4*$C$3</f>
        <v>5863.0000000000009</v>
      </c>
      <c r="D4" s="14">
        <v>1.3</v>
      </c>
      <c r="E4" s="17">
        <f t="shared" ref="E4:E50" si="1">C4*D4</f>
        <v>7621.9000000000015</v>
      </c>
      <c r="F4" s="14">
        <v>1.55</v>
      </c>
      <c r="G4" s="14">
        <v>1.8</v>
      </c>
      <c r="H4" s="15">
        <f t="shared" ref="H4:H50" si="2">C4*F4*G4</f>
        <v>16357.770000000002</v>
      </c>
      <c r="I4" s="16">
        <f t="shared" ref="I4:I50" si="3">H4/$I$3</f>
        <v>1363.1475000000003</v>
      </c>
      <c r="J4" s="31">
        <f t="shared" ref="J4:J50" si="4">I4*$J$3</f>
        <v>1158.6753750000003</v>
      </c>
      <c r="K4" s="32">
        <f t="shared" ref="K4:K50" si="5">H4*$K$3</f>
        <v>9078.562350000002</v>
      </c>
    </row>
    <row r="5" spans="1:11" x14ac:dyDescent="0.25">
      <c r="A5" s="14" t="s">
        <v>54</v>
      </c>
      <c r="B5" s="17">
        <v>4130</v>
      </c>
      <c r="C5" s="17">
        <f t="shared" si="0"/>
        <v>4543</v>
      </c>
      <c r="D5" s="14">
        <v>1.3</v>
      </c>
      <c r="E5" s="17">
        <f t="shared" si="1"/>
        <v>5905.9000000000005</v>
      </c>
      <c r="F5" s="14">
        <v>1.55</v>
      </c>
      <c r="G5" s="14">
        <v>1.8</v>
      </c>
      <c r="H5" s="15">
        <f t="shared" si="2"/>
        <v>12674.970000000001</v>
      </c>
      <c r="I5" s="16">
        <f t="shared" si="3"/>
        <v>1056.2475000000002</v>
      </c>
      <c r="J5" s="16">
        <f t="shared" si="4"/>
        <v>897.81037500000014</v>
      </c>
      <c r="K5" s="20">
        <f t="shared" si="5"/>
        <v>7034.6083500000013</v>
      </c>
    </row>
    <row r="6" spans="1:11" x14ac:dyDescent="0.25">
      <c r="A6" s="33" t="s">
        <v>75</v>
      </c>
      <c r="B6" s="16">
        <v>2100</v>
      </c>
      <c r="C6" s="17">
        <f t="shared" si="0"/>
        <v>2310</v>
      </c>
      <c r="D6" s="14">
        <v>1.3</v>
      </c>
      <c r="E6" s="17">
        <f t="shared" si="1"/>
        <v>3003</v>
      </c>
      <c r="F6" s="14">
        <v>1.55</v>
      </c>
      <c r="G6" s="14">
        <v>1.8</v>
      </c>
      <c r="H6" s="15">
        <f t="shared" si="2"/>
        <v>6444.9000000000005</v>
      </c>
      <c r="I6" s="16">
        <f t="shared" si="3"/>
        <v>537.07500000000005</v>
      </c>
      <c r="J6" s="16">
        <f t="shared" si="4"/>
        <v>456.51375000000002</v>
      </c>
      <c r="K6" s="20">
        <f t="shared" si="5"/>
        <v>3576.9195000000004</v>
      </c>
    </row>
    <row r="7" spans="1:11" x14ac:dyDescent="0.25">
      <c r="A7" s="33" t="s">
        <v>76</v>
      </c>
      <c r="B7" s="16">
        <v>1750</v>
      </c>
      <c r="C7" s="17">
        <f t="shared" si="0"/>
        <v>1925.0000000000002</v>
      </c>
      <c r="D7" s="14">
        <v>1.3</v>
      </c>
      <c r="E7" s="17">
        <f t="shared" si="1"/>
        <v>2502.5000000000005</v>
      </c>
      <c r="F7" s="14">
        <v>1.55</v>
      </c>
      <c r="G7" s="14">
        <v>1.8</v>
      </c>
      <c r="H7" s="15">
        <f t="shared" si="2"/>
        <v>5370.7500000000009</v>
      </c>
      <c r="I7" s="16">
        <f t="shared" si="3"/>
        <v>447.56250000000006</v>
      </c>
      <c r="J7" s="16">
        <f t="shared" si="4"/>
        <v>380.42812500000002</v>
      </c>
      <c r="K7" s="20">
        <f t="shared" si="5"/>
        <v>2980.7662500000006</v>
      </c>
    </row>
    <row r="8" spans="1:11" x14ac:dyDescent="0.25">
      <c r="A8" s="33" t="s">
        <v>58</v>
      </c>
      <c r="B8" s="16">
        <v>2750</v>
      </c>
      <c r="C8" s="17">
        <f t="shared" si="0"/>
        <v>3025.0000000000005</v>
      </c>
      <c r="D8" s="14">
        <v>1.3</v>
      </c>
      <c r="E8" s="17">
        <f t="shared" si="1"/>
        <v>3932.5000000000009</v>
      </c>
      <c r="F8" s="14">
        <v>1.55</v>
      </c>
      <c r="G8" s="14">
        <v>1.8</v>
      </c>
      <c r="H8" s="15">
        <f t="shared" si="2"/>
        <v>8439.7500000000018</v>
      </c>
      <c r="I8" s="16">
        <f t="shared" si="3"/>
        <v>703.31250000000011</v>
      </c>
      <c r="J8" s="16">
        <f t="shared" si="4"/>
        <v>597.81562500000007</v>
      </c>
      <c r="K8" s="20">
        <f t="shared" si="5"/>
        <v>4684.0612500000016</v>
      </c>
    </row>
    <row r="9" spans="1:11" x14ac:dyDescent="0.25">
      <c r="A9" s="33" t="s">
        <v>57</v>
      </c>
      <c r="B9" s="16">
        <v>2400</v>
      </c>
      <c r="C9" s="17">
        <f t="shared" si="0"/>
        <v>2640</v>
      </c>
      <c r="D9" s="14">
        <v>1.3</v>
      </c>
      <c r="E9" s="17">
        <f t="shared" si="1"/>
        <v>3432</v>
      </c>
      <c r="F9" s="14">
        <v>1.55</v>
      </c>
      <c r="G9" s="14">
        <v>1.8</v>
      </c>
      <c r="H9" s="15">
        <f t="shared" si="2"/>
        <v>7365.6</v>
      </c>
      <c r="I9" s="16">
        <f t="shared" si="3"/>
        <v>613.80000000000007</v>
      </c>
      <c r="J9" s="16">
        <f t="shared" si="4"/>
        <v>521.73</v>
      </c>
      <c r="K9" s="20">
        <f t="shared" si="5"/>
        <v>4087.9080000000004</v>
      </c>
    </row>
    <row r="10" spans="1:11" x14ac:dyDescent="0.25">
      <c r="A10" s="33" t="s">
        <v>73</v>
      </c>
      <c r="B10" s="16">
        <v>1970</v>
      </c>
      <c r="C10" s="17">
        <f t="shared" si="0"/>
        <v>2167</v>
      </c>
      <c r="D10" s="14">
        <v>1.3</v>
      </c>
      <c r="E10" s="17">
        <f t="shared" si="1"/>
        <v>2817.1</v>
      </c>
      <c r="F10" s="14">
        <v>1.55</v>
      </c>
      <c r="G10" s="14">
        <v>1.8</v>
      </c>
      <c r="H10" s="15">
        <f t="shared" si="2"/>
        <v>6045.93</v>
      </c>
      <c r="I10" s="16">
        <f t="shared" si="3"/>
        <v>503.82750000000004</v>
      </c>
      <c r="J10" s="16">
        <f t="shared" si="4"/>
        <v>428.25337500000001</v>
      </c>
      <c r="K10" s="20">
        <f t="shared" si="5"/>
        <v>3355.4911500000003</v>
      </c>
    </row>
    <row r="11" spans="1:11" x14ac:dyDescent="0.25">
      <c r="A11" s="33" t="s">
        <v>74</v>
      </c>
      <c r="B11" s="16">
        <v>1600</v>
      </c>
      <c r="C11" s="17">
        <f t="shared" si="0"/>
        <v>1760.0000000000002</v>
      </c>
      <c r="D11" s="14">
        <v>1.3</v>
      </c>
      <c r="E11" s="17">
        <f t="shared" si="1"/>
        <v>2288.0000000000005</v>
      </c>
      <c r="F11" s="14">
        <v>1.55</v>
      </c>
      <c r="G11" s="14">
        <v>1.8</v>
      </c>
      <c r="H11" s="15">
        <f t="shared" si="2"/>
        <v>4910.4000000000005</v>
      </c>
      <c r="I11" s="16">
        <f t="shared" si="3"/>
        <v>409.20000000000005</v>
      </c>
      <c r="J11" s="16">
        <f t="shared" si="4"/>
        <v>347.82000000000005</v>
      </c>
      <c r="K11" s="20">
        <f t="shared" si="5"/>
        <v>2725.2720000000004</v>
      </c>
    </row>
    <row r="12" spans="1:11" x14ac:dyDescent="0.25">
      <c r="A12" s="33" t="s">
        <v>41</v>
      </c>
      <c r="B12" s="16">
        <v>2350</v>
      </c>
      <c r="C12" s="17">
        <f t="shared" si="0"/>
        <v>2585</v>
      </c>
      <c r="D12" s="14">
        <v>1.3</v>
      </c>
      <c r="E12" s="17">
        <f t="shared" si="1"/>
        <v>3360.5</v>
      </c>
      <c r="F12" s="14">
        <v>1.55</v>
      </c>
      <c r="G12" s="14">
        <v>1.8</v>
      </c>
      <c r="H12" s="15">
        <f t="shared" si="2"/>
        <v>7212.1500000000005</v>
      </c>
      <c r="I12" s="16">
        <f t="shared" si="3"/>
        <v>601.01250000000005</v>
      </c>
      <c r="J12" s="16">
        <f t="shared" si="4"/>
        <v>510.86062500000003</v>
      </c>
      <c r="K12" s="20">
        <f t="shared" si="5"/>
        <v>4002.7432500000004</v>
      </c>
    </row>
    <row r="13" spans="1:11" x14ac:dyDescent="0.25">
      <c r="A13" s="33" t="s">
        <v>56</v>
      </c>
      <c r="B13" s="16">
        <v>1960</v>
      </c>
      <c r="C13" s="17">
        <f t="shared" si="0"/>
        <v>2156</v>
      </c>
      <c r="D13" s="14">
        <v>1.3</v>
      </c>
      <c r="E13" s="17">
        <f t="shared" si="1"/>
        <v>2802.8</v>
      </c>
      <c r="F13" s="14">
        <v>1.55</v>
      </c>
      <c r="G13" s="14">
        <v>1.8</v>
      </c>
      <c r="H13" s="15">
        <f t="shared" si="2"/>
        <v>6015.2400000000007</v>
      </c>
      <c r="I13" s="16">
        <f t="shared" si="3"/>
        <v>501.27000000000004</v>
      </c>
      <c r="J13" s="16">
        <f t="shared" si="4"/>
        <v>426.0795</v>
      </c>
      <c r="K13" s="20">
        <f t="shared" si="5"/>
        <v>3338.4582000000005</v>
      </c>
    </row>
    <row r="14" spans="1:11" x14ac:dyDescent="0.25">
      <c r="A14" s="33" t="s">
        <v>69</v>
      </c>
      <c r="B14" s="16">
        <v>2220</v>
      </c>
      <c r="C14" s="17">
        <f t="shared" si="0"/>
        <v>2442</v>
      </c>
      <c r="D14" s="14">
        <v>1.3</v>
      </c>
      <c r="E14" s="17">
        <f t="shared" si="1"/>
        <v>3174.6</v>
      </c>
      <c r="F14" s="14">
        <v>1.55</v>
      </c>
      <c r="G14" s="14">
        <v>1.8</v>
      </c>
      <c r="H14" s="15">
        <f t="shared" si="2"/>
        <v>6813.18</v>
      </c>
      <c r="I14" s="16">
        <f t="shared" si="3"/>
        <v>567.76499999999999</v>
      </c>
      <c r="J14" s="16">
        <f t="shared" si="4"/>
        <v>482.60024999999996</v>
      </c>
      <c r="K14" s="20">
        <f t="shared" si="5"/>
        <v>3781.3149000000003</v>
      </c>
    </row>
    <row r="15" spans="1:11" x14ac:dyDescent="0.25">
      <c r="A15" s="33" t="s">
        <v>70</v>
      </c>
      <c r="B15" s="16">
        <v>2050</v>
      </c>
      <c r="C15" s="17">
        <f t="shared" si="0"/>
        <v>2255</v>
      </c>
      <c r="D15" s="14">
        <v>1.3</v>
      </c>
      <c r="E15" s="17">
        <f t="shared" si="1"/>
        <v>2931.5</v>
      </c>
      <c r="F15" s="14">
        <v>1.55</v>
      </c>
      <c r="G15" s="14">
        <v>1.8</v>
      </c>
      <c r="H15" s="15">
        <f t="shared" si="2"/>
        <v>6291.45</v>
      </c>
      <c r="I15" s="16">
        <f t="shared" si="3"/>
        <v>524.28750000000002</v>
      </c>
      <c r="J15" s="16">
        <f t="shared" si="4"/>
        <v>445.64437500000003</v>
      </c>
      <c r="K15" s="20">
        <f t="shared" si="5"/>
        <v>3491.7547500000001</v>
      </c>
    </row>
    <row r="16" spans="1:11" x14ac:dyDescent="0.25">
      <c r="A16" s="33" t="s">
        <v>88</v>
      </c>
      <c r="B16" s="16">
        <v>2800</v>
      </c>
      <c r="C16" s="17">
        <f t="shared" si="0"/>
        <v>3080.0000000000005</v>
      </c>
      <c r="D16" s="14">
        <v>1.3</v>
      </c>
      <c r="E16" s="17">
        <f t="shared" si="1"/>
        <v>4004.0000000000009</v>
      </c>
      <c r="F16" s="14">
        <v>1.55</v>
      </c>
      <c r="G16" s="14">
        <v>1.8</v>
      </c>
      <c r="H16" s="15">
        <f t="shared" si="2"/>
        <v>8593.2000000000025</v>
      </c>
      <c r="I16" s="16">
        <f t="shared" si="3"/>
        <v>716.10000000000025</v>
      </c>
      <c r="J16" s="16">
        <f t="shared" si="4"/>
        <v>608.68500000000017</v>
      </c>
      <c r="K16" s="20">
        <f t="shared" si="5"/>
        <v>4769.2260000000015</v>
      </c>
    </row>
    <row r="17" spans="1:11" x14ac:dyDescent="0.25">
      <c r="A17" s="33" t="s">
        <v>87</v>
      </c>
      <c r="B17" s="16">
        <v>2540</v>
      </c>
      <c r="C17" s="17">
        <f t="shared" si="0"/>
        <v>2794</v>
      </c>
      <c r="D17" s="14">
        <v>1.3</v>
      </c>
      <c r="E17" s="17">
        <f t="shared" si="1"/>
        <v>3632.2000000000003</v>
      </c>
      <c r="F17" s="14">
        <v>1.55</v>
      </c>
      <c r="G17" s="14">
        <v>1.8</v>
      </c>
      <c r="H17" s="15">
        <f t="shared" si="2"/>
        <v>7795.26</v>
      </c>
      <c r="I17" s="16">
        <f t="shared" si="3"/>
        <v>649.60500000000002</v>
      </c>
      <c r="J17" s="16">
        <f t="shared" si="4"/>
        <v>552.16425000000004</v>
      </c>
      <c r="K17" s="20">
        <f t="shared" si="5"/>
        <v>4326.3693000000003</v>
      </c>
    </row>
    <row r="18" spans="1:11" x14ac:dyDescent="0.25">
      <c r="A18" s="33" t="s">
        <v>68</v>
      </c>
      <c r="B18" s="16">
        <v>3750</v>
      </c>
      <c r="C18" s="17">
        <f t="shared" si="0"/>
        <v>4125</v>
      </c>
      <c r="D18" s="14">
        <v>1.3</v>
      </c>
      <c r="E18" s="17">
        <f t="shared" si="1"/>
        <v>5362.5</v>
      </c>
      <c r="F18" s="14">
        <v>1.55</v>
      </c>
      <c r="G18" s="14">
        <v>1.8</v>
      </c>
      <c r="H18" s="15">
        <f t="shared" si="2"/>
        <v>11508.75</v>
      </c>
      <c r="I18" s="16">
        <f t="shared" si="3"/>
        <v>959.0625</v>
      </c>
      <c r="J18" s="16">
        <f t="shared" si="4"/>
        <v>815.203125</v>
      </c>
      <c r="K18" s="20">
        <f t="shared" si="5"/>
        <v>6387.3562500000007</v>
      </c>
    </row>
    <row r="19" spans="1:11" x14ac:dyDescent="0.25">
      <c r="A19" s="33" t="s">
        <v>67</v>
      </c>
      <c r="B19" s="16">
        <v>3050</v>
      </c>
      <c r="C19" s="17">
        <f t="shared" si="0"/>
        <v>3355.0000000000005</v>
      </c>
      <c r="D19" s="14">
        <v>1.3</v>
      </c>
      <c r="E19" s="17">
        <f t="shared" si="1"/>
        <v>4361.5000000000009</v>
      </c>
      <c r="F19" s="14">
        <v>1.55</v>
      </c>
      <c r="G19" s="14">
        <v>1.8</v>
      </c>
      <c r="H19" s="15">
        <f t="shared" si="2"/>
        <v>9360.4500000000025</v>
      </c>
      <c r="I19" s="16">
        <f t="shared" si="3"/>
        <v>780.03750000000025</v>
      </c>
      <c r="J19" s="16">
        <f t="shared" si="4"/>
        <v>663.03187500000024</v>
      </c>
      <c r="K19" s="20">
        <f t="shared" si="5"/>
        <v>5195.0497500000019</v>
      </c>
    </row>
    <row r="20" spans="1:11" x14ac:dyDescent="0.25">
      <c r="A20" s="33" t="s">
        <v>42</v>
      </c>
      <c r="B20" s="16">
        <v>3950</v>
      </c>
      <c r="C20" s="17">
        <f t="shared" si="0"/>
        <v>4345</v>
      </c>
      <c r="D20" s="14">
        <v>1.3</v>
      </c>
      <c r="E20" s="17">
        <f t="shared" si="1"/>
        <v>5648.5</v>
      </c>
      <c r="F20" s="14">
        <v>1.55</v>
      </c>
      <c r="G20" s="14">
        <v>1.8</v>
      </c>
      <c r="H20" s="15">
        <f t="shared" si="2"/>
        <v>12122.550000000001</v>
      </c>
      <c r="I20" s="16">
        <f t="shared" si="3"/>
        <v>1010.2125000000001</v>
      </c>
      <c r="J20" s="16">
        <f t="shared" si="4"/>
        <v>858.68062500000008</v>
      </c>
      <c r="K20" s="20">
        <f t="shared" si="5"/>
        <v>6728.0152500000013</v>
      </c>
    </row>
    <row r="21" spans="1:11" x14ac:dyDescent="0.25">
      <c r="A21" s="33" t="s">
        <v>55</v>
      </c>
      <c r="B21" s="16">
        <v>3250</v>
      </c>
      <c r="C21" s="17">
        <f t="shared" si="0"/>
        <v>3575.0000000000005</v>
      </c>
      <c r="D21" s="14">
        <v>1.3</v>
      </c>
      <c r="E21" s="17">
        <f t="shared" si="1"/>
        <v>4647.5000000000009</v>
      </c>
      <c r="F21" s="14">
        <v>1.55</v>
      </c>
      <c r="G21" s="14">
        <v>1.8</v>
      </c>
      <c r="H21" s="15">
        <f t="shared" si="2"/>
        <v>9974.2500000000018</v>
      </c>
      <c r="I21" s="16">
        <f t="shared" si="3"/>
        <v>831.18750000000011</v>
      </c>
      <c r="J21" s="16">
        <f t="shared" si="4"/>
        <v>706.50937500000009</v>
      </c>
      <c r="K21" s="20">
        <f t="shared" si="5"/>
        <v>5535.7087500000016</v>
      </c>
    </row>
    <row r="22" spans="1:11" ht="30" x14ac:dyDescent="0.25">
      <c r="A22" s="34" t="s">
        <v>78</v>
      </c>
      <c r="B22" s="16">
        <v>4940</v>
      </c>
      <c r="C22" s="17">
        <f t="shared" si="0"/>
        <v>5434</v>
      </c>
      <c r="D22" s="14">
        <v>1.3</v>
      </c>
      <c r="E22" s="17">
        <f t="shared" si="1"/>
        <v>7064.2</v>
      </c>
      <c r="F22" s="14">
        <v>1.55</v>
      </c>
      <c r="G22" s="14">
        <v>1.8</v>
      </c>
      <c r="H22" s="15">
        <f t="shared" si="2"/>
        <v>15160.860000000002</v>
      </c>
      <c r="I22" s="16">
        <f t="shared" si="3"/>
        <v>1263.4050000000002</v>
      </c>
      <c r="J22" s="16">
        <f t="shared" si="4"/>
        <v>1073.8942500000001</v>
      </c>
      <c r="K22" s="20">
        <f t="shared" si="5"/>
        <v>8414.2773000000016</v>
      </c>
    </row>
    <row r="23" spans="1:11" ht="30" x14ac:dyDescent="0.25">
      <c r="A23" s="34" t="s">
        <v>77</v>
      </c>
      <c r="B23" s="16">
        <v>3740</v>
      </c>
      <c r="C23" s="17">
        <f t="shared" si="0"/>
        <v>4114</v>
      </c>
      <c r="D23" s="14">
        <v>1.3</v>
      </c>
      <c r="E23" s="17">
        <f t="shared" si="1"/>
        <v>5348.2</v>
      </c>
      <c r="F23" s="14">
        <v>1.55</v>
      </c>
      <c r="G23" s="14">
        <v>1.8</v>
      </c>
      <c r="H23" s="15">
        <f t="shared" si="2"/>
        <v>11478.06</v>
      </c>
      <c r="I23" s="16">
        <f t="shared" si="3"/>
        <v>956.505</v>
      </c>
      <c r="J23" s="16">
        <f t="shared" si="4"/>
        <v>813.02924999999993</v>
      </c>
      <c r="K23" s="20">
        <f t="shared" si="5"/>
        <v>6370.3233</v>
      </c>
    </row>
    <row r="24" spans="1:11" ht="30" x14ac:dyDescent="0.25">
      <c r="A24" s="34" t="s">
        <v>80</v>
      </c>
      <c r="B24" s="16">
        <v>5330</v>
      </c>
      <c r="C24" s="17">
        <f t="shared" si="0"/>
        <v>5863.0000000000009</v>
      </c>
      <c r="D24" s="14">
        <v>1.3</v>
      </c>
      <c r="E24" s="17">
        <f t="shared" si="1"/>
        <v>7621.9000000000015</v>
      </c>
      <c r="F24" s="14">
        <v>1.55</v>
      </c>
      <c r="G24" s="14">
        <v>1.8</v>
      </c>
      <c r="H24" s="15">
        <f t="shared" si="2"/>
        <v>16357.770000000002</v>
      </c>
      <c r="I24" s="16">
        <f t="shared" si="3"/>
        <v>1363.1475000000003</v>
      </c>
      <c r="J24" s="16">
        <f t="shared" si="4"/>
        <v>1158.6753750000003</v>
      </c>
      <c r="K24" s="20">
        <f t="shared" si="5"/>
        <v>9078.562350000002</v>
      </c>
    </row>
    <row r="25" spans="1:11" ht="30" x14ac:dyDescent="0.25">
      <c r="A25" s="34" t="s">
        <v>79</v>
      </c>
      <c r="B25" s="16">
        <v>4130</v>
      </c>
      <c r="C25" s="17">
        <f t="shared" si="0"/>
        <v>4543</v>
      </c>
      <c r="D25" s="14">
        <v>1.3</v>
      </c>
      <c r="E25" s="17">
        <f t="shared" si="1"/>
        <v>5905.9000000000005</v>
      </c>
      <c r="F25" s="14">
        <v>1.55</v>
      </c>
      <c r="G25" s="14">
        <v>1.8</v>
      </c>
      <c r="H25" s="15">
        <f t="shared" si="2"/>
        <v>12674.970000000001</v>
      </c>
      <c r="I25" s="16">
        <f t="shared" si="3"/>
        <v>1056.2475000000002</v>
      </c>
      <c r="J25" s="16">
        <f t="shared" si="4"/>
        <v>897.81037500000014</v>
      </c>
      <c r="K25" s="20">
        <f t="shared" si="5"/>
        <v>7034.6083500000013</v>
      </c>
    </row>
    <row r="26" spans="1:11" x14ac:dyDescent="0.25">
      <c r="A26" s="34" t="s">
        <v>91</v>
      </c>
      <c r="B26" s="16">
        <v>505</v>
      </c>
      <c r="C26" s="17">
        <f t="shared" si="0"/>
        <v>555.5</v>
      </c>
      <c r="D26" s="14">
        <v>1.3</v>
      </c>
      <c r="E26" s="17">
        <f t="shared" ref="E26:E29" si="6">C26*D26</f>
        <v>722.15</v>
      </c>
      <c r="F26" s="14">
        <v>1.7</v>
      </c>
      <c r="G26" s="14">
        <v>1.8</v>
      </c>
      <c r="H26" s="15">
        <f t="shared" ref="H26:H29" si="7">C26*F26*G26</f>
        <v>1699.8300000000002</v>
      </c>
      <c r="I26" s="16">
        <f t="shared" ref="I26:I29" si="8">H26/$I$3</f>
        <v>141.6525</v>
      </c>
      <c r="J26" s="16">
        <f t="shared" ref="J26:J29" si="9">I26*$J$3</f>
        <v>120.404625</v>
      </c>
      <c r="K26" s="20">
        <f t="shared" ref="K26:K29" si="10">H26*$K$3</f>
        <v>943.40565000000015</v>
      </c>
    </row>
    <row r="27" spans="1:11" x14ac:dyDescent="0.25">
      <c r="A27" s="34" t="s">
        <v>96</v>
      </c>
      <c r="B27" s="16">
        <v>835</v>
      </c>
      <c r="C27" s="17">
        <f t="shared" si="0"/>
        <v>918.50000000000011</v>
      </c>
      <c r="D27" s="14">
        <v>1.3</v>
      </c>
      <c r="E27" s="17">
        <f t="shared" si="6"/>
        <v>1194.0500000000002</v>
      </c>
      <c r="F27" s="14">
        <v>1.7</v>
      </c>
      <c r="G27" s="14">
        <v>1.8</v>
      </c>
      <c r="H27" s="15">
        <f t="shared" si="7"/>
        <v>2810.61</v>
      </c>
      <c r="I27" s="16">
        <f t="shared" si="8"/>
        <v>234.2175</v>
      </c>
      <c r="J27" s="16">
        <f t="shared" si="9"/>
        <v>199.08487499999998</v>
      </c>
      <c r="K27" s="20">
        <f t="shared" si="10"/>
        <v>1559.8885500000001</v>
      </c>
    </row>
    <row r="28" spans="1:11" x14ac:dyDescent="0.25">
      <c r="A28" s="34" t="s">
        <v>92</v>
      </c>
      <c r="B28" s="16">
        <v>680</v>
      </c>
      <c r="C28" s="17">
        <f t="shared" si="0"/>
        <v>748.00000000000011</v>
      </c>
      <c r="D28" s="14">
        <v>1.3</v>
      </c>
      <c r="E28" s="17">
        <f t="shared" si="6"/>
        <v>972.4000000000002</v>
      </c>
      <c r="F28" s="14">
        <v>1.7</v>
      </c>
      <c r="G28" s="14">
        <v>1.8</v>
      </c>
      <c r="H28" s="15">
        <f t="shared" si="7"/>
        <v>2288.88</v>
      </c>
      <c r="I28" s="16">
        <f t="shared" si="8"/>
        <v>190.74</v>
      </c>
      <c r="J28" s="16">
        <f t="shared" si="9"/>
        <v>162.12899999999999</v>
      </c>
      <c r="K28" s="20">
        <f t="shared" si="10"/>
        <v>1270.3284000000001</v>
      </c>
    </row>
    <row r="29" spans="1:11" x14ac:dyDescent="0.25">
      <c r="A29" s="34" t="s">
        <v>93</v>
      </c>
      <c r="B29" s="16">
        <v>1000</v>
      </c>
      <c r="C29" s="17">
        <f t="shared" si="0"/>
        <v>1100</v>
      </c>
      <c r="D29" s="14">
        <v>1.3</v>
      </c>
      <c r="E29" s="17">
        <f t="shared" si="6"/>
        <v>1430</v>
      </c>
      <c r="F29" s="14">
        <v>1.7</v>
      </c>
      <c r="G29" s="14">
        <v>1.8</v>
      </c>
      <c r="H29" s="15">
        <f t="shared" si="7"/>
        <v>3366</v>
      </c>
      <c r="I29" s="16">
        <f t="shared" si="8"/>
        <v>280.5</v>
      </c>
      <c r="J29" s="16">
        <f t="shared" si="9"/>
        <v>238.42499999999998</v>
      </c>
      <c r="K29" s="20">
        <f t="shared" si="10"/>
        <v>1868.13</v>
      </c>
    </row>
    <row r="30" spans="1:11" x14ac:dyDescent="0.25">
      <c r="A30" s="11" t="s">
        <v>63</v>
      </c>
      <c r="B30" s="11">
        <v>10700</v>
      </c>
      <c r="C30" s="17">
        <f t="shared" si="0"/>
        <v>11770.000000000002</v>
      </c>
      <c r="D30" s="14">
        <v>1.3</v>
      </c>
      <c r="E30" s="17">
        <f t="shared" si="1"/>
        <v>15301.000000000004</v>
      </c>
      <c r="F30" s="14">
        <v>1.55</v>
      </c>
      <c r="G30" s="14">
        <v>1.8</v>
      </c>
      <c r="H30" s="15">
        <f t="shared" si="2"/>
        <v>32838.30000000001</v>
      </c>
      <c r="I30" s="16">
        <f t="shared" si="3"/>
        <v>2736.525000000001</v>
      </c>
      <c r="J30" s="16">
        <f t="shared" si="4"/>
        <v>2326.0462500000008</v>
      </c>
      <c r="K30" s="20">
        <f t="shared" si="5"/>
        <v>18225.256500000007</v>
      </c>
    </row>
    <row r="31" spans="1:11" x14ac:dyDescent="0.25">
      <c r="A31" s="11" t="s">
        <v>85</v>
      </c>
      <c r="B31" s="11">
        <v>11400</v>
      </c>
      <c r="C31" s="17">
        <f t="shared" si="0"/>
        <v>12540.000000000002</v>
      </c>
      <c r="D31" s="14">
        <v>1.3</v>
      </c>
      <c r="E31" s="17">
        <f t="shared" si="1"/>
        <v>16302.000000000004</v>
      </c>
      <c r="F31" s="14">
        <v>1.5</v>
      </c>
      <c r="G31" s="14">
        <v>1.8</v>
      </c>
      <c r="H31" s="15">
        <f t="shared" si="2"/>
        <v>33858.000000000007</v>
      </c>
      <c r="I31" s="16">
        <f t="shared" si="3"/>
        <v>2821.5000000000005</v>
      </c>
      <c r="J31" s="16">
        <f t="shared" si="4"/>
        <v>2398.2750000000005</v>
      </c>
      <c r="K31" s="20">
        <f t="shared" si="5"/>
        <v>18791.190000000006</v>
      </c>
    </row>
    <row r="32" spans="1:11" x14ac:dyDescent="0.25">
      <c r="A32" s="11" t="s">
        <v>89</v>
      </c>
      <c r="B32" s="11">
        <v>9300</v>
      </c>
      <c r="C32" s="17">
        <f t="shared" si="0"/>
        <v>10230</v>
      </c>
      <c r="D32" s="14">
        <v>1.3</v>
      </c>
      <c r="E32" s="17">
        <f t="shared" ref="E32" si="11">C32*D32</f>
        <v>13299</v>
      </c>
      <c r="F32" s="14">
        <v>1.5</v>
      </c>
      <c r="G32" s="14">
        <v>1.8</v>
      </c>
      <c r="H32" s="15">
        <f t="shared" ref="H32" si="12">C32*F32*G32</f>
        <v>27621</v>
      </c>
      <c r="I32" s="16">
        <f t="shared" ref="I32" si="13">H32/$I$3</f>
        <v>2301.75</v>
      </c>
      <c r="J32" s="16">
        <f t="shared" ref="J32" si="14">I32*$J$3</f>
        <v>1956.4875</v>
      </c>
      <c r="K32" s="20">
        <f t="shared" ref="K32" si="15">H32*$K$3</f>
        <v>15329.655000000001</v>
      </c>
    </row>
    <row r="33" spans="1:11" x14ac:dyDescent="0.25">
      <c r="A33" s="11" t="s">
        <v>64</v>
      </c>
      <c r="B33" s="11">
        <v>9300</v>
      </c>
      <c r="C33" s="17">
        <f t="shared" si="0"/>
        <v>10230</v>
      </c>
      <c r="D33" s="14">
        <v>1.3</v>
      </c>
      <c r="E33" s="17">
        <f t="shared" si="1"/>
        <v>13299</v>
      </c>
      <c r="F33" s="14">
        <v>1.55</v>
      </c>
      <c r="G33" s="14">
        <v>1.8</v>
      </c>
      <c r="H33" s="15">
        <f t="shared" si="2"/>
        <v>28541.7</v>
      </c>
      <c r="I33" s="16">
        <f t="shared" si="3"/>
        <v>2378.4749999999999</v>
      </c>
      <c r="J33" s="16">
        <f t="shared" si="4"/>
        <v>2021.7037499999999</v>
      </c>
      <c r="K33" s="20">
        <f t="shared" si="5"/>
        <v>15840.643500000002</v>
      </c>
    </row>
    <row r="34" spans="1:11" x14ac:dyDescent="0.25">
      <c r="A34" s="11" t="s">
        <v>61</v>
      </c>
      <c r="B34" s="11">
        <v>8490</v>
      </c>
      <c r="C34" s="17">
        <f t="shared" si="0"/>
        <v>9339</v>
      </c>
      <c r="D34" s="14">
        <v>1.3</v>
      </c>
      <c r="E34" s="17">
        <f t="shared" si="1"/>
        <v>12140.7</v>
      </c>
      <c r="F34" s="14">
        <v>1.55</v>
      </c>
      <c r="G34" s="14">
        <v>1.8</v>
      </c>
      <c r="H34" s="15">
        <f t="shared" si="2"/>
        <v>26055.81</v>
      </c>
      <c r="I34" s="16">
        <f t="shared" si="3"/>
        <v>2171.3175000000001</v>
      </c>
      <c r="J34" s="16">
        <f t="shared" si="4"/>
        <v>1845.6198750000001</v>
      </c>
      <c r="K34" s="20">
        <f t="shared" si="5"/>
        <v>14460.974550000003</v>
      </c>
    </row>
    <row r="35" spans="1:11" x14ac:dyDescent="0.25">
      <c r="A35" s="11" t="s">
        <v>62</v>
      </c>
      <c r="B35" s="11">
        <v>6880</v>
      </c>
      <c r="C35" s="17">
        <f t="shared" si="0"/>
        <v>7568.0000000000009</v>
      </c>
      <c r="D35" s="14">
        <v>1.3</v>
      </c>
      <c r="E35" s="17">
        <f t="shared" si="1"/>
        <v>9838.4000000000015</v>
      </c>
      <c r="F35" s="14">
        <v>1.6</v>
      </c>
      <c r="G35" s="14">
        <v>1.8</v>
      </c>
      <c r="H35" s="15">
        <f t="shared" si="2"/>
        <v>21795.840000000007</v>
      </c>
      <c r="I35" s="16">
        <f t="shared" si="3"/>
        <v>1816.3200000000006</v>
      </c>
      <c r="J35" s="16">
        <f t="shared" si="4"/>
        <v>1543.8720000000005</v>
      </c>
      <c r="K35" s="20">
        <f t="shared" si="5"/>
        <v>12096.691200000005</v>
      </c>
    </row>
    <row r="36" spans="1:11" x14ac:dyDescent="0.25">
      <c r="A36" s="11" t="s">
        <v>98</v>
      </c>
      <c r="B36" s="11">
        <v>4900</v>
      </c>
      <c r="C36" s="17">
        <f t="shared" si="0"/>
        <v>5390</v>
      </c>
      <c r="D36" s="14">
        <v>1.3</v>
      </c>
      <c r="E36" s="17">
        <f t="shared" ref="E36:E42" si="16">C36*D36</f>
        <v>7007</v>
      </c>
      <c r="F36" s="14">
        <v>1.6</v>
      </c>
      <c r="G36" s="14">
        <v>1.8</v>
      </c>
      <c r="H36" s="15">
        <f t="shared" ref="H36:H42" si="17">C36*F36*G36</f>
        <v>15523.2</v>
      </c>
      <c r="I36" s="16">
        <f t="shared" ref="I36:I42" si="18">H36/$I$3</f>
        <v>1293.6000000000001</v>
      </c>
      <c r="J36" s="16">
        <f t="shared" ref="J36:J42" si="19">I36*$J$3</f>
        <v>1099.5600000000002</v>
      </c>
      <c r="K36" s="20">
        <f t="shared" ref="K36:K42" si="20">H36*$K$3</f>
        <v>8615.376000000002</v>
      </c>
    </row>
    <row r="37" spans="1:11" ht="21.75" customHeight="1" x14ac:dyDescent="0.25">
      <c r="A37" s="11" t="s">
        <v>72</v>
      </c>
      <c r="B37" s="11">
        <v>8990</v>
      </c>
      <c r="C37" s="17">
        <f t="shared" si="0"/>
        <v>9889</v>
      </c>
      <c r="D37" s="14">
        <v>1.3</v>
      </c>
      <c r="E37" s="17">
        <f t="shared" si="16"/>
        <v>12855.7</v>
      </c>
      <c r="F37" s="14">
        <v>1.55</v>
      </c>
      <c r="G37" s="14">
        <v>1.8</v>
      </c>
      <c r="H37" s="15">
        <f t="shared" si="17"/>
        <v>27590.31</v>
      </c>
      <c r="I37" s="16">
        <f t="shared" si="18"/>
        <v>2299.1925000000001</v>
      </c>
      <c r="J37" s="16">
        <f t="shared" si="19"/>
        <v>1954.313625</v>
      </c>
      <c r="K37" s="20">
        <f t="shared" si="20"/>
        <v>15312.622050000002</v>
      </c>
    </row>
    <row r="38" spans="1:11" ht="20.25" customHeight="1" x14ac:dyDescent="0.25">
      <c r="A38" s="11" t="s">
        <v>71</v>
      </c>
      <c r="B38" s="11">
        <v>7380</v>
      </c>
      <c r="C38" s="17">
        <f t="shared" si="0"/>
        <v>8118.0000000000009</v>
      </c>
      <c r="D38" s="14">
        <v>1.3</v>
      </c>
      <c r="E38" s="17">
        <f t="shared" si="16"/>
        <v>10553.400000000001</v>
      </c>
      <c r="F38" s="14">
        <v>1.55</v>
      </c>
      <c r="G38" s="14">
        <v>1.8</v>
      </c>
      <c r="H38" s="15">
        <f t="shared" si="17"/>
        <v>22649.220000000005</v>
      </c>
      <c r="I38" s="16">
        <f t="shared" si="18"/>
        <v>1887.4350000000004</v>
      </c>
      <c r="J38" s="16">
        <f t="shared" si="19"/>
        <v>1604.3197500000003</v>
      </c>
      <c r="K38" s="20">
        <f t="shared" si="20"/>
        <v>12570.317100000004</v>
      </c>
    </row>
    <row r="39" spans="1:11" x14ac:dyDescent="0.25">
      <c r="A39" s="11" t="s">
        <v>81</v>
      </c>
      <c r="B39" s="11">
        <v>3980</v>
      </c>
      <c r="C39" s="11">
        <f t="shared" si="0"/>
        <v>4378</v>
      </c>
      <c r="D39" s="14">
        <v>1.3</v>
      </c>
      <c r="E39" s="17">
        <f t="shared" si="16"/>
        <v>5691.4000000000005</v>
      </c>
      <c r="F39" s="14">
        <v>1.55</v>
      </c>
      <c r="G39" s="14">
        <v>1.8</v>
      </c>
      <c r="H39" s="15">
        <f t="shared" si="17"/>
        <v>12214.62</v>
      </c>
      <c r="I39" s="16">
        <f t="shared" si="18"/>
        <v>1017.8850000000001</v>
      </c>
      <c r="J39" s="16">
        <f t="shared" si="19"/>
        <v>865.20225000000005</v>
      </c>
      <c r="K39" s="20">
        <f t="shared" si="20"/>
        <v>6779.1141000000007</v>
      </c>
    </row>
    <row r="40" spans="1:11" x14ac:dyDescent="0.25">
      <c r="A40" s="11" t="s">
        <v>90</v>
      </c>
      <c r="B40" s="11">
        <v>3380</v>
      </c>
      <c r="C40" s="11">
        <f t="shared" si="0"/>
        <v>3718.0000000000005</v>
      </c>
      <c r="D40" s="14">
        <v>1.3</v>
      </c>
      <c r="E40" s="17">
        <f t="shared" si="16"/>
        <v>4833.4000000000005</v>
      </c>
      <c r="F40" s="14">
        <v>1.55</v>
      </c>
      <c r="G40" s="14">
        <v>1.8</v>
      </c>
      <c r="H40" s="15">
        <f t="shared" si="17"/>
        <v>10373.220000000001</v>
      </c>
      <c r="I40" s="16">
        <f t="shared" si="18"/>
        <v>864.43500000000006</v>
      </c>
      <c r="J40" s="16">
        <f t="shared" si="19"/>
        <v>734.76975000000004</v>
      </c>
      <c r="K40" s="20">
        <f t="shared" si="20"/>
        <v>5757.1371000000008</v>
      </c>
    </row>
    <row r="41" spans="1:11" x14ac:dyDescent="0.25">
      <c r="A41" s="11" t="s">
        <v>94</v>
      </c>
      <c r="B41" s="11">
        <v>2300</v>
      </c>
      <c r="C41" s="11">
        <f t="shared" si="0"/>
        <v>2530</v>
      </c>
      <c r="D41" s="14">
        <v>1.3</v>
      </c>
      <c r="E41" s="17">
        <f t="shared" si="16"/>
        <v>3289</v>
      </c>
      <c r="F41" s="14">
        <v>1.7</v>
      </c>
      <c r="G41" s="14">
        <v>1.8</v>
      </c>
      <c r="H41" s="15">
        <f t="shared" si="17"/>
        <v>7741.8</v>
      </c>
      <c r="I41" s="16">
        <f t="shared" si="18"/>
        <v>645.15</v>
      </c>
      <c r="J41" s="16">
        <f t="shared" si="19"/>
        <v>548.37749999999994</v>
      </c>
      <c r="K41" s="20">
        <f t="shared" si="20"/>
        <v>4296.6990000000005</v>
      </c>
    </row>
    <row r="42" spans="1:11" x14ac:dyDescent="0.25">
      <c r="A42" s="11" t="s">
        <v>95</v>
      </c>
      <c r="B42" s="11">
        <v>2700</v>
      </c>
      <c r="C42" s="11">
        <f t="shared" si="0"/>
        <v>2970.0000000000005</v>
      </c>
      <c r="D42" s="14">
        <v>1.3</v>
      </c>
      <c r="E42" s="17">
        <f t="shared" si="16"/>
        <v>3861.0000000000009</v>
      </c>
      <c r="F42" s="14">
        <v>1.7</v>
      </c>
      <c r="G42" s="14">
        <v>1.8</v>
      </c>
      <c r="H42" s="15">
        <f t="shared" si="17"/>
        <v>9088.2000000000025</v>
      </c>
      <c r="I42" s="16">
        <f t="shared" si="18"/>
        <v>757.35000000000025</v>
      </c>
      <c r="J42" s="16">
        <f t="shared" si="19"/>
        <v>643.74750000000017</v>
      </c>
      <c r="K42" s="20">
        <f t="shared" si="20"/>
        <v>5043.9510000000018</v>
      </c>
    </row>
    <row r="43" spans="1:11" x14ac:dyDescent="0.25">
      <c r="A43" s="33" t="s">
        <v>82</v>
      </c>
      <c r="B43" s="17">
        <v>2500</v>
      </c>
      <c r="C43" s="17">
        <f t="shared" si="0"/>
        <v>2750</v>
      </c>
      <c r="D43" s="14">
        <v>1.3</v>
      </c>
      <c r="E43" s="17">
        <f t="shared" ref="E43" si="21">C43*D43</f>
        <v>3575</v>
      </c>
      <c r="F43" s="14">
        <v>1.55</v>
      </c>
      <c r="G43" s="14">
        <v>1.8</v>
      </c>
      <c r="H43" s="15">
        <f t="shared" ref="H43" si="22">C43*F43*G43</f>
        <v>7672.5</v>
      </c>
      <c r="I43" s="16">
        <f t="shared" ref="I43" si="23">H43/$I$3</f>
        <v>639.375</v>
      </c>
      <c r="J43" s="16">
        <f t="shared" ref="J43" si="24">I43*$J$3</f>
        <v>543.46875</v>
      </c>
      <c r="K43" s="20">
        <f t="shared" ref="K43" si="25">H43*$K$3</f>
        <v>4258.2375000000002</v>
      </c>
    </row>
    <row r="44" spans="1:11" x14ac:dyDescent="0.25">
      <c r="A44" s="33" t="s">
        <v>83</v>
      </c>
      <c r="B44" s="17">
        <v>3300</v>
      </c>
      <c r="C44" s="17">
        <f t="shared" si="0"/>
        <v>3630.0000000000005</v>
      </c>
      <c r="D44" s="14">
        <v>1.3</v>
      </c>
      <c r="E44" s="17">
        <f t="shared" si="1"/>
        <v>4719.0000000000009</v>
      </c>
      <c r="F44" s="14">
        <v>1.55</v>
      </c>
      <c r="G44" s="14">
        <v>1.8</v>
      </c>
      <c r="H44" s="15">
        <f t="shared" si="2"/>
        <v>10127.700000000003</v>
      </c>
      <c r="I44" s="16">
        <f t="shared" si="3"/>
        <v>843.97500000000025</v>
      </c>
      <c r="J44" s="16">
        <f t="shared" si="4"/>
        <v>717.3787500000002</v>
      </c>
      <c r="K44" s="20">
        <f t="shared" si="5"/>
        <v>5620.8735000000015</v>
      </c>
    </row>
    <row r="45" spans="1:11" x14ac:dyDescent="0.25">
      <c r="A45" s="11" t="s">
        <v>48</v>
      </c>
      <c r="B45" s="11">
        <v>6600</v>
      </c>
      <c r="C45" s="17">
        <f t="shared" si="0"/>
        <v>7260.0000000000009</v>
      </c>
      <c r="D45" s="14">
        <v>1.3</v>
      </c>
      <c r="E45" s="17">
        <f t="shared" si="1"/>
        <v>9438.0000000000018</v>
      </c>
      <c r="F45" s="14">
        <v>1.55</v>
      </c>
      <c r="G45" s="14">
        <v>1.8</v>
      </c>
      <c r="H45" s="15">
        <f t="shared" si="2"/>
        <v>20255.400000000005</v>
      </c>
      <c r="I45" s="16">
        <f t="shared" si="3"/>
        <v>1687.9500000000005</v>
      </c>
      <c r="J45" s="16">
        <f t="shared" si="4"/>
        <v>1434.7575000000004</v>
      </c>
      <c r="K45" s="20">
        <f t="shared" si="5"/>
        <v>11241.747000000003</v>
      </c>
    </row>
    <row r="46" spans="1:11" x14ac:dyDescent="0.25">
      <c r="A46" s="11" t="s">
        <v>65</v>
      </c>
      <c r="B46" s="11">
        <v>5650</v>
      </c>
      <c r="C46" s="17">
        <f t="shared" si="0"/>
        <v>6215.0000000000009</v>
      </c>
      <c r="D46" s="14">
        <v>1.3</v>
      </c>
      <c r="E46" s="17">
        <f t="shared" si="1"/>
        <v>8079.5000000000018</v>
      </c>
      <c r="F46" s="14">
        <v>1.55</v>
      </c>
      <c r="G46" s="14">
        <v>1.8</v>
      </c>
      <c r="H46" s="15">
        <f t="shared" si="2"/>
        <v>17339.850000000002</v>
      </c>
      <c r="I46" s="16">
        <f t="shared" si="3"/>
        <v>1444.9875000000002</v>
      </c>
      <c r="J46" s="16">
        <f t="shared" si="4"/>
        <v>1228.2393750000001</v>
      </c>
      <c r="K46" s="20">
        <f t="shared" si="5"/>
        <v>9623.6167500000029</v>
      </c>
    </row>
    <row r="47" spans="1:11" x14ac:dyDescent="0.25">
      <c r="A47" s="35" t="s">
        <v>7</v>
      </c>
      <c r="B47" s="30">
        <v>7000</v>
      </c>
      <c r="C47" s="17">
        <f t="shared" si="0"/>
        <v>7700.0000000000009</v>
      </c>
      <c r="D47" s="14">
        <v>1.3</v>
      </c>
      <c r="E47" s="17">
        <f t="shared" si="1"/>
        <v>10010.000000000002</v>
      </c>
      <c r="F47" s="14">
        <v>1.55</v>
      </c>
      <c r="G47" s="14">
        <v>1.8</v>
      </c>
      <c r="H47" s="15">
        <f t="shared" si="2"/>
        <v>21483.000000000004</v>
      </c>
      <c r="I47" s="16">
        <f t="shared" si="3"/>
        <v>1790.2500000000002</v>
      </c>
      <c r="J47" s="16">
        <f t="shared" si="4"/>
        <v>1521.7125000000001</v>
      </c>
      <c r="K47" s="20">
        <f t="shared" si="5"/>
        <v>11923.065000000002</v>
      </c>
    </row>
    <row r="48" spans="1:11" x14ac:dyDescent="0.25">
      <c r="A48" s="35" t="s">
        <v>52</v>
      </c>
      <c r="B48" s="30">
        <v>5140</v>
      </c>
      <c r="C48" s="17">
        <f t="shared" si="0"/>
        <v>5654.0000000000009</v>
      </c>
      <c r="D48" s="14">
        <v>1.3</v>
      </c>
      <c r="E48" s="17">
        <f t="shared" si="1"/>
        <v>7350.2000000000016</v>
      </c>
      <c r="F48" s="14">
        <v>1.53</v>
      </c>
      <c r="G48" s="14">
        <v>1.8</v>
      </c>
      <c r="H48" s="15">
        <f t="shared" si="2"/>
        <v>15571.116000000002</v>
      </c>
      <c r="I48" s="16">
        <f t="shared" si="3"/>
        <v>1297.5930000000001</v>
      </c>
      <c r="J48" s="16">
        <f t="shared" si="4"/>
        <v>1102.9540500000001</v>
      </c>
      <c r="K48" s="20">
        <f t="shared" si="5"/>
        <v>8641.9693800000023</v>
      </c>
    </row>
    <row r="49" spans="1:11" x14ac:dyDescent="0.25">
      <c r="A49" s="11" t="s">
        <v>66</v>
      </c>
      <c r="B49" s="11">
        <v>5680</v>
      </c>
      <c r="C49" s="17">
        <f t="shared" si="0"/>
        <v>6248.0000000000009</v>
      </c>
      <c r="D49" s="14">
        <v>1.3</v>
      </c>
      <c r="E49" s="17">
        <f t="shared" si="1"/>
        <v>8122.4000000000015</v>
      </c>
      <c r="F49" s="14">
        <v>1.55</v>
      </c>
      <c r="G49" s="14">
        <v>1.8</v>
      </c>
      <c r="H49" s="15">
        <f t="shared" si="2"/>
        <v>17431.920000000002</v>
      </c>
      <c r="I49" s="16">
        <f t="shared" si="3"/>
        <v>1452.66</v>
      </c>
      <c r="J49" s="16">
        <f t="shared" si="4"/>
        <v>1234.761</v>
      </c>
      <c r="K49" s="20">
        <f t="shared" si="5"/>
        <v>9674.7156000000014</v>
      </c>
    </row>
    <row r="50" spans="1:11" x14ac:dyDescent="0.25">
      <c r="A50" s="11" t="s">
        <v>60</v>
      </c>
      <c r="B50" s="11">
        <v>4680</v>
      </c>
      <c r="C50" s="17">
        <f t="shared" si="0"/>
        <v>5148</v>
      </c>
      <c r="D50" s="14">
        <v>1.3</v>
      </c>
      <c r="E50" s="17">
        <f t="shared" si="1"/>
        <v>6692.4000000000005</v>
      </c>
      <c r="F50" s="14">
        <v>1.55</v>
      </c>
      <c r="G50" s="14">
        <v>1.8</v>
      </c>
      <c r="H50" s="15">
        <f t="shared" si="2"/>
        <v>14362.920000000002</v>
      </c>
      <c r="I50" s="16">
        <f t="shared" si="3"/>
        <v>1196.9100000000001</v>
      </c>
      <c r="J50" s="16">
        <f t="shared" si="4"/>
        <v>1017.3735</v>
      </c>
      <c r="K50" s="20">
        <f t="shared" si="5"/>
        <v>7971.4206000000022</v>
      </c>
    </row>
    <row r="51" spans="1:11" x14ac:dyDescent="0.25">
      <c r="A51" s="11"/>
      <c r="B51" s="11"/>
      <c r="C51" s="11"/>
      <c r="D51" s="14"/>
      <c r="E51" s="14"/>
      <c r="F51" s="14"/>
      <c r="G51" s="14"/>
      <c r="H51" s="11"/>
      <c r="I51" s="11"/>
      <c r="J51" s="11"/>
      <c r="K51" s="11"/>
    </row>
  </sheetData>
  <sortState xmlns:xlrd2="http://schemas.microsoft.com/office/spreadsheetml/2017/richdata2" ref="A4:K43">
    <sortCondition ref="A4"/>
  </sortState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5"/>
  <sheetViews>
    <sheetView topLeftCell="B29" zoomScale="78" zoomScaleNormal="78" workbookViewId="0">
      <selection activeCell="L4" sqref="L4:L54"/>
    </sheetView>
  </sheetViews>
  <sheetFormatPr baseColWidth="10" defaultColWidth="11.42578125" defaultRowHeight="15" x14ac:dyDescent="0.25"/>
  <cols>
    <col min="1" max="1" width="78.140625" style="12" bestFit="1" customWidth="1"/>
    <col min="2" max="2" width="12.5703125" style="12" bestFit="1" customWidth="1"/>
    <col min="3" max="3" width="11.5703125" style="12" bestFit="1" customWidth="1"/>
    <col min="4" max="4" width="16.5703125" style="12" bestFit="1" customWidth="1"/>
    <col min="5" max="5" width="22.85546875" style="12" bestFit="1" customWidth="1"/>
    <col min="6" max="6" width="12.28515625" style="12" bestFit="1" customWidth="1"/>
    <col min="7" max="7" width="13.5703125" style="12" bestFit="1" customWidth="1"/>
    <col min="8" max="8" width="19.7109375" style="12" bestFit="1" customWidth="1"/>
    <col min="9" max="9" width="14" style="12" bestFit="1" customWidth="1"/>
    <col min="10" max="10" width="20" style="12" bestFit="1" customWidth="1"/>
    <col min="11" max="11" width="11.140625" style="12" bestFit="1" customWidth="1"/>
    <col min="12" max="16384" width="11.42578125" style="12"/>
  </cols>
  <sheetData>
    <row r="1" spans="1:12" ht="15.75" x14ac:dyDescent="0.25">
      <c r="A1" s="10" t="s">
        <v>28</v>
      </c>
      <c r="B1" s="11"/>
      <c r="C1" s="11"/>
      <c r="D1" s="11"/>
      <c r="E1" s="11"/>
      <c r="F1" s="11"/>
      <c r="G1" s="11"/>
      <c r="H1" s="11"/>
      <c r="I1" s="11"/>
      <c r="J1" s="29"/>
    </row>
    <row r="2" spans="1:12" x14ac:dyDescent="0.25">
      <c r="A2" s="25" t="s">
        <v>0</v>
      </c>
      <c r="B2" s="25" t="s">
        <v>21</v>
      </c>
      <c r="C2" s="25" t="s">
        <v>22</v>
      </c>
      <c r="D2" s="25" t="s">
        <v>23</v>
      </c>
      <c r="E2" s="25" t="s">
        <v>24</v>
      </c>
      <c r="F2" s="25" t="s">
        <v>25</v>
      </c>
      <c r="G2" s="25" t="s">
        <v>26</v>
      </c>
      <c r="H2" s="25" t="s">
        <v>27</v>
      </c>
      <c r="I2" s="25" t="s">
        <v>6</v>
      </c>
      <c r="J2" s="25" t="s">
        <v>86</v>
      </c>
      <c r="K2" s="25" t="s">
        <v>46</v>
      </c>
      <c r="L2" s="12">
        <v>1.1000000000000001</v>
      </c>
    </row>
    <row r="3" spans="1:12" hidden="1" x14ac:dyDescent="0.25">
      <c r="A3" s="11"/>
      <c r="B3" s="11"/>
      <c r="C3" s="11">
        <v>1.1000000000000001</v>
      </c>
      <c r="D3" s="14"/>
      <c r="E3" s="14"/>
      <c r="F3" s="14"/>
      <c r="G3" s="14"/>
      <c r="H3" s="11"/>
      <c r="I3" s="11">
        <v>12</v>
      </c>
      <c r="J3" s="29">
        <v>0.85</v>
      </c>
      <c r="K3" s="29">
        <v>0.55500000000000005</v>
      </c>
    </row>
    <row r="4" spans="1:12" x14ac:dyDescent="0.25">
      <c r="A4" s="14" t="s">
        <v>53</v>
      </c>
      <c r="B4" s="17">
        <v>5596.5</v>
      </c>
      <c r="C4" s="17">
        <f t="shared" ref="C4:C54" si="0">B4*$C$3</f>
        <v>6156.1500000000005</v>
      </c>
      <c r="D4" s="14">
        <v>1.3</v>
      </c>
      <c r="E4" s="17">
        <f t="shared" ref="E4:E54" si="1">C4*D4</f>
        <v>8002.9950000000008</v>
      </c>
      <c r="F4" s="14">
        <v>1.55</v>
      </c>
      <c r="G4" s="14">
        <v>1.8</v>
      </c>
      <c r="H4" s="15">
        <f t="shared" ref="H4:H54" si="2">C4*F4*G4</f>
        <v>17175.658500000001</v>
      </c>
      <c r="I4" s="16">
        <f t="shared" ref="I4:I54" si="3">H4/$I$3</f>
        <v>1431.304875</v>
      </c>
      <c r="J4" s="16">
        <f t="shared" ref="J4:J54" si="4">I4*$J$3</f>
        <v>1216.6091437499999</v>
      </c>
      <c r="K4" s="20">
        <f t="shared" ref="K4:K54" si="5">H4*$K$3</f>
        <v>9532.4904675000016</v>
      </c>
      <c r="L4" s="24">
        <f>B4*$L$2</f>
        <v>6156.1500000000005</v>
      </c>
    </row>
    <row r="5" spans="1:12" x14ac:dyDescent="0.25">
      <c r="A5" s="14" t="s">
        <v>54</v>
      </c>
      <c r="B5" s="17">
        <v>4336.5</v>
      </c>
      <c r="C5" s="17">
        <f t="shared" si="0"/>
        <v>4770.1500000000005</v>
      </c>
      <c r="D5" s="14">
        <v>1.3</v>
      </c>
      <c r="E5" s="17">
        <f t="shared" si="1"/>
        <v>6201.1950000000006</v>
      </c>
      <c r="F5" s="14">
        <v>1.55</v>
      </c>
      <c r="G5" s="14">
        <v>1.8</v>
      </c>
      <c r="H5" s="15">
        <f t="shared" si="2"/>
        <v>13308.718500000003</v>
      </c>
      <c r="I5" s="16">
        <f t="shared" si="3"/>
        <v>1109.0598750000001</v>
      </c>
      <c r="J5" s="16">
        <f t="shared" si="4"/>
        <v>942.70089375000009</v>
      </c>
      <c r="K5" s="20">
        <f t="shared" si="5"/>
        <v>7386.3387675000022</v>
      </c>
      <c r="L5" s="24">
        <f t="shared" ref="L5:L54" si="6">B5*$L$2</f>
        <v>4770.1500000000005</v>
      </c>
    </row>
    <row r="6" spans="1:12" x14ac:dyDescent="0.25">
      <c r="A6" s="33" t="s">
        <v>75</v>
      </c>
      <c r="B6" s="16">
        <v>2205</v>
      </c>
      <c r="C6" s="17">
        <f t="shared" si="0"/>
        <v>2425.5</v>
      </c>
      <c r="D6" s="14">
        <v>1.3</v>
      </c>
      <c r="E6" s="17">
        <f t="shared" si="1"/>
        <v>3153.15</v>
      </c>
      <c r="F6" s="14">
        <v>1.55</v>
      </c>
      <c r="G6" s="14">
        <v>1.8</v>
      </c>
      <c r="H6" s="15">
        <f t="shared" si="2"/>
        <v>6767.1450000000004</v>
      </c>
      <c r="I6" s="16">
        <f t="shared" si="3"/>
        <v>563.92875000000004</v>
      </c>
      <c r="J6" s="16">
        <f t="shared" si="4"/>
        <v>479.33943750000003</v>
      </c>
      <c r="K6" s="20">
        <f t="shared" si="5"/>
        <v>3755.7654750000006</v>
      </c>
      <c r="L6" s="24">
        <f t="shared" si="6"/>
        <v>2425.5</v>
      </c>
    </row>
    <row r="7" spans="1:12" x14ac:dyDescent="0.25">
      <c r="A7" s="33" t="s">
        <v>76</v>
      </c>
      <c r="B7" s="16">
        <v>1837.5</v>
      </c>
      <c r="C7" s="17">
        <f t="shared" si="0"/>
        <v>2021.2500000000002</v>
      </c>
      <c r="D7" s="14">
        <v>1.3</v>
      </c>
      <c r="E7" s="17">
        <f t="shared" si="1"/>
        <v>2627.6250000000005</v>
      </c>
      <c r="F7" s="14">
        <v>1.55</v>
      </c>
      <c r="G7" s="14">
        <v>1.8</v>
      </c>
      <c r="H7" s="15">
        <f t="shared" si="2"/>
        <v>5639.2875000000013</v>
      </c>
      <c r="I7" s="16">
        <f t="shared" si="3"/>
        <v>469.94062500000013</v>
      </c>
      <c r="J7" s="16">
        <f t="shared" si="4"/>
        <v>399.44953125000012</v>
      </c>
      <c r="K7" s="20">
        <f t="shared" si="5"/>
        <v>3129.8045625000009</v>
      </c>
      <c r="L7" s="24">
        <f t="shared" si="6"/>
        <v>2021.2500000000002</v>
      </c>
    </row>
    <row r="8" spans="1:12" x14ac:dyDescent="0.25">
      <c r="A8" s="33" t="s">
        <v>58</v>
      </c>
      <c r="B8" s="16">
        <v>2887.5</v>
      </c>
      <c r="C8" s="17">
        <f t="shared" si="0"/>
        <v>3176.2500000000005</v>
      </c>
      <c r="D8" s="14">
        <v>1.3</v>
      </c>
      <c r="E8" s="17">
        <f t="shared" si="1"/>
        <v>4129.1250000000009</v>
      </c>
      <c r="F8" s="14">
        <v>1.55</v>
      </c>
      <c r="G8" s="14">
        <v>1.8</v>
      </c>
      <c r="H8" s="15">
        <f t="shared" si="2"/>
        <v>8861.7375000000011</v>
      </c>
      <c r="I8" s="16">
        <f t="shared" si="3"/>
        <v>738.47812500000009</v>
      </c>
      <c r="J8" s="16">
        <f t="shared" si="4"/>
        <v>627.7064062500001</v>
      </c>
      <c r="K8" s="20">
        <f t="shared" si="5"/>
        <v>4918.2643125000013</v>
      </c>
      <c r="L8" s="24">
        <f t="shared" si="6"/>
        <v>3176.2500000000005</v>
      </c>
    </row>
    <row r="9" spans="1:12" x14ac:dyDescent="0.25">
      <c r="A9" s="33" t="s">
        <v>57</v>
      </c>
      <c r="B9" s="16">
        <v>2520</v>
      </c>
      <c r="C9" s="17">
        <f t="shared" si="0"/>
        <v>2772</v>
      </c>
      <c r="D9" s="14">
        <v>1.3</v>
      </c>
      <c r="E9" s="17">
        <f t="shared" si="1"/>
        <v>3603.6</v>
      </c>
      <c r="F9" s="14">
        <v>1.55</v>
      </c>
      <c r="G9" s="14">
        <v>1.8</v>
      </c>
      <c r="H9" s="15">
        <f t="shared" si="2"/>
        <v>7733.880000000001</v>
      </c>
      <c r="I9" s="16">
        <f t="shared" si="3"/>
        <v>644.49000000000012</v>
      </c>
      <c r="J9" s="16">
        <f t="shared" si="4"/>
        <v>547.81650000000013</v>
      </c>
      <c r="K9" s="20">
        <f t="shared" si="5"/>
        <v>4292.3034000000007</v>
      </c>
      <c r="L9" s="24">
        <f t="shared" si="6"/>
        <v>2772</v>
      </c>
    </row>
    <row r="10" spans="1:12" x14ac:dyDescent="0.25">
      <c r="A10" s="33" t="s">
        <v>73</v>
      </c>
      <c r="B10" s="16">
        <v>2068.5</v>
      </c>
      <c r="C10" s="17">
        <f t="shared" si="0"/>
        <v>2275.3500000000004</v>
      </c>
      <c r="D10" s="14">
        <v>1.3</v>
      </c>
      <c r="E10" s="17">
        <f t="shared" si="1"/>
        <v>2957.9550000000004</v>
      </c>
      <c r="F10" s="14">
        <v>1.55</v>
      </c>
      <c r="G10" s="14">
        <v>1.8</v>
      </c>
      <c r="H10" s="15">
        <f t="shared" si="2"/>
        <v>6348.2265000000007</v>
      </c>
      <c r="I10" s="16">
        <f t="shared" si="3"/>
        <v>529.01887500000009</v>
      </c>
      <c r="J10" s="16">
        <f t="shared" si="4"/>
        <v>449.66604375000009</v>
      </c>
      <c r="K10" s="20">
        <f t="shared" si="5"/>
        <v>3523.2657075000006</v>
      </c>
      <c r="L10" s="24">
        <f t="shared" si="6"/>
        <v>2275.3500000000004</v>
      </c>
    </row>
    <row r="11" spans="1:12" x14ac:dyDescent="0.25">
      <c r="A11" s="33" t="s">
        <v>74</v>
      </c>
      <c r="B11" s="16">
        <v>1680</v>
      </c>
      <c r="C11" s="17">
        <f t="shared" si="0"/>
        <v>1848.0000000000002</v>
      </c>
      <c r="D11" s="14">
        <v>1.3</v>
      </c>
      <c r="E11" s="17">
        <f t="shared" si="1"/>
        <v>2402.4000000000005</v>
      </c>
      <c r="F11" s="14">
        <v>1.55</v>
      </c>
      <c r="G11" s="14">
        <v>1.8</v>
      </c>
      <c r="H11" s="15">
        <f t="shared" si="2"/>
        <v>5155.920000000001</v>
      </c>
      <c r="I11" s="16">
        <f t="shared" si="3"/>
        <v>429.66000000000008</v>
      </c>
      <c r="J11" s="16">
        <f t="shared" si="4"/>
        <v>365.21100000000007</v>
      </c>
      <c r="K11" s="20">
        <f t="shared" si="5"/>
        <v>2861.5356000000006</v>
      </c>
      <c r="L11" s="24">
        <f t="shared" si="6"/>
        <v>1848.0000000000002</v>
      </c>
    </row>
    <row r="12" spans="1:12" x14ac:dyDescent="0.25">
      <c r="A12" s="33" t="s">
        <v>41</v>
      </c>
      <c r="B12" s="16">
        <v>2467.5</v>
      </c>
      <c r="C12" s="17">
        <f t="shared" si="0"/>
        <v>2714.25</v>
      </c>
      <c r="D12" s="14">
        <v>1.3</v>
      </c>
      <c r="E12" s="17">
        <f t="shared" si="1"/>
        <v>3528.5250000000001</v>
      </c>
      <c r="F12" s="14">
        <v>1.55</v>
      </c>
      <c r="G12" s="14">
        <v>1.8</v>
      </c>
      <c r="H12" s="15">
        <f t="shared" si="2"/>
        <v>7572.7575000000015</v>
      </c>
      <c r="I12" s="16">
        <f t="shared" si="3"/>
        <v>631.06312500000013</v>
      </c>
      <c r="J12" s="16">
        <f t="shared" si="4"/>
        <v>536.40365625000004</v>
      </c>
      <c r="K12" s="20">
        <f t="shared" si="5"/>
        <v>4202.8804125000015</v>
      </c>
      <c r="L12" s="24">
        <f t="shared" si="6"/>
        <v>2714.25</v>
      </c>
    </row>
    <row r="13" spans="1:12" x14ac:dyDescent="0.25">
      <c r="A13" s="33" t="s">
        <v>56</v>
      </c>
      <c r="B13" s="16">
        <v>2058</v>
      </c>
      <c r="C13" s="17">
        <f t="shared" si="0"/>
        <v>2263.8000000000002</v>
      </c>
      <c r="D13" s="14">
        <v>1.3</v>
      </c>
      <c r="E13" s="17">
        <f t="shared" si="1"/>
        <v>2942.9400000000005</v>
      </c>
      <c r="F13" s="14">
        <v>1.55</v>
      </c>
      <c r="G13" s="14">
        <v>1.8</v>
      </c>
      <c r="H13" s="15">
        <f t="shared" si="2"/>
        <v>6316.0020000000004</v>
      </c>
      <c r="I13" s="16">
        <f t="shared" si="3"/>
        <v>526.33350000000007</v>
      </c>
      <c r="J13" s="16">
        <f t="shared" si="4"/>
        <v>447.38347500000003</v>
      </c>
      <c r="K13" s="20">
        <f t="shared" si="5"/>
        <v>3505.3811100000007</v>
      </c>
      <c r="L13" s="24">
        <f t="shared" si="6"/>
        <v>2263.8000000000002</v>
      </c>
    </row>
    <row r="14" spans="1:12" x14ac:dyDescent="0.25">
      <c r="A14" s="33" t="s">
        <v>69</v>
      </c>
      <c r="B14" s="16">
        <v>2500</v>
      </c>
      <c r="C14" s="17">
        <f t="shared" si="0"/>
        <v>2750</v>
      </c>
      <c r="D14" s="14">
        <v>1.3</v>
      </c>
      <c r="E14" s="17">
        <f t="shared" si="1"/>
        <v>3575</v>
      </c>
      <c r="F14" s="14">
        <v>1.55</v>
      </c>
      <c r="G14" s="14">
        <v>1.8</v>
      </c>
      <c r="H14" s="15">
        <f t="shared" si="2"/>
        <v>7672.5</v>
      </c>
      <c r="I14" s="16">
        <f t="shared" si="3"/>
        <v>639.375</v>
      </c>
      <c r="J14" s="16">
        <f t="shared" si="4"/>
        <v>543.46875</v>
      </c>
      <c r="K14" s="20">
        <f t="shared" si="5"/>
        <v>4258.2375000000002</v>
      </c>
      <c r="L14" s="24">
        <f t="shared" si="6"/>
        <v>2750</v>
      </c>
    </row>
    <row r="15" spans="1:12" x14ac:dyDescent="0.25">
      <c r="A15" s="33" t="s">
        <v>70</v>
      </c>
      <c r="B15" s="16">
        <v>2300</v>
      </c>
      <c r="C15" s="17">
        <f t="shared" si="0"/>
        <v>2530</v>
      </c>
      <c r="D15" s="14">
        <v>1.3</v>
      </c>
      <c r="E15" s="17">
        <f t="shared" si="1"/>
        <v>3289</v>
      </c>
      <c r="F15" s="14">
        <v>1.55</v>
      </c>
      <c r="G15" s="14">
        <v>1.8</v>
      </c>
      <c r="H15" s="15">
        <f t="shared" si="2"/>
        <v>7058.7</v>
      </c>
      <c r="I15" s="16">
        <f t="shared" si="3"/>
        <v>588.22500000000002</v>
      </c>
      <c r="J15" s="16">
        <f t="shared" si="4"/>
        <v>499.99124999999998</v>
      </c>
      <c r="K15" s="20">
        <f t="shared" si="5"/>
        <v>3917.5785000000001</v>
      </c>
      <c r="L15" s="24">
        <f t="shared" si="6"/>
        <v>2530</v>
      </c>
    </row>
    <row r="16" spans="1:12" x14ac:dyDescent="0.25">
      <c r="A16" s="33" t="s">
        <v>88</v>
      </c>
      <c r="B16" s="16">
        <v>2940</v>
      </c>
      <c r="C16" s="17">
        <f t="shared" si="0"/>
        <v>3234.0000000000005</v>
      </c>
      <c r="D16" s="14">
        <v>1.3</v>
      </c>
      <c r="E16" s="17">
        <f t="shared" si="1"/>
        <v>4204.2000000000007</v>
      </c>
      <c r="F16" s="14">
        <v>1.55</v>
      </c>
      <c r="G16" s="14">
        <v>1.8</v>
      </c>
      <c r="H16" s="15">
        <f t="shared" si="2"/>
        <v>9022.8600000000024</v>
      </c>
      <c r="I16" s="16">
        <f t="shared" si="3"/>
        <v>751.9050000000002</v>
      </c>
      <c r="J16" s="16">
        <f t="shared" si="4"/>
        <v>639.11925000000019</v>
      </c>
      <c r="K16" s="20">
        <f t="shared" si="5"/>
        <v>5007.6873000000014</v>
      </c>
      <c r="L16" s="24">
        <f t="shared" si="6"/>
        <v>3234.0000000000005</v>
      </c>
    </row>
    <row r="17" spans="1:12" x14ac:dyDescent="0.25">
      <c r="A17" s="33" t="s">
        <v>87</v>
      </c>
      <c r="B17" s="16">
        <v>2667</v>
      </c>
      <c r="C17" s="17">
        <f t="shared" si="0"/>
        <v>2933.7000000000003</v>
      </c>
      <c r="D17" s="14">
        <v>1.3</v>
      </c>
      <c r="E17" s="17">
        <f t="shared" si="1"/>
        <v>3813.8100000000004</v>
      </c>
      <c r="F17" s="14">
        <v>1.55</v>
      </c>
      <c r="G17" s="14">
        <v>1.8</v>
      </c>
      <c r="H17" s="15">
        <f t="shared" si="2"/>
        <v>8185.023000000001</v>
      </c>
      <c r="I17" s="16">
        <f t="shared" si="3"/>
        <v>682.08525000000009</v>
      </c>
      <c r="J17" s="16">
        <f t="shared" si="4"/>
        <v>579.77246250000007</v>
      </c>
      <c r="K17" s="20">
        <f t="shared" si="5"/>
        <v>4542.6877650000006</v>
      </c>
      <c r="L17" s="24">
        <f t="shared" si="6"/>
        <v>2933.7000000000003</v>
      </c>
    </row>
    <row r="18" spans="1:12" x14ac:dyDescent="0.25">
      <c r="A18" s="33" t="s">
        <v>68</v>
      </c>
      <c r="B18" s="16">
        <v>3937.5</v>
      </c>
      <c r="C18" s="17">
        <f t="shared" si="0"/>
        <v>4331.25</v>
      </c>
      <c r="D18" s="14">
        <v>1.3</v>
      </c>
      <c r="E18" s="17">
        <f t="shared" si="1"/>
        <v>5630.625</v>
      </c>
      <c r="F18" s="14">
        <v>1.55</v>
      </c>
      <c r="G18" s="14">
        <v>1.8</v>
      </c>
      <c r="H18" s="15">
        <f t="shared" si="2"/>
        <v>12084.1875</v>
      </c>
      <c r="I18" s="16">
        <f t="shared" si="3"/>
        <v>1007.015625</v>
      </c>
      <c r="J18" s="16">
        <f t="shared" si="4"/>
        <v>855.96328125000002</v>
      </c>
      <c r="K18" s="20">
        <f t="shared" si="5"/>
        <v>6706.7240625000004</v>
      </c>
      <c r="L18" s="24">
        <f t="shared" si="6"/>
        <v>4331.25</v>
      </c>
    </row>
    <row r="19" spans="1:12" x14ac:dyDescent="0.25">
      <c r="A19" s="33" t="s">
        <v>67</v>
      </c>
      <c r="B19" s="16">
        <v>3202.5</v>
      </c>
      <c r="C19" s="17">
        <f t="shared" si="0"/>
        <v>3522.7500000000005</v>
      </c>
      <c r="D19" s="14">
        <v>1.3</v>
      </c>
      <c r="E19" s="17">
        <f t="shared" si="1"/>
        <v>4579.5750000000007</v>
      </c>
      <c r="F19" s="14">
        <v>1.55</v>
      </c>
      <c r="G19" s="14">
        <v>1.8</v>
      </c>
      <c r="H19" s="15">
        <f t="shared" si="2"/>
        <v>9828.4725000000017</v>
      </c>
      <c r="I19" s="16">
        <f t="shared" si="3"/>
        <v>819.03937500000018</v>
      </c>
      <c r="J19" s="16">
        <f t="shared" si="4"/>
        <v>696.18346875000009</v>
      </c>
      <c r="K19" s="20">
        <f t="shared" si="5"/>
        <v>5454.802237500001</v>
      </c>
      <c r="L19" s="24">
        <f t="shared" si="6"/>
        <v>3522.7500000000005</v>
      </c>
    </row>
    <row r="20" spans="1:12" x14ac:dyDescent="0.25">
      <c r="A20" s="33" t="s">
        <v>42</v>
      </c>
      <c r="B20" s="16">
        <v>4147.5</v>
      </c>
      <c r="C20" s="17">
        <f t="shared" si="0"/>
        <v>4562.25</v>
      </c>
      <c r="D20" s="14">
        <v>1.3</v>
      </c>
      <c r="E20" s="17">
        <f t="shared" si="1"/>
        <v>5930.9250000000002</v>
      </c>
      <c r="F20" s="14">
        <v>1.55</v>
      </c>
      <c r="G20" s="14">
        <v>1.8</v>
      </c>
      <c r="H20" s="15">
        <f t="shared" si="2"/>
        <v>12728.6775</v>
      </c>
      <c r="I20" s="16">
        <f t="shared" si="3"/>
        <v>1060.723125</v>
      </c>
      <c r="J20" s="16">
        <f t="shared" si="4"/>
        <v>901.61465624999994</v>
      </c>
      <c r="K20" s="20">
        <f t="shared" si="5"/>
        <v>7064.4160125000008</v>
      </c>
      <c r="L20" s="24">
        <f t="shared" si="6"/>
        <v>4562.25</v>
      </c>
    </row>
    <row r="21" spans="1:12" x14ac:dyDescent="0.25">
      <c r="A21" s="33" t="s">
        <v>55</v>
      </c>
      <c r="B21" s="16">
        <v>3412.5</v>
      </c>
      <c r="C21" s="17">
        <f t="shared" si="0"/>
        <v>3753.7500000000005</v>
      </c>
      <c r="D21" s="14">
        <v>1.3</v>
      </c>
      <c r="E21" s="17">
        <f t="shared" si="1"/>
        <v>4879.8750000000009</v>
      </c>
      <c r="F21" s="14">
        <v>1.55</v>
      </c>
      <c r="G21" s="14">
        <v>1.8</v>
      </c>
      <c r="H21" s="15">
        <f t="shared" si="2"/>
        <v>10472.962500000001</v>
      </c>
      <c r="I21" s="16">
        <f t="shared" si="3"/>
        <v>872.74687500000016</v>
      </c>
      <c r="J21" s="16">
        <f t="shared" si="4"/>
        <v>741.83484375000012</v>
      </c>
      <c r="K21" s="20">
        <f t="shared" si="5"/>
        <v>5812.4941875000013</v>
      </c>
      <c r="L21" s="24">
        <f t="shared" si="6"/>
        <v>3753.7500000000005</v>
      </c>
    </row>
    <row r="22" spans="1:12" x14ac:dyDescent="0.25">
      <c r="A22" s="33" t="s">
        <v>99</v>
      </c>
      <c r="B22" s="16">
        <v>3650</v>
      </c>
      <c r="C22" s="17">
        <f t="shared" si="0"/>
        <v>4015.0000000000005</v>
      </c>
      <c r="D22" s="14">
        <v>1.3</v>
      </c>
      <c r="E22" s="17">
        <f t="shared" ref="E22" si="7">C22*D22</f>
        <v>5219.5000000000009</v>
      </c>
      <c r="F22" s="14">
        <v>1.55</v>
      </c>
      <c r="G22" s="14">
        <v>1.8</v>
      </c>
      <c r="H22" s="15">
        <f t="shared" ref="H22" si="8">C22*F22*G22</f>
        <v>11201.850000000002</v>
      </c>
      <c r="I22" s="16">
        <f t="shared" ref="I22" si="9">H22/$I$3</f>
        <v>933.48750000000018</v>
      </c>
      <c r="J22" s="16">
        <f t="shared" ref="J22" si="10">I22*$J$3</f>
        <v>793.46437500000013</v>
      </c>
      <c r="K22" s="20">
        <f t="shared" ref="K22" si="11">H22*$K$3</f>
        <v>6217.0267500000018</v>
      </c>
      <c r="L22" s="24">
        <f t="shared" si="6"/>
        <v>4015.0000000000005</v>
      </c>
    </row>
    <row r="23" spans="1:12" ht="30" x14ac:dyDescent="0.25">
      <c r="A23" s="34" t="s">
        <v>78</v>
      </c>
      <c r="B23" s="16">
        <v>5187</v>
      </c>
      <c r="C23" s="17">
        <f t="shared" si="0"/>
        <v>5705.7000000000007</v>
      </c>
      <c r="D23" s="14">
        <v>1.3</v>
      </c>
      <c r="E23" s="17">
        <f t="shared" si="1"/>
        <v>7417.4100000000008</v>
      </c>
      <c r="F23" s="14">
        <v>1.55</v>
      </c>
      <c r="G23" s="14">
        <v>1.8</v>
      </c>
      <c r="H23" s="15">
        <f t="shared" si="2"/>
        <v>15918.903000000002</v>
      </c>
      <c r="I23" s="16">
        <f t="shared" si="3"/>
        <v>1326.5752500000001</v>
      </c>
      <c r="J23" s="16">
        <f t="shared" si="4"/>
        <v>1127.5889625</v>
      </c>
      <c r="K23" s="20">
        <f t="shared" si="5"/>
        <v>8834.9911650000013</v>
      </c>
      <c r="L23" s="24">
        <f t="shared" si="6"/>
        <v>5705.7000000000007</v>
      </c>
    </row>
    <row r="24" spans="1:12" ht="30" x14ac:dyDescent="0.25">
      <c r="A24" s="34" t="s">
        <v>77</v>
      </c>
      <c r="B24" s="16">
        <v>3927</v>
      </c>
      <c r="C24" s="17">
        <f t="shared" si="0"/>
        <v>4319.7000000000007</v>
      </c>
      <c r="D24" s="14">
        <v>1.3</v>
      </c>
      <c r="E24" s="17">
        <f t="shared" si="1"/>
        <v>5615.6100000000015</v>
      </c>
      <c r="F24" s="14">
        <v>1.55</v>
      </c>
      <c r="G24" s="14">
        <v>1.8</v>
      </c>
      <c r="H24" s="15">
        <f t="shared" si="2"/>
        <v>12051.963000000003</v>
      </c>
      <c r="I24" s="16">
        <f t="shared" si="3"/>
        <v>1004.3302500000003</v>
      </c>
      <c r="J24" s="16">
        <f t="shared" si="4"/>
        <v>853.68071250000025</v>
      </c>
      <c r="K24" s="20">
        <f t="shared" si="5"/>
        <v>6688.8394650000027</v>
      </c>
      <c r="L24" s="24">
        <f t="shared" si="6"/>
        <v>4319.7000000000007</v>
      </c>
    </row>
    <row r="25" spans="1:12" ht="30" x14ac:dyDescent="0.25">
      <c r="A25" s="34" t="s">
        <v>80</v>
      </c>
      <c r="B25" s="16">
        <v>5596.5</v>
      </c>
      <c r="C25" s="17">
        <f t="shared" si="0"/>
        <v>6156.1500000000005</v>
      </c>
      <c r="D25" s="14">
        <v>1.3</v>
      </c>
      <c r="E25" s="17">
        <f t="shared" si="1"/>
        <v>8002.9950000000008</v>
      </c>
      <c r="F25" s="14">
        <v>1.55</v>
      </c>
      <c r="G25" s="14">
        <v>1.8</v>
      </c>
      <c r="H25" s="15">
        <f t="shared" si="2"/>
        <v>17175.658500000001</v>
      </c>
      <c r="I25" s="16">
        <f t="shared" si="3"/>
        <v>1431.304875</v>
      </c>
      <c r="J25" s="16">
        <f t="shared" si="4"/>
        <v>1216.6091437499999</v>
      </c>
      <c r="K25" s="20">
        <f t="shared" si="5"/>
        <v>9532.4904675000016</v>
      </c>
      <c r="L25" s="24">
        <f t="shared" si="6"/>
        <v>6156.1500000000005</v>
      </c>
    </row>
    <row r="26" spans="1:12" ht="30" x14ac:dyDescent="0.25">
      <c r="A26" s="34" t="s">
        <v>79</v>
      </c>
      <c r="B26" s="16">
        <v>4336.5</v>
      </c>
      <c r="C26" s="17">
        <f t="shared" si="0"/>
        <v>4770.1500000000005</v>
      </c>
      <c r="D26" s="14">
        <v>1.3</v>
      </c>
      <c r="E26" s="17">
        <f t="shared" si="1"/>
        <v>6201.1950000000006</v>
      </c>
      <c r="F26" s="14">
        <v>1.55</v>
      </c>
      <c r="G26" s="14">
        <v>1.8</v>
      </c>
      <c r="H26" s="15">
        <f t="shared" si="2"/>
        <v>13308.718500000003</v>
      </c>
      <c r="I26" s="16">
        <f t="shared" si="3"/>
        <v>1109.0598750000001</v>
      </c>
      <c r="J26" s="16">
        <f t="shared" si="4"/>
        <v>942.70089375000009</v>
      </c>
      <c r="K26" s="20">
        <f t="shared" si="5"/>
        <v>7386.3387675000022</v>
      </c>
      <c r="L26" s="24">
        <f t="shared" si="6"/>
        <v>4770.1500000000005</v>
      </c>
    </row>
    <row r="27" spans="1:12" x14ac:dyDescent="0.25">
      <c r="A27" s="34" t="s">
        <v>91</v>
      </c>
      <c r="B27" s="16">
        <v>530.25</v>
      </c>
      <c r="C27" s="17">
        <f t="shared" si="0"/>
        <v>583.27500000000009</v>
      </c>
      <c r="D27" s="14">
        <v>1.3</v>
      </c>
      <c r="E27" s="17">
        <f t="shared" si="1"/>
        <v>758.25750000000016</v>
      </c>
      <c r="F27" s="14">
        <v>1.7</v>
      </c>
      <c r="G27" s="14">
        <v>1.8</v>
      </c>
      <c r="H27" s="15">
        <f t="shared" si="2"/>
        <v>1784.8215000000002</v>
      </c>
      <c r="I27" s="16">
        <f t="shared" si="3"/>
        <v>148.73512500000001</v>
      </c>
      <c r="J27" s="16">
        <f t="shared" si="4"/>
        <v>126.42485625</v>
      </c>
      <c r="K27" s="20">
        <f t="shared" si="5"/>
        <v>990.57593250000025</v>
      </c>
      <c r="L27" s="24">
        <f t="shared" si="6"/>
        <v>583.27500000000009</v>
      </c>
    </row>
    <row r="28" spans="1:12" x14ac:dyDescent="0.25">
      <c r="A28" s="34" t="s">
        <v>96</v>
      </c>
      <c r="B28" s="16">
        <v>876.75</v>
      </c>
      <c r="C28" s="17">
        <f t="shared" si="0"/>
        <v>964.42500000000007</v>
      </c>
      <c r="D28" s="14">
        <v>1.3</v>
      </c>
      <c r="E28" s="17">
        <f t="shared" si="1"/>
        <v>1253.7525000000001</v>
      </c>
      <c r="F28" s="14">
        <v>1.7</v>
      </c>
      <c r="G28" s="14">
        <v>1.8</v>
      </c>
      <c r="H28" s="15">
        <f t="shared" si="2"/>
        <v>2951.1405</v>
      </c>
      <c r="I28" s="16">
        <f t="shared" si="3"/>
        <v>245.92837499999999</v>
      </c>
      <c r="J28" s="16">
        <f t="shared" si="4"/>
        <v>209.03911874999997</v>
      </c>
      <c r="K28" s="20">
        <f t="shared" si="5"/>
        <v>1637.8829775000002</v>
      </c>
      <c r="L28" s="24">
        <f t="shared" si="6"/>
        <v>964.42500000000007</v>
      </c>
    </row>
    <row r="29" spans="1:12" x14ac:dyDescent="0.25">
      <c r="A29" s="34" t="s">
        <v>92</v>
      </c>
      <c r="B29" s="16">
        <v>714</v>
      </c>
      <c r="C29" s="17">
        <f t="shared" si="0"/>
        <v>785.40000000000009</v>
      </c>
      <c r="D29" s="14">
        <v>1.3</v>
      </c>
      <c r="E29" s="17">
        <f t="shared" si="1"/>
        <v>1021.0200000000002</v>
      </c>
      <c r="F29" s="14">
        <v>1.7</v>
      </c>
      <c r="G29" s="14">
        <v>1.8</v>
      </c>
      <c r="H29" s="15">
        <f t="shared" si="2"/>
        <v>2403.3240000000001</v>
      </c>
      <c r="I29" s="16">
        <f t="shared" si="3"/>
        <v>200.27700000000002</v>
      </c>
      <c r="J29" s="16">
        <f t="shared" si="4"/>
        <v>170.23545000000001</v>
      </c>
      <c r="K29" s="20">
        <f t="shared" si="5"/>
        <v>1333.8448200000003</v>
      </c>
      <c r="L29" s="24">
        <f t="shared" si="6"/>
        <v>785.40000000000009</v>
      </c>
    </row>
    <row r="30" spans="1:12" x14ac:dyDescent="0.25">
      <c r="A30" s="34" t="s">
        <v>93</v>
      </c>
      <c r="B30" s="16">
        <v>1050</v>
      </c>
      <c r="C30" s="17">
        <f t="shared" si="0"/>
        <v>1155</v>
      </c>
      <c r="D30" s="14">
        <v>1.3</v>
      </c>
      <c r="E30" s="17">
        <f t="shared" si="1"/>
        <v>1501.5</v>
      </c>
      <c r="F30" s="14">
        <v>1.7</v>
      </c>
      <c r="G30" s="14">
        <v>1.8</v>
      </c>
      <c r="H30" s="15">
        <f t="shared" si="2"/>
        <v>3534.3</v>
      </c>
      <c r="I30" s="16">
        <f t="shared" si="3"/>
        <v>294.52500000000003</v>
      </c>
      <c r="J30" s="16">
        <f t="shared" si="4"/>
        <v>250.34625000000003</v>
      </c>
      <c r="K30" s="20">
        <f t="shared" si="5"/>
        <v>1961.5365000000002</v>
      </c>
      <c r="L30" s="24">
        <f t="shared" si="6"/>
        <v>1155</v>
      </c>
    </row>
    <row r="31" spans="1:12" x14ac:dyDescent="0.25">
      <c r="A31" s="11" t="s">
        <v>63</v>
      </c>
      <c r="B31" s="11">
        <v>11235</v>
      </c>
      <c r="C31" s="17">
        <f t="shared" si="0"/>
        <v>12358.500000000002</v>
      </c>
      <c r="D31" s="14">
        <v>1.3</v>
      </c>
      <c r="E31" s="17">
        <f t="shared" si="1"/>
        <v>16066.050000000003</v>
      </c>
      <c r="F31" s="14">
        <v>1.55</v>
      </c>
      <c r="G31" s="14">
        <v>1.8</v>
      </c>
      <c r="H31" s="15">
        <f t="shared" si="2"/>
        <v>34480.215000000004</v>
      </c>
      <c r="I31" s="16">
        <f t="shared" si="3"/>
        <v>2873.3512500000002</v>
      </c>
      <c r="J31" s="16">
        <f t="shared" si="4"/>
        <v>2442.3485625000003</v>
      </c>
      <c r="K31" s="20">
        <f t="shared" si="5"/>
        <v>19136.519325000005</v>
      </c>
      <c r="L31" s="24">
        <f t="shared" si="6"/>
        <v>12358.500000000002</v>
      </c>
    </row>
    <row r="32" spans="1:12" x14ac:dyDescent="0.25">
      <c r="A32" s="11" t="s">
        <v>85</v>
      </c>
      <c r="B32" s="11">
        <v>11970</v>
      </c>
      <c r="C32" s="17">
        <f t="shared" si="0"/>
        <v>13167.000000000002</v>
      </c>
      <c r="D32" s="14">
        <v>1.3</v>
      </c>
      <c r="E32" s="17">
        <f t="shared" si="1"/>
        <v>17117.100000000002</v>
      </c>
      <c r="F32" s="14">
        <v>1.5</v>
      </c>
      <c r="G32" s="14">
        <v>1.8</v>
      </c>
      <c r="H32" s="15">
        <f t="shared" si="2"/>
        <v>35550.900000000009</v>
      </c>
      <c r="I32" s="16">
        <f t="shared" si="3"/>
        <v>2962.5750000000007</v>
      </c>
      <c r="J32" s="16">
        <f t="shared" si="4"/>
        <v>2518.1887500000007</v>
      </c>
      <c r="K32" s="20">
        <f t="shared" si="5"/>
        <v>19730.749500000005</v>
      </c>
      <c r="L32" s="24">
        <f t="shared" si="6"/>
        <v>13167.000000000002</v>
      </c>
    </row>
    <row r="33" spans="1:12" x14ac:dyDescent="0.25">
      <c r="A33" s="11" t="s">
        <v>89</v>
      </c>
      <c r="B33" s="11">
        <v>9765</v>
      </c>
      <c r="C33" s="17">
        <f t="shared" si="0"/>
        <v>10741.5</v>
      </c>
      <c r="D33" s="14">
        <v>1.3</v>
      </c>
      <c r="E33" s="17">
        <f t="shared" si="1"/>
        <v>13963.95</v>
      </c>
      <c r="F33" s="14">
        <v>1.5</v>
      </c>
      <c r="G33" s="14">
        <v>1.8</v>
      </c>
      <c r="H33" s="15">
        <f t="shared" si="2"/>
        <v>29002.05</v>
      </c>
      <c r="I33" s="16">
        <f t="shared" si="3"/>
        <v>2416.8375000000001</v>
      </c>
      <c r="J33" s="16">
        <f t="shared" si="4"/>
        <v>2054.3118749999999</v>
      </c>
      <c r="K33" s="20">
        <f t="shared" si="5"/>
        <v>16096.137750000002</v>
      </c>
      <c r="L33" s="24">
        <f t="shared" si="6"/>
        <v>10741.5</v>
      </c>
    </row>
    <row r="34" spans="1:12" x14ac:dyDescent="0.25">
      <c r="A34" s="11" t="s">
        <v>64</v>
      </c>
      <c r="B34" s="11">
        <v>9765</v>
      </c>
      <c r="C34" s="17">
        <f t="shared" si="0"/>
        <v>10741.5</v>
      </c>
      <c r="D34" s="14">
        <v>1.3</v>
      </c>
      <c r="E34" s="17">
        <f t="shared" si="1"/>
        <v>13963.95</v>
      </c>
      <c r="F34" s="14">
        <v>1.55</v>
      </c>
      <c r="G34" s="14">
        <v>1.8</v>
      </c>
      <c r="H34" s="15">
        <f t="shared" si="2"/>
        <v>29968.785000000003</v>
      </c>
      <c r="I34" s="16">
        <f t="shared" si="3"/>
        <v>2497.3987500000003</v>
      </c>
      <c r="J34" s="16">
        <f t="shared" si="4"/>
        <v>2122.7889375</v>
      </c>
      <c r="K34" s="20">
        <f t="shared" si="5"/>
        <v>16632.675675000002</v>
      </c>
      <c r="L34" s="24">
        <f t="shared" si="6"/>
        <v>10741.5</v>
      </c>
    </row>
    <row r="35" spans="1:12" x14ac:dyDescent="0.25">
      <c r="A35" s="11" t="s">
        <v>61</v>
      </c>
      <c r="B35" s="11">
        <v>8914.5</v>
      </c>
      <c r="C35" s="17">
        <f t="shared" si="0"/>
        <v>9805.9500000000007</v>
      </c>
      <c r="D35" s="14">
        <v>1.3</v>
      </c>
      <c r="E35" s="17">
        <f t="shared" si="1"/>
        <v>12747.735000000001</v>
      </c>
      <c r="F35" s="14">
        <v>1.55</v>
      </c>
      <c r="G35" s="14">
        <v>1.8</v>
      </c>
      <c r="H35" s="15">
        <f t="shared" si="2"/>
        <v>27358.600500000004</v>
      </c>
      <c r="I35" s="16">
        <f t="shared" si="3"/>
        <v>2279.8833750000003</v>
      </c>
      <c r="J35" s="16">
        <f t="shared" si="4"/>
        <v>1937.9008687500002</v>
      </c>
      <c r="K35" s="20">
        <f t="shared" si="5"/>
        <v>15184.023277500004</v>
      </c>
      <c r="L35" s="24">
        <f t="shared" si="6"/>
        <v>9805.9500000000007</v>
      </c>
    </row>
    <row r="36" spans="1:12" x14ac:dyDescent="0.25">
      <c r="A36" s="11" t="s">
        <v>62</v>
      </c>
      <c r="B36" s="11">
        <v>7224</v>
      </c>
      <c r="C36" s="17">
        <f t="shared" si="0"/>
        <v>7946.4000000000005</v>
      </c>
      <c r="D36" s="14">
        <v>1.3</v>
      </c>
      <c r="E36" s="17">
        <f t="shared" si="1"/>
        <v>10330.320000000002</v>
      </c>
      <c r="F36" s="14">
        <v>1.6</v>
      </c>
      <c r="G36" s="14">
        <v>1.8</v>
      </c>
      <c r="H36" s="15">
        <f t="shared" si="2"/>
        <v>22885.632000000005</v>
      </c>
      <c r="I36" s="16">
        <f t="shared" si="3"/>
        <v>1907.1360000000004</v>
      </c>
      <c r="J36" s="16">
        <f t="shared" si="4"/>
        <v>1621.0656000000004</v>
      </c>
      <c r="K36" s="20">
        <f t="shared" si="5"/>
        <v>12701.525760000004</v>
      </c>
      <c r="L36" s="24">
        <f t="shared" si="6"/>
        <v>7946.4000000000005</v>
      </c>
    </row>
    <row r="37" spans="1:12" x14ac:dyDescent="0.25">
      <c r="A37" s="11" t="s">
        <v>97</v>
      </c>
      <c r="B37" s="11">
        <v>5145</v>
      </c>
      <c r="C37" s="17">
        <f t="shared" si="0"/>
        <v>5659.5000000000009</v>
      </c>
      <c r="D37" s="14">
        <v>1.3</v>
      </c>
      <c r="E37" s="17">
        <f t="shared" si="1"/>
        <v>7357.3500000000013</v>
      </c>
      <c r="F37" s="14">
        <v>1.6</v>
      </c>
      <c r="G37" s="14">
        <v>1.8</v>
      </c>
      <c r="H37" s="15">
        <f t="shared" si="2"/>
        <v>16299.360000000004</v>
      </c>
      <c r="I37" s="16">
        <f t="shared" si="3"/>
        <v>1358.2800000000004</v>
      </c>
      <c r="J37" s="16">
        <f t="shared" si="4"/>
        <v>1154.5380000000002</v>
      </c>
      <c r="K37" s="20">
        <f t="shared" si="5"/>
        <v>9046.1448000000037</v>
      </c>
      <c r="L37" s="24">
        <f t="shared" si="6"/>
        <v>5659.5000000000009</v>
      </c>
    </row>
    <row r="38" spans="1:12" ht="21.75" customHeight="1" x14ac:dyDescent="0.25">
      <c r="A38" s="11" t="s">
        <v>72</v>
      </c>
      <c r="B38" s="11">
        <v>9439.5</v>
      </c>
      <c r="C38" s="17">
        <f t="shared" si="0"/>
        <v>10383.450000000001</v>
      </c>
      <c r="D38" s="14">
        <v>1.3</v>
      </c>
      <c r="E38" s="17">
        <f t="shared" si="1"/>
        <v>13498.485000000001</v>
      </c>
      <c r="F38" s="14">
        <v>1.55</v>
      </c>
      <c r="G38" s="14">
        <v>1.8</v>
      </c>
      <c r="H38" s="15">
        <f t="shared" si="2"/>
        <v>28969.825500000003</v>
      </c>
      <c r="I38" s="16">
        <f t="shared" si="3"/>
        <v>2414.1521250000001</v>
      </c>
      <c r="J38" s="16">
        <f t="shared" si="4"/>
        <v>2052.02930625</v>
      </c>
      <c r="K38" s="20">
        <f t="shared" si="5"/>
        <v>16078.253152500003</v>
      </c>
      <c r="L38" s="24">
        <f t="shared" si="6"/>
        <v>10383.450000000001</v>
      </c>
    </row>
    <row r="39" spans="1:12" ht="20.25" customHeight="1" x14ac:dyDescent="0.25">
      <c r="A39" s="11" t="s">
        <v>71</v>
      </c>
      <c r="B39" s="11">
        <v>7749</v>
      </c>
      <c r="C39" s="17">
        <f t="shared" si="0"/>
        <v>8523.9000000000015</v>
      </c>
      <c r="D39" s="14">
        <v>1.3</v>
      </c>
      <c r="E39" s="17">
        <f t="shared" si="1"/>
        <v>11081.070000000002</v>
      </c>
      <c r="F39" s="14">
        <v>1.55</v>
      </c>
      <c r="G39" s="14">
        <v>1.8</v>
      </c>
      <c r="H39" s="15">
        <f t="shared" si="2"/>
        <v>23781.681000000004</v>
      </c>
      <c r="I39" s="16">
        <f t="shared" si="3"/>
        <v>1981.8067500000004</v>
      </c>
      <c r="J39" s="16">
        <f t="shared" si="4"/>
        <v>1684.5357375000003</v>
      </c>
      <c r="K39" s="20">
        <f t="shared" si="5"/>
        <v>13198.832955000003</v>
      </c>
      <c r="L39" s="24">
        <f t="shared" si="6"/>
        <v>8523.9000000000015</v>
      </c>
    </row>
    <row r="40" spans="1:12" ht="20.25" customHeight="1" x14ac:dyDescent="0.25">
      <c r="A40" s="11" t="s">
        <v>101</v>
      </c>
      <c r="B40" s="11">
        <v>3380</v>
      </c>
      <c r="C40" s="17">
        <f t="shared" si="0"/>
        <v>3718.0000000000005</v>
      </c>
      <c r="D40" s="14">
        <v>1.3</v>
      </c>
      <c r="E40" s="17">
        <f t="shared" ref="E40:E41" si="12">C40*D40</f>
        <v>4833.4000000000005</v>
      </c>
      <c r="F40" s="14">
        <v>1.6</v>
      </c>
      <c r="G40" s="14">
        <v>1.8</v>
      </c>
      <c r="H40" s="15">
        <f t="shared" ref="H40:H41" si="13">C40*F40*G40</f>
        <v>10707.840000000002</v>
      </c>
      <c r="I40" s="16">
        <f t="shared" ref="I40:I41" si="14">H40/$I$3</f>
        <v>892.32000000000016</v>
      </c>
      <c r="J40" s="16">
        <f t="shared" ref="J40:J41" si="15">I40*$J$3</f>
        <v>758.47200000000009</v>
      </c>
      <c r="K40" s="20">
        <f t="shared" ref="K40:K41" si="16">H40*$K$3</f>
        <v>5942.8512000000019</v>
      </c>
      <c r="L40" s="24">
        <f t="shared" si="6"/>
        <v>3718.0000000000005</v>
      </c>
    </row>
    <row r="41" spans="1:12" ht="20.25" customHeight="1" x14ac:dyDescent="0.25">
      <c r="A41" s="11" t="s">
        <v>100</v>
      </c>
      <c r="B41" s="11">
        <v>6440</v>
      </c>
      <c r="C41" s="17">
        <f t="shared" si="0"/>
        <v>7084.0000000000009</v>
      </c>
      <c r="D41" s="14">
        <v>1.3</v>
      </c>
      <c r="E41" s="17">
        <f t="shared" si="12"/>
        <v>9209.2000000000007</v>
      </c>
      <c r="F41" s="14">
        <v>1.55</v>
      </c>
      <c r="G41" s="14">
        <v>1.8</v>
      </c>
      <c r="H41" s="15">
        <f t="shared" si="13"/>
        <v>19764.360000000004</v>
      </c>
      <c r="I41" s="16">
        <f t="shared" si="14"/>
        <v>1647.0300000000004</v>
      </c>
      <c r="J41" s="16">
        <f t="shared" si="15"/>
        <v>1399.9755000000002</v>
      </c>
      <c r="K41" s="20">
        <f t="shared" si="16"/>
        <v>10969.219800000003</v>
      </c>
      <c r="L41" s="24">
        <f t="shared" si="6"/>
        <v>7084.0000000000009</v>
      </c>
    </row>
    <row r="42" spans="1:12" ht="20.25" customHeight="1" x14ac:dyDescent="0.25">
      <c r="A42" s="11" t="s">
        <v>102</v>
      </c>
      <c r="B42" s="11">
        <v>11000</v>
      </c>
      <c r="C42" s="17">
        <f t="shared" si="0"/>
        <v>12100.000000000002</v>
      </c>
      <c r="D42" s="14">
        <v>1.3</v>
      </c>
      <c r="E42" s="17">
        <f t="shared" ref="E42" si="17">C42*D42</f>
        <v>15730.000000000004</v>
      </c>
      <c r="F42" s="14">
        <v>1.48</v>
      </c>
      <c r="G42" s="14">
        <v>1.8</v>
      </c>
      <c r="H42" s="15">
        <f t="shared" ref="H42" si="18">C42*F42*G42</f>
        <v>32234.400000000009</v>
      </c>
      <c r="I42" s="16">
        <f t="shared" ref="I42" si="19">H42/$I$3</f>
        <v>2686.2000000000007</v>
      </c>
      <c r="J42" s="16">
        <f t="shared" ref="J42" si="20">I42*$J$3</f>
        <v>2283.2700000000004</v>
      </c>
      <c r="K42" s="20">
        <f t="shared" ref="K42" si="21">H42*$K$3</f>
        <v>17890.092000000008</v>
      </c>
      <c r="L42" s="24">
        <f t="shared" si="6"/>
        <v>12100.000000000002</v>
      </c>
    </row>
    <row r="43" spans="1:12" x14ac:dyDescent="0.25">
      <c r="A43" s="11" t="s">
        <v>81</v>
      </c>
      <c r="B43" s="11">
        <v>4179</v>
      </c>
      <c r="C43" s="11">
        <f t="shared" si="0"/>
        <v>4596.9000000000005</v>
      </c>
      <c r="D43" s="14">
        <v>1.3</v>
      </c>
      <c r="E43" s="17">
        <f t="shared" si="1"/>
        <v>5975.9700000000012</v>
      </c>
      <c r="F43" s="14">
        <v>1.55</v>
      </c>
      <c r="G43" s="14">
        <v>1.8</v>
      </c>
      <c r="H43" s="15">
        <f t="shared" si="2"/>
        <v>12825.351000000001</v>
      </c>
      <c r="I43" s="16">
        <f t="shared" si="3"/>
        <v>1068.77925</v>
      </c>
      <c r="J43" s="16">
        <f t="shared" si="4"/>
        <v>908.46236250000004</v>
      </c>
      <c r="K43" s="20">
        <f t="shared" si="5"/>
        <v>7118.069805000001</v>
      </c>
      <c r="L43" s="24">
        <f t="shared" si="6"/>
        <v>4596.9000000000005</v>
      </c>
    </row>
    <row r="44" spans="1:12" x14ac:dyDescent="0.25">
      <c r="A44" s="11" t="s">
        <v>90</v>
      </c>
      <c r="B44" s="11">
        <v>3549</v>
      </c>
      <c r="C44" s="11">
        <f t="shared" si="0"/>
        <v>3903.9</v>
      </c>
      <c r="D44" s="14">
        <v>1.3</v>
      </c>
      <c r="E44" s="17">
        <f t="shared" si="1"/>
        <v>5075.0700000000006</v>
      </c>
      <c r="F44" s="14">
        <v>1.55</v>
      </c>
      <c r="G44" s="14">
        <v>1.8</v>
      </c>
      <c r="H44" s="15">
        <f t="shared" si="2"/>
        <v>10891.881000000001</v>
      </c>
      <c r="I44" s="16">
        <f t="shared" si="3"/>
        <v>907.6567500000001</v>
      </c>
      <c r="J44" s="16">
        <f t="shared" si="4"/>
        <v>771.50823750000006</v>
      </c>
      <c r="K44" s="20">
        <f t="shared" si="5"/>
        <v>6044.9939550000008</v>
      </c>
      <c r="L44" s="24">
        <f t="shared" si="6"/>
        <v>3903.9</v>
      </c>
    </row>
    <row r="45" spans="1:12" x14ac:dyDescent="0.25">
      <c r="A45" s="11" t="s">
        <v>94</v>
      </c>
      <c r="B45" s="11">
        <v>2415</v>
      </c>
      <c r="C45" s="11">
        <f t="shared" si="0"/>
        <v>2656.5</v>
      </c>
      <c r="D45" s="14">
        <v>1.3</v>
      </c>
      <c r="E45" s="17">
        <f t="shared" si="1"/>
        <v>3453.4500000000003</v>
      </c>
      <c r="F45" s="14">
        <v>1.7</v>
      </c>
      <c r="G45" s="14">
        <v>1.8</v>
      </c>
      <c r="H45" s="15">
        <f t="shared" si="2"/>
        <v>8128.89</v>
      </c>
      <c r="I45" s="16">
        <f t="shared" si="3"/>
        <v>677.40750000000003</v>
      </c>
      <c r="J45" s="16">
        <f t="shared" si="4"/>
        <v>575.79637500000001</v>
      </c>
      <c r="K45" s="20">
        <f t="shared" si="5"/>
        <v>4511.5339500000009</v>
      </c>
      <c r="L45" s="24">
        <f t="shared" si="6"/>
        <v>2656.5</v>
      </c>
    </row>
    <row r="46" spans="1:12" x14ac:dyDescent="0.25">
      <c r="A46" s="11" t="s">
        <v>95</v>
      </c>
      <c r="B46" s="11">
        <v>2835</v>
      </c>
      <c r="C46" s="11">
        <f t="shared" si="0"/>
        <v>3118.5000000000005</v>
      </c>
      <c r="D46" s="14">
        <v>1.3</v>
      </c>
      <c r="E46" s="17">
        <f t="shared" si="1"/>
        <v>4054.0500000000006</v>
      </c>
      <c r="F46" s="14">
        <v>1.7</v>
      </c>
      <c r="G46" s="14">
        <v>1.8</v>
      </c>
      <c r="H46" s="15">
        <f t="shared" si="2"/>
        <v>9542.6100000000024</v>
      </c>
      <c r="I46" s="16">
        <f t="shared" si="3"/>
        <v>795.2175000000002</v>
      </c>
      <c r="J46" s="16">
        <f t="shared" si="4"/>
        <v>675.93487500000015</v>
      </c>
      <c r="K46" s="20">
        <f t="shared" si="5"/>
        <v>5296.1485500000017</v>
      </c>
      <c r="L46" s="24">
        <f t="shared" si="6"/>
        <v>3118.5000000000005</v>
      </c>
    </row>
    <row r="47" spans="1:12" x14ac:dyDescent="0.25">
      <c r="A47" s="33" t="s">
        <v>82</v>
      </c>
      <c r="B47" s="17">
        <v>2625</v>
      </c>
      <c r="C47" s="17">
        <f t="shared" si="0"/>
        <v>2887.5000000000005</v>
      </c>
      <c r="D47" s="14">
        <v>1.3</v>
      </c>
      <c r="E47" s="17">
        <f t="shared" si="1"/>
        <v>3753.7500000000009</v>
      </c>
      <c r="F47" s="14">
        <v>1.55</v>
      </c>
      <c r="G47" s="14">
        <v>1.8</v>
      </c>
      <c r="H47" s="15">
        <f t="shared" si="2"/>
        <v>8056.1250000000018</v>
      </c>
      <c r="I47" s="16">
        <f t="shared" si="3"/>
        <v>671.34375000000011</v>
      </c>
      <c r="J47" s="16">
        <f t="shared" si="4"/>
        <v>570.64218750000009</v>
      </c>
      <c r="K47" s="20">
        <f t="shared" si="5"/>
        <v>4471.1493750000018</v>
      </c>
      <c r="L47" s="24">
        <f t="shared" si="6"/>
        <v>2887.5000000000005</v>
      </c>
    </row>
    <row r="48" spans="1:12" x14ac:dyDescent="0.25">
      <c r="A48" s="33" t="s">
        <v>83</v>
      </c>
      <c r="B48" s="17">
        <v>3465</v>
      </c>
      <c r="C48" s="17">
        <f t="shared" si="0"/>
        <v>3811.5000000000005</v>
      </c>
      <c r="D48" s="14">
        <v>1.3</v>
      </c>
      <c r="E48" s="17">
        <f t="shared" si="1"/>
        <v>4954.9500000000007</v>
      </c>
      <c r="F48" s="14">
        <v>1.55</v>
      </c>
      <c r="G48" s="14">
        <v>1.8</v>
      </c>
      <c r="H48" s="15">
        <f t="shared" si="2"/>
        <v>10634.085000000001</v>
      </c>
      <c r="I48" s="16">
        <f t="shared" si="3"/>
        <v>886.17375000000004</v>
      </c>
      <c r="J48" s="16">
        <f t="shared" si="4"/>
        <v>753.24768749999998</v>
      </c>
      <c r="K48" s="20">
        <f t="shared" si="5"/>
        <v>5901.9171750000014</v>
      </c>
      <c r="L48" s="24">
        <f t="shared" si="6"/>
        <v>3811.5000000000005</v>
      </c>
    </row>
    <row r="49" spans="1:12" x14ac:dyDescent="0.25">
      <c r="A49" s="11" t="s">
        <v>48</v>
      </c>
      <c r="B49" s="11">
        <v>6930</v>
      </c>
      <c r="C49" s="17">
        <f t="shared" si="0"/>
        <v>7623.0000000000009</v>
      </c>
      <c r="D49" s="14">
        <v>1.3</v>
      </c>
      <c r="E49" s="17">
        <f t="shared" si="1"/>
        <v>9909.9000000000015</v>
      </c>
      <c r="F49" s="14">
        <v>1.55</v>
      </c>
      <c r="G49" s="14">
        <v>1.8</v>
      </c>
      <c r="H49" s="15">
        <f t="shared" si="2"/>
        <v>21268.170000000002</v>
      </c>
      <c r="I49" s="16">
        <f t="shared" si="3"/>
        <v>1772.3475000000001</v>
      </c>
      <c r="J49" s="16">
        <f t="shared" si="4"/>
        <v>1506.495375</v>
      </c>
      <c r="K49" s="20">
        <f t="shared" si="5"/>
        <v>11803.834350000003</v>
      </c>
      <c r="L49" s="24">
        <f t="shared" si="6"/>
        <v>7623.0000000000009</v>
      </c>
    </row>
    <row r="50" spans="1:12" x14ac:dyDescent="0.25">
      <c r="A50" s="11" t="s">
        <v>65</v>
      </c>
      <c r="B50" s="11">
        <v>5932.5</v>
      </c>
      <c r="C50" s="17">
        <f t="shared" si="0"/>
        <v>6525.7500000000009</v>
      </c>
      <c r="D50" s="14">
        <v>1.3</v>
      </c>
      <c r="E50" s="17">
        <f t="shared" si="1"/>
        <v>8483.4750000000022</v>
      </c>
      <c r="F50" s="14">
        <v>1.55</v>
      </c>
      <c r="G50" s="14">
        <v>1.8</v>
      </c>
      <c r="H50" s="15">
        <f t="shared" si="2"/>
        <v>18206.842500000006</v>
      </c>
      <c r="I50" s="16">
        <f t="shared" si="3"/>
        <v>1517.2368750000005</v>
      </c>
      <c r="J50" s="16">
        <f t="shared" si="4"/>
        <v>1289.6513437500005</v>
      </c>
      <c r="K50" s="20">
        <f t="shared" si="5"/>
        <v>10104.797587500005</v>
      </c>
      <c r="L50" s="24">
        <f t="shared" si="6"/>
        <v>6525.7500000000009</v>
      </c>
    </row>
    <row r="51" spans="1:12" x14ac:dyDescent="0.25">
      <c r="A51" s="35" t="s">
        <v>7</v>
      </c>
      <c r="B51" s="30">
        <v>7350</v>
      </c>
      <c r="C51" s="17">
        <f t="shared" si="0"/>
        <v>8085.0000000000009</v>
      </c>
      <c r="D51" s="14">
        <v>1.3</v>
      </c>
      <c r="E51" s="17">
        <f t="shared" si="1"/>
        <v>10510.500000000002</v>
      </c>
      <c r="F51" s="14">
        <v>1.55</v>
      </c>
      <c r="G51" s="14">
        <v>1.8</v>
      </c>
      <c r="H51" s="15">
        <f t="shared" si="2"/>
        <v>22557.150000000005</v>
      </c>
      <c r="I51" s="16">
        <f t="shared" si="3"/>
        <v>1879.7625000000005</v>
      </c>
      <c r="J51" s="16">
        <f t="shared" si="4"/>
        <v>1597.7981250000005</v>
      </c>
      <c r="K51" s="20">
        <f t="shared" si="5"/>
        <v>12519.218250000004</v>
      </c>
      <c r="L51" s="24">
        <f t="shared" si="6"/>
        <v>8085.0000000000009</v>
      </c>
    </row>
    <row r="52" spans="1:12" x14ac:dyDescent="0.25">
      <c r="A52" s="35" t="s">
        <v>52</v>
      </c>
      <c r="B52" s="30">
        <v>5397</v>
      </c>
      <c r="C52" s="17">
        <f t="shared" si="0"/>
        <v>5936.7000000000007</v>
      </c>
      <c r="D52" s="14">
        <v>1.3</v>
      </c>
      <c r="E52" s="17">
        <f t="shared" si="1"/>
        <v>7717.7100000000009</v>
      </c>
      <c r="F52" s="14">
        <v>1.53</v>
      </c>
      <c r="G52" s="14">
        <v>1.8</v>
      </c>
      <c r="H52" s="15">
        <f t="shared" si="2"/>
        <v>16349.671800000004</v>
      </c>
      <c r="I52" s="16">
        <f t="shared" si="3"/>
        <v>1362.4726500000004</v>
      </c>
      <c r="J52" s="16">
        <f t="shared" si="4"/>
        <v>1158.1017525000002</v>
      </c>
      <c r="K52" s="20">
        <f t="shared" si="5"/>
        <v>9074.0678490000028</v>
      </c>
      <c r="L52" s="24">
        <f t="shared" si="6"/>
        <v>5936.7000000000007</v>
      </c>
    </row>
    <row r="53" spans="1:12" x14ac:dyDescent="0.25">
      <c r="A53" s="11" t="s">
        <v>66</v>
      </c>
      <c r="B53" s="11">
        <v>5964</v>
      </c>
      <c r="C53" s="17">
        <f t="shared" si="0"/>
        <v>6560.4000000000005</v>
      </c>
      <c r="D53" s="14">
        <v>1.3</v>
      </c>
      <c r="E53" s="17">
        <f t="shared" si="1"/>
        <v>8528.52</v>
      </c>
      <c r="F53" s="14">
        <v>1.55</v>
      </c>
      <c r="G53" s="14">
        <v>1.8</v>
      </c>
      <c r="H53" s="15">
        <f t="shared" si="2"/>
        <v>18303.516000000003</v>
      </c>
      <c r="I53" s="16">
        <f t="shared" si="3"/>
        <v>1525.2930000000003</v>
      </c>
      <c r="J53" s="16">
        <f t="shared" si="4"/>
        <v>1296.4990500000004</v>
      </c>
      <c r="K53" s="20">
        <f t="shared" si="5"/>
        <v>10158.451380000002</v>
      </c>
      <c r="L53" s="24">
        <f t="shared" si="6"/>
        <v>6560.4000000000005</v>
      </c>
    </row>
    <row r="54" spans="1:12" x14ac:dyDescent="0.25">
      <c r="A54" s="11" t="s">
        <v>60</v>
      </c>
      <c r="B54" s="11">
        <v>4914</v>
      </c>
      <c r="C54" s="17">
        <f t="shared" si="0"/>
        <v>5405.4000000000005</v>
      </c>
      <c r="D54" s="14">
        <v>1.3</v>
      </c>
      <c r="E54" s="17">
        <f t="shared" si="1"/>
        <v>7027.0200000000013</v>
      </c>
      <c r="F54" s="14">
        <v>1.55</v>
      </c>
      <c r="G54" s="14">
        <v>1.8</v>
      </c>
      <c r="H54" s="15">
        <f t="shared" si="2"/>
        <v>15081.066000000003</v>
      </c>
      <c r="I54" s="16">
        <f t="shared" si="3"/>
        <v>1256.7555000000002</v>
      </c>
      <c r="J54" s="16">
        <f t="shared" si="4"/>
        <v>1068.2421750000001</v>
      </c>
      <c r="K54" s="20">
        <f t="shared" si="5"/>
        <v>8369.9916300000023</v>
      </c>
      <c r="L54" s="24">
        <f t="shared" si="6"/>
        <v>5405.4000000000005</v>
      </c>
    </row>
    <row r="55" spans="1:12" x14ac:dyDescent="0.25">
      <c r="A55" s="11"/>
      <c r="B55" s="11"/>
      <c r="C55" s="11"/>
      <c r="D55" s="14"/>
      <c r="E55" s="14"/>
      <c r="F55" s="14"/>
      <c r="G55" s="14"/>
      <c r="H55" s="11"/>
      <c r="I55" s="11"/>
      <c r="J55" s="11"/>
      <c r="K55" s="11"/>
    </row>
  </sheetData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56"/>
  <sheetViews>
    <sheetView topLeftCell="A10" zoomScale="78" zoomScaleNormal="78" workbookViewId="0">
      <selection activeCell="A32" sqref="A32"/>
    </sheetView>
  </sheetViews>
  <sheetFormatPr baseColWidth="10" defaultColWidth="11.42578125" defaultRowHeight="15" x14ac:dyDescent="0.25"/>
  <cols>
    <col min="1" max="1" width="78.140625" style="12" bestFit="1" customWidth="1"/>
    <col min="2" max="2" width="12.5703125" style="12" hidden="1" customWidth="1"/>
    <col min="3" max="3" width="11.5703125" style="12" hidden="1" customWidth="1"/>
    <col min="4" max="4" width="16.5703125" style="12" hidden="1" customWidth="1"/>
    <col min="5" max="5" width="22.85546875" style="12" hidden="1" customWidth="1"/>
    <col min="6" max="6" width="12.28515625" style="12" hidden="1" customWidth="1"/>
    <col min="7" max="7" width="13.5703125" style="12" hidden="1" customWidth="1"/>
    <col min="8" max="8" width="19.7109375" style="12" hidden="1" customWidth="1"/>
    <col min="9" max="9" width="14" style="12" bestFit="1" customWidth="1"/>
    <col min="10" max="10" width="20" style="12" bestFit="1" customWidth="1"/>
    <col min="11" max="11" width="11.140625" style="12" bestFit="1" customWidth="1"/>
    <col min="12" max="16384" width="11.42578125" style="12"/>
  </cols>
  <sheetData>
    <row r="1" spans="1:11" ht="15.75" x14ac:dyDescent="0.25">
      <c r="A1" s="10" t="s">
        <v>28</v>
      </c>
      <c r="B1" s="11"/>
      <c r="C1" s="11"/>
      <c r="D1" s="11"/>
      <c r="E1" s="11"/>
      <c r="F1" s="11"/>
      <c r="G1" s="11"/>
      <c r="H1" s="11"/>
      <c r="I1" s="11"/>
      <c r="J1" s="29"/>
    </row>
    <row r="2" spans="1:11" x14ac:dyDescent="0.25">
      <c r="A2" s="25" t="s">
        <v>0</v>
      </c>
      <c r="B2" s="25" t="s">
        <v>21</v>
      </c>
      <c r="C2" s="25" t="s">
        <v>22</v>
      </c>
      <c r="D2" s="25" t="s">
        <v>23</v>
      </c>
      <c r="E2" s="25" t="s">
        <v>24</v>
      </c>
      <c r="F2" s="25" t="s">
        <v>25</v>
      </c>
      <c r="G2" s="25" t="s">
        <v>26</v>
      </c>
      <c r="H2" s="25" t="s">
        <v>27</v>
      </c>
      <c r="I2" s="25" t="s">
        <v>6</v>
      </c>
      <c r="J2" s="25" t="s">
        <v>86</v>
      </c>
      <c r="K2" s="25" t="s">
        <v>46</v>
      </c>
    </row>
    <row r="3" spans="1:11" hidden="1" x14ac:dyDescent="0.25">
      <c r="A3" s="11"/>
      <c r="B3" s="11"/>
      <c r="C3" s="11">
        <v>1.1000000000000001</v>
      </c>
      <c r="D3" s="14"/>
      <c r="E3" s="14"/>
      <c r="F3" s="14"/>
      <c r="G3" s="14"/>
      <c r="H3" s="11"/>
      <c r="I3" s="11">
        <v>12</v>
      </c>
      <c r="J3" s="29">
        <v>0.85</v>
      </c>
      <c r="K3" s="29">
        <v>0.55500000000000005</v>
      </c>
    </row>
    <row r="4" spans="1:11" x14ac:dyDescent="0.25">
      <c r="A4" s="14" t="s">
        <v>53</v>
      </c>
      <c r="B4" s="17">
        <v>6156.1500000000005</v>
      </c>
      <c r="C4" s="17">
        <f t="shared" ref="C4:C55" si="0">B4*$C$3</f>
        <v>6771.7650000000012</v>
      </c>
      <c r="D4" s="14">
        <v>1.3</v>
      </c>
      <c r="E4" s="17">
        <f t="shared" ref="E4:E55" si="1">C4*D4</f>
        <v>8803.2945000000018</v>
      </c>
      <c r="F4" s="14">
        <v>1.55</v>
      </c>
      <c r="G4" s="14">
        <v>1.8</v>
      </c>
      <c r="H4" s="15">
        <f t="shared" ref="H4:H55" si="2">C4*F4*G4</f>
        <v>18893.224350000004</v>
      </c>
      <c r="I4" s="16">
        <f t="shared" ref="I4:I55" si="3">H4/$I$3</f>
        <v>1574.4353625000003</v>
      </c>
      <c r="J4" s="16">
        <f t="shared" ref="J4:J55" si="4">I4*$J$3</f>
        <v>1338.2700581250003</v>
      </c>
      <c r="K4" s="20">
        <f t="shared" ref="K4:K55" si="5">H4*$K$3</f>
        <v>10485.739514250003</v>
      </c>
    </row>
    <row r="5" spans="1:11" x14ac:dyDescent="0.25">
      <c r="A5" s="14" t="s">
        <v>54</v>
      </c>
      <c r="B5" s="17">
        <v>4770.1500000000005</v>
      </c>
      <c r="C5" s="17">
        <f t="shared" si="0"/>
        <v>5247.1650000000009</v>
      </c>
      <c r="D5" s="14">
        <v>1.3</v>
      </c>
      <c r="E5" s="17">
        <f t="shared" si="1"/>
        <v>6821.3145000000013</v>
      </c>
      <c r="F5" s="14">
        <v>1.55</v>
      </c>
      <c r="G5" s="14">
        <v>1.8</v>
      </c>
      <c r="H5" s="15">
        <f t="shared" si="2"/>
        <v>14639.590350000002</v>
      </c>
      <c r="I5" s="16">
        <f t="shared" si="3"/>
        <v>1219.9658625000002</v>
      </c>
      <c r="J5" s="16">
        <f t="shared" si="4"/>
        <v>1036.9709831250002</v>
      </c>
      <c r="K5" s="20">
        <f t="shared" si="5"/>
        <v>8124.9726442500023</v>
      </c>
    </row>
    <row r="6" spans="1:11" x14ac:dyDescent="0.25">
      <c r="A6" s="33" t="s">
        <v>75</v>
      </c>
      <c r="B6" s="16">
        <v>2425.5</v>
      </c>
      <c r="C6" s="17">
        <f t="shared" si="0"/>
        <v>2668.05</v>
      </c>
      <c r="D6" s="14">
        <v>1.3</v>
      </c>
      <c r="E6" s="17">
        <f t="shared" si="1"/>
        <v>3468.4650000000001</v>
      </c>
      <c r="F6" s="14">
        <v>1.55</v>
      </c>
      <c r="G6" s="14">
        <v>1.8</v>
      </c>
      <c r="H6" s="15">
        <f t="shared" si="2"/>
        <v>7443.8595000000005</v>
      </c>
      <c r="I6" s="16">
        <f t="shared" si="3"/>
        <v>620.32162500000004</v>
      </c>
      <c r="J6" s="16">
        <f t="shared" si="4"/>
        <v>527.27338125000006</v>
      </c>
      <c r="K6" s="20">
        <f t="shared" si="5"/>
        <v>4131.3420225000009</v>
      </c>
    </row>
    <row r="7" spans="1:11" x14ac:dyDescent="0.25">
      <c r="A7" s="33" t="s">
        <v>76</v>
      </c>
      <c r="B7" s="16">
        <v>2021.2500000000002</v>
      </c>
      <c r="C7" s="17">
        <f t="shared" si="0"/>
        <v>2223.3750000000005</v>
      </c>
      <c r="D7" s="14">
        <v>1.3</v>
      </c>
      <c r="E7" s="17">
        <f t="shared" si="1"/>
        <v>2890.3875000000007</v>
      </c>
      <c r="F7" s="14">
        <v>1.55</v>
      </c>
      <c r="G7" s="14">
        <v>1.8</v>
      </c>
      <c r="H7" s="15">
        <f t="shared" si="2"/>
        <v>6203.2162500000013</v>
      </c>
      <c r="I7" s="16">
        <f t="shared" si="3"/>
        <v>516.93468750000011</v>
      </c>
      <c r="J7" s="16">
        <f t="shared" si="4"/>
        <v>439.3944843750001</v>
      </c>
      <c r="K7" s="20">
        <f t="shared" si="5"/>
        <v>3442.7850187500012</v>
      </c>
    </row>
    <row r="8" spans="1:11" x14ac:dyDescent="0.25">
      <c r="A8" s="33" t="s">
        <v>58</v>
      </c>
      <c r="B8" s="16">
        <v>3176.2500000000005</v>
      </c>
      <c r="C8" s="17">
        <f t="shared" si="0"/>
        <v>3493.8750000000009</v>
      </c>
      <c r="D8" s="14">
        <v>1.3</v>
      </c>
      <c r="E8" s="17">
        <f t="shared" si="1"/>
        <v>4542.0375000000013</v>
      </c>
      <c r="F8" s="14">
        <v>1.55</v>
      </c>
      <c r="G8" s="14">
        <v>1.8</v>
      </c>
      <c r="H8" s="15">
        <f t="shared" si="2"/>
        <v>9747.9112500000028</v>
      </c>
      <c r="I8" s="16">
        <f t="shared" si="3"/>
        <v>812.32593750000024</v>
      </c>
      <c r="J8" s="16">
        <f t="shared" si="4"/>
        <v>690.47704687500016</v>
      </c>
      <c r="K8" s="20">
        <f t="shared" si="5"/>
        <v>5410.0907437500018</v>
      </c>
    </row>
    <row r="9" spans="1:11" x14ac:dyDescent="0.25">
      <c r="A9" s="33" t="s">
        <v>57</v>
      </c>
      <c r="B9" s="16">
        <v>2772</v>
      </c>
      <c r="C9" s="17">
        <f t="shared" si="0"/>
        <v>3049.2000000000003</v>
      </c>
      <c r="D9" s="14">
        <v>1.3</v>
      </c>
      <c r="E9" s="17">
        <f t="shared" si="1"/>
        <v>3963.9600000000005</v>
      </c>
      <c r="F9" s="14">
        <v>1.55</v>
      </c>
      <c r="G9" s="14">
        <v>1.8</v>
      </c>
      <c r="H9" s="15">
        <f t="shared" si="2"/>
        <v>8507.268</v>
      </c>
      <c r="I9" s="16">
        <f t="shared" si="3"/>
        <v>708.93899999999996</v>
      </c>
      <c r="J9" s="16">
        <f t="shared" si="4"/>
        <v>602.59814999999992</v>
      </c>
      <c r="K9" s="20">
        <f t="shared" si="5"/>
        <v>4721.5337400000008</v>
      </c>
    </row>
    <row r="10" spans="1:11" x14ac:dyDescent="0.25">
      <c r="A10" s="33" t="s">
        <v>73</v>
      </c>
      <c r="B10" s="16">
        <v>2275.3500000000004</v>
      </c>
      <c r="C10" s="17">
        <f t="shared" si="0"/>
        <v>2502.8850000000007</v>
      </c>
      <c r="D10" s="14">
        <v>1.3</v>
      </c>
      <c r="E10" s="17">
        <f t="shared" si="1"/>
        <v>3253.750500000001</v>
      </c>
      <c r="F10" s="14">
        <v>1.55</v>
      </c>
      <c r="G10" s="14">
        <v>1.8</v>
      </c>
      <c r="H10" s="15">
        <f t="shared" si="2"/>
        <v>6983.0491500000016</v>
      </c>
      <c r="I10" s="16">
        <f t="shared" si="3"/>
        <v>581.92076250000014</v>
      </c>
      <c r="J10" s="16">
        <f t="shared" si="4"/>
        <v>494.63264812500012</v>
      </c>
      <c r="K10" s="20">
        <f t="shared" si="5"/>
        <v>3875.5922782500011</v>
      </c>
    </row>
    <row r="11" spans="1:11" x14ac:dyDescent="0.25">
      <c r="A11" s="33" t="s">
        <v>74</v>
      </c>
      <c r="B11" s="16">
        <v>1848.0000000000002</v>
      </c>
      <c r="C11" s="17">
        <f t="shared" si="0"/>
        <v>2032.8000000000004</v>
      </c>
      <c r="D11" s="14">
        <v>1.3</v>
      </c>
      <c r="E11" s="17">
        <f t="shared" si="1"/>
        <v>2642.6400000000008</v>
      </c>
      <c r="F11" s="14">
        <v>1.55</v>
      </c>
      <c r="G11" s="14">
        <v>1.8</v>
      </c>
      <c r="H11" s="15">
        <f t="shared" si="2"/>
        <v>5671.5120000000015</v>
      </c>
      <c r="I11" s="16">
        <f t="shared" si="3"/>
        <v>472.62600000000015</v>
      </c>
      <c r="J11" s="16">
        <f t="shared" si="4"/>
        <v>401.73210000000012</v>
      </c>
      <c r="K11" s="20">
        <f t="shared" si="5"/>
        <v>3147.6891600000013</v>
      </c>
    </row>
    <row r="12" spans="1:11" x14ac:dyDescent="0.25">
      <c r="A12" s="33" t="s">
        <v>41</v>
      </c>
      <c r="B12" s="16">
        <v>2714.25</v>
      </c>
      <c r="C12" s="17">
        <f t="shared" si="0"/>
        <v>2985.6750000000002</v>
      </c>
      <c r="D12" s="14">
        <v>1.3</v>
      </c>
      <c r="E12" s="17">
        <f t="shared" si="1"/>
        <v>3881.3775000000005</v>
      </c>
      <c r="F12" s="14">
        <v>1.55</v>
      </c>
      <c r="G12" s="14">
        <v>1.8</v>
      </c>
      <c r="H12" s="15">
        <f t="shared" si="2"/>
        <v>8330.0332500000004</v>
      </c>
      <c r="I12" s="16">
        <f t="shared" si="3"/>
        <v>694.16943750000007</v>
      </c>
      <c r="J12" s="16">
        <f t="shared" si="4"/>
        <v>590.044021875</v>
      </c>
      <c r="K12" s="20">
        <f t="shared" si="5"/>
        <v>4623.1684537500005</v>
      </c>
    </row>
    <row r="13" spans="1:11" x14ac:dyDescent="0.25">
      <c r="A13" s="33" t="s">
        <v>56</v>
      </c>
      <c r="B13" s="16">
        <v>2263.8000000000002</v>
      </c>
      <c r="C13" s="17">
        <f t="shared" si="0"/>
        <v>2490.1800000000003</v>
      </c>
      <c r="D13" s="14">
        <v>1.3</v>
      </c>
      <c r="E13" s="17">
        <f t="shared" si="1"/>
        <v>3237.2340000000004</v>
      </c>
      <c r="F13" s="14">
        <v>1.55</v>
      </c>
      <c r="G13" s="14">
        <v>1.8</v>
      </c>
      <c r="H13" s="15">
        <f t="shared" si="2"/>
        <v>6947.6022000000012</v>
      </c>
      <c r="I13" s="16">
        <f t="shared" si="3"/>
        <v>578.96685000000014</v>
      </c>
      <c r="J13" s="16">
        <f t="shared" si="4"/>
        <v>492.12182250000012</v>
      </c>
      <c r="K13" s="20">
        <f t="shared" si="5"/>
        <v>3855.919221000001</v>
      </c>
    </row>
    <row r="14" spans="1:11" x14ac:dyDescent="0.25">
      <c r="A14" s="33" t="s">
        <v>69</v>
      </c>
      <c r="B14" s="16">
        <v>2750</v>
      </c>
      <c r="C14" s="17">
        <f t="shared" si="0"/>
        <v>3025.0000000000005</v>
      </c>
      <c r="D14" s="14">
        <v>1.3</v>
      </c>
      <c r="E14" s="17">
        <f t="shared" si="1"/>
        <v>3932.5000000000009</v>
      </c>
      <c r="F14" s="14">
        <v>1.55</v>
      </c>
      <c r="G14" s="14">
        <v>1.8</v>
      </c>
      <c r="H14" s="15">
        <f t="shared" si="2"/>
        <v>8439.7500000000018</v>
      </c>
      <c r="I14" s="16">
        <f t="shared" si="3"/>
        <v>703.31250000000011</v>
      </c>
      <c r="J14" s="16">
        <f t="shared" si="4"/>
        <v>597.81562500000007</v>
      </c>
      <c r="K14" s="20">
        <f t="shared" si="5"/>
        <v>4684.0612500000016</v>
      </c>
    </row>
    <row r="15" spans="1:11" x14ac:dyDescent="0.25">
      <c r="A15" s="33" t="s">
        <v>70</v>
      </c>
      <c r="B15" s="16">
        <v>2530</v>
      </c>
      <c r="C15" s="17">
        <f t="shared" si="0"/>
        <v>2783</v>
      </c>
      <c r="D15" s="14">
        <v>1.3</v>
      </c>
      <c r="E15" s="17">
        <f t="shared" si="1"/>
        <v>3617.9</v>
      </c>
      <c r="F15" s="14">
        <v>1.55</v>
      </c>
      <c r="G15" s="14">
        <v>1.8</v>
      </c>
      <c r="H15" s="15">
        <f t="shared" si="2"/>
        <v>7764.5700000000015</v>
      </c>
      <c r="I15" s="16">
        <f t="shared" si="3"/>
        <v>647.04750000000013</v>
      </c>
      <c r="J15" s="16">
        <f t="shared" si="4"/>
        <v>549.99037500000009</v>
      </c>
      <c r="K15" s="20">
        <f t="shared" si="5"/>
        <v>4309.3363500000014</v>
      </c>
    </row>
    <row r="16" spans="1:11" x14ac:dyDescent="0.25">
      <c r="A16" s="33" t="s">
        <v>88</v>
      </c>
      <c r="B16" s="16">
        <v>3234.0000000000005</v>
      </c>
      <c r="C16" s="17">
        <f t="shared" si="0"/>
        <v>3557.400000000001</v>
      </c>
      <c r="D16" s="14">
        <v>1.3</v>
      </c>
      <c r="E16" s="17">
        <f t="shared" si="1"/>
        <v>4624.6200000000017</v>
      </c>
      <c r="F16" s="14">
        <v>1.55</v>
      </c>
      <c r="G16" s="14">
        <v>1.8</v>
      </c>
      <c r="H16" s="15">
        <f t="shared" si="2"/>
        <v>9925.1460000000043</v>
      </c>
      <c r="I16" s="16">
        <f t="shared" si="3"/>
        <v>827.09550000000036</v>
      </c>
      <c r="J16" s="16">
        <f t="shared" si="4"/>
        <v>703.0311750000003</v>
      </c>
      <c r="K16" s="20">
        <f t="shared" si="5"/>
        <v>5508.456030000003</v>
      </c>
    </row>
    <row r="17" spans="1:11" x14ac:dyDescent="0.25">
      <c r="A17" s="33" t="s">
        <v>87</v>
      </c>
      <c r="B17" s="16">
        <v>2933.7000000000003</v>
      </c>
      <c r="C17" s="17">
        <f t="shared" si="0"/>
        <v>3227.0700000000006</v>
      </c>
      <c r="D17" s="14">
        <v>1.3</v>
      </c>
      <c r="E17" s="17">
        <f t="shared" si="1"/>
        <v>4195.1910000000007</v>
      </c>
      <c r="F17" s="14">
        <v>1.55</v>
      </c>
      <c r="G17" s="14">
        <v>1.8</v>
      </c>
      <c r="H17" s="15">
        <f t="shared" si="2"/>
        <v>9003.525300000003</v>
      </c>
      <c r="I17" s="16">
        <f t="shared" si="3"/>
        <v>750.29377500000021</v>
      </c>
      <c r="J17" s="16">
        <f t="shared" si="4"/>
        <v>637.7497087500002</v>
      </c>
      <c r="K17" s="20">
        <f t="shared" si="5"/>
        <v>4996.9565415000025</v>
      </c>
    </row>
    <row r="18" spans="1:11" x14ac:dyDescent="0.25">
      <c r="A18" s="33" t="s">
        <v>68</v>
      </c>
      <c r="B18" s="16">
        <v>4331.25</v>
      </c>
      <c r="C18" s="17">
        <f t="shared" si="0"/>
        <v>4764.375</v>
      </c>
      <c r="D18" s="14">
        <v>1.3</v>
      </c>
      <c r="E18" s="17">
        <f t="shared" si="1"/>
        <v>6193.6875</v>
      </c>
      <c r="F18" s="14">
        <v>1.55</v>
      </c>
      <c r="G18" s="14">
        <v>1.8</v>
      </c>
      <c r="H18" s="15">
        <f t="shared" si="2"/>
        <v>13292.606250000001</v>
      </c>
      <c r="I18" s="16">
        <f t="shared" si="3"/>
        <v>1107.7171875000001</v>
      </c>
      <c r="J18" s="16">
        <f t="shared" si="4"/>
        <v>941.55960937500004</v>
      </c>
      <c r="K18" s="20">
        <f t="shared" si="5"/>
        <v>7377.3964687500011</v>
      </c>
    </row>
    <row r="19" spans="1:11" x14ac:dyDescent="0.25">
      <c r="A19" s="33" t="s">
        <v>67</v>
      </c>
      <c r="B19" s="16">
        <v>3522.7500000000005</v>
      </c>
      <c r="C19" s="17">
        <f t="shared" si="0"/>
        <v>3875.025000000001</v>
      </c>
      <c r="D19" s="14">
        <v>1.3</v>
      </c>
      <c r="E19" s="17">
        <f t="shared" si="1"/>
        <v>5037.5325000000012</v>
      </c>
      <c r="F19" s="14">
        <v>1.55</v>
      </c>
      <c r="G19" s="14">
        <v>1.8</v>
      </c>
      <c r="H19" s="15">
        <f t="shared" si="2"/>
        <v>10811.319750000002</v>
      </c>
      <c r="I19" s="16">
        <f t="shared" si="3"/>
        <v>900.94331250000016</v>
      </c>
      <c r="J19" s="16">
        <f t="shared" si="4"/>
        <v>765.80181562500013</v>
      </c>
      <c r="K19" s="20">
        <f t="shared" si="5"/>
        <v>6000.2824612500017</v>
      </c>
    </row>
    <row r="20" spans="1:11" x14ac:dyDescent="0.25">
      <c r="A20" s="33" t="s">
        <v>42</v>
      </c>
      <c r="B20" s="16">
        <v>4562.25</v>
      </c>
      <c r="C20" s="17">
        <f t="shared" si="0"/>
        <v>5018.4750000000004</v>
      </c>
      <c r="D20" s="14">
        <v>1.3</v>
      </c>
      <c r="E20" s="17">
        <f t="shared" si="1"/>
        <v>6524.0175000000008</v>
      </c>
      <c r="F20" s="14">
        <v>1.55</v>
      </c>
      <c r="G20" s="14">
        <v>1.8</v>
      </c>
      <c r="H20" s="15">
        <f t="shared" si="2"/>
        <v>14001.545250000001</v>
      </c>
      <c r="I20" s="16">
        <f t="shared" si="3"/>
        <v>1166.7954375000002</v>
      </c>
      <c r="J20" s="16">
        <f t="shared" si="4"/>
        <v>991.77612187500006</v>
      </c>
      <c r="K20" s="20">
        <f t="shared" si="5"/>
        <v>7770.8576137500013</v>
      </c>
    </row>
    <row r="21" spans="1:11" x14ac:dyDescent="0.25">
      <c r="A21" s="33" t="s">
        <v>55</v>
      </c>
      <c r="B21" s="16">
        <v>3753.7500000000005</v>
      </c>
      <c r="C21" s="17">
        <f t="shared" si="0"/>
        <v>4129.1250000000009</v>
      </c>
      <c r="D21" s="14">
        <v>1.3</v>
      </c>
      <c r="E21" s="17">
        <f t="shared" si="1"/>
        <v>5367.8625000000011</v>
      </c>
      <c r="F21" s="14">
        <v>1.55</v>
      </c>
      <c r="G21" s="14">
        <v>1.8</v>
      </c>
      <c r="H21" s="15">
        <f t="shared" si="2"/>
        <v>11520.258750000005</v>
      </c>
      <c r="I21" s="16">
        <f t="shared" si="3"/>
        <v>960.02156250000041</v>
      </c>
      <c r="J21" s="16">
        <f t="shared" si="4"/>
        <v>816.01832812500038</v>
      </c>
      <c r="K21" s="20">
        <f t="shared" si="5"/>
        <v>6393.7436062500028</v>
      </c>
    </row>
    <row r="22" spans="1:11" x14ac:dyDescent="0.25">
      <c r="A22" s="33" t="s">
        <v>99</v>
      </c>
      <c r="B22" s="16">
        <v>4015.0000000000005</v>
      </c>
      <c r="C22" s="17">
        <f t="shared" si="0"/>
        <v>4416.5000000000009</v>
      </c>
      <c r="D22" s="14">
        <v>1.3</v>
      </c>
      <c r="E22" s="17">
        <f t="shared" si="1"/>
        <v>5741.4500000000016</v>
      </c>
      <c r="F22" s="14">
        <v>1.55</v>
      </c>
      <c r="G22" s="14">
        <v>1.8</v>
      </c>
      <c r="H22" s="15">
        <f t="shared" si="2"/>
        <v>12322.035000000003</v>
      </c>
      <c r="I22" s="16">
        <f t="shared" si="3"/>
        <v>1026.8362500000003</v>
      </c>
      <c r="J22" s="16">
        <f t="shared" si="4"/>
        <v>872.81081250000022</v>
      </c>
      <c r="K22" s="20">
        <f t="shared" si="5"/>
        <v>6838.7294250000023</v>
      </c>
    </row>
    <row r="23" spans="1:11" ht="30" x14ac:dyDescent="0.25">
      <c r="A23" s="34" t="s">
        <v>78</v>
      </c>
      <c r="B23" s="16">
        <v>5705.7000000000007</v>
      </c>
      <c r="C23" s="17">
        <f t="shared" si="0"/>
        <v>6276.2700000000013</v>
      </c>
      <c r="D23" s="14">
        <v>1.3</v>
      </c>
      <c r="E23" s="17">
        <f t="shared" si="1"/>
        <v>8159.1510000000017</v>
      </c>
      <c r="F23" s="14">
        <v>1.55</v>
      </c>
      <c r="G23" s="14">
        <v>1.8</v>
      </c>
      <c r="H23" s="15">
        <f t="shared" si="2"/>
        <v>17510.793300000005</v>
      </c>
      <c r="I23" s="16">
        <f t="shared" si="3"/>
        <v>1459.2327750000004</v>
      </c>
      <c r="J23" s="16">
        <f t="shared" si="4"/>
        <v>1240.3478587500003</v>
      </c>
      <c r="K23" s="20">
        <f t="shared" si="5"/>
        <v>9718.4902815000041</v>
      </c>
    </row>
    <row r="24" spans="1:11" ht="30" x14ac:dyDescent="0.25">
      <c r="A24" s="34" t="s">
        <v>77</v>
      </c>
      <c r="B24" s="16">
        <v>4319.7000000000007</v>
      </c>
      <c r="C24" s="17">
        <f t="shared" si="0"/>
        <v>4751.670000000001</v>
      </c>
      <c r="D24" s="14">
        <v>1.3</v>
      </c>
      <c r="E24" s="17">
        <f t="shared" si="1"/>
        <v>6177.1710000000012</v>
      </c>
      <c r="F24" s="14">
        <v>1.55</v>
      </c>
      <c r="G24" s="14">
        <v>1.8</v>
      </c>
      <c r="H24" s="15">
        <f t="shared" si="2"/>
        <v>13257.159300000003</v>
      </c>
      <c r="I24" s="16">
        <f t="shared" si="3"/>
        <v>1104.7632750000002</v>
      </c>
      <c r="J24" s="16">
        <f t="shared" si="4"/>
        <v>939.04878375000021</v>
      </c>
      <c r="K24" s="20">
        <f t="shared" si="5"/>
        <v>7357.7234115000019</v>
      </c>
    </row>
    <row r="25" spans="1:11" ht="30" x14ac:dyDescent="0.25">
      <c r="A25" s="34" t="s">
        <v>80</v>
      </c>
      <c r="B25" s="16">
        <v>6156.1500000000005</v>
      </c>
      <c r="C25" s="17">
        <f t="shared" si="0"/>
        <v>6771.7650000000012</v>
      </c>
      <c r="D25" s="14">
        <v>1.3</v>
      </c>
      <c r="E25" s="17">
        <f t="shared" si="1"/>
        <v>8803.2945000000018</v>
      </c>
      <c r="F25" s="14">
        <v>1.55</v>
      </c>
      <c r="G25" s="14">
        <v>1.8</v>
      </c>
      <c r="H25" s="15">
        <f t="shared" si="2"/>
        <v>18893.224350000004</v>
      </c>
      <c r="I25" s="16">
        <f t="shared" si="3"/>
        <v>1574.4353625000003</v>
      </c>
      <c r="J25" s="16">
        <f t="shared" si="4"/>
        <v>1338.2700581250003</v>
      </c>
      <c r="K25" s="20">
        <f t="shared" si="5"/>
        <v>10485.739514250003</v>
      </c>
    </row>
    <row r="26" spans="1:11" ht="30" x14ac:dyDescent="0.25">
      <c r="A26" s="34" t="s">
        <v>79</v>
      </c>
      <c r="B26" s="16">
        <v>4770.1500000000005</v>
      </c>
      <c r="C26" s="17">
        <f t="shared" si="0"/>
        <v>5247.1650000000009</v>
      </c>
      <c r="D26" s="14">
        <v>1.3</v>
      </c>
      <c r="E26" s="17">
        <f t="shared" si="1"/>
        <v>6821.3145000000013</v>
      </c>
      <c r="F26" s="14">
        <v>1.55</v>
      </c>
      <c r="G26" s="14">
        <v>1.8</v>
      </c>
      <c r="H26" s="15">
        <f t="shared" si="2"/>
        <v>14639.590350000002</v>
      </c>
      <c r="I26" s="16">
        <f t="shared" si="3"/>
        <v>1219.9658625000002</v>
      </c>
      <c r="J26" s="16">
        <f t="shared" si="4"/>
        <v>1036.9709831250002</v>
      </c>
      <c r="K26" s="20">
        <f t="shared" si="5"/>
        <v>8124.9726442500023</v>
      </c>
    </row>
    <row r="27" spans="1:11" x14ac:dyDescent="0.25">
      <c r="A27" s="34" t="s">
        <v>91</v>
      </c>
      <c r="B27" s="16">
        <v>583.27500000000009</v>
      </c>
      <c r="C27" s="17">
        <f t="shared" si="0"/>
        <v>641.60250000000019</v>
      </c>
      <c r="D27" s="14">
        <v>1.3</v>
      </c>
      <c r="E27" s="17">
        <f t="shared" si="1"/>
        <v>834.08325000000025</v>
      </c>
      <c r="F27" s="14">
        <v>1.7</v>
      </c>
      <c r="G27" s="14">
        <v>1.8</v>
      </c>
      <c r="H27" s="15">
        <f t="shared" si="2"/>
        <v>1963.3036500000005</v>
      </c>
      <c r="I27" s="16">
        <f t="shared" si="3"/>
        <v>163.60863750000004</v>
      </c>
      <c r="J27" s="16">
        <f t="shared" si="4"/>
        <v>139.06734187500004</v>
      </c>
      <c r="K27" s="20">
        <f t="shared" si="5"/>
        <v>1089.6335257500004</v>
      </c>
    </row>
    <row r="28" spans="1:11" x14ac:dyDescent="0.25">
      <c r="A28" s="34" t="s">
        <v>96</v>
      </c>
      <c r="B28" s="16">
        <v>964.42500000000007</v>
      </c>
      <c r="C28" s="17">
        <f t="shared" si="0"/>
        <v>1060.8675000000001</v>
      </c>
      <c r="D28" s="14">
        <v>1.3</v>
      </c>
      <c r="E28" s="17">
        <f t="shared" si="1"/>
        <v>1379.1277500000001</v>
      </c>
      <c r="F28" s="14">
        <v>1.7</v>
      </c>
      <c r="G28" s="14">
        <v>1.8</v>
      </c>
      <c r="H28" s="15">
        <f t="shared" si="2"/>
        <v>3246.2545500000001</v>
      </c>
      <c r="I28" s="16">
        <f t="shared" si="3"/>
        <v>270.52121249999999</v>
      </c>
      <c r="J28" s="16">
        <f t="shared" si="4"/>
        <v>229.94303062499998</v>
      </c>
      <c r="K28" s="20">
        <f t="shared" si="5"/>
        <v>1801.6712752500002</v>
      </c>
    </row>
    <row r="29" spans="1:11" x14ac:dyDescent="0.25">
      <c r="A29" s="34" t="s">
        <v>92</v>
      </c>
      <c r="B29" s="16">
        <v>785.40000000000009</v>
      </c>
      <c r="C29" s="17">
        <f t="shared" si="0"/>
        <v>863.94000000000017</v>
      </c>
      <c r="D29" s="14">
        <v>1.3</v>
      </c>
      <c r="E29" s="17">
        <f t="shared" si="1"/>
        <v>1123.1220000000003</v>
      </c>
      <c r="F29" s="14">
        <v>1.7</v>
      </c>
      <c r="G29" s="14">
        <v>1.8</v>
      </c>
      <c r="H29" s="15">
        <f t="shared" si="2"/>
        <v>2643.6564000000008</v>
      </c>
      <c r="I29" s="16">
        <f t="shared" si="3"/>
        <v>220.30470000000005</v>
      </c>
      <c r="J29" s="16">
        <f t="shared" si="4"/>
        <v>187.25899500000003</v>
      </c>
      <c r="K29" s="20">
        <f t="shared" si="5"/>
        <v>1467.2293020000006</v>
      </c>
    </row>
    <row r="30" spans="1:11" x14ac:dyDescent="0.25">
      <c r="A30" s="34" t="s">
        <v>93</v>
      </c>
      <c r="B30" s="16">
        <v>1155</v>
      </c>
      <c r="C30" s="17">
        <f t="shared" si="0"/>
        <v>1270.5</v>
      </c>
      <c r="D30" s="14">
        <v>1.3</v>
      </c>
      <c r="E30" s="17">
        <f t="shared" si="1"/>
        <v>1651.65</v>
      </c>
      <c r="F30" s="14">
        <v>1.7</v>
      </c>
      <c r="G30" s="14">
        <v>1.8</v>
      </c>
      <c r="H30" s="15">
        <f t="shared" si="2"/>
        <v>3887.73</v>
      </c>
      <c r="I30" s="16">
        <f t="shared" si="3"/>
        <v>323.97750000000002</v>
      </c>
      <c r="J30" s="16">
        <f t="shared" si="4"/>
        <v>275.380875</v>
      </c>
      <c r="K30" s="20">
        <f t="shared" si="5"/>
        <v>2157.6901500000004</v>
      </c>
    </row>
    <row r="31" spans="1:11" x14ac:dyDescent="0.25">
      <c r="A31" s="11" t="s">
        <v>63</v>
      </c>
      <c r="B31" s="11">
        <v>12358.500000000002</v>
      </c>
      <c r="C31" s="17">
        <f t="shared" si="0"/>
        <v>13594.350000000004</v>
      </c>
      <c r="D31" s="14">
        <v>1.3</v>
      </c>
      <c r="E31" s="17">
        <f t="shared" si="1"/>
        <v>17672.655000000006</v>
      </c>
      <c r="F31" s="14">
        <v>1.55</v>
      </c>
      <c r="G31" s="14">
        <v>1.8</v>
      </c>
      <c r="H31" s="15">
        <f t="shared" si="2"/>
        <v>37928.236500000014</v>
      </c>
      <c r="I31" s="16">
        <f t="shared" si="3"/>
        <v>3160.6863750000011</v>
      </c>
      <c r="J31" s="16">
        <f t="shared" si="4"/>
        <v>2686.5834187500009</v>
      </c>
      <c r="K31" s="20">
        <f t="shared" si="5"/>
        <v>21050.171257500009</v>
      </c>
    </row>
    <row r="32" spans="1:11" x14ac:dyDescent="0.25">
      <c r="A32" s="11" t="s">
        <v>104</v>
      </c>
      <c r="B32" s="11">
        <v>13090</v>
      </c>
      <c r="C32" s="17">
        <f t="shared" si="0"/>
        <v>14399.000000000002</v>
      </c>
      <c r="D32" s="14">
        <v>1.3</v>
      </c>
      <c r="E32" s="17">
        <f t="shared" ref="E32" si="6">C32*D32</f>
        <v>18718.700000000004</v>
      </c>
      <c r="F32" s="14">
        <v>1.55</v>
      </c>
      <c r="G32" s="14">
        <v>1.8</v>
      </c>
      <c r="H32" s="15">
        <f t="shared" ref="H32" si="7">C32*F32*G32</f>
        <v>40173.210000000006</v>
      </c>
      <c r="I32" s="16">
        <f t="shared" ref="I32" si="8">H32/$I$3</f>
        <v>3347.7675000000004</v>
      </c>
      <c r="J32" s="16">
        <f t="shared" ref="J32" si="9">I32*$J$3</f>
        <v>2845.6023750000004</v>
      </c>
      <c r="K32" s="20">
        <f t="shared" ref="K32" si="10">H32*$K$3</f>
        <v>22296.131550000006</v>
      </c>
    </row>
    <row r="33" spans="1:11" x14ac:dyDescent="0.25">
      <c r="A33" s="11" t="s">
        <v>85</v>
      </c>
      <c r="B33" s="11">
        <v>13167.000000000002</v>
      </c>
      <c r="C33" s="17">
        <f t="shared" si="0"/>
        <v>14483.700000000003</v>
      </c>
      <c r="D33" s="14">
        <v>1.3</v>
      </c>
      <c r="E33" s="17">
        <f t="shared" si="1"/>
        <v>18828.810000000005</v>
      </c>
      <c r="F33" s="14">
        <v>1.5</v>
      </c>
      <c r="G33" s="14">
        <v>1.8</v>
      </c>
      <c r="H33" s="15">
        <f t="shared" si="2"/>
        <v>39105.990000000005</v>
      </c>
      <c r="I33" s="16">
        <f t="shared" si="3"/>
        <v>3258.8325000000004</v>
      </c>
      <c r="J33" s="16">
        <f t="shared" si="4"/>
        <v>2770.0076250000002</v>
      </c>
      <c r="K33" s="20">
        <f t="shared" si="5"/>
        <v>21703.824450000004</v>
      </c>
    </row>
    <row r="34" spans="1:11" x14ac:dyDescent="0.25">
      <c r="A34" s="11" t="s">
        <v>89</v>
      </c>
      <c r="B34" s="11">
        <v>10741.5</v>
      </c>
      <c r="C34" s="17">
        <f t="shared" si="0"/>
        <v>11815.650000000001</v>
      </c>
      <c r="D34" s="14">
        <v>1.3</v>
      </c>
      <c r="E34" s="17">
        <f t="shared" si="1"/>
        <v>15360.345000000003</v>
      </c>
      <c r="F34" s="14">
        <v>1.5</v>
      </c>
      <c r="G34" s="14">
        <v>1.8</v>
      </c>
      <c r="H34" s="15">
        <f t="shared" si="2"/>
        <v>31902.255000000005</v>
      </c>
      <c r="I34" s="16">
        <f t="shared" si="3"/>
        <v>2658.5212500000002</v>
      </c>
      <c r="J34" s="16">
        <f t="shared" si="4"/>
        <v>2259.7430625000002</v>
      </c>
      <c r="K34" s="20">
        <f t="shared" si="5"/>
        <v>17705.751525000003</v>
      </c>
    </row>
    <row r="35" spans="1:11" x14ac:dyDescent="0.25">
      <c r="A35" s="11" t="s">
        <v>64</v>
      </c>
      <c r="B35" s="11">
        <v>10741.5</v>
      </c>
      <c r="C35" s="17">
        <f t="shared" si="0"/>
        <v>11815.650000000001</v>
      </c>
      <c r="D35" s="14">
        <v>1.3</v>
      </c>
      <c r="E35" s="17">
        <f t="shared" si="1"/>
        <v>15360.345000000003</v>
      </c>
      <c r="F35" s="14">
        <v>1.55</v>
      </c>
      <c r="G35" s="14">
        <v>1.8</v>
      </c>
      <c r="H35" s="15">
        <f t="shared" si="2"/>
        <v>32965.66350000001</v>
      </c>
      <c r="I35" s="16">
        <f t="shared" si="3"/>
        <v>2747.138625000001</v>
      </c>
      <c r="J35" s="16">
        <f t="shared" si="4"/>
        <v>2335.0678312500008</v>
      </c>
      <c r="K35" s="20">
        <f t="shared" si="5"/>
        <v>18295.943242500009</v>
      </c>
    </row>
    <row r="36" spans="1:11" x14ac:dyDescent="0.25">
      <c r="A36" s="11" t="s">
        <v>61</v>
      </c>
      <c r="B36" s="11">
        <v>9805.9500000000007</v>
      </c>
      <c r="C36" s="17">
        <f t="shared" si="0"/>
        <v>10786.545000000002</v>
      </c>
      <c r="D36" s="14">
        <v>1.3</v>
      </c>
      <c r="E36" s="17">
        <f t="shared" si="1"/>
        <v>14022.508500000004</v>
      </c>
      <c r="F36" s="14">
        <v>1.55</v>
      </c>
      <c r="G36" s="14">
        <v>1.8</v>
      </c>
      <c r="H36" s="15">
        <f t="shared" si="2"/>
        <v>30094.460550000007</v>
      </c>
      <c r="I36" s="16">
        <f t="shared" si="3"/>
        <v>2507.8717125000007</v>
      </c>
      <c r="J36" s="16">
        <f t="shared" si="4"/>
        <v>2131.6909556250007</v>
      </c>
      <c r="K36" s="20">
        <f t="shared" si="5"/>
        <v>16702.425605250006</v>
      </c>
    </row>
    <row r="37" spans="1:11" x14ac:dyDescent="0.25">
      <c r="A37" s="11" t="s">
        <v>62</v>
      </c>
      <c r="B37" s="11">
        <v>7946.4000000000005</v>
      </c>
      <c r="C37" s="17">
        <f t="shared" si="0"/>
        <v>8741.0400000000009</v>
      </c>
      <c r="D37" s="14">
        <v>1.3</v>
      </c>
      <c r="E37" s="17">
        <f t="shared" si="1"/>
        <v>11363.352000000001</v>
      </c>
      <c r="F37" s="14">
        <v>1.6</v>
      </c>
      <c r="G37" s="14">
        <v>1.8</v>
      </c>
      <c r="H37" s="15">
        <f t="shared" si="2"/>
        <v>25174.195200000006</v>
      </c>
      <c r="I37" s="16">
        <f t="shared" si="3"/>
        <v>2097.8496000000005</v>
      </c>
      <c r="J37" s="16">
        <f t="shared" si="4"/>
        <v>1783.1721600000003</v>
      </c>
      <c r="K37" s="20">
        <f t="shared" si="5"/>
        <v>13971.678336000004</v>
      </c>
    </row>
    <row r="38" spans="1:11" x14ac:dyDescent="0.25">
      <c r="A38" s="11" t="s">
        <v>103</v>
      </c>
      <c r="B38" s="11">
        <v>5659.5000000000009</v>
      </c>
      <c r="C38" s="17">
        <f t="shared" si="0"/>
        <v>6225.4500000000016</v>
      </c>
      <c r="D38" s="14">
        <v>1.3</v>
      </c>
      <c r="E38" s="17">
        <f t="shared" si="1"/>
        <v>8093.0850000000028</v>
      </c>
      <c r="F38" s="14">
        <v>1.6</v>
      </c>
      <c r="G38" s="14">
        <v>1.8</v>
      </c>
      <c r="H38" s="15">
        <f t="shared" si="2"/>
        <v>17929.296000000006</v>
      </c>
      <c r="I38" s="16">
        <f t="shared" si="3"/>
        <v>1494.1080000000004</v>
      </c>
      <c r="J38" s="16">
        <f t="shared" si="4"/>
        <v>1269.9918000000002</v>
      </c>
      <c r="K38" s="20">
        <f t="shared" si="5"/>
        <v>9950.7592800000039</v>
      </c>
    </row>
    <row r="39" spans="1:11" ht="21.75" customHeight="1" x14ac:dyDescent="0.25">
      <c r="A39" s="11" t="s">
        <v>72</v>
      </c>
      <c r="B39" s="11">
        <v>10383.450000000001</v>
      </c>
      <c r="C39" s="17">
        <f t="shared" si="0"/>
        <v>11421.795000000002</v>
      </c>
      <c r="D39" s="14">
        <v>1.3</v>
      </c>
      <c r="E39" s="17">
        <f t="shared" si="1"/>
        <v>14848.333500000002</v>
      </c>
      <c r="F39" s="14">
        <v>1.55</v>
      </c>
      <c r="G39" s="14">
        <v>1.8</v>
      </c>
      <c r="H39" s="15">
        <f t="shared" si="2"/>
        <v>31866.808050000007</v>
      </c>
      <c r="I39" s="16">
        <f t="shared" si="3"/>
        <v>2655.5673375000006</v>
      </c>
      <c r="J39" s="16">
        <f t="shared" si="4"/>
        <v>2257.2322368750006</v>
      </c>
      <c r="K39" s="20">
        <f t="shared" si="5"/>
        <v>17686.078467750005</v>
      </c>
    </row>
    <row r="40" spans="1:11" ht="20.25" customHeight="1" x14ac:dyDescent="0.25">
      <c r="A40" s="11" t="s">
        <v>71</v>
      </c>
      <c r="B40" s="11">
        <v>8523.9000000000015</v>
      </c>
      <c r="C40" s="17">
        <f t="shared" si="0"/>
        <v>9376.2900000000027</v>
      </c>
      <c r="D40" s="14">
        <v>1.3</v>
      </c>
      <c r="E40" s="17">
        <f t="shared" si="1"/>
        <v>12189.177000000003</v>
      </c>
      <c r="F40" s="14">
        <v>1.55</v>
      </c>
      <c r="G40" s="14">
        <v>1.8</v>
      </c>
      <c r="H40" s="15">
        <f t="shared" si="2"/>
        <v>26159.84910000001</v>
      </c>
      <c r="I40" s="16">
        <f t="shared" si="3"/>
        <v>2179.9874250000007</v>
      </c>
      <c r="J40" s="16">
        <f t="shared" si="4"/>
        <v>1852.9893112500006</v>
      </c>
      <c r="K40" s="20">
        <f t="shared" si="5"/>
        <v>14518.716250500007</v>
      </c>
    </row>
    <row r="41" spans="1:11" ht="20.25" customHeight="1" x14ac:dyDescent="0.25">
      <c r="A41" s="11" t="s">
        <v>101</v>
      </c>
      <c r="B41" s="11">
        <v>3718.0000000000005</v>
      </c>
      <c r="C41" s="17">
        <f t="shared" si="0"/>
        <v>4089.8000000000006</v>
      </c>
      <c r="D41" s="14">
        <v>1.3</v>
      </c>
      <c r="E41" s="17">
        <f t="shared" si="1"/>
        <v>5316.7400000000007</v>
      </c>
      <c r="F41" s="14">
        <v>1.6</v>
      </c>
      <c r="G41" s="14">
        <v>1.8</v>
      </c>
      <c r="H41" s="15">
        <f t="shared" si="2"/>
        <v>11778.624000000002</v>
      </c>
      <c r="I41" s="16">
        <f t="shared" si="3"/>
        <v>981.55200000000013</v>
      </c>
      <c r="J41" s="16">
        <f t="shared" si="4"/>
        <v>834.31920000000014</v>
      </c>
      <c r="K41" s="20">
        <f t="shared" si="5"/>
        <v>6537.1363200000014</v>
      </c>
    </row>
    <row r="42" spans="1:11" ht="20.25" customHeight="1" x14ac:dyDescent="0.25">
      <c r="A42" s="11" t="s">
        <v>100</v>
      </c>
      <c r="B42" s="11">
        <v>7084.0000000000009</v>
      </c>
      <c r="C42" s="17">
        <f t="shared" si="0"/>
        <v>7792.4000000000015</v>
      </c>
      <c r="D42" s="14">
        <v>1.3</v>
      </c>
      <c r="E42" s="17">
        <f t="shared" si="1"/>
        <v>10130.120000000003</v>
      </c>
      <c r="F42" s="14">
        <v>1.55</v>
      </c>
      <c r="G42" s="14">
        <v>1.8</v>
      </c>
      <c r="H42" s="15">
        <f t="shared" si="2"/>
        <v>21740.796000000006</v>
      </c>
      <c r="I42" s="16">
        <f t="shared" si="3"/>
        <v>1811.7330000000004</v>
      </c>
      <c r="J42" s="16">
        <f t="shared" si="4"/>
        <v>1539.9730500000003</v>
      </c>
      <c r="K42" s="20">
        <f t="shared" si="5"/>
        <v>12066.141780000004</v>
      </c>
    </row>
    <row r="43" spans="1:11" ht="20.25" customHeight="1" x14ac:dyDescent="0.25">
      <c r="A43" s="11" t="s">
        <v>102</v>
      </c>
      <c r="B43" s="11">
        <v>12100.000000000002</v>
      </c>
      <c r="C43" s="17">
        <f t="shared" si="0"/>
        <v>13310.000000000004</v>
      </c>
      <c r="D43" s="14">
        <v>1.3</v>
      </c>
      <c r="E43" s="17">
        <f t="shared" si="1"/>
        <v>17303.000000000004</v>
      </c>
      <c r="F43" s="14">
        <v>1.48</v>
      </c>
      <c r="G43" s="14">
        <v>1.8</v>
      </c>
      <c r="H43" s="15">
        <f t="shared" si="2"/>
        <v>35457.840000000011</v>
      </c>
      <c r="I43" s="16">
        <f t="shared" si="3"/>
        <v>2954.8200000000011</v>
      </c>
      <c r="J43" s="16">
        <f t="shared" si="4"/>
        <v>2511.5970000000007</v>
      </c>
      <c r="K43" s="20">
        <f t="shared" si="5"/>
        <v>19679.101200000008</v>
      </c>
    </row>
    <row r="44" spans="1:11" x14ac:dyDescent="0.25">
      <c r="A44" s="11" t="s">
        <v>81</v>
      </c>
      <c r="B44" s="11">
        <v>4596.9000000000005</v>
      </c>
      <c r="C44" s="11">
        <f t="shared" si="0"/>
        <v>5056.5900000000011</v>
      </c>
      <c r="D44" s="14">
        <v>1.3</v>
      </c>
      <c r="E44" s="17">
        <f t="shared" si="1"/>
        <v>6573.5670000000018</v>
      </c>
      <c r="F44" s="14">
        <v>1.55</v>
      </c>
      <c r="G44" s="14">
        <v>1.8</v>
      </c>
      <c r="H44" s="15">
        <f t="shared" si="2"/>
        <v>14107.886100000003</v>
      </c>
      <c r="I44" s="16">
        <f t="shared" si="3"/>
        <v>1175.6571750000003</v>
      </c>
      <c r="J44" s="16">
        <f t="shared" si="4"/>
        <v>999.30859875000021</v>
      </c>
      <c r="K44" s="20">
        <f t="shared" si="5"/>
        <v>7829.8767855000024</v>
      </c>
    </row>
    <row r="45" spans="1:11" x14ac:dyDescent="0.25">
      <c r="A45" s="11" t="s">
        <v>90</v>
      </c>
      <c r="B45" s="11">
        <v>3903.9</v>
      </c>
      <c r="C45" s="11">
        <f t="shared" si="0"/>
        <v>4294.2900000000009</v>
      </c>
      <c r="D45" s="14">
        <v>1.3</v>
      </c>
      <c r="E45" s="17">
        <f t="shared" si="1"/>
        <v>5582.5770000000011</v>
      </c>
      <c r="F45" s="14">
        <v>1.55</v>
      </c>
      <c r="G45" s="14">
        <v>1.8</v>
      </c>
      <c r="H45" s="15">
        <f t="shared" si="2"/>
        <v>11981.069100000002</v>
      </c>
      <c r="I45" s="16">
        <f t="shared" si="3"/>
        <v>998.4224250000002</v>
      </c>
      <c r="J45" s="16">
        <f t="shared" si="4"/>
        <v>848.65906125000015</v>
      </c>
      <c r="K45" s="20">
        <f t="shared" si="5"/>
        <v>6649.4933505000017</v>
      </c>
    </row>
    <row r="46" spans="1:11" x14ac:dyDescent="0.25">
      <c r="A46" s="11" t="s">
        <v>94</v>
      </c>
      <c r="B46" s="11">
        <v>2750</v>
      </c>
      <c r="C46" s="11">
        <f t="shared" si="0"/>
        <v>3025.0000000000005</v>
      </c>
      <c r="D46" s="14">
        <v>1.3</v>
      </c>
      <c r="E46" s="17">
        <f t="shared" si="1"/>
        <v>3932.5000000000009</v>
      </c>
      <c r="F46" s="14">
        <v>1.7</v>
      </c>
      <c r="G46" s="14">
        <v>1.8</v>
      </c>
      <c r="H46" s="15">
        <f t="shared" si="2"/>
        <v>9256.5000000000018</v>
      </c>
      <c r="I46" s="16">
        <f t="shared" si="3"/>
        <v>771.37500000000011</v>
      </c>
      <c r="J46" s="16">
        <f t="shared" si="4"/>
        <v>655.66875000000005</v>
      </c>
      <c r="K46" s="20">
        <f t="shared" si="5"/>
        <v>5137.3575000000019</v>
      </c>
    </row>
    <row r="47" spans="1:11" x14ac:dyDescent="0.25">
      <c r="A47" s="11" t="s">
        <v>95</v>
      </c>
      <c r="B47" s="11">
        <v>3118.5000000000005</v>
      </c>
      <c r="C47" s="11">
        <f t="shared" si="0"/>
        <v>3430.3500000000008</v>
      </c>
      <c r="D47" s="14">
        <v>1.3</v>
      </c>
      <c r="E47" s="17">
        <f t="shared" si="1"/>
        <v>4459.4550000000008</v>
      </c>
      <c r="F47" s="14">
        <v>1.7</v>
      </c>
      <c r="G47" s="14">
        <v>1.8</v>
      </c>
      <c r="H47" s="15">
        <f t="shared" si="2"/>
        <v>10496.871000000003</v>
      </c>
      <c r="I47" s="16">
        <f t="shared" si="3"/>
        <v>874.7392500000002</v>
      </c>
      <c r="J47" s="16">
        <f t="shared" si="4"/>
        <v>743.52836250000018</v>
      </c>
      <c r="K47" s="20">
        <f t="shared" si="5"/>
        <v>5825.7634050000024</v>
      </c>
    </row>
    <row r="48" spans="1:11" x14ac:dyDescent="0.25">
      <c r="A48" s="33" t="s">
        <v>82</v>
      </c>
      <c r="B48" s="17">
        <v>2887.5000000000005</v>
      </c>
      <c r="C48" s="17">
        <f t="shared" si="0"/>
        <v>3176.2500000000009</v>
      </c>
      <c r="D48" s="14">
        <v>1.3</v>
      </c>
      <c r="E48" s="17">
        <f t="shared" si="1"/>
        <v>4129.1250000000009</v>
      </c>
      <c r="F48" s="14">
        <v>1.55</v>
      </c>
      <c r="G48" s="14">
        <v>1.8</v>
      </c>
      <c r="H48" s="15">
        <f t="shared" si="2"/>
        <v>8861.7375000000029</v>
      </c>
      <c r="I48" s="16">
        <f t="shared" si="3"/>
        <v>738.4781250000002</v>
      </c>
      <c r="J48" s="16">
        <f t="shared" si="4"/>
        <v>627.70640625000021</v>
      </c>
      <c r="K48" s="20">
        <f t="shared" si="5"/>
        <v>4918.2643125000022</v>
      </c>
    </row>
    <row r="49" spans="1:11" x14ac:dyDescent="0.25">
      <c r="A49" s="33" t="s">
        <v>83</v>
      </c>
      <c r="B49" s="17">
        <v>3811.5000000000005</v>
      </c>
      <c r="C49" s="17">
        <f t="shared" si="0"/>
        <v>4192.6500000000005</v>
      </c>
      <c r="D49" s="14">
        <v>1.3</v>
      </c>
      <c r="E49" s="17">
        <f t="shared" si="1"/>
        <v>5450.4450000000006</v>
      </c>
      <c r="F49" s="14">
        <v>1.55</v>
      </c>
      <c r="G49" s="14">
        <v>1.8</v>
      </c>
      <c r="H49" s="15">
        <f t="shared" si="2"/>
        <v>11697.493500000002</v>
      </c>
      <c r="I49" s="16">
        <f t="shared" si="3"/>
        <v>974.79112500000019</v>
      </c>
      <c r="J49" s="16">
        <f t="shared" si="4"/>
        <v>828.57245625000019</v>
      </c>
      <c r="K49" s="20">
        <f t="shared" si="5"/>
        <v>6492.1088925000022</v>
      </c>
    </row>
    <row r="50" spans="1:11" x14ac:dyDescent="0.25">
      <c r="A50" s="11" t="s">
        <v>48</v>
      </c>
      <c r="B50" s="11">
        <v>7623.0000000000009</v>
      </c>
      <c r="C50" s="17">
        <f t="shared" si="0"/>
        <v>8385.3000000000011</v>
      </c>
      <c r="D50" s="14">
        <v>1.3</v>
      </c>
      <c r="E50" s="17">
        <f t="shared" si="1"/>
        <v>10900.890000000001</v>
      </c>
      <c r="F50" s="14">
        <v>1.55</v>
      </c>
      <c r="G50" s="14">
        <v>1.8</v>
      </c>
      <c r="H50" s="15">
        <f t="shared" si="2"/>
        <v>23394.987000000005</v>
      </c>
      <c r="I50" s="16">
        <f t="shared" si="3"/>
        <v>1949.5822500000004</v>
      </c>
      <c r="J50" s="16">
        <f t="shared" si="4"/>
        <v>1657.1449125000004</v>
      </c>
      <c r="K50" s="20">
        <f t="shared" si="5"/>
        <v>12984.217785000004</v>
      </c>
    </row>
    <row r="51" spans="1:11" x14ac:dyDescent="0.25">
      <c r="A51" s="11" t="s">
        <v>65</v>
      </c>
      <c r="B51" s="11">
        <v>6525.7500000000009</v>
      </c>
      <c r="C51" s="17">
        <f t="shared" si="0"/>
        <v>7178.3250000000016</v>
      </c>
      <c r="D51" s="14">
        <v>1.3</v>
      </c>
      <c r="E51" s="17">
        <f t="shared" si="1"/>
        <v>9331.822500000002</v>
      </c>
      <c r="F51" s="14">
        <v>1.55</v>
      </c>
      <c r="G51" s="14">
        <v>1.8</v>
      </c>
      <c r="H51" s="15">
        <f t="shared" si="2"/>
        <v>20027.526750000005</v>
      </c>
      <c r="I51" s="16">
        <f t="shared" si="3"/>
        <v>1668.9605625000004</v>
      </c>
      <c r="J51" s="16">
        <f t="shared" si="4"/>
        <v>1418.6164781250002</v>
      </c>
      <c r="K51" s="20">
        <f t="shared" si="5"/>
        <v>11115.277346250003</v>
      </c>
    </row>
    <row r="52" spans="1:11" x14ac:dyDescent="0.25">
      <c r="A52" s="35" t="s">
        <v>7</v>
      </c>
      <c r="B52" s="30">
        <v>8085.0000000000009</v>
      </c>
      <c r="C52" s="17">
        <f t="shared" si="0"/>
        <v>8893.5000000000018</v>
      </c>
      <c r="D52" s="14">
        <v>1.3</v>
      </c>
      <c r="E52" s="17">
        <f t="shared" si="1"/>
        <v>11561.550000000003</v>
      </c>
      <c r="F52" s="14">
        <v>1.55</v>
      </c>
      <c r="G52" s="14">
        <v>1.8</v>
      </c>
      <c r="H52" s="15">
        <f t="shared" si="2"/>
        <v>24812.865000000005</v>
      </c>
      <c r="I52" s="16">
        <f t="shared" si="3"/>
        <v>2067.7387500000004</v>
      </c>
      <c r="J52" s="16">
        <f t="shared" si="4"/>
        <v>1757.5779375000004</v>
      </c>
      <c r="K52" s="20">
        <f t="shared" si="5"/>
        <v>13771.140075000005</v>
      </c>
    </row>
    <row r="53" spans="1:11" x14ac:dyDescent="0.25">
      <c r="A53" s="35" t="s">
        <v>52</v>
      </c>
      <c r="B53" s="30">
        <v>5936.7000000000007</v>
      </c>
      <c r="C53" s="17">
        <f t="shared" si="0"/>
        <v>6530.3700000000017</v>
      </c>
      <c r="D53" s="14">
        <v>1.3</v>
      </c>
      <c r="E53" s="17">
        <f t="shared" si="1"/>
        <v>8489.4810000000034</v>
      </c>
      <c r="F53" s="14">
        <v>1.53</v>
      </c>
      <c r="G53" s="14">
        <v>1.8</v>
      </c>
      <c r="H53" s="15">
        <f t="shared" si="2"/>
        <v>17984.638980000007</v>
      </c>
      <c r="I53" s="16">
        <f t="shared" si="3"/>
        <v>1498.7199150000006</v>
      </c>
      <c r="J53" s="16">
        <f t="shared" si="4"/>
        <v>1273.9119277500004</v>
      </c>
      <c r="K53" s="20">
        <f t="shared" si="5"/>
        <v>9981.4746339000048</v>
      </c>
    </row>
    <row r="54" spans="1:11" x14ac:dyDescent="0.25">
      <c r="A54" s="11" t="s">
        <v>66</v>
      </c>
      <c r="B54" s="11">
        <v>6560.4000000000005</v>
      </c>
      <c r="C54" s="17">
        <f t="shared" si="0"/>
        <v>7216.4400000000014</v>
      </c>
      <c r="D54" s="14">
        <v>1.3</v>
      </c>
      <c r="E54" s="17">
        <f t="shared" si="1"/>
        <v>9381.372000000003</v>
      </c>
      <c r="F54" s="14">
        <v>1.55</v>
      </c>
      <c r="G54" s="14">
        <v>1.8</v>
      </c>
      <c r="H54" s="15">
        <f t="shared" si="2"/>
        <v>20133.867600000005</v>
      </c>
      <c r="I54" s="16">
        <f t="shared" si="3"/>
        <v>1677.8223000000005</v>
      </c>
      <c r="J54" s="16">
        <f t="shared" si="4"/>
        <v>1426.1489550000003</v>
      </c>
      <c r="K54" s="20">
        <f t="shared" si="5"/>
        <v>11174.296518000005</v>
      </c>
    </row>
    <row r="55" spans="1:11" x14ac:dyDescent="0.25">
      <c r="A55" s="11" t="s">
        <v>60</v>
      </c>
      <c r="B55" s="11">
        <v>5405.4000000000005</v>
      </c>
      <c r="C55" s="17">
        <f t="shared" si="0"/>
        <v>5945.9400000000014</v>
      </c>
      <c r="D55" s="14">
        <v>1.3</v>
      </c>
      <c r="E55" s="17">
        <f t="shared" si="1"/>
        <v>7729.7220000000025</v>
      </c>
      <c r="F55" s="14">
        <v>1.55</v>
      </c>
      <c r="G55" s="14">
        <v>1.8</v>
      </c>
      <c r="H55" s="15">
        <f t="shared" si="2"/>
        <v>16589.172600000005</v>
      </c>
      <c r="I55" s="16">
        <f t="shared" si="3"/>
        <v>1382.4310500000004</v>
      </c>
      <c r="J55" s="16">
        <f t="shared" si="4"/>
        <v>1175.0663925000003</v>
      </c>
      <c r="K55" s="20">
        <f t="shared" si="5"/>
        <v>9206.9907930000045</v>
      </c>
    </row>
    <row r="56" spans="1:11" x14ac:dyDescent="0.25">
      <c r="A56" s="11"/>
      <c r="B56" s="11"/>
      <c r="C56" s="11"/>
      <c r="D56" s="14"/>
      <c r="E56" s="14"/>
      <c r="F56" s="14"/>
      <c r="G56" s="14"/>
      <c r="H56" s="11"/>
      <c r="I56" s="11"/>
      <c r="J56" s="11"/>
      <c r="K56" s="11"/>
    </row>
  </sheetData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42"/>
  <sheetViews>
    <sheetView zoomScale="78" zoomScaleNormal="78" workbookViewId="0">
      <selection activeCell="R26" sqref="R26"/>
    </sheetView>
  </sheetViews>
  <sheetFormatPr baseColWidth="10" defaultColWidth="11.42578125" defaultRowHeight="15" x14ac:dyDescent="0.25"/>
  <cols>
    <col min="1" max="1" width="78.140625" style="12" bestFit="1" customWidth="1"/>
    <col min="2" max="2" width="12.5703125" style="12" hidden="1" customWidth="1"/>
    <col min="3" max="3" width="11.5703125" style="12" hidden="1" customWidth="1"/>
    <col min="4" max="4" width="16.5703125" style="12" hidden="1" customWidth="1"/>
    <col min="5" max="5" width="22.85546875" style="12" hidden="1" customWidth="1"/>
    <col min="6" max="6" width="12.28515625" style="12" hidden="1" customWidth="1"/>
    <col min="7" max="7" width="13.5703125" style="12" hidden="1" customWidth="1"/>
    <col min="8" max="8" width="19.7109375" style="12" hidden="1" customWidth="1"/>
    <col min="9" max="9" width="14" style="12" hidden="1" customWidth="1"/>
    <col min="10" max="10" width="20" style="12" bestFit="1" customWidth="1"/>
    <col min="11" max="11" width="11.140625" style="12" bestFit="1" customWidth="1"/>
    <col min="12" max="16384" width="11.42578125" style="12"/>
  </cols>
  <sheetData>
    <row r="1" spans="1:11" ht="15.75" x14ac:dyDescent="0.25">
      <c r="A1" s="10" t="s">
        <v>28</v>
      </c>
      <c r="B1" s="11"/>
      <c r="C1" s="11"/>
      <c r="D1" s="11"/>
      <c r="E1" s="11"/>
      <c r="F1" s="11"/>
      <c r="G1" s="11"/>
      <c r="H1" s="11"/>
      <c r="I1" s="11"/>
      <c r="J1" s="29"/>
    </row>
    <row r="2" spans="1:11" x14ac:dyDescent="0.25">
      <c r="A2" s="25" t="s">
        <v>0</v>
      </c>
      <c r="B2" s="25" t="s">
        <v>21</v>
      </c>
      <c r="C2" s="25" t="s">
        <v>22</v>
      </c>
      <c r="D2" s="25" t="s">
        <v>23</v>
      </c>
      <c r="E2" s="25" t="s">
        <v>24</v>
      </c>
      <c r="F2" s="25" t="s">
        <v>25</v>
      </c>
      <c r="G2" s="25" t="s">
        <v>26</v>
      </c>
      <c r="H2" s="25" t="s">
        <v>27</v>
      </c>
      <c r="I2" s="25" t="s">
        <v>6</v>
      </c>
      <c r="J2" s="25" t="s">
        <v>86</v>
      </c>
      <c r="K2" s="25" t="s">
        <v>46</v>
      </c>
    </row>
    <row r="3" spans="1:11" hidden="1" x14ac:dyDescent="0.25">
      <c r="A3" s="11"/>
      <c r="B3" s="11"/>
      <c r="C3" s="11">
        <v>1.1000000000000001</v>
      </c>
      <c r="D3" s="14"/>
      <c r="E3" s="14"/>
      <c r="F3" s="14"/>
      <c r="G3" s="14"/>
      <c r="H3" s="11"/>
      <c r="I3" s="11">
        <v>12</v>
      </c>
      <c r="J3" s="29">
        <v>0.85</v>
      </c>
      <c r="K3" s="29">
        <v>0.55500000000000005</v>
      </c>
    </row>
    <row r="4" spans="1:11" x14ac:dyDescent="0.25">
      <c r="A4" s="14" t="s">
        <v>53</v>
      </c>
      <c r="B4" s="17">
        <v>7480</v>
      </c>
      <c r="C4" s="17">
        <f t="shared" ref="C4:C41" si="0">B4*$C$3</f>
        <v>8228</v>
      </c>
      <c r="D4" s="14">
        <v>1.3</v>
      </c>
      <c r="E4" s="17">
        <f t="shared" ref="E4:E41" si="1">C4*D4</f>
        <v>10696.4</v>
      </c>
      <c r="F4" s="14">
        <v>1.55</v>
      </c>
      <c r="G4" s="14">
        <v>1.8</v>
      </c>
      <c r="H4" s="15">
        <f t="shared" ref="H4:H41" si="2">C4*F4*G4</f>
        <v>22956.12</v>
      </c>
      <c r="I4" s="16">
        <f t="shared" ref="I4:I41" si="3">H4/$I$3</f>
        <v>1913.01</v>
      </c>
      <c r="J4" s="16">
        <f t="shared" ref="J4:J41" si="4">I4*$J$3</f>
        <v>1626.0584999999999</v>
      </c>
      <c r="K4" s="20">
        <f t="shared" ref="K4:K41" si="5">H4*$K$3</f>
        <v>12740.6466</v>
      </c>
    </row>
    <row r="5" spans="1:11" x14ac:dyDescent="0.25">
      <c r="A5" s="14" t="s">
        <v>54</v>
      </c>
      <c r="B5" s="17">
        <v>5740</v>
      </c>
      <c r="C5" s="17">
        <f t="shared" si="0"/>
        <v>6314.0000000000009</v>
      </c>
      <c r="D5" s="14">
        <v>1.3</v>
      </c>
      <c r="E5" s="17">
        <f t="shared" si="1"/>
        <v>8208.2000000000007</v>
      </c>
      <c r="F5" s="14">
        <v>1.55</v>
      </c>
      <c r="G5" s="14">
        <v>1.8</v>
      </c>
      <c r="H5" s="15">
        <f t="shared" si="2"/>
        <v>17616.060000000005</v>
      </c>
      <c r="I5" s="16">
        <f t="shared" si="3"/>
        <v>1468.0050000000003</v>
      </c>
      <c r="J5" s="16">
        <f t="shared" si="4"/>
        <v>1247.8042500000004</v>
      </c>
      <c r="K5" s="20">
        <f t="shared" si="5"/>
        <v>9776.9133000000038</v>
      </c>
    </row>
    <row r="6" spans="1:11" x14ac:dyDescent="0.25">
      <c r="A6" s="33" t="s">
        <v>75</v>
      </c>
      <c r="B6" s="16">
        <v>2770</v>
      </c>
      <c r="C6" s="17">
        <f t="shared" si="0"/>
        <v>3047.0000000000005</v>
      </c>
      <c r="D6" s="14">
        <v>1.3</v>
      </c>
      <c r="E6" s="17">
        <f t="shared" si="1"/>
        <v>3961.1000000000008</v>
      </c>
      <c r="F6" s="14">
        <v>1.55</v>
      </c>
      <c r="G6" s="14">
        <v>1.8</v>
      </c>
      <c r="H6" s="15">
        <f t="shared" si="2"/>
        <v>8501.1300000000028</v>
      </c>
      <c r="I6" s="16">
        <f t="shared" si="3"/>
        <v>708.42750000000024</v>
      </c>
      <c r="J6" s="16">
        <f t="shared" si="4"/>
        <v>602.1633750000002</v>
      </c>
      <c r="K6" s="20">
        <f t="shared" si="5"/>
        <v>4718.1271500000021</v>
      </c>
    </row>
    <row r="7" spans="1:11" x14ac:dyDescent="0.25">
      <c r="A7" s="33" t="s">
        <v>76</v>
      </c>
      <c r="B7" s="16">
        <v>2370</v>
      </c>
      <c r="C7" s="17">
        <f t="shared" si="0"/>
        <v>2607</v>
      </c>
      <c r="D7" s="14">
        <v>1.3</v>
      </c>
      <c r="E7" s="17">
        <f t="shared" si="1"/>
        <v>3389.1</v>
      </c>
      <c r="F7" s="14">
        <v>1.55</v>
      </c>
      <c r="G7" s="14">
        <v>1.8</v>
      </c>
      <c r="H7" s="15">
        <f t="shared" si="2"/>
        <v>7273.53</v>
      </c>
      <c r="I7" s="16">
        <f t="shared" si="3"/>
        <v>606.12749999999994</v>
      </c>
      <c r="J7" s="16">
        <f t="shared" si="4"/>
        <v>515.20837499999993</v>
      </c>
      <c r="K7" s="20">
        <f t="shared" si="5"/>
        <v>4036.80915</v>
      </c>
    </row>
    <row r="8" spans="1:11" x14ac:dyDescent="0.25">
      <c r="A8" s="33" t="s">
        <v>58</v>
      </c>
      <c r="B8" s="16">
        <v>3070</v>
      </c>
      <c r="C8" s="17">
        <f t="shared" si="0"/>
        <v>3377.0000000000005</v>
      </c>
      <c r="D8" s="14">
        <v>1.3</v>
      </c>
      <c r="E8" s="17">
        <f t="shared" si="1"/>
        <v>4390.1000000000004</v>
      </c>
      <c r="F8" s="14">
        <v>1.55</v>
      </c>
      <c r="G8" s="14">
        <v>1.8</v>
      </c>
      <c r="H8" s="15">
        <f t="shared" si="2"/>
        <v>9421.8300000000017</v>
      </c>
      <c r="I8" s="16">
        <f t="shared" si="3"/>
        <v>785.15250000000015</v>
      </c>
      <c r="J8" s="16">
        <f t="shared" si="4"/>
        <v>667.37962500000015</v>
      </c>
      <c r="K8" s="20">
        <f t="shared" si="5"/>
        <v>5229.1156500000016</v>
      </c>
    </row>
    <row r="9" spans="1:11" x14ac:dyDescent="0.25">
      <c r="A9" s="33" t="s">
        <v>57</v>
      </c>
      <c r="B9" s="16">
        <v>2670</v>
      </c>
      <c r="C9" s="17">
        <f t="shared" si="0"/>
        <v>2937.0000000000005</v>
      </c>
      <c r="D9" s="14">
        <v>1.3</v>
      </c>
      <c r="E9" s="17">
        <f t="shared" si="1"/>
        <v>3818.1000000000008</v>
      </c>
      <c r="F9" s="14">
        <v>1.55</v>
      </c>
      <c r="G9" s="14">
        <v>1.8</v>
      </c>
      <c r="H9" s="15">
        <f t="shared" si="2"/>
        <v>8194.2300000000032</v>
      </c>
      <c r="I9" s="16">
        <f t="shared" si="3"/>
        <v>682.8525000000003</v>
      </c>
      <c r="J9" s="16">
        <f t="shared" si="4"/>
        <v>580.42462500000022</v>
      </c>
      <c r="K9" s="20">
        <f t="shared" si="5"/>
        <v>4547.7976500000022</v>
      </c>
    </row>
    <row r="10" spans="1:11" x14ac:dyDescent="0.25">
      <c r="A10" s="33" t="s">
        <v>73</v>
      </c>
      <c r="B10" s="16">
        <v>2700</v>
      </c>
      <c r="C10" s="17">
        <f t="shared" si="0"/>
        <v>2970.0000000000005</v>
      </c>
      <c r="D10" s="14">
        <v>1.3</v>
      </c>
      <c r="E10" s="17">
        <f t="shared" si="1"/>
        <v>3861.0000000000009</v>
      </c>
      <c r="F10" s="14">
        <v>1.55</v>
      </c>
      <c r="G10" s="14">
        <v>1.8</v>
      </c>
      <c r="H10" s="15">
        <f t="shared" si="2"/>
        <v>8286.3000000000011</v>
      </c>
      <c r="I10" s="16">
        <f t="shared" si="3"/>
        <v>690.52500000000009</v>
      </c>
      <c r="J10" s="16">
        <f t="shared" si="4"/>
        <v>586.94625000000008</v>
      </c>
      <c r="K10" s="20">
        <f t="shared" si="5"/>
        <v>4598.8965000000007</v>
      </c>
    </row>
    <row r="11" spans="1:11" x14ac:dyDescent="0.25">
      <c r="A11" s="33" t="s">
        <v>74</v>
      </c>
      <c r="B11" s="16">
        <v>2300</v>
      </c>
      <c r="C11" s="17">
        <f t="shared" si="0"/>
        <v>2530</v>
      </c>
      <c r="D11" s="14">
        <v>1.3</v>
      </c>
      <c r="E11" s="17">
        <f t="shared" si="1"/>
        <v>3289</v>
      </c>
      <c r="F11" s="14">
        <v>1.55</v>
      </c>
      <c r="G11" s="14">
        <v>1.8</v>
      </c>
      <c r="H11" s="15">
        <f t="shared" si="2"/>
        <v>7058.7</v>
      </c>
      <c r="I11" s="16">
        <f t="shared" si="3"/>
        <v>588.22500000000002</v>
      </c>
      <c r="J11" s="16">
        <f t="shared" si="4"/>
        <v>499.99124999999998</v>
      </c>
      <c r="K11" s="20">
        <f t="shared" si="5"/>
        <v>3917.5785000000001</v>
      </c>
    </row>
    <row r="12" spans="1:11" x14ac:dyDescent="0.25">
      <c r="A12" s="33" t="s">
        <v>106</v>
      </c>
      <c r="B12" s="16">
        <v>3170</v>
      </c>
      <c r="C12" s="17">
        <f t="shared" si="0"/>
        <v>3487.0000000000005</v>
      </c>
      <c r="D12" s="14">
        <v>1.3</v>
      </c>
      <c r="E12" s="17">
        <f t="shared" si="1"/>
        <v>4533.1000000000004</v>
      </c>
      <c r="F12" s="14">
        <v>1.55</v>
      </c>
      <c r="G12" s="14">
        <v>1.8</v>
      </c>
      <c r="H12" s="15">
        <f t="shared" si="2"/>
        <v>9728.7300000000032</v>
      </c>
      <c r="I12" s="16">
        <f t="shared" si="3"/>
        <v>810.7275000000003</v>
      </c>
      <c r="J12" s="16">
        <f t="shared" si="4"/>
        <v>689.11837500000024</v>
      </c>
      <c r="K12" s="20">
        <f t="shared" si="5"/>
        <v>5399.4451500000023</v>
      </c>
    </row>
    <row r="13" spans="1:11" x14ac:dyDescent="0.25">
      <c r="A13" s="33" t="s">
        <v>105</v>
      </c>
      <c r="B13" s="16">
        <v>2770</v>
      </c>
      <c r="C13" s="17">
        <f t="shared" si="0"/>
        <v>3047.0000000000005</v>
      </c>
      <c r="D13" s="14">
        <v>1.3</v>
      </c>
      <c r="E13" s="17">
        <f t="shared" si="1"/>
        <v>3961.1000000000008</v>
      </c>
      <c r="F13" s="14">
        <v>1.55</v>
      </c>
      <c r="G13" s="14">
        <v>1.8</v>
      </c>
      <c r="H13" s="15">
        <f t="shared" si="2"/>
        <v>8501.1300000000028</v>
      </c>
      <c r="I13" s="16">
        <f t="shared" si="3"/>
        <v>708.42750000000024</v>
      </c>
      <c r="J13" s="16">
        <f t="shared" si="4"/>
        <v>602.1633750000002</v>
      </c>
      <c r="K13" s="20">
        <f t="shared" si="5"/>
        <v>4718.1271500000021</v>
      </c>
    </row>
    <row r="14" spans="1:11" x14ac:dyDescent="0.25">
      <c r="A14" s="33" t="s">
        <v>88</v>
      </c>
      <c r="B14" s="16">
        <v>3900</v>
      </c>
      <c r="C14" s="17">
        <f t="shared" si="0"/>
        <v>4290</v>
      </c>
      <c r="D14" s="14">
        <v>1.3</v>
      </c>
      <c r="E14" s="17">
        <f t="shared" si="1"/>
        <v>5577</v>
      </c>
      <c r="F14" s="14">
        <v>1.55</v>
      </c>
      <c r="G14" s="14">
        <v>1.8</v>
      </c>
      <c r="H14" s="15">
        <f t="shared" si="2"/>
        <v>11969.1</v>
      </c>
      <c r="I14" s="16">
        <f t="shared" si="3"/>
        <v>997.42500000000007</v>
      </c>
      <c r="J14" s="16">
        <f t="shared" si="4"/>
        <v>847.81125000000009</v>
      </c>
      <c r="K14" s="20">
        <f t="shared" si="5"/>
        <v>6642.8505000000005</v>
      </c>
    </row>
    <row r="15" spans="1:11" x14ac:dyDescent="0.25">
      <c r="A15" s="33" t="s">
        <v>87</v>
      </c>
      <c r="B15" s="16">
        <v>3300</v>
      </c>
      <c r="C15" s="17">
        <f t="shared" si="0"/>
        <v>3630.0000000000005</v>
      </c>
      <c r="D15" s="14">
        <v>1.3</v>
      </c>
      <c r="E15" s="17">
        <f t="shared" si="1"/>
        <v>4719.0000000000009</v>
      </c>
      <c r="F15" s="14">
        <v>1.55</v>
      </c>
      <c r="G15" s="14">
        <v>1.8</v>
      </c>
      <c r="H15" s="15">
        <f t="shared" si="2"/>
        <v>10127.700000000003</v>
      </c>
      <c r="I15" s="16">
        <f t="shared" si="3"/>
        <v>843.97500000000025</v>
      </c>
      <c r="J15" s="16">
        <f t="shared" si="4"/>
        <v>717.3787500000002</v>
      </c>
      <c r="K15" s="20">
        <f t="shared" si="5"/>
        <v>5620.8735000000015</v>
      </c>
    </row>
    <row r="16" spans="1:11" x14ac:dyDescent="0.25">
      <c r="A16" s="33" t="s">
        <v>68</v>
      </c>
      <c r="B16" s="16">
        <v>5030</v>
      </c>
      <c r="C16" s="17">
        <f t="shared" si="0"/>
        <v>5533</v>
      </c>
      <c r="D16" s="14">
        <v>1.3</v>
      </c>
      <c r="E16" s="17">
        <f t="shared" si="1"/>
        <v>7192.9000000000005</v>
      </c>
      <c r="F16" s="14">
        <v>1.55</v>
      </c>
      <c r="G16" s="14">
        <v>1.8</v>
      </c>
      <c r="H16" s="15">
        <f t="shared" si="2"/>
        <v>15437.07</v>
      </c>
      <c r="I16" s="16">
        <f t="shared" si="3"/>
        <v>1286.4224999999999</v>
      </c>
      <c r="J16" s="16">
        <f t="shared" si="4"/>
        <v>1093.4591249999999</v>
      </c>
      <c r="K16" s="20">
        <f t="shared" si="5"/>
        <v>8567.5738500000007</v>
      </c>
    </row>
    <row r="17" spans="1:11" x14ac:dyDescent="0.25">
      <c r="A17" s="33" t="s">
        <v>67</v>
      </c>
      <c r="B17" s="16">
        <v>4230</v>
      </c>
      <c r="C17" s="17">
        <f t="shared" si="0"/>
        <v>4653</v>
      </c>
      <c r="D17" s="14">
        <v>1.3</v>
      </c>
      <c r="E17" s="17">
        <f t="shared" si="1"/>
        <v>6048.9000000000005</v>
      </c>
      <c r="F17" s="14">
        <v>1.55</v>
      </c>
      <c r="G17" s="14">
        <v>1.8</v>
      </c>
      <c r="H17" s="15">
        <f t="shared" si="2"/>
        <v>12981.87</v>
      </c>
      <c r="I17" s="16">
        <f t="shared" si="3"/>
        <v>1081.8225</v>
      </c>
      <c r="J17" s="16">
        <f t="shared" si="4"/>
        <v>919.549125</v>
      </c>
      <c r="K17" s="20">
        <f t="shared" si="5"/>
        <v>7204.9378500000012</v>
      </c>
    </row>
    <row r="18" spans="1:11" x14ac:dyDescent="0.25">
      <c r="A18" s="33" t="s">
        <v>42</v>
      </c>
      <c r="B18" s="16">
        <v>5300</v>
      </c>
      <c r="C18" s="17">
        <f t="shared" si="0"/>
        <v>5830.0000000000009</v>
      </c>
      <c r="D18" s="14">
        <v>1.3</v>
      </c>
      <c r="E18" s="17">
        <f t="shared" si="1"/>
        <v>7579.0000000000018</v>
      </c>
      <c r="F18" s="14">
        <v>1.55</v>
      </c>
      <c r="G18" s="14">
        <v>1.8</v>
      </c>
      <c r="H18" s="15">
        <f t="shared" si="2"/>
        <v>16265.700000000004</v>
      </c>
      <c r="I18" s="16">
        <f t="shared" si="3"/>
        <v>1355.4750000000004</v>
      </c>
      <c r="J18" s="16">
        <f t="shared" si="4"/>
        <v>1152.1537500000002</v>
      </c>
      <c r="K18" s="20">
        <f t="shared" si="5"/>
        <v>9027.4635000000035</v>
      </c>
    </row>
    <row r="19" spans="1:11" x14ac:dyDescent="0.25">
      <c r="A19" s="33" t="s">
        <v>55</v>
      </c>
      <c r="B19" s="16">
        <v>4500</v>
      </c>
      <c r="C19" s="17">
        <f t="shared" si="0"/>
        <v>4950</v>
      </c>
      <c r="D19" s="14">
        <v>1.3</v>
      </c>
      <c r="E19" s="17">
        <f t="shared" si="1"/>
        <v>6435</v>
      </c>
      <c r="F19" s="14">
        <v>1.55</v>
      </c>
      <c r="G19" s="14">
        <v>1.8</v>
      </c>
      <c r="H19" s="15">
        <f t="shared" si="2"/>
        <v>13810.5</v>
      </c>
      <c r="I19" s="16">
        <f t="shared" si="3"/>
        <v>1150.875</v>
      </c>
      <c r="J19" s="16">
        <f t="shared" si="4"/>
        <v>978.24374999999998</v>
      </c>
      <c r="K19" s="20">
        <f t="shared" si="5"/>
        <v>7664.8275000000003</v>
      </c>
    </row>
    <row r="20" spans="1:11" x14ac:dyDescent="0.25">
      <c r="A20" s="33" t="s">
        <v>99</v>
      </c>
      <c r="B20" s="16">
        <v>4830</v>
      </c>
      <c r="C20" s="17">
        <f t="shared" si="0"/>
        <v>5313</v>
      </c>
      <c r="D20" s="14">
        <v>1.3</v>
      </c>
      <c r="E20" s="17">
        <f t="shared" si="1"/>
        <v>6906.9000000000005</v>
      </c>
      <c r="F20" s="14">
        <v>1.55</v>
      </c>
      <c r="G20" s="14">
        <v>1.8</v>
      </c>
      <c r="H20" s="15">
        <f t="shared" si="2"/>
        <v>14823.27</v>
      </c>
      <c r="I20" s="16">
        <f t="shared" si="3"/>
        <v>1235.2725</v>
      </c>
      <c r="J20" s="16">
        <f t="shared" si="4"/>
        <v>1049.9816249999999</v>
      </c>
      <c r="K20" s="20">
        <f t="shared" si="5"/>
        <v>8226.914850000001</v>
      </c>
    </row>
    <row r="21" spans="1:11" ht="30" x14ac:dyDescent="0.25">
      <c r="A21" s="34" t="s">
        <v>78</v>
      </c>
      <c r="B21" s="16">
        <v>6940</v>
      </c>
      <c r="C21" s="17">
        <f t="shared" si="0"/>
        <v>7634.0000000000009</v>
      </c>
      <c r="D21" s="14">
        <v>1.3</v>
      </c>
      <c r="E21" s="17">
        <f t="shared" si="1"/>
        <v>9924.2000000000007</v>
      </c>
      <c r="F21" s="14">
        <v>1.55</v>
      </c>
      <c r="G21" s="14">
        <v>1.8</v>
      </c>
      <c r="H21" s="15">
        <f t="shared" si="2"/>
        <v>21298.860000000004</v>
      </c>
      <c r="I21" s="16">
        <f t="shared" si="3"/>
        <v>1774.9050000000004</v>
      </c>
      <c r="J21" s="16">
        <f t="shared" si="4"/>
        <v>1508.6692500000004</v>
      </c>
      <c r="K21" s="20">
        <f t="shared" si="5"/>
        <v>11820.867300000004</v>
      </c>
    </row>
    <row r="22" spans="1:11" ht="30" x14ac:dyDescent="0.25">
      <c r="A22" s="34" t="s">
        <v>77</v>
      </c>
      <c r="B22" s="16">
        <v>5200</v>
      </c>
      <c r="C22" s="17">
        <f t="shared" si="0"/>
        <v>5720.0000000000009</v>
      </c>
      <c r="D22" s="14">
        <v>1.3</v>
      </c>
      <c r="E22" s="17">
        <f t="shared" si="1"/>
        <v>7436.0000000000018</v>
      </c>
      <c r="F22" s="14">
        <v>1.55</v>
      </c>
      <c r="G22" s="14">
        <v>1.8</v>
      </c>
      <c r="H22" s="15">
        <f t="shared" si="2"/>
        <v>15958.800000000003</v>
      </c>
      <c r="I22" s="16">
        <f t="shared" si="3"/>
        <v>1329.9000000000003</v>
      </c>
      <c r="J22" s="16">
        <f t="shared" si="4"/>
        <v>1130.4150000000002</v>
      </c>
      <c r="K22" s="20">
        <f t="shared" si="5"/>
        <v>8857.1340000000018</v>
      </c>
    </row>
    <row r="23" spans="1:11" ht="30" x14ac:dyDescent="0.25">
      <c r="A23" s="34" t="s">
        <v>80</v>
      </c>
      <c r="B23" s="16">
        <v>7480</v>
      </c>
      <c r="C23" s="17">
        <f t="shared" si="0"/>
        <v>8228</v>
      </c>
      <c r="D23" s="14">
        <v>1.3</v>
      </c>
      <c r="E23" s="17">
        <f t="shared" si="1"/>
        <v>10696.4</v>
      </c>
      <c r="F23" s="14">
        <v>1.55</v>
      </c>
      <c r="G23" s="14">
        <v>1.8</v>
      </c>
      <c r="H23" s="15">
        <f t="shared" si="2"/>
        <v>22956.12</v>
      </c>
      <c r="I23" s="16">
        <f t="shared" si="3"/>
        <v>1913.01</v>
      </c>
      <c r="J23" s="16">
        <f t="shared" si="4"/>
        <v>1626.0584999999999</v>
      </c>
      <c r="K23" s="20">
        <f t="shared" si="5"/>
        <v>12740.6466</v>
      </c>
    </row>
    <row r="24" spans="1:11" ht="30" x14ac:dyDescent="0.25">
      <c r="A24" s="34" t="s">
        <v>79</v>
      </c>
      <c r="B24" s="16">
        <v>5740</v>
      </c>
      <c r="C24" s="17">
        <f t="shared" si="0"/>
        <v>6314.0000000000009</v>
      </c>
      <c r="D24" s="14">
        <v>1.3</v>
      </c>
      <c r="E24" s="17">
        <f t="shared" si="1"/>
        <v>8208.2000000000007</v>
      </c>
      <c r="F24" s="14">
        <v>1.55</v>
      </c>
      <c r="G24" s="14">
        <v>1.8</v>
      </c>
      <c r="H24" s="15">
        <f t="shared" si="2"/>
        <v>17616.060000000005</v>
      </c>
      <c r="I24" s="16">
        <f t="shared" si="3"/>
        <v>1468.0050000000003</v>
      </c>
      <c r="J24" s="16">
        <f t="shared" si="4"/>
        <v>1247.8042500000004</v>
      </c>
      <c r="K24" s="20">
        <f t="shared" si="5"/>
        <v>9776.9133000000038</v>
      </c>
    </row>
    <row r="25" spans="1:11" x14ac:dyDescent="0.25">
      <c r="A25" s="34" t="s">
        <v>91</v>
      </c>
      <c r="B25" s="16">
        <v>710</v>
      </c>
      <c r="C25" s="17">
        <f t="shared" si="0"/>
        <v>781.00000000000011</v>
      </c>
      <c r="D25" s="14">
        <v>1.3</v>
      </c>
      <c r="E25" s="17">
        <f t="shared" si="1"/>
        <v>1015.3000000000002</v>
      </c>
      <c r="F25" s="14">
        <v>1.7</v>
      </c>
      <c r="G25" s="14">
        <v>1.8</v>
      </c>
      <c r="H25" s="15">
        <f t="shared" si="2"/>
        <v>2389.86</v>
      </c>
      <c r="I25" s="16">
        <f t="shared" si="3"/>
        <v>199.155</v>
      </c>
      <c r="J25" s="16">
        <f t="shared" si="4"/>
        <v>169.28174999999999</v>
      </c>
      <c r="K25" s="20">
        <f t="shared" si="5"/>
        <v>1326.3723000000002</v>
      </c>
    </row>
    <row r="26" spans="1:11" x14ac:dyDescent="0.25">
      <c r="A26" s="34" t="s">
        <v>96</v>
      </c>
      <c r="B26" s="16">
        <v>1230</v>
      </c>
      <c r="C26" s="17">
        <f t="shared" si="0"/>
        <v>1353</v>
      </c>
      <c r="D26" s="14">
        <v>1.3</v>
      </c>
      <c r="E26" s="17">
        <f t="shared" si="1"/>
        <v>1758.9</v>
      </c>
      <c r="F26" s="14">
        <v>1.7</v>
      </c>
      <c r="G26" s="14">
        <v>1.8</v>
      </c>
      <c r="H26" s="15">
        <f t="shared" si="2"/>
        <v>4140.18</v>
      </c>
      <c r="I26" s="16">
        <f t="shared" si="3"/>
        <v>345.01500000000004</v>
      </c>
      <c r="J26" s="16">
        <f t="shared" si="4"/>
        <v>293.26275000000004</v>
      </c>
      <c r="K26" s="20">
        <f t="shared" si="5"/>
        <v>2297.7999000000004</v>
      </c>
    </row>
    <row r="27" spans="1:11" x14ac:dyDescent="0.25">
      <c r="A27" s="34" t="s">
        <v>92</v>
      </c>
      <c r="B27" s="16">
        <v>950</v>
      </c>
      <c r="C27" s="17">
        <f t="shared" si="0"/>
        <v>1045</v>
      </c>
      <c r="D27" s="14">
        <v>1.3</v>
      </c>
      <c r="E27" s="17">
        <f t="shared" si="1"/>
        <v>1358.5</v>
      </c>
      <c r="F27" s="14">
        <v>1.7</v>
      </c>
      <c r="G27" s="14">
        <v>1.8</v>
      </c>
      <c r="H27" s="15">
        <f t="shared" si="2"/>
        <v>3197.7000000000003</v>
      </c>
      <c r="I27" s="16">
        <f t="shared" si="3"/>
        <v>266.47500000000002</v>
      </c>
      <c r="J27" s="16">
        <f t="shared" si="4"/>
        <v>226.50375000000003</v>
      </c>
      <c r="K27" s="20">
        <f t="shared" si="5"/>
        <v>1774.7235000000003</v>
      </c>
    </row>
    <row r="28" spans="1:11" x14ac:dyDescent="0.25">
      <c r="A28" s="34" t="s">
        <v>93</v>
      </c>
      <c r="B28" s="16">
        <v>1470</v>
      </c>
      <c r="C28" s="17">
        <f t="shared" si="0"/>
        <v>1617.0000000000002</v>
      </c>
      <c r="D28" s="14">
        <v>1.3</v>
      </c>
      <c r="E28" s="17">
        <f t="shared" si="1"/>
        <v>2102.1000000000004</v>
      </c>
      <c r="F28" s="14">
        <v>1.7</v>
      </c>
      <c r="G28" s="14">
        <v>1.8</v>
      </c>
      <c r="H28" s="15">
        <f t="shared" si="2"/>
        <v>4948.0200000000004</v>
      </c>
      <c r="I28" s="16">
        <f t="shared" si="3"/>
        <v>412.33500000000004</v>
      </c>
      <c r="J28" s="16">
        <f t="shared" si="4"/>
        <v>350.48475000000002</v>
      </c>
      <c r="K28" s="20">
        <f t="shared" si="5"/>
        <v>2746.1511000000005</v>
      </c>
    </row>
    <row r="29" spans="1:11" x14ac:dyDescent="0.25">
      <c r="A29" s="11" t="s">
        <v>63</v>
      </c>
      <c r="B29" s="11">
        <v>15670</v>
      </c>
      <c r="C29" s="17">
        <f t="shared" si="0"/>
        <v>17237</v>
      </c>
      <c r="D29" s="14">
        <v>1.3</v>
      </c>
      <c r="E29" s="17">
        <f t="shared" si="1"/>
        <v>22408.100000000002</v>
      </c>
      <c r="F29" s="14">
        <v>1.55</v>
      </c>
      <c r="G29" s="14">
        <v>1.8</v>
      </c>
      <c r="H29" s="15">
        <f t="shared" si="2"/>
        <v>48091.23</v>
      </c>
      <c r="I29" s="16">
        <f t="shared" si="3"/>
        <v>4007.6025000000004</v>
      </c>
      <c r="J29" s="16">
        <f t="shared" si="4"/>
        <v>3406.4621250000005</v>
      </c>
      <c r="K29" s="20">
        <f t="shared" si="5"/>
        <v>26690.632650000003</v>
      </c>
    </row>
    <row r="30" spans="1:11" x14ac:dyDescent="0.25">
      <c r="A30" s="11" t="s">
        <v>104</v>
      </c>
      <c r="B30" s="11">
        <v>16030</v>
      </c>
      <c r="C30" s="17">
        <f t="shared" si="0"/>
        <v>17633</v>
      </c>
      <c r="D30" s="14">
        <v>1.3</v>
      </c>
      <c r="E30" s="17">
        <f t="shared" si="1"/>
        <v>22922.9</v>
      </c>
      <c r="F30" s="14">
        <v>1.55</v>
      </c>
      <c r="G30" s="14">
        <v>1.8</v>
      </c>
      <c r="H30" s="15">
        <f t="shared" si="2"/>
        <v>49196.070000000007</v>
      </c>
      <c r="I30" s="16">
        <f t="shared" si="3"/>
        <v>4099.6725000000006</v>
      </c>
      <c r="J30" s="16">
        <f t="shared" si="4"/>
        <v>3484.7216250000006</v>
      </c>
      <c r="K30" s="20">
        <f t="shared" si="5"/>
        <v>27303.818850000007</v>
      </c>
    </row>
    <row r="31" spans="1:11" x14ac:dyDescent="0.25">
      <c r="A31" s="11" t="s">
        <v>85</v>
      </c>
      <c r="B31" s="11">
        <v>19210</v>
      </c>
      <c r="C31" s="17">
        <f t="shared" si="0"/>
        <v>21131</v>
      </c>
      <c r="D31" s="14">
        <v>1.3</v>
      </c>
      <c r="E31" s="17">
        <f t="shared" si="1"/>
        <v>27470.3</v>
      </c>
      <c r="F31" s="14">
        <v>1.5</v>
      </c>
      <c r="G31" s="14">
        <v>1.8</v>
      </c>
      <c r="H31" s="15">
        <f t="shared" si="2"/>
        <v>57053.700000000004</v>
      </c>
      <c r="I31" s="16">
        <f t="shared" si="3"/>
        <v>4754.4750000000004</v>
      </c>
      <c r="J31" s="16">
        <f t="shared" si="4"/>
        <v>4041.30375</v>
      </c>
      <c r="K31" s="20">
        <f t="shared" si="5"/>
        <v>31664.803500000005</v>
      </c>
    </row>
    <row r="32" spans="1:11" x14ac:dyDescent="0.25">
      <c r="A32" s="11" t="s">
        <v>89</v>
      </c>
      <c r="B32" s="11">
        <v>16440</v>
      </c>
      <c r="C32" s="17">
        <f t="shared" si="0"/>
        <v>18084</v>
      </c>
      <c r="D32" s="14">
        <v>1.3</v>
      </c>
      <c r="E32" s="17">
        <f t="shared" si="1"/>
        <v>23509.200000000001</v>
      </c>
      <c r="F32" s="14">
        <v>1.5</v>
      </c>
      <c r="G32" s="14">
        <v>1.8</v>
      </c>
      <c r="H32" s="15">
        <f t="shared" si="2"/>
        <v>48826.8</v>
      </c>
      <c r="I32" s="16">
        <f t="shared" si="3"/>
        <v>4068.9</v>
      </c>
      <c r="J32" s="16">
        <f t="shared" si="4"/>
        <v>3458.5650000000001</v>
      </c>
      <c r="K32" s="20">
        <f t="shared" si="5"/>
        <v>27098.874000000003</v>
      </c>
    </row>
    <row r="33" spans="1:11" x14ac:dyDescent="0.25">
      <c r="A33" s="11" t="s">
        <v>64</v>
      </c>
      <c r="B33" s="11">
        <v>12740</v>
      </c>
      <c r="C33" s="17">
        <f t="shared" si="0"/>
        <v>14014.000000000002</v>
      </c>
      <c r="D33" s="14">
        <v>1.3</v>
      </c>
      <c r="E33" s="17">
        <f t="shared" si="1"/>
        <v>18218.200000000004</v>
      </c>
      <c r="F33" s="14">
        <v>1.55</v>
      </c>
      <c r="G33" s="14">
        <v>1.8</v>
      </c>
      <c r="H33" s="15">
        <f t="shared" si="2"/>
        <v>39099.060000000012</v>
      </c>
      <c r="I33" s="16">
        <f t="shared" si="3"/>
        <v>3258.255000000001</v>
      </c>
      <c r="J33" s="16">
        <f t="shared" si="4"/>
        <v>2769.5167500000007</v>
      </c>
      <c r="K33" s="20">
        <f t="shared" si="5"/>
        <v>21699.97830000001</v>
      </c>
    </row>
    <row r="34" spans="1:11" x14ac:dyDescent="0.25">
      <c r="A34" s="11" t="s">
        <v>61</v>
      </c>
      <c r="B34" s="11">
        <v>9805.9500000000007</v>
      </c>
      <c r="C34" s="17">
        <f t="shared" si="0"/>
        <v>10786.545000000002</v>
      </c>
      <c r="D34" s="14">
        <v>1.3</v>
      </c>
      <c r="E34" s="17">
        <f t="shared" si="1"/>
        <v>14022.508500000004</v>
      </c>
      <c r="F34" s="14">
        <v>1.55</v>
      </c>
      <c r="G34" s="14">
        <v>1.8</v>
      </c>
      <c r="H34" s="15">
        <f t="shared" si="2"/>
        <v>30094.460550000007</v>
      </c>
      <c r="I34" s="16">
        <f t="shared" si="3"/>
        <v>2507.8717125000007</v>
      </c>
      <c r="J34" s="16">
        <f t="shared" si="4"/>
        <v>2131.6909556250007</v>
      </c>
      <c r="K34" s="20">
        <f t="shared" si="5"/>
        <v>16702.425605250006</v>
      </c>
    </row>
    <row r="35" spans="1:11" x14ac:dyDescent="0.25">
      <c r="A35" s="11" t="s">
        <v>62</v>
      </c>
      <c r="B35" s="11">
        <v>12410</v>
      </c>
      <c r="C35" s="17">
        <f t="shared" si="0"/>
        <v>13651.000000000002</v>
      </c>
      <c r="D35" s="14">
        <v>1.3</v>
      </c>
      <c r="E35" s="17">
        <f t="shared" si="1"/>
        <v>17746.300000000003</v>
      </c>
      <c r="F35" s="14">
        <v>1.6</v>
      </c>
      <c r="G35" s="14">
        <v>1.8</v>
      </c>
      <c r="H35" s="15">
        <f t="shared" si="2"/>
        <v>39314.880000000012</v>
      </c>
      <c r="I35" s="16">
        <f t="shared" si="3"/>
        <v>3276.2400000000011</v>
      </c>
      <c r="J35" s="16">
        <f t="shared" si="4"/>
        <v>2784.804000000001</v>
      </c>
      <c r="K35" s="20">
        <f t="shared" si="5"/>
        <v>21819.75840000001</v>
      </c>
    </row>
    <row r="36" spans="1:11" x14ac:dyDescent="0.25">
      <c r="A36" s="11" t="s">
        <v>103</v>
      </c>
      <c r="B36" s="11">
        <v>6790</v>
      </c>
      <c r="C36" s="17">
        <f t="shared" si="0"/>
        <v>7469.0000000000009</v>
      </c>
      <c r="D36" s="14">
        <v>1.3</v>
      </c>
      <c r="E36" s="17">
        <f t="shared" si="1"/>
        <v>9709.7000000000007</v>
      </c>
      <c r="F36" s="14">
        <v>1.6</v>
      </c>
      <c r="G36" s="14">
        <v>1.8</v>
      </c>
      <c r="H36" s="15">
        <f t="shared" si="2"/>
        <v>21510.720000000005</v>
      </c>
      <c r="I36" s="16">
        <f t="shared" si="3"/>
        <v>1792.5600000000004</v>
      </c>
      <c r="J36" s="16">
        <f t="shared" si="4"/>
        <v>1523.6760000000004</v>
      </c>
      <c r="K36" s="20">
        <f t="shared" si="5"/>
        <v>11938.449600000004</v>
      </c>
    </row>
    <row r="37" spans="1:11" x14ac:dyDescent="0.25">
      <c r="A37" s="11" t="s">
        <v>107</v>
      </c>
      <c r="B37" s="11">
        <v>9290</v>
      </c>
      <c r="C37" s="17">
        <f t="shared" si="0"/>
        <v>10219</v>
      </c>
      <c r="D37" s="14">
        <v>2.2999999999999998</v>
      </c>
      <c r="E37" s="17">
        <f t="shared" ref="E37" si="6">C37*D37</f>
        <v>23503.699999999997</v>
      </c>
      <c r="F37" s="14">
        <v>1.6</v>
      </c>
      <c r="G37" s="14">
        <v>1.8</v>
      </c>
      <c r="H37" s="15">
        <f t="shared" ref="H37" si="7">C37*F37*G37</f>
        <v>29430.720000000005</v>
      </c>
      <c r="I37" s="16">
        <f t="shared" ref="I37" si="8">H37/$I$3</f>
        <v>2452.5600000000004</v>
      </c>
      <c r="J37" s="16">
        <f t="shared" ref="J37" si="9">I37*$J$3</f>
        <v>2084.6760000000004</v>
      </c>
      <c r="K37" s="20">
        <f t="shared" ref="K37" si="10">H37*$K$3</f>
        <v>16334.049600000004</v>
      </c>
    </row>
    <row r="38" spans="1:11" ht="21.75" customHeight="1" x14ac:dyDescent="0.25">
      <c r="A38" s="11" t="s">
        <v>72</v>
      </c>
      <c r="B38" s="11">
        <v>15900</v>
      </c>
      <c r="C38" s="17">
        <f t="shared" si="0"/>
        <v>17490</v>
      </c>
      <c r="D38" s="14">
        <v>1.3</v>
      </c>
      <c r="E38" s="17">
        <f t="shared" si="1"/>
        <v>22737</v>
      </c>
      <c r="F38" s="14">
        <v>1.55</v>
      </c>
      <c r="G38" s="14">
        <v>1.8</v>
      </c>
      <c r="H38" s="15">
        <f t="shared" si="2"/>
        <v>48797.1</v>
      </c>
      <c r="I38" s="16">
        <f t="shared" si="3"/>
        <v>4066.4249999999997</v>
      </c>
      <c r="J38" s="16">
        <f t="shared" si="4"/>
        <v>3456.4612499999998</v>
      </c>
      <c r="K38" s="20">
        <f t="shared" si="5"/>
        <v>27082.390500000001</v>
      </c>
    </row>
    <row r="39" spans="1:11" ht="20.25" customHeight="1" x14ac:dyDescent="0.25">
      <c r="A39" s="11" t="s">
        <v>71</v>
      </c>
      <c r="B39" s="11">
        <v>12980</v>
      </c>
      <c r="C39" s="17">
        <f t="shared" si="0"/>
        <v>14278.000000000002</v>
      </c>
      <c r="D39" s="14">
        <v>1.3</v>
      </c>
      <c r="E39" s="17">
        <f t="shared" si="1"/>
        <v>18561.400000000001</v>
      </c>
      <c r="F39" s="14">
        <v>1.55</v>
      </c>
      <c r="G39" s="14">
        <v>1.8</v>
      </c>
      <c r="H39" s="15">
        <f t="shared" si="2"/>
        <v>39835.62000000001</v>
      </c>
      <c r="I39" s="16">
        <f t="shared" si="3"/>
        <v>3319.6350000000007</v>
      </c>
      <c r="J39" s="16">
        <f t="shared" si="4"/>
        <v>2821.6897500000005</v>
      </c>
      <c r="K39" s="20">
        <f t="shared" si="5"/>
        <v>22108.769100000009</v>
      </c>
    </row>
    <row r="40" spans="1:11" x14ac:dyDescent="0.25">
      <c r="A40" s="11" t="s">
        <v>94</v>
      </c>
      <c r="B40" s="11">
        <v>3430</v>
      </c>
      <c r="C40" s="11">
        <f t="shared" si="0"/>
        <v>3773.0000000000005</v>
      </c>
      <c r="D40" s="14">
        <v>1.3</v>
      </c>
      <c r="E40" s="17">
        <f t="shared" si="1"/>
        <v>4904.9000000000005</v>
      </c>
      <c r="F40" s="14">
        <v>1.7</v>
      </c>
      <c r="G40" s="14">
        <v>1.8</v>
      </c>
      <c r="H40" s="15">
        <f t="shared" si="2"/>
        <v>11545.380000000001</v>
      </c>
      <c r="I40" s="16">
        <f t="shared" si="3"/>
        <v>962.11500000000012</v>
      </c>
      <c r="J40" s="16">
        <f t="shared" si="4"/>
        <v>817.79775000000006</v>
      </c>
      <c r="K40" s="20">
        <f t="shared" si="5"/>
        <v>6407.6859000000013</v>
      </c>
    </row>
    <row r="41" spans="1:11" x14ac:dyDescent="0.25">
      <c r="A41" s="11" t="s">
        <v>95</v>
      </c>
      <c r="B41" s="11">
        <v>3900</v>
      </c>
      <c r="C41" s="11">
        <f t="shared" si="0"/>
        <v>4290</v>
      </c>
      <c r="D41" s="14">
        <v>1.3</v>
      </c>
      <c r="E41" s="17">
        <f t="shared" si="1"/>
        <v>5577</v>
      </c>
      <c r="F41" s="14">
        <v>1.7</v>
      </c>
      <c r="G41" s="14">
        <v>1.8</v>
      </c>
      <c r="H41" s="15">
        <f t="shared" si="2"/>
        <v>13127.4</v>
      </c>
      <c r="I41" s="16">
        <f t="shared" si="3"/>
        <v>1093.95</v>
      </c>
      <c r="J41" s="16">
        <f t="shared" si="4"/>
        <v>929.85749999999996</v>
      </c>
      <c r="K41" s="20">
        <f t="shared" si="5"/>
        <v>7285.7070000000003</v>
      </c>
    </row>
    <row r="42" spans="1:11" x14ac:dyDescent="0.25">
      <c r="A42" s="11"/>
      <c r="B42" s="11"/>
      <c r="C42" s="11"/>
      <c r="D42" s="14"/>
      <c r="E42" s="14"/>
      <c r="F42" s="14"/>
      <c r="G42" s="14"/>
      <c r="H42" s="11"/>
      <c r="I42" s="11"/>
      <c r="J42" s="11"/>
      <c r="K42" s="11"/>
    </row>
  </sheetData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2"/>
  <sheetViews>
    <sheetView zoomScale="73" zoomScaleNormal="73" workbookViewId="0">
      <selection activeCell="T15" sqref="T15"/>
    </sheetView>
  </sheetViews>
  <sheetFormatPr baseColWidth="10" defaultColWidth="11.42578125" defaultRowHeight="15" x14ac:dyDescent="0.25"/>
  <cols>
    <col min="1" max="1" width="78.140625" style="12" bestFit="1" customWidth="1"/>
    <col min="2" max="2" width="12.5703125" style="12" hidden="1" customWidth="1"/>
    <col min="3" max="3" width="11.5703125" style="12" hidden="1" customWidth="1"/>
    <col min="4" max="4" width="16.5703125" style="12" hidden="1" customWidth="1"/>
    <col min="5" max="5" width="22.85546875" style="12" hidden="1" customWidth="1"/>
    <col min="6" max="6" width="12.28515625" style="12" hidden="1" customWidth="1"/>
    <col min="7" max="7" width="13.5703125" style="12" hidden="1" customWidth="1"/>
    <col min="8" max="8" width="19.7109375" style="12" hidden="1" customWidth="1"/>
    <col min="9" max="9" width="14" style="12" hidden="1" customWidth="1"/>
    <col min="10" max="10" width="20" style="12" bestFit="1" customWidth="1"/>
    <col min="11" max="11" width="11.140625" style="12" bestFit="1" customWidth="1"/>
    <col min="12" max="16384" width="11.42578125" style="12"/>
  </cols>
  <sheetData>
    <row r="1" spans="1:11" ht="15.75" x14ac:dyDescent="0.25">
      <c r="A1" s="10" t="s">
        <v>28</v>
      </c>
      <c r="B1" s="11"/>
      <c r="C1" s="11"/>
      <c r="D1" s="11"/>
      <c r="E1" s="11"/>
      <c r="F1" s="11"/>
      <c r="G1" s="11"/>
      <c r="H1" s="11"/>
      <c r="I1" s="11"/>
      <c r="J1" s="29"/>
    </row>
    <row r="2" spans="1:11" x14ac:dyDescent="0.25">
      <c r="A2" s="25" t="s">
        <v>0</v>
      </c>
      <c r="B2" s="25" t="s">
        <v>21</v>
      </c>
      <c r="C2" s="25" t="s">
        <v>22</v>
      </c>
      <c r="D2" s="25" t="s">
        <v>23</v>
      </c>
      <c r="E2" s="25" t="s">
        <v>24</v>
      </c>
      <c r="F2" s="25" t="s">
        <v>25</v>
      </c>
      <c r="G2" s="25" t="s">
        <v>26</v>
      </c>
      <c r="H2" s="25" t="s">
        <v>27</v>
      </c>
      <c r="I2" s="25" t="s">
        <v>6</v>
      </c>
      <c r="J2" s="25" t="s">
        <v>86</v>
      </c>
      <c r="K2" s="25" t="s">
        <v>46</v>
      </c>
    </row>
    <row r="3" spans="1:11" hidden="1" x14ac:dyDescent="0.25">
      <c r="A3" s="11"/>
      <c r="B3" s="11"/>
      <c r="C3" s="11">
        <v>1.1000000000000001</v>
      </c>
      <c r="D3" s="14"/>
      <c r="E3" s="14"/>
      <c r="F3" s="14"/>
      <c r="G3" s="14"/>
      <c r="H3" s="11"/>
      <c r="I3" s="11">
        <v>12</v>
      </c>
      <c r="J3" s="29">
        <v>0.85</v>
      </c>
      <c r="K3" s="29">
        <v>0.55500000000000005</v>
      </c>
    </row>
    <row r="4" spans="1:11" x14ac:dyDescent="0.25">
      <c r="A4" s="14" t="s">
        <v>53</v>
      </c>
      <c r="B4" s="17">
        <v>7854</v>
      </c>
      <c r="C4" s="17">
        <f t="shared" ref="C4:C41" si="0">B4*$C$3</f>
        <v>8639.4000000000015</v>
      </c>
      <c r="D4" s="14">
        <v>1.3</v>
      </c>
      <c r="E4" s="17">
        <f t="shared" ref="E4:E41" si="1">C4*D4</f>
        <v>11231.220000000003</v>
      </c>
      <c r="F4" s="14">
        <v>1.55</v>
      </c>
      <c r="G4" s="14">
        <v>1.8</v>
      </c>
      <c r="H4" s="15">
        <f t="shared" ref="H4:H41" si="2">C4*F4*G4</f>
        <v>24103.926000000007</v>
      </c>
      <c r="I4" s="16">
        <f t="shared" ref="I4:I41" si="3">H4/$I$3</f>
        <v>2008.6605000000006</v>
      </c>
      <c r="J4" s="16">
        <f t="shared" ref="J4:J41" si="4">I4*$J$3</f>
        <v>1707.3614250000005</v>
      </c>
      <c r="K4" s="20">
        <f t="shared" ref="K4:K41" si="5">H4*$K$3</f>
        <v>13377.678930000005</v>
      </c>
    </row>
    <row r="5" spans="1:11" x14ac:dyDescent="0.25">
      <c r="A5" s="14" t="s">
        <v>54</v>
      </c>
      <c r="B5" s="17">
        <v>6027</v>
      </c>
      <c r="C5" s="17">
        <f t="shared" si="0"/>
        <v>6629.7000000000007</v>
      </c>
      <c r="D5" s="14">
        <v>1.3</v>
      </c>
      <c r="E5" s="17">
        <f t="shared" si="1"/>
        <v>8618.61</v>
      </c>
      <c r="F5" s="14">
        <v>1.55</v>
      </c>
      <c r="G5" s="14">
        <v>1.8</v>
      </c>
      <c r="H5" s="15">
        <f t="shared" si="2"/>
        <v>18496.863000000005</v>
      </c>
      <c r="I5" s="16">
        <f t="shared" si="3"/>
        <v>1541.4052500000005</v>
      </c>
      <c r="J5" s="16">
        <f t="shared" si="4"/>
        <v>1310.1944625000003</v>
      </c>
      <c r="K5" s="20">
        <f t="shared" si="5"/>
        <v>10265.758965000003</v>
      </c>
    </row>
    <row r="6" spans="1:11" x14ac:dyDescent="0.25">
      <c r="A6" s="33" t="s">
        <v>75</v>
      </c>
      <c r="B6" s="16">
        <v>2908.5</v>
      </c>
      <c r="C6" s="17">
        <f t="shared" si="0"/>
        <v>3199.3500000000004</v>
      </c>
      <c r="D6" s="14">
        <v>1.3</v>
      </c>
      <c r="E6" s="17">
        <f t="shared" si="1"/>
        <v>4159.1550000000007</v>
      </c>
      <c r="F6" s="14">
        <v>1.55</v>
      </c>
      <c r="G6" s="14">
        <v>1.8</v>
      </c>
      <c r="H6" s="15">
        <f t="shared" si="2"/>
        <v>8926.1865000000016</v>
      </c>
      <c r="I6" s="16">
        <f t="shared" si="3"/>
        <v>743.84887500000013</v>
      </c>
      <c r="J6" s="16">
        <f t="shared" si="4"/>
        <v>632.27154375000009</v>
      </c>
      <c r="K6" s="20">
        <f t="shared" si="5"/>
        <v>4954.0335075000012</v>
      </c>
    </row>
    <row r="7" spans="1:11" x14ac:dyDescent="0.25">
      <c r="A7" s="33" t="s">
        <v>76</v>
      </c>
      <c r="B7" s="16">
        <v>2488.5</v>
      </c>
      <c r="C7" s="17">
        <f t="shared" si="0"/>
        <v>2737.3500000000004</v>
      </c>
      <c r="D7" s="14">
        <v>1.3</v>
      </c>
      <c r="E7" s="17">
        <f t="shared" si="1"/>
        <v>3558.5550000000007</v>
      </c>
      <c r="F7" s="14">
        <v>1.55</v>
      </c>
      <c r="G7" s="14">
        <v>1.8</v>
      </c>
      <c r="H7" s="15">
        <f t="shared" si="2"/>
        <v>7637.2065000000021</v>
      </c>
      <c r="I7" s="16">
        <f t="shared" si="3"/>
        <v>636.43387500000017</v>
      </c>
      <c r="J7" s="16">
        <f t="shared" si="4"/>
        <v>540.96879375000015</v>
      </c>
      <c r="K7" s="20">
        <f t="shared" si="5"/>
        <v>4238.6496075000014</v>
      </c>
    </row>
    <row r="8" spans="1:11" x14ac:dyDescent="0.25">
      <c r="A8" s="33" t="s">
        <v>58</v>
      </c>
      <c r="B8" s="16">
        <v>3223.5</v>
      </c>
      <c r="C8" s="17">
        <f t="shared" si="0"/>
        <v>3545.8500000000004</v>
      </c>
      <c r="D8" s="14">
        <v>1.3</v>
      </c>
      <c r="E8" s="17">
        <f t="shared" si="1"/>
        <v>4609.6050000000005</v>
      </c>
      <c r="F8" s="14">
        <v>1.55</v>
      </c>
      <c r="G8" s="14">
        <v>1.8</v>
      </c>
      <c r="H8" s="15">
        <f t="shared" si="2"/>
        <v>9892.9215000000022</v>
      </c>
      <c r="I8" s="16">
        <f t="shared" si="3"/>
        <v>824.41012500000022</v>
      </c>
      <c r="J8" s="16">
        <f t="shared" si="4"/>
        <v>700.74860625000019</v>
      </c>
      <c r="K8" s="20">
        <f t="shared" si="5"/>
        <v>5490.5714325000017</v>
      </c>
    </row>
    <row r="9" spans="1:11" x14ac:dyDescent="0.25">
      <c r="A9" s="33" t="s">
        <v>57</v>
      </c>
      <c r="B9" s="16">
        <v>2803.5</v>
      </c>
      <c r="C9" s="17">
        <f t="shared" si="0"/>
        <v>3083.8500000000004</v>
      </c>
      <c r="D9" s="14">
        <v>1.3</v>
      </c>
      <c r="E9" s="17">
        <f t="shared" si="1"/>
        <v>4009.0050000000006</v>
      </c>
      <c r="F9" s="14">
        <v>1.55</v>
      </c>
      <c r="G9" s="14">
        <v>1.8</v>
      </c>
      <c r="H9" s="15">
        <f t="shared" si="2"/>
        <v>8603.9415000000008</v>
      </c>
      <c r="I9" s="16">
        <f t="shared" si="3"/>
        <v>716.99512500000003</v>
      </c>
      <c r="J9" s="16">
        <f t="shared" si="4"/>
        <v>609.44585625000002</v>
      </c>
      <c r="K9" s="20">
        <f t="shared" si="5"/>
        <v>4775.187532500001</v>
      </c>
    </row>
    <row r="10" spans="1:11" x14ac:dyDescent="0.25">
      <c r="A10" s="33" t="s">
        <v>73</v>
      </c>
      <c r="B10" s="16">
        <v>2835</v>
      </c>
      <c r="C10" s="17">
        <f t="shared" si="0"/>
        <v>3118.5000000000005</v>
      </c>
      <c r="D10" s="14">
        <v>1.3</v>
      </c>
      <c r="E10" s="17">
        <f t="shared" si="1"/>
        <v>4054.0500000000006</v>
      </c>
      <c r="F10" s="14">
        <v>1.55</v>
      </c>
      <c r="G10" s="14">
        <v>1.8</v>
      </c>
      <c r="H10" s="15">
        <f t="shared" si="2"/>
        <v>8700.6150000000016</v>
      </c>
      <c r="I10" s="16">
        <f t="shared" si="3"/>
        <v>725.0512500000001</v>
      </c>
      <c r="J10" s="16">
        <f t="shared" si="4"/>
        <v>616.29356250000012</v>
      </c>
      <c r="K10" s="20">
        <f t="shared" si="5"/>
        <v>4828.8413250000012</v>
      </c>
    </row>
    <row r="11" spans="1:11" x14ac:dyDescent="0.25">
      <c r="A11" s="33" t="s">
        <v>74</v>
      </c>
      <c r="B11" s="16">
        <v>2415</v>
      </c>
      <c r="C11" s="17">
        <f t="shared" si="0"/>
        <v>2656.5</v>
      </c>
      <c r="D11" s="14">
        <v>1.3</v>
      </c>
      <c r="E11" s="17">
        <f t="shared" si="1"/>
        <v>3453.4500000000003</v>
      </c>
      <c r="F11" s="14">
        <v>1.55</v>
      </c>
      <c r="G11" s="14">
        <v>1.8</v>
      </c>
      <c r="H11" s="15">
        <f t="shared" si="2"/>
        <v>7411.6350000000002</v>
      </c>
      <c r="I11" s="16">
        <f t="shared" si="3"/>
        <v>617.63625000000002</v>
      </c>
      <c r="J11" s="16">
        <f t="shared" si="4"/>
        <v>524.99081249999995</v>
      </c>
      <c r="K11" s="20">
        <f t="shared" si="5"/>
        <v>4113.4574250000005</v>
      </c>
    </row>
    <row r="12" spans="1:11" x14ac:dyDescent="0.25">
      <c r="A12" s="33" t="s">
        <v>106</v>
      </c>
      <c r="B12" s="16">
        <v>3328.5</v>
      </c>
      <c r="C12" s="17">
        <f t="shared" si="0"/>
        <v>3661.3500000000004</v>
      </c>
      <c r="D12" s="14">
        <v>1.3</v>
      </c>
      <c r="E12" s="17">
        <f t="shared" si="1"/>
        <v>4759.755000000001</v>
      </c>
      <c r="F12" s="14">
        <v>1.55</v>
      </c>
      <c r="G12" s="14">
        <v>1.8</v>
      </c>
      <c r="H12" s="15">
        <f t="shared" si="2"/>
        <v>10215.166500000001</v>
      </c>
      <c r="I12" s="16">
        <f t="shared" si="3"/>
        <v>851.2638750000001</v>
      </c>
      <c r="J12" s="16">
        <f t="shared" si="4"/>
        <v>723.57429375000004</v>
      </c>
      <c r="K12" s="20">
        <f t="shared" si="5"/>
        <v>5669.417407500001</v>
      </c>
    </row>
    <row r="13" spans="1:11" x14ac:dyDescent="0.25">
      <c r="A13" s="33" t="s">
        <v>105</v>
      </c>
      <c r="B13" s="16">
        <v>2908.5</v>
      </c>
      <c r="C13" s="17">
        <f t="shared" si="0"/>
        <v>3199.3500000000004</v>
      </c>
      <c r="D13" s="14">
        <v>1.3</v>
      </c>
      <c r="E13" s="17">
        <f t="shared" si="1"/>
        <v>4159.1550000000007</v>
      </c>
      <c r="F13" s="14">
        <v>1.55</v>
      </c>
      <c r="G13" s="14">
        <v>1.8</v>
      </c>
      <c r="H13" s="15">
        <f t="shared" si="2"/>
        <v>8926.1865000000016</v>
      </c>
      <c r="I13" s="16">
        <f t="shared" si="3"/>
        <v>743.84887500000013</v>
      </c>
      <c r="J13" s="16">
        <f t="shared" si="4"/>
        <v>632.27154375000009</v>
      </c>
      <c r="K13" s="20">
        <f t="shared" si="5"/>
        <v>4954.0335075000012</v>
      </c>
    </row>
    <row r="14" spans="1:11" x14ac:dyDescent="0.25">
      <c r="A14" s="33" t="s">
        <v>88</v>
      </c>
      <c r="B14" s="16">
        <v>4095</v>
      </c>
      <c r="C14" s="17">
        <f t="shared" si="0"/>
        <v>4504.5</v>
      </c>
      <c r="D14" s="14">
        <v>1.3</v>
      </c>
      <c r="E14" s="17">
        <f t="shared" si="1"/>
        <v>5855.85</v>
      </c>
      <c r="F14" s="14">
        <v>1.55</v>
      </c>
      <c r="G14" s="14">
        <v>1.8</v>
      </c>
      <c r="H14" s="15">
        <f t="shared" si="2"/>
        <v>12567.555</v>
      </c>
      <c r="I14" s="16">
        <f t="shared" si="3"/>
        <v>1047.2962500000001</v>
      </c>
      <c r="J14" s="16">
        <f t="shared" si="4"/>
        <v>890.20181250000007</v>
      </c>
      <c r="K14" s="20">
        <f t="shared" si="5"/>
        <v>6974.9930250000007</v>
      </c>
    </row>
    <row r="15" spans="1:11" x14ac:dyDescent="0.25">
      <c r="A15" s="33" t="s">
        <v>87</v>
      </c>
      <c r="B15" s="16">
        <v>3465</v>
      </c>
      <c r="C15" s="17">
        <f t="shared" si="0"/>
        <v>3811.5000000000005</v>
      </c>
      <c r="D15" s="14">
        <v>1.3</v>
      </c>
      <c r="E15" s="17">
        <f t="shared" si="1"/>
        <v>4954.9500000000007</v>
      </c>
      <c r="F15" s="14">
        <v>1.55</v>
      </c>
      <c r="G15" s="14">
        <v>1.8</v>
      </c>
      <c r="H15" s="15">
        <f t="shared" si="2"/>
        <v>10634.085000000001</v>
      </c>
      <c r="I15" s="16">
        <f t="shared" si="3"/>
        <v>886.17375000000004</v>
      </c>
      <c r="J15" s="16">
        <f t="shared" si="4"/>
        <v>753.24768749999998</v>
      </c>
      <c r="K15" s="20">
        <f t="shared" si="5"/>
        <v>5901.9171750000014</v>
      </c>
    </row>
    <row r="16" spans="1:11" x14ac:dyDescent="0.25">
      <c r="A16" s="33" t="s">
        <v>68</v>
      </c>
      <c r="B16" s="16">
        <v>5281.5</v>
      </c>
      <c r="C16" s="17">
        <f t="shared" si="0"/>
        <v>5809.6500000000005</v>
      </c>
      <c r="D16" s="14">
        <v>1.3</v>
      </c>
      <c r="E16" s="17">
        <f t="shared" si="1"/>
        <v>7552.545000000001</v>
      </c>
      <c r="F16" s="14">
        <v>1.55</v>
      </c>
      <c r="G16" s="14">
        <v>1.8</v>
      </c>
      <c r="H16" s="15">
        <f t="shared" si="2"/>
        <v>16208.923500000001</v>
      </c>
      <c r="I16" s="16">
        <f t="shared" si="3"/>
        <v>1350.7436250000001</v>
      </c>
      <c r="J16" s="16">
        <f t="shared" si="4"/>
        <v>1148.1320812500001</v>
      </c>
      <c r="K16" s="20">
        <f t="shared" si="5"/>
        <v>8995.9525425000011</v>
      </c>
    </row>
    <row r="17" spans="1:11" x14ac:dyDescent="0.25">
      <c r="A17" s="33" t="s">
        <v>67</v>
      </c>
      <c r="B17" s="16">
        <v>4441.5</v>
      </c>
      <c r="C17" s="17">
        <f t="shared" si="0"/>
        <v>4885.6500000000005</v>
      </c>
      <c r="D17" s="14">
        <v>1.3</v>
      </c>
      <c r="E17" s="17">
        <f t="shared" si="1"/>
        <v>6351.3450000000012</v>
      </c>
      <c r="F17" s="14">
        <v>1.55</v>
      </c>
      <c r="G17" s="14">
        <v>1.8</v>
      </c>
      <c r="H17" s="15">
        <f t="shared" si="2"/>
        <v>13630.963500000002</v>
      </c>
      <c r="I17" s="16">
        <f t="shared" si="3"/>
        <v>1135.9136250000001</v>
      </c>
      <c r="J17" s="16">
        <f t="shared" si="4"/>
        <v>965.52658125000005</v>
      </c>
      <c r="K17" s="20">
        <f t="shared" si="5"/>
        <v>7565.1847425000014</v>
      </c>
    </row>
    <row r="18" spans="1:11" x14ac:dyDescent="0.25">
      <c r="A18" s="33" t="s">
        <v>42</v>
      </c>
      <c r="B18" s="16">
        <v>5565</v>
      </c>
      <c r="C18" s="17">
        <f t="shared" si="0"/>
        <v>6121.5000000000009</v>
      </c>
      <c r="D18" s="14">
        <v>1.3</v>
      </c>
      <c r="E18" s="17">
        <f t="shared" si="1"/>
        <v>7957.9500000000016</v>
      </c>
      <c r="F18" s="14">
        <v>1.55</v>
      </c>
      <c r="G18" s="14">
        <v>1.8</v>
      </c>
      <c r="H18" s="15">
        <f t="shared" si="2"/>
        <v>17078.985000000004</v>
      </c>
      <c r="I18" s="16">
        <f t="shared" si="3"/>
        <v>1423.2487500000004</v>
      </c>
      <c r="J18" s="16">
        <f t="shared" si="4"/>
        <v>1209.7614375000003</v>
      </c>
      <c r="K18" s="20">
        <f t="shared" si="5"/>
        <v>9478.8366750000023</v>
      </c>
    </row>
    <row r="19" spans="1:11" x14ac:dyDescent="0.25">
      <c r="A19" s="33" t="s">
        <v>55</v>
      </c>
      <c r="B19" s="16">
        <v>4725</v>
      </c>
      <c r="C19" s="17">
        <f t="shared" si="0"/>
        <v>5197.5</v>
      </c>
      <c r="D19" s="14">
        <v>1.3</v>
      </c>
      <c r="E19" s="17">
        <f t="shared" si="1"/>
        <v>6756.75</v>
      </c>
      <c r="F19" s="14">
        <v>1.55</v>
      </c>
      <c r="G19" s="14">
        <v>1.8</v>
      </c>
      <c r="H19" s="15">
        <f t="shared" si="2"/>
        <v>14501.025</v>
      </c>
      <c r="I19" s="16">
        <f t="shared" si="3"/>
        <v>1208.41875</v>
      </c>
      <c r="J19" s="16">
        <f t="shared" si="4"/>
        <v>1027.1559374999999</v>
      </c>
      <c r="K19" s="20">
        <f t="shared" si="5"/>
        <v>8048.0688750000008</v>
      </c>
    </row>
    <row r="20" spans="1:11" x14ac:dyDescent="0.25">
      <c r="A20" s="33" t="s">
        <v>99</v>
      </c>
      <c r="B20" s="16">
        <v>5071.5</v>
      </c>
      <c r="C20" s="17">
        <f t="shared" si="0"/>
        <v>5578.6500000000005</v>
      </c>
      <c r="D20" s="14">
        <v>1.3</v>
      </c>
      <c r="E20" s="17">
        <f t="shared" si="1"/>
        <v>7252.2450000000008</v>
      </c>
      <c r="F20" s="14">
        <v>1.55</v>
      </c>
      <c r="G20" s="14">
        <v>1.8</v>
      </c>
      <c r="H20" s="15">
        <f t="shared" si="2"/>
        <v>15564.433500000003</v>
      </c>
      <c r="I20" s="16">
        <f t="shared" si="3"/>
        <v>1297.0361250000003</v>
      </c>
      <c r="J20" s="16">
        <f t="shared" si="4"/>
        <v>1102.4807062500001</v>
      </c>
      <c r="K20" s="20">
        <f t="shared" si="5"/>
        <v>8638.2605925000025</v>
      </c>
    </row>
    <row r="21" spans="1:11" ht="30" x14ac:dyDescent="0.25">
      <c r="A21" s="34" t="s">
        <v>78</v>
      </c>
      <c r="B21" s="16">
        <v>7287</v>
      </c>
      <c r="C21" s="17">
        <f t="shared" si="0"/>
        <v>8015.7000000000007</v>
      </c>
      <c r="D21" s="14">
        <v>1.3</v>
      </c>
      <c r="E21" s="17">
        <f t="shared" si="1"/>
        <v>10420.410000000002</v>
      </c>
      <c r="F21" s="14">
        <v>1.55</v>
      </c>
      <c r="G21" s="14">
        <v>1.8</v>
      </c>
      <c r="H21" s="15">
        <f t="shared" si="2"/>
        <v>22363.803000000004</v>
      </c>
      <c r="I21" s="16">
        <f t="shared" si="3"/>
        <v>1863.6502500000004</v>
      </c>
      <c r="J21" s="16">
        <f t="shared" si="4"/>
        <v>1584.1027125000003</v>
      </c>
      <c r="K21" s="20">
        <f t="shared" si="5"/>
        <v>12411.910665000003</v>
      </c>
    </row>
    <row r="22" spans="1:11" ht="30" x14ac:dyDescent="0.25">
      <c r="A22" s="34" t="s">
        <v>77</v>
      </c>
      <c r="B22" s="16">
        <v>5460</v>
      </c>
      <c r="C22" s="17">
        <f t="shared" si="0"/>
        <v>6006.0000000000009</v>
      </c>
      <c r="D22" s="14">
        <v>1.3</v>
      </c>
      <c r="E22" s="17">
        <f t="shared" si="1"/>
        <v>7807.8000000000011</v>
      </c>
      <c r="F22" s="14">
        <v>1.55</v>
      </c>
      <c r="G22" s="14">
        <v>1.8</v>
      </c>
      <c r="H22" s="15">
        <f t="shared" si="2"/>
        <v>16756.740000000002</v>
      </c>
      <c r="I22" s="16">
        <f t="shared" si="3"/>
        <v>1396.3950000000002</v>
      </c>
      <c r="J22" s="16">
        <f t="shared" si="4"/>
        <v>1186.9357500000001</v>
      </c>
      <c r="K22" s="20">
        <f t="shared" si="5"/>
        <v>9299.9907000000021</v>
      </c>
    </row>
    <row r="23" spans="1:11" ht="30" x14ac:dyDescent="0.25">
      <c r="A23" s="34" t="s">
        <v>80</v>
      </c>
      <c r="B23" s="16">
        <v>7854</v>
      </c>
      <c r="C23" s="17">
        <f t="shared" si="0"/>
        <v>8639.4000000000015</v>
      </c>
      <c r="D23" s="14">
        <v>1.3</v>
      </c>
      <c r="E23" s="17">
        <f t="shared" si="1"/>
        <v>11231.220000000003</v>
      </c>
      <c r="F23" s="14">
        <v>1.55</v>
      </c>
      <c r="G23" s="14">
        <v>1.8</v>
      </c>
      <c r="H23" s="15">
        <f t="shared" si="2"/>
        <v>24103.926000000007</v>
      </c>
      <c r="I23" s="16">
        <f t="shared" si="3"/>
        <v>2008.6605000000006</v>
      </c>
      <c r="J23" s="16">
        <f t="shared" si="4"/>
        <v>1707.3614250000005</v>
      </c>
      <c r="K23" s="20">
        <f t="shared" si="5"/>
        <v>13377.678930000005</v>
      </c>
    </row>
    <row r="24" spans="1:11" ht="30" x14ac:dyDescent="0.25">
      <c r="A24" s="34" t="s">
        <v>79</v>
      </c>
      <c r="B24" s="16">
        <v>6027</v>
      </c>
      <c r="C24" s="17">
        <f t="shared" si="0"/>
        <v>6629.7000000000007</v>
      </c>
      <c r="D24" s="14">
        <v>1.3</v>
      </c>
      <c r="E24" s="17">
        <f t="shared" si="1"/>
        <v>8618.61</v>
      </c>
      <c r="F24" s="14">
        <v>1.55</v>
      </c>
      <c r="G24" s="14">
        <v>1.8</v>
      </c>
      <c r="H24" s="15">
        <f t="shared" si="2"/>
        <v>18496.863000000005</v>
      </c>
      <c r="I24" s="16">
        <f t="shared" si="3"/>
        <v>1541.4052500000005</v>
      </c>
      <c r="J24" s="16">
        <f t="shared" si="4"/>
        <v>1310.1944625000003</v>
      </c>
      <c r="K24" s="20">
        <f t="shared" si="5"/>
        <v>10265.758965000003</v>
      </c>
    </row>
    <row r="25" spans="1:11" x14ac:dyDescent="0.25">
      <c r="A25" s="34" t="s">
        <v>91</v>
      </c>
      <c r="B25" s="16">
        <v>745.5</v>
      </c>
      <c r="C25" s="17">
        <f t="shared" si="0"/>
        <v>820.05000000000007</v>
      </c>
      <c r="D25" s="14">
        <v>1.3</v>
      </c>
      <c r="E25" s="17">
        <f t="shared" si="1"/>
        <v>1066.0650000000001</v>
      </c>
      <c r="F25" s="14">
        <v>1.7</v>
      </c>
      <c r="G25" s="14">
        <v>1.8</v>
      </c>
      <c r="H25" s="15">
        <f t="shared" si="2"/>
        <v>2509.3530000000001</v>
      </c>
      <c r="I25" s="16">
        <f t="shared" si="3"/>
        <v>209.11275000000001</v>
      </c>
      <c r="J25" s="16">
        <f t="shared" si="4"/>
        <v>177.74583749999999</v>
      </c>
      <c r="K25" s="20">
        <f t="shared" si="5"/>
        <v>1392.6909150000001</v>
      </c>
    </row>
    <row r="26" spans="1:11" x14ac:dyDescent="0.25">
      <c r="A26" s="34" t="s">
        <v>96</v>
      </c>
      <c r="B26" s="16">
        <v>1291.5</v>
      </c>
      <c r="C26" s="17">
        <f t="shared" si="0"/>
        <v>1420.65</v>
      </c>
      <c r="D26" s="14">
        <v>1.3</v>
      </c>
      <c r="E26" s="17">
        <f t="shared" si="1"/>
        <v>1846.8450000000003</v>
      </c>
      <c r="F26" s="14">
        <v>1.7</v>
      </c>
      <c r="G26" s="14">
        <v>1.8</v>
      </c>
      <c r="H26" s="15">
        <f t="shared" si="2"/>
        <v>4347.1890000000003</v>
      </c>
      <c r="I26" s="16">
        <f t="shared" si="3"/>
        <v>362.26575000000003</v>
      </c>
      <c r="J26" s="16">
        <f t="shared" si="4"/>
        <v>307.92588749999999</v>
      </c>
      <c r="K26" s="20">
        <f t="shared" si="5"/>
        <v>2412.6898950000004</v>
      </c>
    </row>
    <row r="27" spans="1:11" x14ac:dyDescent="0.25">
      <c r="A27" s="34" t="s">
        <v>92</v>
      </c>
      <c r="B27" s="16">
        <v>997.5</v>
      </c>
      <c r="C27" s="17">
        <f t="shared" si="0"/>
        <v>1097.25</v>
      </c>
      <c r="D27" s="14">
        <v>1.3</v>
      </c>
      <c r="E27" s="17">
        <f t="shared" si="1"/>
        <v>1426.425</v>
      </c>
      <c r="F27" s="14">
        <v>1.7</v>
      </c>
      <c r="G27" s="14">
        <v>1.8</v>
      </c>
      <c r="H27" s="15">
        <f t="shared" si="2"/>
        <v>3357.585</v>
      </c>
      <c r="I27" s="16">
        <f t="shared" si="3"/>
        <v>279.79874999999998</v>
      </c>
      <c r="J27" s="16">
        <f t="shared" si="4"/>
        <v>237.82893749999997</v>
      </c>
      <c r="K27" s="20">
        <f t="shared" si="5"/>
        <v>1863.4596750000003</v>
      </c>
    </row>
    <row r="28" spans="1:11" x14ac:dyDescent="0.25">
      <c r="A28" s="34" t="s">
        <v>93</v>
      </c>
      <c r="B28" s="16">
        <v>1543.5</v>
      </c>
      <c r="C28" s="17">
        <f t="shared" si="0"/>
        <v>1697.8500000000001</v>
      </c>
      <c r="D28" s="14">
        <v>1.3</v>
      </c>
      <c r="E28" s="17">
        <f t="shared" si="1"/>
        <v>2207.2050000000004</v>
      </c>
      <c r="F28" s="14">
        <v>1.7</v>
      </c>
      <c r="G28" s="14">
        <v>1.8</v>
      </c>
      <c r="H28" s="15">
        <f t="shared" si="2"/>
        <v>5195.4210000000003</v>
      </c>
      <c r="I28" s="16">
        <f t="shared" si="3"/>
        <v>432.95175</v>
      </c>
      <c r="J28" s="16">
        <f t="shared" si="4"/>
        <v>368.00898749999999</v>
      </c>
      <c r="K28" s="20">
        <f t="shared" si="5"/>
        <v>2883.4586550000004</v>
      </c>
    </row>
    <row r="29" spans="1:11" x14ac:dyDescent="0.25">
      <c r="A29" s="11" t="s">
        <v>63</v>
      </c>
      <c r="B29" s="11">
        <v>16453.5</v>
      </c>
      <c r="C29" s="17">
        <f t="shared" si="0"/>
        <v>18098.850000000002</v>
      </c>
      <c r="D29" s="14">
        <v>1.3</v>
      </c>
      <c r="E29" s="17">
        <f t="shared" si="1"/>
        <v>23528.505000000005</v>
      </c>
      <c r="F29" s="14">
        <v>1.55</v>
      </c>
      <c r="G29" s="14">
        <v>1.8</v>
      </c>
      <c r="H29" s="15">
        <f t="shared" si="2"/>
        <v>50495.791500000007</v>
      </c>
      <c r="I29" s="16">
        <f t="shared" si="3"/>
        <v>4207.9826250000006</v>
      </c>
      <c r="J29" s="16">
        <f t="shared" si="4"/>
        <v>3576.7852312500004</v>
      </c>
      <c r="K29" s="20">
        <f t="shared" si="5"/>
        <v>28025.164282500005</v>
      </c>
    </row>
    <row r="30" spans="1:11" x14ac:dyDescent="0.25">
      <c r="A30" s="11" t="s">
        <v>104</v>
      </c>
      <c r="B30" s="11">
        <v>16831.5</v>
      </c>
      <c r="C30" s="17">
        <f t="shared" si="0"/>
        <v>18514.650000000001</v>
      </c>
      <c r="D30" s="14">
        <v>1.3</v>
      </c>
      <c r="E30" s="17">
        <f t="shared" si="1"/>
        <v>24069.045000000002</v>
      </c>
      <c r="F30" s="14">
        <v>1.55</v>
      </c>
      <c r="G30" s="14">
        <v>1.8</v>
      </c>
      <c r="H30" s="15">
        <f t="shared" si="2"/>
        <v>51655.873500000009</v>
      </c>
      <c r="I30" s="16">
        <f t="shared" si="3"/>
        <v>4304.6561250000004</v>
      </c>
      <c r="J30" s="16">
        <f t="shared" si="4"/>
        <v>3658.9577062500002</v>
      </c>
      <c r="K30" s="20">
        <f t="shared" si="5"/>
        <v>28669.009792500008</v>
      </c>
    </row>
    <row r="31" spans="1:11" x14ac:dyDescent="0.25">
      <c r="A31" s="11" t="s">
        <v>85</v>
      </c>
      <c r="B31" s="11">
        <v>20170.5</v>
      </c>
      <c r="C31" s="17">
        <f t="shared" si="0"/>
        <v>22187.550000000003</v>
      </c>
      <c r="D31" s="14">
        <v>1.3</v>
      </c>
      <c r="E31" s="17">
        <f t="shared" si="1"/>
        <v>28843.815000000006</v>
      </c>
      <c r="F31" s="14">
        <v>1.5</v>
      </c>
      <c r="G31" s="14">
        <v>1.8</v>
      </c>
      <c r="H31" s="15">
        <f t="shared" si="2"/>
        <v>59906.385000000009</v>
      </c>
      <c r="I31" s="16">
        <f t="shared" si="3"/>
        <v>4992.1987500000005</v>
      </c>
      <c r="J31" s="16">
        <f t="shared" si="4"/>
        <v>4243.3689375000004</v>
      </c>
      <c r="K31" s="20">
        <f t="shared" si="5"/>
        <v>33248.043675000008</v>
      </c>
    </row>
    <row r="32" spans="1:11" x14ac:dyDescent="0.25">
      <c r="A32" s="11" t="s">
        <v>89</v>
      </c>
      <c r="B32" s="11">
        <v>17262</v>
      </c>
      <c r="C32" s="17">
        <f t="shared" si="0"/>
        <v>18988.2</v>
      </c>
      <c r="D32" s="14">
        <v>1.3</v>
      </c>
      <c r="E32" s="17">
        <f t="shared" si="1"/>
        <v>24684.660000000003</v>
      </c>
      <c r="F32" s="14">
        <v>1.5</v>
      </c>
      <c r="G32" s="14">
        <v>1.8</v>
      </c>
      <c r="H32" s="15">
        <f t="shared" si="2"/>
        <v>51268.140000000007</v>
      </c>
      <c r="I32" s="16">
        <f t="shared" si="3"/>
        <v>4272.3450000000003</v>
      </c>
      <c r="J32" s="16">
        <f t="shared" si="4"/>
        <v>3631.49325</v>
      </c>
      <c r="K32" s="20">
        <f t="shared" si="5"/>
        <v>28453.817700000007</v>
      </c>
    </row>
    <row r="33" spans="1:11" x14ac:dyDescent="0.25">
      <c r="A33" s="11" t="s">
        <v>64</v>
      </c>
      <c r="B33" s="11">
        <v>14500</v>
      </c>
      <c r="C33" s="17">
        <f t="shared" si="0"/>
        <v>15950.000000000002</v>
      </c>
      <c r="D33" s="14">
        <v>1.3</v>
      </c>
      <c r="E33" s="17">
        <f t="shared" si="1"/>
        <v>20735.000000000004</v>
      </c>
      <c r="F33" s="14">
        <v>1.55</v>
      </c>
      <c r="G33" s="14">
        <v>1.8</v>
      </c>
      <c r="H33" s="15">
        <f t="shared" si="2"/>
        <v>44500.500000000007</v>
      </c>
      <c r="I33" s="16">
        <f t="shared" si="3"/>
        <v>3708.3750000000005</v>
      </c>
      <c r="J33" s="16">
        <f t="shared" si="4"/>
        <v>3152.1187500000001</v>
      </c>
      <c r="K33" s="20">
        <f t="shared" si="5"/>
        <v>24697.777500000007</v>
      </c>
    </row>
    <row r="34" spans="1:11" x14ac:dyDescent="0.25">
      <c r="A34" s="11" t="s">
        <v>61</v>
      </c>
      <c r="B34" s="11">
        <v>10296.247500000001</v>
      </c>
      <c r="C34" s="17">
        <f t="shared" si="0"/>
        <v>11325.872250000002</v>
      </c>
      <c r="D34" s="14">
        <v>1.3</v>
      </c>
      <c r="E34" s="17">
        <f t="shared" si="1"/>
        <v>14723.633925000004</v>
      </c>
      <c r="F34" s="14">
        <v>1.55</v>
      </c>
      <c r="G34" s="14">
        <v>1.8</v>
      </c>
      <c r="H34" s="15">
        <f t="shared" si="2"/>
        <v>31599.183577500011</v>
      </c>
      <c r="I34" s="16">
        <f t="shared" si="3"/>
        <v>2633.2652981250008</v>
      </c>
      <c r="J34" s="16">
        <f t="shared" si="4"/>
        <v>2238.2755034062507</v>
      </c>
      <c r="K34" s="20">
        <f t="shared" si="5"/>
        <v>17537.546885512507</v>
      </c>
    </row>
    <row r="35" spans="1:11" x14ac:dyDescent="0.25">
      <c r="A35" s="11" t="s">
        <v>62</v>
      </c>
      <c r="B35" s="11">
        <v>13030.5</v>
      </c>
      <c r="C35" s="17">
        <f t="shared" si="0"/>
        <v>14333.550000000001</v>
      </c>
      <c r="D35" s="14">
        <v>1.3</v>
      </c>
      <c r="E35" s="17">
        <f t="shared" si="1"/>
        <v>18633.615000000002</v>
      </c>
      <c r="F35" s="14">
        <v>1.6</v>
      </c>
      <c r="G35" s="14">
        <v>1.8</v>
      </c>
      <c r="H35" s="15">
        <f t="shared" si="2"/>
        <v>41280.624000000011</v>
      </c>
      <c r="I35" s="16">
        <f t="shared" si="3"/>
        <v>3440.052000000001</v>
      </c>
      <c r="J35" s="16">
        <f t="shared" si="4"/>
        <v>2924.0442000000007</v>
      </c>
      <c r="K35" s="20">
        <f t="shared" si="5"/>
        <v>22910.746320000009</v>
      </c>
    </row>
    <row r="36" spans="1:11" x14ac:dyDescent="0.25">
      <c r="A36" s="11" t="s">
        <v>103</v>
      </c>
      <c r="B36" s="11">
        <v>7129.5</v>
      </c>
      <c r="C36" s="17">
        <f t="shared" si="0"/>
        <v>7842.4500000000007</v>
      </c>
      <c r="D36" s="14">
        <v>1.3</v>
      </c>
      <c r="E36" s="17">
        <f t="shared" si="1"/>
        <v>10195.185000000001</v>
      </c>
      <c r="F36" s="14">
        <v>1.6</v>
      </c>
      <c r="G36" s="14">
        <v>1.8</v>
      </c>
      <c r="H36" s="15">
        <f t="shared" si="2"/>
        <v>22586.256000000005</v>
      </c>
      <c r="I36" s="16">
        <f t="shared" si="3"/>
        <v>1882.1880000000003</v>
      </c>
      <c r="J36" s="16">
        <f t="shared" si="4"/>
        <v>1599.8598000000002</v>
      </c>
      <c r="K36" s="20">
        <f t="shared" si="5"/>
        <v>12535.372080000005</v>
      </c>
    </row>
    <row r="37" spans="1:11" x14ac:dyDescent="0.25">
      <c r="A37" s="11" t="s">
        <v>107</v>
      </c>
      <c r="B37" s="11">
        <v>9754.5</v>
      </c>
      <c r="C37" s="17">
        <f t="shared" si="0"/>
        <v>10729.95</v>
      </c>
      <c r="D37" s="14">
        <v>2.2999999999999998</v>
      </c>
      <c r="E37" s="17">
        <f t="shared" si="1"/>
        <v>24678.884999999998</v>
      </c>
      <c r="F37" s="14">
        <v>1.6</v>
      </c>
      <c r="G37" s="14">
        <v>1.8</v>
      </c>
      <c r="H37" s="15">
        <f t="shared" si="2"/>
        <v>30902.256000000005</v>
      </c>
      <c r="I37" s="16">
        <f t="shared" si="3"/>
        <v>2575.1880000000006</v>
      </c>
      <c r="J37" s="16">
        <f t="shared" si="4"/>
        <v>2188.9098000000004</v>
      </c>
      <c r="K37" s="20">
        <f t="shared" si="5"/>
        <v>17150.752080000006</v>
      </c>
    </row>
    <row r="38" spans="1:11" ht="21.75" customHeight="1" x14ac:dyDescent="0.25">
      <c r="A38" s="11" t="s">
        <v>72</v>
      </c>
      <c r="B38" s="11">
        <v>16695</v>
      </c>
      <c r="C38" s="17">
        <f t="shared" si="0"/>
        <v>18364.5</v>
      </c>
      <c r="D38" s="14">
        <v>1.3</v>
      </c>
      <c r="E38" s="17">
        <f t="shared" si="1"/>
        <v>23873.850000000002</v>
      </c>
      <c r="F38" s="14">
        <v>1.55</v>
      </c>
      <c r="G38" s="14">
        <v>1.8</v>
      </c>
      <c r="H38" s="15">
        <f t="shared" si="2"/>
        <v>51236.955000000002</v>
      </c>
      <c r="I38" s="16">
        <f t="shared" si="3"/>
        <v>4269.7462500000001</v>
      </c>
      <c r="J38" s="16">
        <f t="shared" si="4"/>
        <v>3629.2843124999999</v>
      </c>
      <c r="K38" s="20">
        <f t="shared" si="5"/>
        <v>28436.510025000003</v>
      </c>
    </row>
    <row r="39" spans="1:11" ht="20.25" customHeight="1" x14ac:dyDescent="0.25">
      <c r="A39" s="11" t="s">
        <v>71</v>
      </c>
      <c r="B39" s="11">
        <v>13629</v>
      </c>
      <c r="C39" s="17">
        <f t="shared" si="0"/>
        <v>14991.900000000001</v>
      </c>
      <c r="D39" s="14">
        <v>1.3</v>
      </c>
      <c r="E39" s="17">
        <f t="shared" si="1"/>
        <v>19489.47</v>
      </c>
      <c r="F39" s="14">
        <v>1.55</v>
      </c>
      <c r="G39" s="14">
        <v>1.8</v>
      </c>
      <c r="H39" s="15">
        <f t="shared" si="2"/>
        <v>41827.401000000005</v>
      </c>
      <c r="I39" s="16">
        <f t="shared" si="3"/>
        <v>3485.6167500000006</v>
      </c>
      <c r="J39" s="16">
        <f t="shared" si="4"/>
        <v>2962.7742375000003</v>
      </c>
      <c r="K39" s="20">
        <f t="shared" si="5"/>
        <v>23214.207555000005</v>
      </c>
    </row>
    <row r="40" spans="1:11" x14ac:dyDescent="0.25">
      <c r="A40" s="11" t="s">
        <v>94</v>
      </c>
      <c r="B40" s="11">
        <v>3601.5</v>
      </c>
      <c r="C40" s="11">
        <f t="shared" si="0"/>
        <v>3961.6500000000005</v>
      </c>
      <c r="D40" s="14">
        <v>1.3</v>
      </c>
      <c r="E40" s="17">
        <f t="shared" si="1"/>
        <v>5150.1450000000004</v>
      </c>
      <c r="F40" s="14">
        <v>1.7</v>
      </c>
      <c r="G40" s="14">
        <v>1.8</v>
      </c>
      <c r="H40" s="15">
        <f t="shared" si="2"/>
        <v>12122.649000000003</v>
      </c>
      <c r="I40" s="16">
        <f t="shared" si="3"/>
        <v>1010.2207500000003</v>
      </c>
      <c r="J40" s="16">
        <f t="shared" si="4"/>
        <v>858.68763750000028</v>
      </c>
      <c r="K40" s="20">
        <f t="shared" si="5"/>
        <v>6728.0701950000021</v>
      </c>
    </row>
    <row r="41" spans="1:11" x14ac:dyDescent="0.25">
      <c r="A41" s="11" t="s">
        <v>95</v>
      </c>
      <c r="B41" s="11">
        <v>4095</v>
      </c>
      <c r="C41" s="11">
        <f t="shared" si="0"/>
        <v>4504.5</v>
      </c>
      <c r="D41" s="14">
        <v>1.3</v>
      </c>
      <c r="E41" s="17">
        <f t="shared" si="1"/>
        <v>5855.85</v>
      </c>
      <c r="F41" s="14">
        <v>1.7</v>
      </c>
      <c r="G41" s="14">
        <v>1.8</v>
      </c>
      <c r="H41" s="15">
        <f t="shared" si="2"/>
        <v>13783.77</v>
      </c>
      <c r="I41" s="16">
        <f t="shared" si="3"/>
        <v>1148.6475</v>
      </c>
      <c r="J41" s="16">
        <f t="shared" si="4"/>
        <v>976.35037499999999</v>
      </c>
      <c r="K41" s="20">
        <f t="shared" si="5"/>
        <v>7649.9923500000014</v>
      </c>
    </row>
    <row r="42" spans="1:11" x14ac:dyDescent="0.25">
      <c r="A42" s="11"/>
      <c r="B42" s="11"/>
      <c r="C42" s="11"/>
      <c r="D42" s="14"/>
      <c r="E42" s="14"/>
      <c r="F42" s="14"/>
      <c r="G42" s="14"/>
      <c r="H42" s="11"/>
      <c r="I42" s="11"/>
      <c r="J42" s="11"/>
      <c r="K42" s="11"/>
    </row>
  </sheetData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570A6-D3A3-4E5A-8F98-270F594B3734}">
  <dimension ref="A1:K42"/>
  <sheetViews>
    <sheetView zoomScale="73" zoomScaleNormal="73" workbookViewId="0">
      <selection activeCell="B1" sqref="B1:I1048576"/>
    </sheetView>
  </sheetViews>
  <sheetFormatPr baseColWidth="10" defaultColWidth="11.42578125" defaultRowHeight="15" x14ac:dyDescent="0.25"/>
  <cols>
    <col min="1" max="1" width="83.5703125" style="12" bestFit="1" customWidth="1"/>
    <col min="2" max="2" width="14.28515625" style="12" hidden="1" customWidth="1"/>
    <col min="3" max="3" width="12.28515625" style="12" hidden="1" customWidth="1"/>
    <col min="4" max="4" width="17" style="12" hidden="1" customWidth="1"/>
    <col min="5" max="5" width="23.42578125" style="12" hidden="1" customWidth="1"/>
    <col min="6" max="6" width="12.42578125" style="12" hidden="1" customWidth="1"/>
    <col min="7" max="7" width="14" style="12" hidden="1" customWidth="1"/>
    <col min="8" max="8" width="20.28515625" style="12" hidden="1" customWidth="1"/>
    <col min="9" max="9" width="14.5703125" style="12" hidden="1" customWidth="1"/>
    <col min="10" max="10" width="20" style="12" bestFit="1" customWidth="1"/>
    <col min="11" max="11" width="11.85546875" style="12" bestFit="1" customWidth="1"/>
    <col min="12" max="16384" width="11.42578125" style="12"/>
  </cols>
  <sheetData>
    <row r="1" spans="1:11" ht="15.75" x14ac:dyDescent="0.25">
      <c r="A1" s="10" t="s">
        <v>28</v>
      </c>
      <c r="B1" s="11"/>
      <c r="C1" s="11"/>
      <c r="D1" s="11"/>
      <c r="E1" s="11"/>
      <c r="F1" s="11"/>
      <c r="G1" s="11"/>
      <c r="H1" s="11"/>
      <c r="I1" s="11"/>
      <c r="J1" s="29"/>
    </row>
    <row r="2" spans="1:11" x14ac:dyDescent="0.25">
      <c r="A2" s="25" t="s">
        <v>0</v>
      </c>
      <c r="B2" s="25" t="s">
        <v>21</v>
      </c>
      <c r="C2" s="25" t="s">
        <v>22</v>
      </c>
      <c r="D2" s="25" t="s">
        <v>23</v>
      </c>
      <c r="E2" s="25" t="s">
        <v>24</v>
      </c>
      <c r="F2" s="25" t="s">
        <v>25</v>
      </c>
      <c r="G2" s="25" t="s">
        <v>26</v>
      </c>
      <c r="H2" s="25" t="s">
        <v>27</v>
      </c>
      <c r="I2" s="25" t="s">
        <v>6</v>
      </c>
      <c r="J2" s="25" t="s">
        <v>86</v>
      </c>
      <c r="K2" s="25" t="s">
        <v>46</v>
      </c>
    </row>
    <row r="3" spans="1:11" hidden="1" x14ac:dyDescent="0.25">
      <c r="A3" s="11"/>
      <c r="B3" s="11"/>
      <c r="C3" s="11">
        <v>1.1000000000000001</v>
      </c>
      <c r="D3" s="14"/>
      <c r="E3" s="14"/>
      <c r="F3" s="14"/>
      <c r="G3" s="14"/>
      <c r="H3" s="11"/>
      <c r="I3" s="11">
        <v>12</v>
      </c>
      <c r="J3" s="29">
        <v>0.85</v>
      </c>
      <c r="K3" s="29">
        <v>0.55500000000000005</v>
      </c>
    </row>
    <row r="4" spans="1:11" x14ac:dyDescent="0.25">
      <c r="A4" s="14" t="s">
        <v>53</v>
      </c>
      <c r="B4" s="17">
        <v>8246.7000000000007</v>
      </c>
      <c r="C4" s="17">
        <f t="shared" ref="C4:C41" si="0">B4*$C$3</f>
        <v>9071.3700000000008</v>
      </c>
      <c r="D4" s="14">
        <v>1.3</v>
      </c>
      <c r="E4" s="17">
        <f t="shared" ref="E4:E41" si="1">C4*D4</f>
        <v>11792.781000000001</v>
      </c>
      <c r="F4" s="14">
        <v>1.55</v>
      </c>
      <c r="G4" s="14">
        <v>1.8</v>
      </c>
      <c r="H4" s="15">
        <f t="shared" ref="H4:H41" si="2">C4*F4*G4</f>
        <v>25309.122300000003</v>
      </c>
      <c r="I4" s="16">
        <f t="shared" ref="I4:I41" si="3">H4/$I$3</f>
        <v>2109.0935250000002</v>
      </c>
      <c r="J4" s="16">
        <f t="shared" ref="J4:J41" si="4">I4*$J$3</f>
        <v>1792.7294962500002</v>
      </c>
      <c r="K4" s="20">
        <f t="shared" ref="K4:K41" si="5">H4*$K$3</f>
        <v>14046.562876500002</v>
      </c>
    </row>
    <row r="5" spans="1:11" x14ac:dyDescent="0.25">
      <c r="A5" s="14" t="s">
        <v>54</v>
      </c>
      <c r="B5" s="17">
        <v>6328.35</v>
      </c>
      <c r="C5" s="17">
        <f t="shared" si="0"/>
        <v>6961.1850000000013</v>
      </c>
      <c r="D5" s="14">
        <v>1.3</v>
      </c>
      <c r="E5" s="17">
        <f t="shared" si="1"/>
        <v>9049.5405000000028</v>
      </c>
      <c r="F5" s="14">
        <v>1.55</v>
      </c>
      <c r="G5" s="14">
        <v>1.8</v>
      </c>
      <c r="H5" s="15">
        <f t="shared" si="2"/>
        <v>19421.706150000005</v>
      </c>
      <c r="I5" s="16">
        <f t="shared" si="3"/>
        <v>1618.4755125000004</v>
      </c>
      <c r="J5" s="16">
        <f t="shared" si="4"/>
        <v>1375.7041856250003</v>
      </c>
      <c r="K5" s="20">
        <f t="shared" si="5"/>
        <v>10779.046913250004</v>
      </c>
    </row>
    <row r="6" spans="1:11" x14ac:dyDescent="0.25">
      <c r="A6" s="33" t="s">
        <v>75</v>
      </c>
      <c r="B6" s="16">
        <v>3053.9250000000002</v>
      </c>
      <c r="C6" s="17">
        <f t="shared" si="0"/>
        <v>3359.3175000000006</v>
      </c>
      <c r="D6" s="14">
        <v>1.3</v>
      </c>
      <c r="E6" s="17">
        <f t="shared" si="1"/>
        <v>4367.1127500000011</v>
      </c>
      <c r="F6" s="14">
        <v>1.55</v>
      </c>
      <c r="G6" s="14">
        <v>1.8</v>
      </c>
      <c r="H6" s="15">
        <f t="shared" si="2"/>
        <v>9372.4958250000036</v>
      </c>
      <c r="I6" s="16">
        <f t="shared" si="3"/>
        <v>781.0413187500003</v>
      </c>
      <c r="J6" s="16">
        <f t="shared" si="4"/>
        <v>663.88512093750023</v>
      </c>
      <c r="K6" s="20">
        <f t="shared" si="5"/>
        <v>5201.7351828750025</v>
      </c>
    </row>
    <row r="7" spans="1:11" x14ac:dyDescent="0.25">
      <c r="A7" s="33" t="s">
        <v>76</v>
      </c>
      <c r="B7" s="16">
        <v>2612.9250000000002</v>
      </c>
      <c r="C7" s="17">
        <f t="shared" si="0"/>
        <v>2874.2175000000007</v>
      </c>
      <c r="D7" s="14">
        <v>1.3</v>
      </c>
      <c r="E7" s="17">
        <f t="shared" si="1"/>
        <v>3736.482750000001</v>
      </c>
      <c r="F7" s="14">
        <v>1.55</v>
      </c>
      <c r="G7" s="14">
        <v>1.8</v>
      </c>
      <c r="H7" s="15">
        <f t="shared" si="2"/>
        <v>8019.0668250000017</v>
      </c>
      <c r="I7" s="16">
        <f t="shared" si="3"/>
        <v>668.25556875000018</v>
      </c>
      <c r="J7" s="16">
        <f t="shared" si="4"/>
        <v>568.01723343750018</v>
      </c>
      <c r="K7" s="20">
        <f t="shared" si="5"/>
        <v>4450.582087875001</v>
      </c>
    </row>
    <row r="8" spans="1:11" x14ac:dyDescent="0.25">
      <c r="A8" s="33" t="s">
        <v>58</v>
      </c>
      <c r="B8" s="16">
        <v>3384.6750000000002</v>
      </c>
      <c r="C8" s="17">
        <f t="shared" si="0"/>
        <v>3723.1425000000004</v>
      </c>
      <c r="D8" s="14">
        <v>1.3</v>
      </c>
      <c r="E8" s="17">
        <f t="shared" si="1"/>
        <v>4840.085250000001</v>
      </c>
      <c r="F8" s="14">
        <v>1.55</v>
      </c>
      <c r="G8" s="14">
        <v>1.8</v>
      </c>
      <c r="H8" s="15">
        <f t="shared" si="2"/>
        <v>10387.567575000001</v>
      </c>
      <c r="I8" s="16">
        <f t="shared" si="3"/>
        <v>865.63063125000008</v>
      </c>
      <c r="J8" s="16">
        <f t="shared" si="4"/>
        <v>735.78603656250004</v>
      </c>
      <c r="K8" s="20">
        <f t="shared" si="5"/>
        <v>5765.1000041250009</v>
      </c>
    </row>
    <row r="9" spans="1:11" x14ac:dyDescent="0.25">
      <c r="A9" s="33" t="s">
        <v>57</v>
      </c>
      <c r="B9" s="16">
        <v>2943.6750000000002</v>
      </c>
      <c r="C9" s="17">
        <f t="shared" si="0"/>
        <v>3238.0425000000005</v>
      </c>
      <c r="D9" s="14">
        <v>1.3</v>
      </c>
      <c r="E9" s="17">
        <f t="shared" si="1"/>
        <v>4209.4552500000009</v>
      </c>
      <c r="F9" s="14">
        <v>1.55</v>
      </c>
      <c r="G9" s="14">
        <v>1.8</v>
      </c>
      <c r="H9" s="15">
        <f t="shared" si="2"/>
        <v>9034.1385750000009</v>
      </c>
      <c r="I9" s="16">
        <f t="shared" si="3"/>
        <v>752.84488125000007</v>
      </c>
      <c r="J9" s="16">
        <f t="shared" si="4"/>
        <v>639.91814906249999</v>
      </c>
      <c r="K9" s="20">
        <f t="shared" si="5"/>
        <v>5013.9469091250012</v>
      </c>
    </row>
    <row r="10" spans="1:11" x14ac:dyDescent="0.25">
      <c r="A10" s="33" t="s">
        <v>73</v>
      </c>
      <c r="B10" s="16">
        <v>2976.75</v>
      </c>
      <c r="C10" s="17">
        <f t="shared" si="0"/>
        <v>3274.4250000000002</v>
      </c>
      <c r="D10" s="14">
        <v>1.3</v>
      </c>
      <c r="E10" s="17">
        <f t="shared" si="1"/>
        <v>4256.7525000000005</v>
      </c>
      <c r="F10" s="14">
        <v>1.55</v>
      </c>
      <c r="G10" s="14">
        <v>1.8</v>
      </c>
      <c r="H10" s="15">
        <f t="shared" si="2"/>
        <v>9135.6457500000015</v>
      </c>
      <c r="I10" s="16">
        <f t="shared" si="3"/>
        <v>761.30381250000016</v>
      </c>
      <c r="J10" s="16">
        <f t="shared" si="4"/>
        <v>647.10824062500012</v>
      </c>
      <c r="K10" s="20">
        <f t="shared" si="5"/>
        <v>5070.2833912500009</v>
      </c>
    </row>
    <row r="11" spans="1:11" x14ac:dyDescent="0.25">
      <c r="A11" s="33" t="s">
        <v>74</v>
      </c>
      <c r="B11" s="16">
        <v>2535.75</v>
      </c>
      <c r="C11" s="17">
        <f t="shared" si="0"/>
        <v>2789.3250000000003</v>
      </c>
      <c r="D11" s="14">
        <v>1.3</v>
      </c>
      <c r="E11" s="17">
        <f t="shared" si="1"/>
        <v>3626.1225000000004</v>
      </c>
      <c r="F11" s="14">
        <v>1.55</v>
      </c>
      <c r="G11" s="14">
        <v>1.8</v>
      </c>
      <c r="H11" s="15">
        <f t="shared" si="2"/>
        <v>7782.2167500000014</v>
      </c>
      <c r="I11" s="16">
        <f t="shared" si="3"/>
        <v>648.51806250000016</v>
      </c>
      <c r="J11" s="16">
        <f t="shared" si="4"/>
        <v>551.24035312500007</v>
      </c>
      <c r="K11" s="20">
        <f t="shared" si="5"/>
        <v>4319.1302962500013</v>
      </c>
    </row>
    <row r="12" spans="1:11" x14ac:dyDescent="0.25">
      <c r="A12" s="33" t="s">
        <v>106</v>
      </c>
      <c r="B12" s="16">
        <v>3494.9250000000002</v>
      </c>
      <c r="C12" s="17">
        <f t="shared" si="0"/>
        <v>3844.4175000000005</v>
      </c>
      <c r="D12" s="14">
        <v>1.3</v>
      </c>
      <c r="E12" s="17">
        <f t="shared" si="1"/>
        <v>4997.7427500000003</v>
      </c>
      <c r="F12" s="14">
        <v>1.55</v>
      </c>
      <c r="G12" s="14">
        <v>1.8</v>
      </c>
      <c r="H12" s="15">
        <f t="shared" si="2"/>
        <v>10725.924825000002</v>
      </c>
      <c r="I12" s="16">
        <f t="shared" si="3"/>
        <v>893.82706875000019</v>
      </c>
      <c r="J12" s="16">
        <f t="shared" si="4"/>
        <v>759.75300843750017</v>
      </c>
      <c r="K12" s="20">
        <f t="shared" si="5"/>
        <v>5952.8882778750012</v>
      </c>
    </row>
    <row r="13" spans="1:11" x14ac:dyDescent="0.25">
      <c r="A13" s="33" t="s">
        <v>105</v>
      </c>
      <c r="B13" s="16">
        <v>3053.9250000000002</v>
      </c>
      <c r="C13" s="17">
        <f t="shared" si="0"/>
        <v>3359.3175000000006</v>
      </c>
      <c r="D13" s="14">
        <v>1.3</v>
      </c>
      <c r="E13" s="17">
        <f t="shared" si="1"/>
        <v>4367.1127500000011</v>
      </c>
      <c r="F13" s="14">
        <v>1.55</v>
      </c>
      <c r="G13" s="14">
        <v>1.8</v>
      </c>
      <c r="H13" s="15">
        <f t="shared" si="2"/>
        <v>9372.4958250000036</v>
      </c>
      <c r="I13" s="16">
        <f t="shared" si="3"/>
        <v>781.0413187500003</v>
      </c>
      <c r="J13" s="16">
        <f t="shared" si="4"/>
        <v>663.88512093750023</v>
      </c>
      <c r="K13" s="20">
        <f t="shared" si="5"/>
        <v>5201.7351828750025</v>
      </c>
    </row>
    <row r="14" spans="1:11" x14ac:dyDescent="0.25">
      <c r="A14" s="33" t="s">
        <v>88</v>
      </c>
      <c r="B14" s="16">
        <v>4299.75</v>
      </c>
      <c r="C14" s="17">
        <f t="shared" si="0"/>
        <v>4729.7250000000004</v>
      </c>
      <c r="D14" s="14">
        <v>1.3</v>
      </c>
      <c r="E14" s="17">
        <f t="shared" si="1"/>
        <v>6148.6425000000008</v>
      </c>
      <c r="F14" s="14">
        <v>1.55</v>
      </c>
      <c r="G14" s="14">
        <v>1.8</v>
      </c>
      <c r="H14" s="15">
        <f t="shared" si="2"/>
        <v>13195.932750000002</v>
      </c>
      <c r="I14" s="16">
        <f t="shared" si="3"/>
        <v>1099.6610625000001</v>
      </c>
      <c r="J14" s="16">
        <f t="shared" si="4"/>
        <v>934.71190312500005</v>
      </c>
      <c r="K14" s="20">
        <f t="shared" si="5"/>
        <v>7323.7426762500018</v>
      </c>
    </row>
    <row r="15" spans="1:11" x14ac:dyDescent="0.25">
      <c r="A15" s="33" t="s">
        <v>87</v>
      </c>
      <c r="B15" s="16">
        <v>3638.25</v>
      </c>
      <c r="C15" s="17">
        <f t="shared" si="0"/>
        <v>4002.0750000000003</v>
      </c>
      <c r="D15" s="14">
        <v>1.3</v>
      </c>
      <c r="E15" s="17">
        <f t="shared" si="1"/>
        <v>5202.6975000000002</v>
      </c>
      <c r="F15" s="14">
        <v>1.55</v>
      </c>
      <c r="G15" s="14">
        <v>1.8</v>
      </c>
      <c r="H15" s="15">
        <f t="shared" si="2"/>
        <v>11165.789250000002</v>
      </c>
      <c r="I15" s="16">
        <f t="shared" si="3"/>
        <v>930.48243750000017</v>
      </c>
      <c r="J15" s="16">
        <f t="shared" si="4"/>
        <v>790.91007187500009</v>
      </c>
      <c r="K15" s="20">
        <f t="shared" si="5"/>
        <v>6197.0130337500013</v>
      </c>
    </row>
    <row r="16" spans="1:11" x14ac:dyDescent="0.25">
      <c r="A16" s="33" t="s">
        <v>68</v>
      </c>
      <c r="B16" s="16">
        <v>5545.5749999999998</v>
      </c>
      <c r="C16" s="17">
        <f t="shared" si="0"/>
        <v>6100.1325000000006</v>
      </c>
      <c r="D16" s="14">
        <v>1.3</v>
      </c>
      <c r="E16" s="17">
        <f t="shared" si="1"/>
        <v>7930.1722500000014</v>
      </c>
      <c r="F16" s="14">
        <v>1.55</v>
      </c>
      <c r="G16" s="14">
        <v>1.8</v>
      </c>
      <c r="H16" s="15">
        <f t="shared" si="2"/>
        <v>17019.369675000002</v>
      </c>
      <c r="I16" s="16">
        <f t="shared" si="3"/>
        <v>1418.2808062500001</v>
      </c>
      <c r="J16" s="16">
        <f t="shared" si="4"/>
        <v>1205.5386853125001</v>
      </c>
      <c r="K16" s="20">
        <f t="shared" si="5"/>
        <v>9445.7501696250019</v>
      </c>
    </row>
    <row r="17" spans="1:11" x14ac:dyDescent="0.25">
      <c r="A17" s="33" t="s">
        <v>67</v>
      </c>
      <c r="B17" s="16">
        <v>4663.5749999999998</v>
      </c>
      <c r="C17" s="17">
        <f t="shared" si="0"/>
        <v>5129.9324999999999</v>
      </c>
      <c r="D17" s="14">
        <v>1.3</v>
      </c>
      <c r="E17" s="17">
        <f t="shared" si="1"/>
        <v>6668.9122500000003</v>
      </c>
      <c r="F17" s="14">
        <v>1.55</v>
      </c>
      <c r="G17" s="14">
        <v>1.8</v>
      </c>
      <c r="H17" s="15">
        <f t="shared" si="2"/>
        <v>14312.511675</v>
      </c>
      <c r="I17" s="16">
        <f t="shared" si="3"/>
        <v>1192.7093062500001</v>
      </c>
      <c r="J17" s="16">
        <f t="shared" si="4"/>
        <v>1013.8029103125</v>
      </c>
      <c r="K17" s="20">
        <f t="shared" si="5"/>
        <v>7943.4439796250008</v>
      </c>
    </row>
    <row r="18" spans="1:11" x14ac:dyDescent="0.25">
      <c r="A18" s="33" t="s">
        <v>42</v>
      </c>
      <c r="B18" s="16">
        <v>5843.25</v>
      </c>
      <c r="C18" s="17">
        <f t="shared" si="0"/>
        <v>6427.5750000000007</v>
      </c>
      <c r="D18" s="14">
        <v>1.3</v>
      </c>
      <c r="E18" s="17">
        <f t="shared" si="1"/>
        <v>8355.8475000000017</v>
      </c>
      <c r="F18" s="14">
        <v>1.55</v>
      </c>
      <c r="G18" s="14">
        <v>1.8</v>
      </c>
      <c r="H18" s="15">
        <f t="shared" si="2"/>
        <v>17932.934250000002</v>
      </c>
      <c r="I18" s="16">
        <f t="shared" si="3"/>
        <v>1494.4111875000001</v>
      </c>
      <c r="J18" s="16">
        <f t="shared" si="4"/>
        <v>1270.2495093750001</v>
      </c>
      <c r="K18" s="20">
        <f t="shared" si="5"/>
        <v>9952.7785087500015</v>
      </c>
    </row>
    <row r="19" spans="1:11" x14ac:dyDescent="0.25">
      <c r="A19" s="33" t="s">
        <v>55</v>
      </c>
      <c r="B19" s="16">
        <v>4961.25</v>
      </c>
      <c r="C19" s="17">
        <f t="shared" si="0"/>
        <v>5457.375</v>
      </c>
      <c r="D19" s="14">
        <v>1.3</v>
      </c>
      <c r="E19" s="17">
        <f t="shared" si="1"/>
        <v>7094.5875000000005</v>
      </c>
      <c r="F19" s="14">
        <v>1.55</v>
      </c>
      <c r="G19" s="14">
        <v>1.8</v>
      </c>
      <c r="H19" s="15">
        <f t="shared" si="2"/>
        <v>15226.07625</v>
      </c>
      <c r="I19" s="16">
        <f t="shared" si="3"/>
        <v>1268.8396875000001</v>
      </c>
      <c r="J19" s="16">
        <f t="shared" si="4"/>
        <v>1078.513734375</v>
      </c>
      <c r="K19" s="20">
        <f t="shared" si="5"/>
        <v>8450.4723187500003</v>
      </c>
    </row>
    <row r="20" spans="1:11" x14ac:dyDescent="0.25">
      <c r="A20" s="33" t="s">
        <v>99</v>
      </c>
      <c r="B20" s="16">
        <v>5325.0749999999998</v>
      </c>
      <c r="C20" s="17">
        <f t="shared" si="0"/>
        <v>5857.5825000000004</v>
      </c>
      <c r="D20" s="14">
        <v>1.3</v>
      </c>
      <c r="E20" s="17">
        <f t="shared" si="1"/>
        <v>7614.8572500000009</v>
      </c>
      <c r="F20" s="14">
        <v>1.55</v>
      </c>
      <c r="G20" s="14">
        <v>1.8</v>
      </c>
      <c r="H20" s="15">
        <f t="shared" si="2"/>
        <v>16342.655175</v>
      </c>
      <c r="I20" s="16">
        <f t="shared" si="3"/>
        <v>1361.8879312500001</v>
      </c>
      <c r="J20" s="16">
        <f t="shared" si="4"/>
        <v>1157.6047415625001</v>
      </c>
      <c r="K20" s="20">
        <f t="shared" si="5"/>
        <v>9070.1736221250012</v>
      </c>
    </row>
    <row r="21" spans="1:11" x14ac:dyDescent="0.25">
      <c r="A21" s="34" t="s">
        <v>78</v>
      </c>
      <c r="B21" s="16">
        <v>7651.35</v>
      </c>
      <c r="C21" s="17">
        <f t="shared" si="0"/>
        <v>8416.4850000000006</v>
      </c>
      <c r="D21" s="14">
        <v>1.3</v>
      </c>
      <c r="E21" s="17">
        <f t="shared" si="1"/>
        <v>10941.4305</v>
      </c>
      <c r="F21" s="14">
        <v>1.55</v>
      </c>
      <c r="G21" s="14">
        <v>1.8</v>
      </c>
      <c r="H21" s="15">
        <f t="shared" si="2"/>
        <v>23481.993150000002</v>
      </c>
      <c r="I21" s="16">
        <f t="shared" si="3"/>
        <v>1956.8327625000002</v>
      </c>
      <c r="J21" s="16">
        <f t="shared" si="4"/>
        <v>1663.3078481250002</v>
      </c>
      <c r="K21" s="20">
        <f t="shared" si="5"/>
        <v>13032.506198250003</v>
      </c>
    </row>
    <row r="22" spans="1:11" x14ac:dyDescent="0.25">
      <c r="A22" s="34" t="s">
        <v>77</v>
      </c>
      <c r="B22" s="16">
        <v>5733</v>
      </c>
      <c r="C22" s="17">
        <f t="shared" si="0"/>
        <v>6306.3</v>
      </c>
      <c r="D22" s="14">
        <v>1.3</v>
      </c>
      <c r="E22" s="17">
        <f t="shared" si="1"/>
        <v>8198.19</v>
      </c>
      <c r="F22" s="14">
        <v>1.55</v>
      </c>
      <c r="G22" s="14">
        <v>1.8</v>
      </c>
      <c r="H22" s="15">
        <f t="shared" si="2"/>
        <v>17594.577000000001</v>
      </c>
      <c r="I22" s="16">
        <f t="shared" si="3"/>
        <v>1466.2147500000001</v>
      </c>
      <c r="J22" s="16">
        <f t="shared" si="4"/>
        <v>1246.2825375</v>
      </c>
      <c r="K22" s="20">
        <f t="shared" si="5"/>
        <v>9764.9902350000011</v>
      </c>
    </row>
    <row r="23" spans="1:11" x14ac:dyDescent="0.25">
      <c r="A23" s="34" t="s">
        <v>80</v>
      </c>
      <c r="B23" s="16">
        <v>8246.7000000000007</v>
      </c>
      <c r="C23" s="17">
        <f t="shared" si="0"/>
        <v>9071.3700000000008</v>
      </c>
      <c r="D23" s="14">
        <v>1.3</v>
      </c>
      <c r="E23" s="17">
        <f t="shared" si="1"/>
        <v>11792.781000000001</v>
      </c>
      <c r="F23" s="14">
        <v>1.55</v>
      </c>
      <c r="G23" s="14">
        <v>1.8</v>
      </c>
      <c r="H23" s="15">
        <f t="shared" si="2"/>
        <v>25309.122300000003</v>
      </c>
      <c r="I23" s="16">
        <f t="shared" si="3"/>
        <v>2109.0935250000002</v>
      </c>
      <c r="J23" s="16">
        <f t="shared" si="4"/>
        <v>1792.7294962500002</v>
      </c>
      <c r="K23" s="20">
        <f t="shared" si="5"/>
        <v>14046.562876500002</v>
      </c>
    </row>
    <row r="24" spans="1:11" x14ac:dyDescent="0.25">
      <c r="A24" s="34" t="s">
        <v>79</v>
      </c>
      <c r="B24" s="16">
        <v>6328.35</v>
      </c>
      <c r="C24" s="17">
        <f t="shared" si="0"/>
        <v>6961.1850000000013</v>
      </c>
      <c r="D24" s="14">
        <v>1.3</v>
      </c>
      <c r="E24" s="17">
        <f t="shared" si="1"/>
        <v>9049.5405000000028</v>
      </c>
      <c r="F24" s="14">
        <v>1.55</v>
      </c>
      <c r="G24" s="14">
        <v>1.8</v>
      </c>
      <c r="H24" s="15">
        <f t="shared" si="2"/>
        <v>19421.706150000005</v>
      </c>
      <c r="I24" s="16">
        <f t="shared" si="3"/>
        <v>1618.4755125000004</v>
      </c>
      <c r="J24" s="16">
        <f t="shared" si="4"/>
        <v>1375.7041856250003</v>
      </c>
      <c r="K24" s="20">
        <f t="shared" si="5"/>
        <v>10779.046913250004</v>
      </c>
    </row>
    <row r="25" spans="1:11" x14ac:dyDescent="0.25">
      <c r="A25" s="34" t="s">
        <v>91</v>
      </c>
      <c r="B25" s="16">
        <v>782.77499999999998</v>
      </c>
      <c r="C25" s="17">
        <f t="shared" si="0"/>
        <v>861.05250000000001</v>
      </c>
      <c r="D25" s="14">
        <v>1.3</v>
      </c>
      <c r="E25" s="17">
        <f t="shared" si="1"/>
        <v>1119.36825</v>
      </c>
      <c r="F25" s="14">
        <v>1.7</v>
      </c>
      <c r="G25" s="14">
        <v>1.8</v>
      </c>
      <c r="H25" s="15">
        <f t="shared" si="2"/>
        <v>2634.8206500000001</v>
      </c>
      <c r="I25" s="16">
        <f t="shared" si="3"/>
        <v>219.5683875</v>
      </c>
      <c r="J25" s="16">
        <f t="shared" si="4"/>
        <v>186.63312937499998</v>
      </c>
      <c r="K25" s="20">
        <f t="shared" si="5"/>
        <v>1462.3254607500003</v>
      </c>
    </row>
    <row r="26" spans="1:11" x14ac:dyDescent="0.25">
      <c r="A26" s="34" t="s">
        <v>96</v>
      </c>
      <c r="B26" s="16">
        <v>1356.075</v>
      </c>
      <c r="C26" s="17">
        <f t="shared" si="0"/>
        <v>1491.6825000000001</v>
      </c>
      <c r="D26" s="14">
        <v>1.3</v>
      </c>
      <c r="E26" s="17">
        <f t="shared" si="1"/>
        <v>1939.1872500000002</v>
      </c>
      <c r="F26" s="14">
        <v>1.7</v>
      </c>
      <c r="G26" s="14">
        <v>1.8</v>
      </c>
      <c r="H26" s="15">
        <f t="shared" si="2"/>
        <v>4564.5484500000002</v>
      </c>
      <c r="I26" s="16">
        <f t="shared" si="3"/>
        <v>380.37903750000004</v>
      </c>
      <c r="J26" s="16">
        <f t="shared" si="4"/>
        <v>323.32218187500001</v>
      </c>
      <c r="K26" s="20">
        <f t="shared" si="5"/>
        <v>2533.3243897500001</v>
      </c>
    </row>
    <row r="27" spans="1:11" x14ac:dyDescent="0.25">
      <c r="A27" s="34" t="s">
        <v>92</v>
      </c>
      <c r="B27" s="16">
        <v>1047.375</v>
      </c>
      <c r="C27" s="17">
        <f t="shared" si="0"/>
        <v>1152.1125000000002</v>
      </c>
      <c r="D27" s="14">
        <v>1.3</v>
      </c>
      <c r="E27" s="17">
        <f t="shared" si="1"/>
        <v>1497.7462500000004</v>
      </c>
      <c r="F27" s="14">
        <v>1.7</v>
      </c>
      <c r="G27" s="14">
        <v>1.8</v>
      </c>
      <c r="H27" s="15">
        <f t="shared" si="2"/>
        <v>3525.4642500000004</v>
      </c>
      <c r="I27" s="16">
        <f t="shared" si="3"/>
        <v>293.78868750000004</v>
      </c>
      <c r="J27" s="16">
        <f t="shared" si="4"/>
        <v>249.72038437500004</v>
      </c>
      <c r="K27" s="20">
        <f t="shared" si="5"/>
        <v>1956.6326587500005</v>
      </c>
    </row>
    <row r="28" spans="1:11" x14ac:dyDescent="0.25">
      <c r="A28" s="34" t="s">
        <v>93</v>
      </c>
      <c r="B28" s="16">
        <v>1620.6750000000002</v>
      </c>
      <c r="C28" s="17">
        <f t="shared" si="0"/>
        <v>1782.7425000000003</v>
      </c>
      <c r="D28" s="14">
        <v>1.3</v>
      </c>
      <c r="E28" s="17">
        <f t="shared" si="1"/>
        <v>2317.5652500000006</v>
      </c>
      <c r="F28" s="14">
        <v>1.7</v>
      </c>
      <c r="G28" s="14">
        <v>1.8</v>
      </c>
      <c r="H28" s="15">
        <f t="shared" si="2"/>
        <v>5455.1920500000006</v>
      </c>
      <c r="I28" s="16">
        <f t="shared" si="3"/>
        <v>454.59933750000005</v>
      </c>
      <c r="J28" s="16">
        <f t="shared" si="4"/>
        <v>386.40943687500004</v>
      </c>
      <c r="K28" s="20">
        <f t="shared" si="5"/>
        <v>3027.6315877500006</v>
      </c>
    </row>
    <row r="29" spans="1:11" x14ac:dyDescent="0.25">
      <c r="A29" s="11" t="s">
        <v>63</v>
      </c>
      <c r="B29" s="11">
        <v>17276.174999999999</v>
      </c>
      <c r="C29" s="17">
        <f t="shared" si="0"/>
        <v>19003.7925</v>
      </c>
      <c r="D29" s="14">
        <v>1.3</v>
      </c>
      <c r="E29" s="17">
        <f t="shared" si="1"/>
        <v>24704.930250000001</v>
      </c>
      <c r="F29" s="14">
        <v>1.55</v>
      </c>
      <c r="G29" s="14">
        <v>1.8</v>
      </c>
      <c r="H29" s="15">
        <f t="shared" si="2"/>
        <v>53020.581075000002</v>
      </c>
      <c r="I29" s="16">
        <f t="shared" si="3"/>
        <v>4418.3817562499999</v>
      </c>
      <c r="J29" s="16">
        <f t="shared" si="4"/>
        <v>3755.6244928124997</v>
      </c>
      <c r="K29" s="20">
        <f t="shared" si="5"/>
        <v>29426.422496625004</v>
      </c>
    </row>
    <row r="30" spans="1:11" x14ac:dyDescent="0.25">
      <c r="A30" s="11" t="s">
        <v>104</v>
      </c>
      <c r="B30" s="11">
        <v>17673.075000000001</v>
      </c>
      <c r="C30" s="17">
        <f t="shared" si="0"/>
        <v>19440.382500000003</v>
      </c>
      <c r="D30" s="14">
        <v>1.3</v>
      </c>
      <c r="E30" s="17">
        <f t="shared" si="1"/>
        <v>25272.497250000004</v>
      </c>
      <c r="F30" s="14">
        <v>1.55</v>
      </c>
      <c r="G30" s="14">
        <v>1.8</v>
      </c>
      <c r="H30" s="15">
        <f t="shared" si="2"/>
        <v>54238.66717500001</v>
      </c>
      <c r="I30" s="16">
        <f t="shared" si="3"/>
        <v>4519.8889312500005</v>
      </c>
      <c r="J30" s="16">
        <f t="shared" si="4"/>
        <v>3841.9055915625004</v>
      </c>
      <c r="K30" s="20">
        <f t="shared" si="5"/>
        <v>30102.460282125008</v>
      </c>
    </row>
    <row r="31" spans="1:11" x14ac:dyDescent="0.25">
      <c r="A31" s="11" t="s">
        <v>85</v>
      </c>
      <c r="B31" s="11">
        <v>21179.025000000001</v>
      </c>
      <c r="C31" s="17">
        <f t="shared" si="0"/>
        <v>23296.927500000005</v>
      </c>
      <c r="D31" s="14">
        <v>1.3</v>
      </c>
      <c r="E31" s="17">
        <f t="shared" si="1"/>
        <v>30286.005750000008</v>
      </c>
      <c r="F31" s="14">
        <v>1.5</v>
      </c>
      <c r="G31" s="14">
        <v>1.8</v>
      </c>
      <c r="H31" s="15">
        <f t="shared" si="2"/>
        <v>62901.704250000017</v>
      </c>
      <c r="I31" s="16">
        <f t="shared" si="3"/>
        <v>5241.8086875000017</v>
      </c>
      <c r="J31" s="16">
        <f t="shared" si="4"/>
        <v>4455.5373843750012</v>
      </c>
      <c r="K31" s="20">
        <f t="shared" si="5"/>
        <v>34910.445858750012</v>
      </c>
    </row>
    <row r="32" spans="1:11" x14ac:dyDescent="0.25">
      <c r="A32" s="11" t="s">
        <v>89</v>
      </c>
      <c r="B32" s="11">
        <v>18125.100000000002</v>
      </c>
      <c r="C32" s="17">
        <f t="shared" si="0"/>
        <v>19937.610000000004</v>
      </c>
      <c r="D32" s="14">
        <v>1.3</v>
      </c>
      <c r="E32" s="17">
        <f t="shared" si="1"/>
        <v>25918.893000000007</v>
      </c>
      <c r="F32" s="14">
        <v>1.5</v>
      </c>
      <c r="G32" s="14">
        <v>1.8</v>
      </c>
      <c r="H32" s="15">
        <f t="shared" si="2"/>
        <v>53831.547000000013</v>
      </c>
      <c r="I32" s="16">
        <f t="shared" si="3"/>
        <v>4485.9622500000014</v>
      </c>
      <c r="J32" s="16">
        <f t="shared" si="4"/>
        <v>3813.0679125000011</v>
      </c>
      <c r="K32" s="20">
        <f t="shared" si="5"/>
        <v>29876.50858500001</v>
      </c>
    </row>
    <row r="33" spans="1:11" x14ac:dyDescent="0.25">
      <c r="A33" s="11" t="s">
        <v>64</v>
      </c>
      <c r="B33" s="11">
        <v>15225</v>
      </c>
      <c r="C33" s="17">
        <f t="shared" si="0"/>
        <v>16747.5</v>
      </c>
      <c r="D33" s="14">
        <v>1.3</v>
      </c>
      <c r="E33" s="17">
        <f t="shared" si="1"/>
        <v>21771.75</v>
      </c>
      <c r="F33" s="14">
        <v>1.55</v>
      </c>
      <c r="G33" s="14">
        <v>1.8</v>
      </c>
      <c r="H33" s="15">
        <f t="shared" si="2"/>
        <v>46725.525000000001</v>
      </c>
      <c r="I33" s="16">
        <f t="shared" si="3"/>
        <v>3893.7937500000003</v>
      </c>
      <c r="J33" s="16">
        <f t="shared" si="4"/>
        <v>3309.7246875000001</v>
      </c>
      <c r="K33" s="20">
        <f t="shared" si="5"/>
        <v>25932.666375000004</v>
      </c>
    </row>
    <row r="34" spans="1:11" x14ac:dyDescent="0.25">
      <c r="A34" s="11" t="s">
        <v>61</v>
      </c>
      <c r="B34" s="11">
        <v>10811.059875000003</v>
      </c>
      <c r="C34" s="17">
        <f t="shared" si="0"/>
        <v>11892.165862500004</v>
      </c>
      <c r="D34" s="14">
        <v>1.3</v>
      </c>
      <c r="E34" s="17">
        <f t="shared" si="1"/>
        <v>15459.815621250005</v>
      </c>
      <c r="F34" s="14">
        <v>1.55</v>
      </c>
      <c r="G34" s="14">
        <v>1.8</v>
      </c>
      <c r="H34" s="15">
        <f t="shared" si="2"/>
        <v>33179.142756375011</v>
      </c>
      <c r="I34" s="16">
        <f t="shared" si="3"/>
        <v>2764.9285630312511</v>
      </c>
      <c r="J34" s="16">
        <f t="shared" si="4"/>
        <v>2350.1892785765635</v>
      </c>
      <c r="K34" s="20">
        <f t="shared" si="5"/>
        <v>18414.424229788132</v>
      </c>
    </row>
    <row r="35" spans="1:11" x14ac:dyDescent="0.25">
      <c r="A35" s="11" t="s">
        <v>62</v>
      </c>
      <c r="B35" s="11">
        <v>13682.025000000001</v>
      </c>
      <c r="C35" s="17">
        <f t="shared" si="0"/>
        <v>15050.227500000003</v>
      </c>
      <c r="D35" s="14">
        <v>1.3</v>
      </c>
      <c r="E35" s="17">
        <f t="shared" si="1"/>
        <v>19565.295750000005</v>
      </c>
      <c r="F35" s="14">
        <v>1.6</v>
      </c>
      <c r="G35" s="14">
        <v>1.8</v>
      </c>
      <c r="H35" s="15">
        <f t="shared" si="2"/>
        <v>43344.655200000008</v>
      </c>
      <c r="I35" s="16">
        <f t="shared" si="3"/>
        <v>3612.0546000000008</v>
      </c>
      <c r="J35" s="16">
        <f t="shared" si="4"/>
        <v>3070.2464100000007</v>
      </c>
      <c r="K35" s="20">
        <f t="shared" si="5"/>
        <v>24056.283636000007</v>
      </c>
    </row>
    <row r="36" spans="1:11" x14ac:dyDescent="0.25">
      <c r="A36" s="11" t="s">
        <v>103</v>
      </c>
      <c r="B36" s="11">
        <v>7485.9750000000004</v>
      </c>
      <c r="C36" s="17">
        <f t="shared" si="0"/>
        <v>8234.5725000000002</v>
      </c>
      <c r="D36" s="14">
        <v>1.3</v>
      </c>
      <c r="E36" s="17">
        <f t="shared" si="1"/>
        <v>10704.94425</v>
      </c>
      <c r="F36" s="14">
        <v>1.6</v>
      </c>
      <c r="G36" s="14">
        <v>1.8</v>
      </c>
      <c r="H36" s="15">
        <f t="shared" si="2"/>
        <v>23715.568800000001</v>
      </c>
      <c r="I36" s="16">
        <f t="shared" si="3"/>
        <v>1976.2974000000002</v>
      </c>
      <c r="J36" s="16">
        <f t="shared" si="4"/>
        <v>1679.8527900000001</v>
      </c>
      <c r="K36" s="20">
        <f t="shared" si="5"/>
        <v>13162.140684000002</v>
      </c>
    </row>
    <row r="37" spans="1:11" x14ac:dyDescent="0.25">
      <c r="A37" s="11" t="s">
        <v>107</v>
      </c>
      <c r="B37" s="11">
        <v>10242.225</v>
      </c>
      <c r="C37" s="17">
        <f t="shared" si="0"/>
        <v>11266.447500000002</v>
      </c>
      <c r="D37" s="14">
        <v>2.2999999999999998</v>
      </c>
      <c r="E37" s="17">
        <f t="shared" si="1"/>
        <v>25912.829250000003</v>
      </c>
      <c r="F37" s="14">
        <v>1.6</v>
      </c>
      <c r="G37" s="14">
        <v>1.8</v>
      </c>
      <c r="H37" s="15">
        <f t="shared" si="2"/>
        <v>32447.368800000004</v>
      </c>
      <c r="I37" s="16">
        <f t="shared" si="3"/>
        <v>2703.9474000000005</v>
      </c>
      <c r="J37" s="16">
        <f t="shared" si="4"/>
        <v>2298.3552900000004</v>
      </c>
      <c r="K37" s="20">
        <f t="shared" si="5"/>
        <v>18008.289684000003</v>
      </c>
    </row>
    <row r="38" spans="1:11" ht="21.75" customHeight="1" x14ac:dyDescent="0.25">
      <c r="A38" s="11" t="s">
        <v>72</v>
      </c>
      <c r="B38" s="11">
        <v>17529.75</v>
      </c>
      <c r="C38" s="17">
        <f t="shared" si="0"/>
        <v>19282.725000000002</v>
      </c>
      <c r="D38" s="14">
        <v>1.3</v>
      </c>
      <c r="E38" s="17">
        <f t="shared" si="1"/>
        <v>25067.542500000003</v>
      </c>
      <c r="F38" s="14">
        <v>1.55</v>
      </c>
      <c r="G38" s="14">
        <v>1.8</v>
      </c>
      <c r="H38" s="15">
        <f t="shared" si="2"/>
        <v>53798.80275000001</v>
      </c>
      <c r="I38" s="16">
        <f t="shared" si="3"/>
        <v>4483.2335625000005</v>
      </c>
      <c r="J38" s="16">
        <f t="shared" si="4"/>
        <v>3810.7485281250001</v>
      </c>
      <c r="K38" s="20">
        <f t="shared" si="5"/>
        <v>29858.335526250008</v>
      </c>
    </row>
    <row r="39" spans="1:11" ht="20.25" customHeight="1" x14ac:dyDescent="0.25">
      <c r="A39" s="11" t="s">
        <v>71</v>
      </c>
      <c r="B39" s="11">
        <v>14310.45</v>
      </c>
      <c r="C39" s="17">
        <f t="shared" si="0"/>
        <v>15741.495000000003</v>
      </c>
      <c r="D39" s="14">
        <v>1.3</v>
      </c>
      <c r="E39" s="17">
        <f t="shared" si="1"/>
        <v>20463.943500000005</v>
      </c>
      <c r="F39" s="14">
        <v>1.55</v>
      </c>
      <c r="G39" s="14">
        <v>1.8</v>
      </c>
      <c r="H39" s="15">
        <f t="shared" si="2"/>
        <v>43918.77105000001</v>
      </c>
      <c r="I39" s="16">
        <f t="shared" si="3"/>
        <v>3659.897587500001</v>
      </c>
      <c r="J39" s="16">
        <f t="shared" si="4"/>
        <v>3110.9129493750006</v>
      </c>
      <c r="K39" s="20">
        <f t="shared" si="5"/>
        <v>24374.91793275001</v>
      </c>
    </row>
    <row r="40" spans="1:11" x14ac:dyDescent="0.25">
      <c r="A40" s="11" t="s">
        <v>94</v>
      </c>
      <c r="B40" s="11">
        <v>3781.5750000000003</v>
      </c>
      <c r="C40" s="11">
        <f t="shared" si="0"/>
        <v>4159.732500000001</v>
      </c>
      <c r="D40" s="14">
        <v>1.3</v>
      </c>
      <c r="E40" s="17">
        <f t="shared" si="1"/>
        <v>5407.6522500000019</v>
      </c>
      <c r="F40" s="14">
        <v>1.7</v>
      </c>
      <c r="G40" s="14">
        <v>1.8</v>
      </c>
      <c r="H40" s="15">
        <f t="shared" si="2"/>
        <v>12728.781450000002</v>
      </c>
      <c r="I40" s="16">
        <f t="shared" si="3"/>
        <v>1060.7317875000001</v>
      </c>
      <c r="J40" s="16">
        <f t="shared" si="4"/>
        <v>901.62201937500004</v>
      </c>
      <c r="K40" s="20">
        <f t="shared" si="5"/>
        <v>7064.4737047500021</v>
      </c>
    </row>
    <row r="41" spans="1:11" x14ac:dyDescent="0.25">
      <c r="A41" s="11" t="s">
        <v>95</v>
      </c>
      <c r="B41" s="11">
        <v>4299.75</v>
      </c>
      <c r="C41" s="11">
        <f t="shared" si="0"/>
        <v>4729.7250000000004</v>
      </c>
      <c r="D41" s="14">
        <v>1.3</v>
      </c>
      <c r="E41" s="17">
        <f t="shared" si="1"/>
        <v>6148.6425000000008</v>
      </c>
      <c r="F41" s="14">
        <v>1.7</v>
      </c>
      <c r="G41" s="14">
        <v>1.8</v>
      </c>
      <c r="H41" s="15">
        <f t="shared" si="2"/>
        <v>14472.958500000001</v>
      </c>
      <c r="I41" s="16">
        <f t="shared" si="3"/>
        <v>1206.0798750000001</v>
      </c>
      <c r="J41" s="16">
        <f t="shared" si="4"/>
        <v>1025.1678937500001</v>
      </c>
      <c r="K41" s="20">
        <f t="shared" si="5"/>
        <v>8032.491967500001</v>
      </c>
    </row>
    <row r="42" spans="1:11" x14ac:dyDescent="0.25">
      <c r="A42" s="11"/>
      <c r="B42" s="11"/>
      <c r="C42" s="11"/>
      <c r="D42" s="14"/>
      <c r="E42" s="14"/>
      <c r="F42" s="14"/>
      <c r="G42" s="14"/>
      <c r="H42" s="11"/>
      <c r="I42" s="11"/>
      <c r="J42" s="11"/>
      <c r="K42" s="11"/>
    </row>
  </sheetData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8DEA3-5CCE-4F23-8EF7-3A4D5364D4EC}">
  <dimension ref="A1:K42"/>
  <sheetViews>
    <sheetView zoomScale="73" zoomScaleNormal="73" workbookViewId="0">
      <selection activeCell="L2" sqref="L2"/>
    </sheetView>
  </sheetViews>
  <sheetFormatPr baseColWidth="10" defaultColWidth="11.42578125" defaultRowHeight="15" x14ac:dyDescent="0.25"/>
  <cols>
    <col min="1" max="1" width="83.5703125" style="12" bestFit="1" customWidth="1"/>
    <col min="2" max="2" width="14.28515625" style="12" hidden="1" customWidth="1"/>
    <col min="3" max="3" width="12.28515625" style="12" hidden="1" customWidth="1"/>
    <col min="4" max="4" width="17" style="12" hidden="1" customWidth="1"/>
    <col min="5" max="5" width="23.42578125" style="12" hidden="1" customWidth="1"/>
    <col min="6" max="6" width="12.42578125" style="12" hidden="1" customWidth="1"/>
    <col min="7" max="7" width="14" style="12" hidden="1" customWidth="1"/>
    <col min="8" max="8" width="20.28515625" style="12" hidden="1" customWidth="1"/>
    <col min="9" max="9" width="14.5703125" style="12" hidden="1" customWidth="1"/>
    <col min="10" max="10" width="20" style="12" bestFit="1" customWidth="1"/>
    <col min="11" max="11" width="11.85546875" style="12" bestFit="1" customWidth="1"/>
    <col min="12" max="16384" width="11.42578125" style="12"/>
  </cols>
  <sheetData>
    <row r="1" spans="1:11" ht="15.75" x14ac:dyDescent="0.25">
      <c r="A1" s="10" t="s">
        <v>28</v>
      </c>
      <c r="B1" s="11"/>
      <c r="C1" s="11"/>
      <c r="D1" s="11"/>
      <c r="E1" s="11"/>
      <c r="F1" s="11"/>
      <c r="G1" s="11"/>
      <c r="H1" s="11"/>
      <c r="I1" s="11"/>
      <c r="J1" s="29"/>
    </row>
    <row r="2" spans="1:11" x14ac:dyDescent="0.25">
      <c r="A2" s="25" t="s">
        <v>0</v>
      </c>
      <c r="B2" s="25" t="s">
        <v>21</v>
      </c>
      <c r="C2" s="25" t="s">
        <v>22</v>
      </c>
      <c r="D2" s="25" t="s">
        <v>23</v>
      </c>
      <c r="E2" s="25" t="s">
        <v>24</v>
      </c>
      <c r="F2" s="25" t="s">
        <v>25</v>
      </c>
      <c r="G2" s="25" t="s">
        <v>26</v>
      </c>
      <c r="H2" s="25" t="s">
        <v>27</v>
      </c>
      <c r="I2" s="25" t="s">
        <v>6</v>
      </c>
      <c r="J2" s="25" t="s">
        <v>86</v>
      </c>
      <c r="K2" s="25" t="s">
        <v>46</v>
      </c>
    </row>
    <row r="3" spans="1:11" hidden="1" x14ac:dyDescent="0.25">
      <c r="A3" s="11"/>
      <c r="B3" s="11"/>
      <c r="C3" s="11">
        <v>1.1000000000000001</v>
      </c>
      <c r="D3" s="14"/>
      <c r="E3" s="14"/>
      <c r="F3" s="14"/>
      <c r="G3" s="14"/>
      <c r="H3" s="11"/>
      <c r="I3" s="11">
        <v>12</v>
      </c>
      <c r="J3" s="29">
        <v>0.85</v>
      </c>
      <c r="K3" s="29">
        <v>0.55500000000000005</v>
      </c>
    </row>
    <row r="4" spans="1:11" x14ac:dyDescent="0.25">
      <c r="A4" s="14" t="s">
        <v>53</v>
      </c>
      <c r="B4" s="17">
        <v>8906.4360000000015</v>
      </c>
      <c r="C4" s="17">
        <f t="shared" ref="C4:C41" si="0">B4*$C$3</f>
        <v>9797.0796000000028</v>
      </c>
      <c r="D4" s="14">
        <v>1.3</v>
      </c>
      <c r="E4" s="17">
        <f t="shared" ref="E4:E41" si="1">C4*D4</f>
        <v>12736.203480000004</v>
      </c>
      <c r="F4" s="14">
        <v>1.55</v>
      </c>
      <c r="G4" s="14">
        <v>1.8</v>
      </c>
      <c r="H4" s="15">
        <f t="shared" ref="H4:H41" si="2">C4*F4*G4</f>
        <v>27333.852084000009</v>
      </c>
      <c r="I4" s="16">
        <f t="shared" ref="I4:I41" si="3">H4/$I$3</f>
        <v>2277.8210070000009</v>
      </c>
      <c r="J4" s="16">
        <f t="shared" ref="J4:J41" si="4">I4*$J$3</f>
        <v>1936.1478559500008</v>
      </c>
      <c r="K4" s="20">
        <f t="shared" ref="K4:K41" si="5">H4*$K$3</f>
        <v>15170.287906620006</v>
      </c>
    </row>
    <row r="5" spans="1:11" x14ac:dyDescent="0.25">
      <c r="A5" s="14" t="s">
        <v>54</v>
      </c>
      <c r="B5" s="17">
        <v>6630</v>
      </c>
      <c r="C5" s="17">
        <f t="shared" si="0"/>
        <v>7293.0000000000009</v>
      </c>
      <c r="D5" s="14">
        <v>1.3</v>
      </c>
      <c r="E5" s="17">
        <f t="shared" si="1"/>
        <v>9480.9000000000015</v>
      </c>
      <c r="F5" s="14">
        <v>1.55</v>
      </c>
      <c r="G5" s="14">
        <v>1.8</v>
      </c>
      <c r="H5" s="15">
        <f t="shared" si="2"/>
        <v>20347.470000000005</v>
      </c>
      <c r="I5" s="16">
        <f t="shared" si="3"/>
        <v>1695.6225000000004</v>
      </c>
      <c r="J5" s="16">
        <f t="shared" si="4"/>
        <v>1441.2791250000002</v>
      </c>
      <c r="K5" s="20">
        <f t="shared" si="5"/>
        <v>11292.845850000003</v>
      </c>
    </row>
    <row r="6" spans="1:11" x14ac:dyDescent="0.25">
      <c r="A6" s="33" t="s">
        <v>75</v>
      </c>
      <c r="B6" s="16">
        <v>3298.2390000000005</v>
      </c>
      <c r="C6" s="17">
        <f t="shared" si="0"/>
        <v>3628.0629000000008</v>
      </c>
      <c r="D6" s="14">
        <v>1.3</v>
      </c>
      <c r="E6" s="17">
        <f t="shared" si="1"/>
        <v>4716.4817700000012</v>
      </c>
      <c r="F6" s="14">
        <v>1.55</v>
      </c>
      <c r="G6" s="14">
        <v>1.8</v>
      </c>
      <c r="H6" s="15">
        <f t="shared" si="2"/>
        <v>10122.295491000003</v>
      </c>
      <c r="I6" s="16">
        <f t="shared" si="3"/>
        <v>843.52462425000022</v>
      </c>
      <c r="J6" s="16">
        <f t="shared" si="4"/>
        <v>716.99593061250016</v>
      </c>
      <c r="K6" s="20">
        <f t="shared" si="5"/>
        <v>5617.8739975050021</v>
      </c>
    </row>
    <row r="7" spans="1:11" x14ac:dyDescent="0.25">
      <c r="A7" s="33" t="s">
        <v>76</v>
      </c>
      <c r="B7" s="16">
        <v>2821.9590000000003</v>
      </c>
      <c r="C7" s="17">
        <f t="shared" si="0"/>
        <v>3104.1549000000005</v>
      </c>
      <c r="D7" s="14">
        <v>1.3</v>
      </c>
      <c r="E7" s="17">
        <f t="shared" si="1"/>
        <v>4035.401370000001</v>
      </c>
      <c r="F7" s="14">
        <v>1.55</v>
      </c>
      <c r="G7" s="14">
        <v>1.8</v>
      </c>
      <c r="H7" s="15">
        <f t="shared" si="2"/>
        <v>8660.5921710000021</v>
      </c>
      <c r="I7" s="16">
        <f t="shared" si="3"/>
        <v>721.71601425000017</v>
      </c>
      <c r="J7" s="16">
        <f t="shared" si="4"/>
        <v>613.45861211250008</v>
      </c>
      <c r="K7" s="20">
        <f t="shared" si="5"/>
        <v>4806.6286549050019</v>
      </c>
    </row>
    <row r="8" spans="1:11" x14ac:dyDescent="0.25">
      <c r="A8" s="33" t="s">
        <v>58</v>
      </c>
      <c r="B8" s="16">
        <v>3655.4490000000005</v>
      </c>
      <c r="C8" s="17">
        <f t="shared" si="0"/>
        <v>4020.9939000000008</v>
      </c>
      <c r="D8" s="14">
        <v>1.3</v>
      </c>
      <c r="E8" s="17">
        <f t="shared" si="1"/>
        <v>5227.2920700000013</v>
      </c>
      <c r="F8" s="14">
        <v>1.55</v>
      </c>
      <c r="G8" s="14">
        <v>1.8</v>
      </c>
      <c r="H8" s="15">
        <f t="shared" si="2"/>
        <v>11218.572981000003</v>
      </c>
      <c r="I8" s="16">
        <f t="shared" si="3"/>
        <v>934.88108175000025</v>
      </c>
      <c r="J8" s="16">
        <f t="shared" si="4"/>
        <v>794.64891948750017</v>
      </c>
      <c r="K8" s="20">
        <f t="shared" si="5"/>
        <v>6226.3080044550024</v>
      </c>
    </row>
    <row r="9" spans="1:11" x14ac:dyDescent="0.25">
      <c r="A9" s="33" t="s">
        <v>57</v>
      </c>
      <c r="B9" s="16">
        <v>3179.1690000000003</v>
      </c>
      <c r="C9" s="17">
        <f t="shared" si="0"/>
        <v>3497.0859000000005</v>
      </c>
      <c r="D9" s="14">
        <v>1.3</v>
      </c>
      <c r="E9" s="17">
        <f t="shared" si="1"/>
        <v>4546.2116700000006</v>
      </c>
      <c r="F9" s="14">
        <v>1.55</v>
      </c>
      <c r="G9" s="14">
        <v>1.8</v>
      </c>
      <c r="H9" s="15">
        <f t="shared" si="2"/>
        <v>9756.8696610000025</v>
      </c>
      <c r="I9" s="16">
        <f t="shared" si="3"/>
        <v>813.0724717500002</v>
      </c>
      <c r="J9" s="16">
        <f t="shared" si="4"/>
        <v>691.1116009875002</v>
      </c>
      <c r="K9" s="20">
        <f t="shared" si="5"/>
        <v>5415.0626618550023</v>
      </c>
    </row>
    <row r="10" spans="1:11" x14ac:dyDescent="0.25">
      <c r="A10" s="33" t="s">
        <v>73</v>
      </c>
      <c r="B10" s="16">
        <v>3214.8900000000003</v>
      </c>
      <c r="C10" s="17">
        <f t="shared" si="0"/>
        <v>3536.3790000000008</v>
      </c>
      <c r="D10" s="14">
        <v>1.3</v>
      </c>
      <c r="E10" s="17">
        <f t="shared" si="1"/>
        <v>4597.2927000000009</v>
      </c>
      <c r="F10" s="14">
        <v>1.55</v>
      </c>
      <c r="G10" s="14">
        <v>1.8</v>
      </c>
      <c r="H10" s="15">
        <f t="shared" si="2"/>
        <v>9866.4974100000018</v>
      </c>
      <c r="I10" s="16">
        <f t="shared" si="3"/>
        <v>822.20811750000018</v>
      </c>
      <c r="J10" s="16">
        <f t="shared" si="4"/>
        <v>698.87689987500016</v>
      </c>
      <c r="K10" s="20">
        <f t="shared" si="5"/>
        <v>5475.9060625500015</v>
      </c>
    </row>
    <row r="11" spans="1:11" x14ac:dyDescent="0.25">
      <c r="A11" s="33" t="s">
        <v>74</v>
      </c>
      <c r="B11" s="16">
        <v>2738.61</v>
      </c>
      <c r="C11" s="17">
        <f t="shared" si="0"/>
        <v>3012.4710000000005</v>
      </c>
      <c r="D11" s="14">
        <v>1.3</v>
      </c>
      <c r="E11" s="17">
        <f t="shared" si="1"/>
        <v>3916.2123000000006</v>
      </c>
      <c r="F11" s="14">
        <v>1.55</v>
      </c>
      <c r="G11" s="14">
        <v>1.8</v>
      </c>
      <c r="H11" s="15">
        <f t="shared" si="2"/>
        <v>8404.7940900000012</v>
      </c>
      <c r="I11" s="16">
        <f t="shared" si="3"/>
        <v>700.39950750000014</v>
      </c>
      <c r="J11" s="16">
        <f t="shared" si="4"/>
        <v>595.33958137500008</v>
      </c>
      <c r="K11" s="20">
        <f t="shared" si="5"/>
        <v>4664.6607199500013</v>
      </c>
    </row>
    <row r="12" spans="1:11" x14ac:dyDescent="0.25">
      <c r="A12" s="33" t="s">
        <v>106</v>
      </c>
      <c r="B12" s="16">
        <v>3774.5190000000002</v>
      </c>
      <c r="C12" s="17">
        <f t="shared" si="0"/>
        <v>4151.9709000000003</v>
      </c>
      <c r="D12" s="14">
        <v>1.3</v>
      </c>
      <c r="E12" s="17">
        <f t="shared" si="1"/>
        <v>5397.5621700000002</v>
      </c>
      <c r="F12" s="14">
        <v>1.55</v>
      </c>
      <c r="G12" s="14">
        <v>1.8</v>
      </c>
      <c r="H12" s="15">
        <f t="shared" si="2"/>
        <v>11583.998811000001</v>
      </c>
      <c r="I12" s="16">
        <f t="shared" si="3"/>
        <v>965.33323425000015</v>
      </c>
      <c r="J12" s="16">
        <f t="shared" si="4"/>
        <v>820.53324911250013</v>
      </c>
      <c r="K12" s="20">
        <f t="shared" si="5"/>
        <v>6429.1193401050014</v>
      </c>
    </row>
    <row r="13" spans="1:11" x14ac:dyDescent="0.25">
      <c r="A13" s="33" t="s">
        <v>105</v>
      </c>
      <c r="B13" s="16">
        <v>3298.2390000000005</v>
      </c>
      <c r="C13" s="17">
        <f t="shared" si="0"/>
        <v>3628.0629000000008</v>
      </c>
      <c r="D13" s="14">
        <v>1.3</v>
      </c>
      <c r="E13" s="17">
        <f t="shared" si="1"/>
        <v>4716.4817700000012</v>
      </c>
      <c r="F13" s="14">
        <v>1.55</v>
      </c>
      <c r="G13" s="14">
        <v>1.8</v>
      </c>
      <c r="H13" s="15">
        <f t="shared" si="2"/>
        <v>10122.295491000003</v>
      </c>
      <c r="I13" s="16">
        <f t="shared" si="3"/>
        <v>843.52462425000022</v>
      </c>
      <c r="J13" s="16">
        <f t="shared" si="4"/>
        <v>716.99593061250016</v>
      </c>
      <c r="K13" s="20">
        <f t="shared" si="5"/>
        <v>5617.8739975050021</v>
      </c>
    </row>
    <row r="14" spans="1:11" x14ac:dyDescent="0.25">
      <c r="A14" s="33" t="s">
        <v>88</v>
      </c>
      <c r="B14" s="16">
        <v>4643.7300000000005</v>
      </c>
      <c r="C14" s="17">
        <f t="shared" si="0"/>
        <v>5108.103000000001</v>
      </c>
      <c r="D14" s="14">
        <v>1.3</v>
      </c>
      <c r="E14" s="17">
        <f t="shared" si="1"/>
        <v>6640.5339000000013</v>
      </c>
      <c r="F14" s="14">
        <v>1.55</v>
      </c>
      <c r="G14" s="14">
        <v>1.8</v>
      </c>
      <c r="H14" s="15">
        <f t="shared" si="2"/>
        <v>14251.607370000003</v>
      </c>
      <c r="I14" s="16">
        <f t="shared" si="3"/>
        <v>1187.6339475000002</v>
      </c>
      <c r="J14" s="16">
        <f t="shared" si="4"/>
        <v>1009.4888553750002</v>
      </c>
      <c r="K14" s="20">
        <f t="shared" si="5"/>
        <v>7909.6420903500029</v>
      </c>
    </row>
    <row r="15" spans="1:11" x14ac:dyDescent="0.25">
      <c r="A15" s="33" t="s">
        <v>87</v>
      </c>
      <c r="B15" s="16">
        <v>3929.3100000000004</v>
      </c>
      <c r="C15" s="17">
        <f t="shared" si="0"/>
        <v>4322.2410000000009</v>
      </c>
      <c r="D15" s="14">
        <v>1.3</v>
      </c>
      <c r="E15" s="17">
        <f t="shared" si="1"/>
        <v>5618.9133000000011</v>
      </c>
      <c r="F15" s="14">
        <v>1.55</v>
      </c>
      <c r="G15" s="14">
        <v>1.8</v>
      </c>
      <c r="H15" s="15">
        <f t="shared" si="2"/>
        <v>12059.052390000003</v>
      </c>
      <c r="I15" s="16">
        <f t="shared" si="3"/>
        <v>1004.9210325000003</v>
      </c>
      <c r="J15" s="16">
        <f t="shared" si="4"/>
        <v>854.18287762500017</v>
      </c>
      <c r="K15" s="20">
        <f t="shared" si="5"/>
        <v>6692.7740764500022</v>
      </c>
    </row>
    <row r="16" spans="1:11" x14ac:dyDescent="0.25">
      <c r="A16" s="33" t="s">
        <v>68</v>
      </c>
      <c r="B16" s="16">
        <v>5989.2210000000005</v>
      </c>
      <c r="C16" s="17">
        <f t="shared" si="0"/>
        <v>6588.1431000000011</v>
      </c>
      <c r="D16" s="14">
        <v>1.3</v>
      </c>
      <c r="E16" s="17">
        <f t="shared" si="1"/>
        <v>8564.5860300000022</v>
      </c>
      <c r="F16" s="14">
        <v>1.55</v>
      </c>
      <c r="G16" s="14">
        <v>1.8</v>
      </c>
      <c r="H16" s="15">
        <f t="shared" si="2"/>
        <v>18380.919249000006</v>
      </c>
      <c r="I16" s="16">
        <f t="shared" si="3"/>
        <v>1531.7432707500004</v>
      </c>
      <c r="J16" s="16">
        <f t="shared" si="4"/>
        <v>1301.9817801375004</v>
      </c>
      <c r="K16" s="20">
        <f t="shared" si="5"/>
        <v>10201.410183195005</v>
      </c>
    </row>
    <row r="17" spans="1:11" x14ac:dyDescent="0.25">
      <c r="A17" s="33" t="s">
        <v>67</v>
      </c>
      <c r="B17" s="16">
        <v>5036.6610000000001</v>
      </c>
      <c r="C17" s="17">
        <f t="shared" si="0"/>
        <v>5540.3271000000004</v>
      </c>
      <c r="D17" s="14">
        <v>1.3</v>
      </c>
      <c r="E17" s="17">
        <f t="shared" si="1"/>
        <v>7202.4252300000007</v>
      </c>
      <c r="F17" s="14">
        <v>1.55</v>
      </c>
      <c r="G17" s="14">
        <v>1.8</v>
      </c>
      <c r="H17" s="15">
        <f t="shared" si="2"/>
        <v>15457.512609000003</v>
      </c>
      <c r="I17" s="16">
        <f t="shared" si="3"/>
        <v>1288.1260507500003</v>
      </c>
      <c r="J17" s="16">
        <f t="shared" si="4"/>
        <v>1094.9071431375003</v>
      </c>
      <c r="K17" s="20">
        <f t="shared" si="5"/>
        <v>8578.9194979950025</v>
      </c>
    </row>
    <row r="18" spans="1:11" x14ac:dyDescent="0.25">
      <c r="A18" s="33" t="s">
        <v>42</v>
      </c>
      <c r="B18" s="16">
        <v>6310.71</v>
      </c>
      <c r="C18" s="17">
        <f t="shared" si="0"/>
        <v>6941.7810000000009</v>
      </c>
      <c r="D18" s="14">
        <v>1.3</v>
      </c>
      <c r="E18" s="17">
        <f t="shared" si="1"/>
        <v>9024.315300000002</v>
      </c>
      <c r="F18" s="14">
        <v>1.55</v>
      </c>
      <c r="G18" s="14">
        <v>1.8</v>
      </c>
      <c r="H18" s="15">
        <f t="shared" si="2"/>
        <v>19367.568990000003</v>
      </c>
      <c r="I18" s="16">
        <f t="shared" si="3"/>
        <v>1613.9640825000004</v>
      </c>
      <c r="J18" s="16">
        <f t="shared" si="4"/>
        <v>1371.8694701250004</v>
      </c>
      <c r="K18" s="20">
        <f t="shared" si="5"/>
        <v>10749.000789450003</v>
      </c>
    </row>
    <row r="19" spans="1:11" x14ac:dyDescent="0.25">
      <c r="A19" s="33" t="s">
        <v>55</v>
      </c>
      <c r="B19" s="16">
        <v>5358.1500000000005</v>
      </c>
      <c r="C19" s="17">
        <f t="shared" si="0"/>
        <v>5893.9650000000011</v>
      </c>
      <c r="D19" s="14">
        <v>1.3</v>
      </c>
      <c r="E19" s="17">
        <f t="shared" si="1"/>
        <v>7662.1545000000015</v>
      </c>
      <c r="F19" s="14">
        <v>1.55</v>
      </c>
      <c r="G19" s="14">
        <v>1.8</v>
      </c>
      <c r="H19" s="15">
        <f t="shared" si="2"/>
        <v>16444.162350000002</v>
      </c>
      <c r="I19" s="16">
        <f t="shared" si="3"/>
        <v>1370.3468625000003</v>
      </c>
      <c r="J19" s="16">
        <f t="shared" si="4"/>
        <v>1164.7948331250002</v>
      </c>
      <c r="K19" s="20">
        <f t="shared" si="5"/>
        <v>9126.5101042500028</v>
      </c>
    </row>
    <row r="20" spans="1:11" x14ac:dyDescent="0.25">
      <c r="A20" s="33" t="s">
        <v>99</v>
      </c>
      <c r="B20" s="16">
        <v>5751.0810000000001</v>
      </c>
      <c r="C20" s="17">
        <f t="shared" si="0"/>
        <v>6326.1891000000005</v>
      </c>
      <c r="D20" s="14">
        <v>1.3</v>
      </c>
      <c r="E20" s="17">
        <f t="shared" si="1"/>
        <v>8224.0458300000009</v>
      </c>
      <c r="F20" s="14">
        <v>1.55</v>
      </c>
      <c r="G20" s="14">
        <v>1.8</v>
      </c>
      <c r="H20" s="15">
        <f t="shared" si="2"/>
        <v>17650.067589000002</v>
      </c>
      <c r="I20" s="16">
        <f t="shared" si="3"/>
        <v>1470.8389657500002</v>
      </c>
      <c r="J20" s="16">
        <f t="shared" si="4"/>
        <v>1250.2131208875001</v>
      </c>
      <c r="K20" s="20">
        <f t="shared" si="5"/>
        <v>9795.7875118950014</v>
      </c>
    </row>
    <row r="21" spans="1:11" x14ac:dyDescent="0.25">
      <c r="A21" s="34" t="s">
        <v>78</v>
      </c>
      <c r="B21" s="16">
        <v>8263.4580000000005</v>
      </c>
      <c r="C21" s="17">
        <f t="shared" si="0"/>
        <v>9089.8038000000015</v>
      </c>
      <c r="D21" s="14">
        <v>1.3</v>
      </c>
      <c r="E21" s="17">
        <f t="shared" si="1"/>
        <v>11816.744940000002</v>
      </c>
      <c r="F21" s="14">
        <v>1.55</v>
      </c>
      <c r="G21" s="14">
        <v>1.8</v>
      </c>
      <c r="H21" s="15">
        <f t="shared" si="2"/>
        <v>25360.552602000007</v>
      </c>
      <c r="I21" s="16">
        <f t="shared" si="3"/>
        <v>2113.3793835000006</v>
      </c>
      <c r="J21" s="16">
        <f t="shared" si="4"/>
        <v>1796.3724759750005</v>
      </c>
      <c r="K21" s="20">
        <f t="shared" si="5"/>
        <v>14075.106694110005</v>
      </c>
    </row>
    <row r="22" spans="1:11" x14ac:dyDescent="0.25">
      <c r="A22" s="34" t="s">
        <v>77</v>
      </c>
      <c r="B22" s="16">
        <v>6191.64</v>
      </c>
      <c r="C22" s="17">
        <f t="shared" si="0"/>
        <v>6810.804000000001</v>
      </c>
      <c r="D22" s="14">
        <v>1.3</v>
      </c>
      <c r="E22" s="17">
        <f t="shared" si="1"/>
        <v>8854.0452000000023</v>
      </c>
      <c r="F22" s="14">
        <v>1.55</v>
      </c>
      <c r="G22" s="14">
        <v>1.8</v>
      </c>
      <c r="H22" s="15">
        <f t="shared" si="2"/>
        <v>19002.143160000003</v>
      </c>
      <c r="I22" s="16">
        <f t="shared" si="3"/>
        <v>1583.5119300000003</v>
      </c>
      <c r="J22" s="16">
        <f t="shared" si="4"/>
        <v>1345.9851405000002</v>
      </c>
      <c r="K22" s="20">
        <f t="shared" si="5"/>
        <v>10546.189453800003</v>
      </c>
    </row>
    <row r="23" spans="1:11" x14ac:dyDescent="0.25">
      <c r="A23" s="34" t="s">
        <v>80</v>
      </c>
      <c r="B23" s="16">
        <v>8906.4360000000015</v>
      </c>
      <c r="C23" s="17">
        <f t="shared" si="0"/>
        <v>9797.0796000000028</v>
      </c>
      <c r="D23" s="14">
        <v>1.3</v>
      </c>
      <c r="E23" s="17">
        <f t="shared" si="1"/>
        <v>12736.203480000004</v>
      </c>
      <c r="F23" s="14">
        <v>1.55</v>
      </c>
      <c r="G23" s="14">
        <v>1.8</v>
      </c>
      <c r="H23" s="15">
        <f t="shared" si="2"/>
        <v>27333.852084000009</v>
      </c>
      <c r="I23" s="16">
        <f t="shared" si="3"/>
        <v>2277.8210070000009</v>
      </c>
      <c r="J23" s="16">
        <f t="shared" si="4"/>
        <v>1936.1478559500008</v>
      </c>
      <c r="K23" s="20">
        <f t="shared" si="5"/>
        <v>15170.287906620006</v>
      </c>
    </row>
    <row r="24" spans="1:11" x14ac:dyDescent="0.25">
      <c r="A24" s="34" t="s">
        <v>79</v>
      </c>
      <c r="B24" s="16">
        <v>6834.6180000000004</v>
      </c>
      <c r="C24" s="17">
        <f t="shared" si="0"/>
        <v>7518.0798000000013</v>
      </c>
      <c r="D24" s="14">
        <v>1.3</v>
      </c>
      <c r="E24" s="17">
        <f t="shared" si="1"/>
        <v>9773.5037400000019</v>
      </c>
      <c r="F24" s="14">
        <v>1.55</v>
      </c>
      <c r="G24" s="14">
        <v>1.8</v>
      </c>
      <c r="H24" s="15">
        <f t="shared" si="2"/>
        <v>20975.442642000005</v>
      </c>
      <c r="I24" s="16">
        <f t="shared" si="3"/>
        <v>1747.9535535000005</v>
      </c>
      <c r="J24" s="16">
        <f t="shared" si="4"/>
        <v>1485.7605204750002</v>
      </c>
      <c r="K24" s="20">
        <f t="shared" si="5"/>
        <v>11641.370666310004</v>
      </c>
    </row>
    <row r="25" spans="1:11" x14ac:dyDescent="0.25">
      <c r="A25" s="34" t="s">
        <v>91</v>
      </c>
      <c r="B25" s="16">
        <v>845.39700000000005</v>
      </c>
      <c r="C25" s="17">
        <f t="shared" si="0"/>
        <v>929.93670000000009</v>
      </c>
      <c r="D25" s="14">
        <v>1.3</v>
      </c>
      <c r="E25" s="17">
        <f t="shared" si="1"/>
        <v>1208.9177100000002</v>
      </c>
      <c r="F25" s="14">
        <v>1.7</v>
      </c>
      <c r="G25" s="14">
        <v>1.8</v>
      </c>
      <c r="H25" s="15">
        <f t="shared" si="2"/>
        <v>2845.6063020000006</v>
      </c>
      <c r="I25" s="16">
        <f t="shared" si="3"/>
        <v>237.13385850000006</v>
      </c>
      <c r="J25" s="16">
        <f t="shared" si="4"/>
        <v>201.56377972500005</v>
      </c>
      <c r="K25" s="20">
        <f t="shared" si="5"/>
        <v>1579.3114976100005</v>
      </c>
    </row>
    <row r="26" spans="1:11" x14ac:dyDescent="0.25">
      <c r="A26" s="34" t="s">
        <v>96</v>
      </c>
      <c r="B26" s="16">
        <v>1464.5610000000001</v>
      </c>
      <c r="C26" s="17">
        <f t="shared" si="0"/>
        <v>1611.0171000000003</v>
      </c>
      <c r="D26" s="14">
        <v>1.3</v>
      </c>
      <c r="E26" s="17">
        <f t="shared" si="1"/>
        <v>2094.3222300000002</v>
      </c>
      <c r="F26" s="14">
        <v>1.7</v>
      </c>
      <c r="G26" s="14">
        <v>1.8</v>
      </c>
      <c r="H26" s="15">
        <f t="shared" si="2"/>
        <v>4929.7123260000008</v>
      </c>
      <c r="I26" s="16">
        <f t="shared" si="3"/>
        <v>410.80936050000008</v>
      </c>
      <c r="J26" s="16">
        <f t="shared" si="4"/>
        <v>349.18795642500004</v>
      </c>
      <c r="K26" s="20">
        <f t="shared" si="5"/>
        <v>2735.9903409300005</v>
      </c>
    </row>
    <row r="27" spans="1:11" x14ac:dyDescent="0.25">
      <c r="A27" s="34" t="s">
        <v>92</v>
      </c>
      <c r="B27" s="16">
        <v>1131.165</v>
      </c>
      <c r="C27" s="17">
        <f t="shared" si="0"/>
        <v>1244.2815000000001</v>
      </c>
      <c r="D27" s="14">
        <v>1.3</v>
      </c>
      <c r="E27" s="17">
        <f t="shared" si="1"/>
        <v>1617.5659500000002</v>
      </c>
      <c r="F27" s="14">
        <v>1.7</v>
      </c>
      <c r="G27" s="14">
        <v>1.8</v>
      </c>
      <c r="H27" s="15">
        <f t="shared" si="2"/>
        <v>3807.5013899999999</v>
      </c>
      <c r="I27" s="16">
        <f t="shared" si="3"/>
        <v>317.29178250000001</v>
      </c>
      <c r="J27" s="16">
        <f t="shared" si="4"/>
        <v>269.69801512499998</v>
      </c>
      <c r="K27" s="20">
        <f t="shared" si="5"/>
        <v>2113.1632714500001</v>
      </c>
    </row>
    <row r="28" spans="1:11" x14ac:dyDescent="0.25">
      <c r="A28" s="34" t="s">
        <v>93</v>
      </c>
      <c r="B28" s="16">
        <v>1750.3290000000004</v>
      </c>
      <c r="C28" s="17">
        <f t="shared" si="0"/>
        <v>1925.3619000000006</v>
      </c>
      <c r="D28" s="14">
        <v>1.3</v>
      </c>
      <c r="E28" s="17">
        <f t="shared" si="1"/>
        <v>2502.9704700000007</v>
      </c>
      <c r="F28" s="14">
        <v>1.7</v>
      </c>
      <c r="G28" s="14">
        <v>1.8</v>
      </c>
      <c r="H28" s="15">
        <f t="shared" si="2"/>
        <v>5891.6074140000019</v>
      </c>
      <c r="I28" s="16">
        <f t="shared" si="3"/>
        <v>490.96728450000018</v>
      </c>
      <c r="J28" s="16">
        <f t="shared" si="4"/>
        <v>417.32219182500012</v>
      </c>
      <c r="K28" s="20">
        <f t="shared" si="5"/>
        <v>3269.8421147700014</v>
      </c>
    </row>
    <row r="29" spans="1:11" x14ac:dyDescent="0.25">
      <c r="A29" s="11" t="s">
        <v>63</v>
      </c>
      <c r="B29" s="11">
        <v>18658.269</v>
      </c>
      <c r="C29" s="17">
        <f t="shared" si="0"/>
        <v>20524.0959</v>
      </c>
      <c r="D29" s="14">
        <v>1.3</v>
      </c>
      <c r="E29" s="17">
        <f t="shared" si="1"/>
        <v>26681.324670000002</v>
      </c>
      <c r="F29" s="14">
        <v>1.55</v>
      </c>
      <c r="G29" s="14">
        <v>1.8</v>
      </c>
      <c r="H29" s="15">
        <f t="shared" si="2"/>
        <v>57262.227561000007</v>
      </c>
      <c r="I29" s="16">
        <f t="shared" si="3"/>
        <v>4771.8522967500003</v>
      </c>
      <c r="J29" s="16">
        <f t="shared" si="4"/>
        <v>4056.0744522375003</v>
      </c>
      <c r="K29" s="20">
        <f t="shared" si="5"/>
        <v>31780.536296355007</v>
      </c>
    </row>
    <row r="30" spans="1:11" x14ac:dyDescent="0.25">
      <c r="A30" s="11" t="s">
        <v>104</v>
      </c>
      <c r="B30" s="11">
        <v>19086.921000000002</v>
      </c>
      <c r="C30" s="17">
        <f t="shared" si="0"/>
        <v>20995.613100000002</v>
      </c>
      <c r="D30" s="14">
        <v>1.3</v>
      </c>
      <c r="E30" s="17">
        <f t="shared" si="1"/>
        <v>27294.297030000005</v>
      </c>
      <c r="F30" s="14">
        <v>1.55</v>
      </c>
      <c r="G30" s="14">
        <v>1.8</v>
      </c>
      <c r="H30" s="15">
        <f t="shared" si="2"/>
        <v>58577.760549000013</v>
      </c>
      <c r="I30" s="16">
        <f t="shared" si="3"/>
        <v>4881.4800457500014</v>
      </c>
      <c r="J30" s="16">
        <f t="shared" si="4"/>
        <v>4149.2580388875012</v>
      </c>
      <c r="K30" s="20">
        <f t="shared" si="5"/>
        <v>32510.657104695008</v>
      </c>
    </row>
    <row r="31" spans="1:11" x14ac:dyDescent="0.25">
      <c r="A31" s="11" t="s">
        <v>85</v>
      </c>
      <c r="B31" s="11">
        <v>22873.347000000002</v>
      </c>
      <c r="C31" s="17">
        <f t="shared" si="0"/>
        <v>25160.681700000005</v>
      </c>
      <c r="D31" s="14">
        <v>1.3</v>
      </c>
      <c r="E31" s="17">
        <f t="shared" si="1"/>
        <v>32708.886210000008</v>
      </c>
      <c r="F31" s="14">
        <v>1.5</v>
      </c>
      <c r="G31" s="14">
        <v>1.8</v>
      </c>
      <c r="H31" s="15">
        <f t="shared" si="2"/>
        <v>67933.840590000022</v>
      </c>
      <c r="I31" s="16">
        <f t="shared" si="3"/>
        <v>5661.1533825000015</v>
      </c>
      <c r="J31" s="16">
        <f t="shared" si="4"/>
        <v>4811.980375125001</v>
      </c>
      <c r="K31" s="20">
        <f t="shared" si="5"/>
        <v>37703.281527450017</v>
      </c>
    </row>
    <row r="32" spans="1:11" x14ac:dyDescent="0.25">
      <c r="A32" s="11" t="s">
        <v>89</v>
      </c>
      <c r="B32" s="11">
        <v>19575.108000000004</v>
      </c>
      <c r="C32" s="17">
        <f t="shared" si="0"/>
        <v>21532.618800000007</v>
      </c>
      <c r="D32" s="14">
        <v>1.3</v>
      </c>
      <c r="E32" s="17">
        <f t="shared" si="1"/>
        <v>27992.404440000009</v>
      </c>
      <c r="F32" s="14">
        <v>1.5</v>
      </c>
      <c r="G32" s="14">
        <v>1.8</v>
      </c>
      <c r="H32" s="15">
        <f t="shared" si="2"/>
        <v>58138.070760000017</v>
      </c>
      <c r="I32" s="16">
        <f t="shared" si="3"/>
        <v>4844.8392300000014</v>
      </c>
      <c r="J32" s="16">
        <f t="shared" si="4"/>
        <v>4118.1133455000008</v>
      </c>
      <c r="K32" s="20">
        <f t="shared" si="5"/>
        <v>32266.629271800011</v>
      </c>
    </row>
    <row r="33" spans="1:11" x14ac:dyDescent="0.25">
      <c r="A33" s="11" t="s">
        <v>64</v>
      </c>
      <c r="B33" s="11">
        <v>16443</v>
      </c>
      <c r="C33" s="17">
        <f t="shared" si="0"/>
        <v>18087.300000000003</v>
      </c>
      <c r="D33" s="14">
        <v>1.3</v>
      </c>
      <c r="E33" s="17">
        <f t="shared" si="1"/>
        <v>23513.490000000005</v>
      </c>
      <c r="F33" s="14">
        <v>1.55</v>
      </c>
      <c r="G33" s="14">
        <v>1.8</v>
      </c>
      <c r="H33" s="15">
        <f t="shared" si="2"/>
        <v>50463.56700000001</v>
      </c>
      <c r="I33" s="16">
        <f t="shared" si="3"/>
        <v>4205.2972500000005</v>
      </c>
      <c r="J33" s="16">
        <f t="shared" si="4"/>
        <v>3574.5026625000005</v>
      </c>
      <c r="K33" s="20">
        <f t="shared" si="5"/>
        <v>28007.279685000009</v>
      </c>
    </row>
    <row r="34" spans="1:11" x14ac:dyDescent="0.25">
      <c r="A34" s="11" t="s">
        <v>61</v>
      </c>
      <c r="B34" s="11">
        <v>11675.944665000005</v>
      </c>
      <c r="C34" s="17">
        <f t="shared" si="0"/>
        <v>12843.539131500005</v>
      </c>
      <c r="D34" s="14">
        <v>1.3</v>
      </c>
      <c r="E34" s="17">
        <f t="shared" si="1"/>
        <v>16696.600870950006</v>
      </c>
      <c r="F34" s="14">
        <v>1.55</v>
      </c>
      <c r="G34" s="14">
        <v>1.8</v>
      </c>
      <c r="H34" s="15">
        <f t="shared" si="2"/>
        <v>35833.474176885022</v>
      </c>
      <c r="I34" s="16">
        <f t="shared" si="3"/>
        <v>2986.1228480737518</v>
      </c>
      <c r="J34" s="16">
        <f t="shared" si="4"/>
        <v>2538.2044208626889</v>
      </c>
      <c r="K34" s="20">
        <f t="shared" si="5"/>
        <v>19887.578168171189</v>
      </c>
    </row>
    <row r="35" spans="1:11" x14ac:dyDescent="0.25">
      <c r="A35" s="11" t="s">
        <v>62</v>
      </c>
      <c r="B35" s="11">
        <v>14776.587000000003</v>
      </c>
      <c r="C35" s="17">
        <f t="shared" si="0"/>
        <v>16254.245700000005</v>
      </c>
      <c r="D35" s="14">
        <v>1.3</v>
      </c>
      <c r="E35" s="17">
        <f t="shared" si="1"/>
        <v>21130.519410000008</v>
      </c>
      <c r="F35" s="14">
        <v>1.6</v>
      </c>
      <c r="G35" s="14">
        <v>1.8</v>
      </c>
      <c r="H35" s="15">
        <f t="shared" si="2"/>
        <v>46812.227616000018</v>
      </c>
      <c r="I35" s="16">
        <f t="shared" si="3"/>
        <v>3901.0189680000017</v>
      </c>
      <c r="J35" s="16">
        <f t="shared" si="4"/>
        <v>3315.8661228000014</v>
      </c>
      <c r="K35" s="20">
        <f t="shared" si="5"/>
        <v>25980.786326880014</v>
      </c>
    </row>
    <row r="36" spans="1:11" x14ac:dyDescent="0.25">
      <c r="A36" s="11" t="s">
        <v>103</v>
      </c>
      <c r="B36" s="11">
        <v>8084.853000000001</v>
      </c>
      <c r="C36" s="17">
        <f t="shared" si="0"/>
        <v>8893.3383000000013</v>
      </c>
      <c r="D36" s="14">
        <v>1.3</v>
      </c>
      <c r="E36" s="17">
        <f t="shared" si="1"/>
        <v>11561.339790000002</v>
      </c>
      <c r="F36" s="14">
        <v>1.6</v>
      </c>
      <c r="G36" s="14">
        <v>1.8</v>
      </c>
      <c r="H36" s="15">
        <f t="shared" si="2"/>
        <v>25612.814304000003</v>
      </c>
      <c r="I36" s="16">
        <f t="shared" si="3"/>
        <v>2134.4011920000003</v>
      </c>
      <c r="J36" s="16">
        <f t="shared" si="4"/>
        <v>1814.2410132000002</v>
      </c>
      <c r="K36" s="20">
        <f t="shared" si="5"/>
        <v>14215.111938720003</v>
      </c>
    </row>
    <row r="37" spans="1:11" x14ac:dyDescent="0.25">
      <c r="A37" s="11" t="s">
        <v>107</v>
      </c>
      <c r="B37" s="11">
        <v>11061.603000000001</v>
      </c>
      <c r="C37" s="17">
        <f t="shared" si="0"/>
        <v>12167.763300000002</v>
      </c>
      <c r="D37" s="14">
        <v>2.2999999999999998</v>
      </c>
      <c r="E37" s="17">
        <f t="shared" si="1"/>
        <v>27985.855590000003</v>
      </c>
      <c r="F37" s="14">
        <v>1.6</v>
      </c>
      <c r="G37" s="14">
        <v>1.8</v>
      </c>
      <c r="H37" s="15">
        <f t="shared" si="2"/>
        <v>35043.158304000011</v>
      </c>
      <c r="I37" s="16">
        <f t="shared" si="3"/>
        <v>2920.2631920000008</v>
      </c>
      <c r="J37" s="16">
        <f t="shared" si="4"/>
        <v>2482.2237132000005</v>
      </c>
      <c r="K37" s="20">
        <f t="shared" si="5"/>
        <v>19448.952858720007</v>
      </c>
    </row>
    <row r="38" spans="1:11" ht="21.75" customHeight="1" x14ac:dyDescent="0.25">
      <c r="A38" s="11" t="s">
        <v>72</v>
      </c>
      <c r="B38" s="11">
        <v>18932.13</v>
      </c>
      <c r="C38" s="17">
        <f t="shared" si="0"/>
        <v>20825.343000000004</v>
      </c>
      <c r="D38" s="14">
        <v>1.3</v>
      </c>
      <c r="E38" s="17">
        <f t="shared" si="1"/>
        <v>27072.945900000006</v>
      </c>
      <c r="F38" s="14">
        <v>1.55</v>
      </c>
      <c r="G38" s="14">
        <v>1.8</v>
      </c>
      <c r="H38" s="15">
        <f t="shared" si="2"/>
        <v>58102.706970000014</v>
      </c>
      <c r="I38" s="16">
        <f t="shared" si="3"/>
        <v>4841.8922475000008</v>
      </c>
      <c r="J38" s="16">
        <f t="shared" si="4"/>
        <v>4115.6084103750009</v>
      </c>
      <c r="K38" s="20">
        <f t="shared" si="5"/>
        <v>32247.002368350011</v>
      </c>
    </row>
    <row r="39" spans="1:11" ht="20.25" customHeight="1" x14ac:dyDescent="0.25">
      <c r="A39" s="11" t="s">
        <v>71</v>
      </c>
      <c r="B39" s="11">
        <v>15455.286000000002</v>
      </c>
      <c r="C39" s="17">
        <f t="shared" si="0"/>
        <v>17000.814600000005</v>
      </c>
      <c r="D39" s="14">
        <v>1.3</v>
      </c>
      <c r="E39" s="17">
        <f t="shared" si="1"/>
        <v>22101.058980000009</v>
      </c>
      <c r="F39" s="14">
        <v>1.55</v>
      </c>
      <c r="G39" s="14">
        <v>1.8</v>
      </c>
      <c r="H39" s="15">
        <f t="shared" si="2"/>
        <v>47432.272734000013</v>
      </c>
      <c r="I39" s="16">
        <f t="shared" si="3"/>
        <v>3952.6893945000011</v>
      </c>
      <c r="J39" s="16">
        <f t="shared" si="4"/>
        <v>3359.7859853250006</v>
      </c>
      <c r="K39" s="20">
        <f t="shared" si="5"/>
        <v>26324.911367370009</v>
      </c>
    </row>
    <row r="40" spans="1:11" x14ac:dyDescent="0.25">
      <c r="A40" s="11" t="s">
        <v>94</v>
      </c>
      <c r="B40" s="11">
        <v>4084.1010000000006</v>
      </c>
      <c r="C40" s="11">
        <f t="shared" si="0"/>
        <v>4492.5111000000006</v>
      </c>
      <c r="D40" s="14">
        <v>1.3</v>
      </c>
      <c r="E40" s="17">
        <f t="shared" si="1"/>
        <v>5840.2644300000011</v>
      </c>
      <c r="F40" s="14">
        <v>1.7</v>
      </c>
      <c r="G40" s="14">
        <v>1.8</v>
      </c>
      <c r="H40" s="15">
        <f t="shared" si="2"/>
        <v>13747.083966000002</v>
      </c>
      <c r="I40" s="16">
        <f t="shared" si="3"/>
        <v>1145.5903305000002</v>
      </c>
      <c r="J40" s="16">
        <f t="shared" si="4"/>
        <v>973.75178092500016</v>
      </c>
      <c r="K40" s="20">
        <f t="shared" si="5"/>
        <v>7629.6316011300014</v>
      </c>
    </row>
    <row r="41" spans="1:11" x14ac:dyDescent="0.25">
      <c r="A41" s="11" t="s">
        <v>95</v>
      </c>
      <c r="B41" s="11">
        <v>4643.7300000000005</v>
      </c>
      <c r="C41" s="11">
        <f t="shared" si="0"/>
        <v>5108.103000000001</v>
      </c>
      <c r="D41" s="14">
        <v>1.3</v>
      </c>
      <c r="E41" s="17">
        <f t="shared" si="1"/>
        <v>6640.5339000000013</v>
      </c>
      <c r="F41" s="14">
        <v>1.7</v>
      </c>
      <c r="G41" s="14">
        <v>1.8</v>
      </c>
      <c r="H41" s="15">
        <f t="shared" si="2"/>
        <v>15630.795180000001</v>
      </c>
      <c r="I41" s="16">
        <f t="shared" si="3"/>
        <v>1302.5662650000002</v>
      </c>
      <c r="J41" s="16">
        <f t="shared" si="4"/>
        <v>1107.1813252500001</v>
      </c>
      <c r="K41" s="20">
        <f t="shared" si="5"/>
        <v>8675.0913249000005</v>
      </c>
    </row>
    <row r="42" spans="1:11" x14ac:dyDescent="0.25">
      <c r="A42" s="11"/>
      <c r="B42" s="11"/>
      <c r="C42" s="11"/>
      <c r="D42" s="14"/>
      <c r="E42" s="14"/>
      <c r="F42" s="14"/>
      <c r="G42" s="14"/>
      <c r="H42" s="11"/>
      <c r="I42" s="11"/>
      <c r="J42" s="11"/>
      <c r="K42" s="11"/>
    </row>
  </sheetData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894C3-8D98-469C-86F0-B54C59B2E849}">
  <dimension ref="A1:K42"/>
  <sheetViews>
    <sheetView zoomScale="73" zoomScaleNormal="73" workbookViewId="0">
      <selection activeCell="M17" sqref="M17"/>
    </sheetView>
  </sheetViews>
  <sheetFormatPr baseColWidth="10" defaultColWidth="11.42578125" defaultRowHeight="15" x14ac:dyDescent="0.25"/>
  <cols>
    <col min="1" max="1" width="83.5703125" style="12" bestFit="1" customWidth="1"/>
    <col min="2" max="2" width="14.28515625" style="12" hidden="1" customWidth="1"/>
    <col min="3" max="3" width="12.28515625" style="12" hidden="1" customWidth="1"/>
    <col min="4" max="4" width="17" style="12" hidden="1" customWidth="1"/>
    <col min="5" max="5" width="23.42578125" style="12" hidden="1" customWidth="1"/>
    <col min="6" max="6" width="12.42578125" style="12" hidden="1" customWidth="1"/>
    <col min="7" max="7" width="14" style="12" hidden="1" customWidth="1"/>
    <col min="8" max="8" width="20.28515625" style="12" hidden="1" customWidth="1"/>
    <col min="9" max="9" width="14.5703125" style="12" hidden="1" customWidth="1"/>
    <col min="10" max="10" width="20" style="12" bestFit="1" customWidth="1"/>
    <col min="11" max="11" width="11.85546875" style="12" bestFit="1" customWidth="1"/>
    <col min="12" max="16384" width="11.42578125" style="12"/>
  </cols>
  <sheetData>
    <row r="1" spans="1:11" ht="15.75" x14ac:dyDescent="0.25">
      <c r="A1" s="10" t="s">
        <v>28</v>
      </c>
      <c r="B1" s="11"/>
      <c r="C1" s="11"/>
      <c r="D1" s="11"/>
      <c r="E1" s="11"/>
      <c r="F1" s="11"/>
      <c r="G1" s="11"/>
      <c r="H1" s="11"/>
      <c r="I1" s="11"/>
      <c r="J1" s="29"/>
    </row>
    <row r="2" spans="1:11" x14ac:dyDescent="0.25">
      <c r="A2" s="25" t="s">
        <v>0</v>
      </c>
      <c r="B2" s="25" t="s">
        <v>21</v>
      </c>
      <c r="C2" s="25" t="s">
        <v>22</v>
      </c>
      <c r="D2" s="25" t="s">
        <v>23</v>
      </c>
      <c r="E2" s="25" t="s">
        <v>24</v>
      </c>
      <c r="F2" s="25" t="s">
        <v>25</v>
      </c>
      <c r="G2" s="25" t="s">
        <v>26</v>
      </c>
      <c r="H2" s="25" t="s">
        <v>27</v>
      </c>
      <c r="I2" s="25" t="s">
        <v>6</v>
      </c>
      <c r="J2" s="25" t="s">
        <v>86</v>
      </c>
      <c r="K2" s="25" t="s">
        <v>46</v>
      </c>
    </row>
    <row r="3" spans="1:11" hidden="1" x14ac:dyDescent="0.25">
      <c r="A3" s="11"/>
      <c r="B3" s="11"/>
      <c r="C3" s="11">
        <v>1.1000000000000001</v>
      </c>
      <c r="D3" s="14"/>
      <c r="E3" s="14"/>
      <c r="F3" s="14"/>
      <c r="G3" s="14"/>
      <c r="H3" s="11"/>
      <c r="I3" s="11">
        <v>12</v>
      </c>
      <c r="J3" s="29">
        <v>0.85</v>
      </c>
      <c r="K3" s="29">
        <v>0.55500000000000005</v>
      </c>
    </row>
    <row r="4" spans="1:11" x14ac:dyDescent="0.25">
      <c r="A4" s="14" t="s">
        <v>53</v>
      </c>
      <c r="B4" s="17">
        <v>9351.7578000000012</v>
      </c>
      <c r="C4" s="17">
        <f t="shared" ref="C4:C41" si="0">B4*$C$3</f>
        <v>10286.933580000003</v>
      </c>
      <c r="D4" s="14">
        <v>1.3</v>
      </c>
      <c r="E4" s="17">
        <f t="shared" ref="E4:E41" si="1">C4*D4</f>
        <v>13373.013654000004</v>
      </c>
      <c r="F4" s="14">
        <v>1.55</v>
      </c>
      <c r="G4" s="14">
        <v>1.8</v>
      </c>
      <c r="H4" s="15">
        <f t="shared" ref="H4:H41" si="2">C4*F4*G4</f>
        <v>28700.544688200011</v>
      </c>
      <c r="I4" s="16">
        <f t="shared" ref="I4:I41" si="3">H4/$I$3</f>
        <v>2391.712057350001</v>
      </c>
      <c r="J4" s="16">
        <f t="shared" ref="J4:J41" si="4">I4*$J$3</f>
        <v>2032.9552487475007</v>
      </c>
      <c r="K4" s="20">
        <f t="shared" ref="K4:K41" si="5">H4*$K$3</f>
        <v>15928.802301951007</v>
      </c>
    </row>
    <row r="5" spans="1:11" x14ac:dyDescent="0.25">
      <c r="A5" s="14" t="s">
        <v>54</v>
      </c>
      <c r="B5" s="17">
        <v>6961.5</v>
      </c>
      <c r="C5" s="17">
        <f t="shared" si="0"/>
        <v>7657.6500000000005</v>
      </c>
      <c r="D5" s="14">
        <v>1.3</v>
      </c>
      <c r="E5" s="17">
        <f t="shared" si="1"/>
        <v>9954.9450000000015</v>
      </c>
      <c r="F5" s="14">
        <v>1.55</v>
      </c>
      <c r="G5" s="14">
        <v>1.8</v>
      </c>
      <c r="H5" s="15">
        <f t="shared" si="2"/>
        <v>21364.843500000003</v>
      </c>
      <c r="I5" s="16">
        <f t="shared" si="3"/>
        <v>1780.4036250000001</v>
      </c>
      <c r="J5" s="16">
        <f t="shared" si="4"/>
        <v>1513.3430812500001</v>
      </c>
      <c r="K5" s="20">
        <f t="shared" si="5"/>
        <v>11857.488142500002</v>
      </c>
    </row>
    <row r="6" spans="1:11" x14ac:dyDescent="0.25">
      <c r="A6" s="33" t="s">
        <v>75</v>
      </c>
      <c r="B6" s="16">
        <v>3463.1509500000006</v>
      </c>
      <c r="C6" s="17">
        <f t="shared" si="0"/>
        <v>3809.466045000001</v>
      </c>
      <c r="D6" s="14">
        <v>1.3</v>
      </c>
      <c r="E6" s="17">
        <f t="shared" si="1"/>
        <v>4952.3058585000017</v>
      </c>
      <c r="F6" s="14">
        <v>1.55</v>
      </c>
      <c r="G6" s="14">
        <v>1.8</v>
      </c>
      <c r="H6" s="15">
        <f t="shared" si="2"/>
        <v>10628.410265550005</v>
      </c>
      <c r="I6" s="16">
        <f t="shared" si="3"/>
        <v>885.70085546250039</v>
      </c>
      <c r="J6" s="16">
        <f t="shared" si="4"/>
        <v>752.84572714312526</v>
      </c>
      <c r="K6" s="20">
        <f t="shared" si="5"/>
        <v>5898.7676973802527</v>
      </c>
    </row>
    <row r="7" spans="1:11" x14ac:dyDescent="0.25">
      <c r="A7" s="33" t="s">
        <v>76</v>
      </c>
      <c r="B7" s="16">
        <v>2963.0569500000006</v>
      </c>
      <c r="C7" s="17">
        <f t="shared" si="0"/>
        <v>3259.3626450000011</v>
      </c>
      <c r="D7" s="14">
        <v>1.3</v>
      </c>
      <c r="E7" s="17">
        <f t="shared" si="1"/>
        <v>4237.1714385000014</v>
      </c>
      <c r="F7" s="14">
        <v>1.55</v>
      </c>
      <c r="G7" s="14">
        <v>1.8</v>
      </c>
      <c r="H7" s="15">
        <f t="shared" si="2"/>
        <v>9093.6217795500033</v>
      </c>
      <c r="I7" s="16">
        <f t="shared" si="3"/>
        <v>757.80181496250032</v>
      </c>
      <c r="J7" s="16">
        <f t="shared" si="4"/>
        <v>644.13154271812527</v>
      </c>
      <c r="K7" s="20">
        <f t="shared" si="5"/>
        <v>5046.9600876502527</v>
      </c>
    </row>
    <row r="8" spans="1:11" x14ac:dyDescent="0.25">
      <c r="A8" s="33" t="s">
        <v>58</v>
      </c>
      <c r="B8" s="16">
        <v>3838.2214500000009</v>
      </c>
      <c r="C8" s="17">
        <f t="shared" si="0"/>
        <v>4222.043595000001</v>
      </c>
      <c r="D8" s="14">
        <v>1.3</v>
      </c>
      <c r="E8" s="17">
        <f t="shared" si="1"/>
        <v>5488.6566735000015</v>
      </c>
      <c r="F8" s="14">
        <v>1.55</v>
      </c>
      <c r="G8" s="14">
        <v>1.8</v>
      </c>
      <c r="H8" s="15">
        <f t="shared" si="2"/>
        <v>11779.501630050005</v>
      </c>
      <c r="I8" s="16">
        <f t="shared" si="3"/>
        <v>981.62513583750035</v>
      </c>
      <c r="J8" s="16">
        <f t="shared" si="4"/>
        <v>834.38136546187525</v>
      </c>
      <c r="K8" s="20">
        <f t="shared" si="5"/>
        <v>6537.6234046777536</v>
      </c>
    </row>
    <row r="9" spans="1:11" x14ac:dyDescent="0.25">
      <c r="A9" s="33" t="s">
        <v>57</v>
      </c>
      <c r="B9" s="16">
        <v>3338.1274500000004</v>
      </c>
      <c r="C9" s="17">
        <f t="shared" si="0"/>
        <v>3671.9401950000006</v>
      </c>
      <c r="D9" s="14">
        <v>1.3</v>
      </c>
      <c r="E9" s="17">
        <f t="shared" si="1"/>
        <v>4773.5222535000012</v>
      </c>
      <c r="F9" s="14">
        <v>1.55</v>
      </c>
      <c r="G9" s="14">
        <v>1.8</v>
      </c>
      <c r="H9" s="15">
        <f t="shared" si="2"/>
        <v>10244.713144050002</v>
      </c>
      <c r="I9" s="16">
        <f t="shared" si="3"/>
        <v>853.72609533750017</v>
      </c>
      <c r="J9" s="16">
        <f t="shared" si="4"/>
        <v>725.66718103687515</v>
      </c>
      <c r="K9" s="20">
        <f t="shared" si="5"/>
        <v>5685.8157949477518</v>
      </c>
    </row>
    <row r="10" spans="1:11" x14ac:dyDescent="0.25">
      <c r="A10" s="33" t="s">
        <v>73</v>
      </c>
      <c r="B10" s="16">
        <v>3375.6345000000006</v>
      </c>
      <c r="C10" s="17">
        <f t="shared" si="0"/>
        <v>3713.1979500000011</v>
      </c>
      <c r="D10" s="14">
        <v>1.3</v>
      </c>
      <c r="E10" s="17">
        <f t="shared" si="1"/>
        <v>4827.1573350000017</v>
      </c>
      <c r="F10" s="14">
        <v>1.55</v>
      </c>
      <c r="G10" s="14">
        <v>1.8</v>
      </c>
      <c r="H10" s="15">
        <f t="shared" si="2"/>
        <v>10359.822280500004</v>
      </c>
      <c r="I10" s="16">
        <f t="shared" si="3"/>
        <v>863.31852337500038</v>
      </c>
      <c r="J10" s="16">
        <f t="shared" si="4"/>
        <v>733.82074486875035</v>
      </c>
      <c r="K10" s="20">
        <f t="shared" si="5"/>
        <v>5749.7013656775025</v>
      </c>
    </row>
    <row r="11" spans="1:11" x14ac:dyDescent="0.25">
      <c r="A11" s="33" t="s">
        <v>74</v>
      </c>
      <c r="B11" s="16">
        <v>2875.5405000000001</v>
      </c>
      <c r="C11" s="17">
        <f t="shared" si="0"/>
        <v>3163.0945500000003</v>
      </c>
      <c r="D11" s="14">
        <v>1.3</v>
      </c>
      <c r="E11" s="17">
        <f t="shared" si="1"/>
        <v>4112.0229150000005</v>
      </c>
      <c r="F11" s="14">
        <v>1.55</v>
      </c>
      <c r="G11" s="14">
        <v>1.8</v>
      </c>
      <c r="H11" s="15">
        <f t="shared" si="2"/>
        <v>8825.033794500001</v>
      </c>
      <c r="I11" s="16">
        <f t="shared" si="3"/>
        <v>735.41948287500009</v>
      </c>
      <c r="J11" s="16">
        <f t="shared" si="4"/>
        <v>625.10656044375003</v>
      </c>
      <c r="K11" s="20">
        <f t="shared" si="5"/>
        <v>4897.8937559475007</v>
      </c>
    </row>
    <row r="12" spans="1:11" x14ac:dyDescent="0.25">
      <c r="A12" s="33" t="s">
        <v>106</v>
      </c>
      <c r="B12" s="16">
        <v>3963.2449500000002</v>
      </c>
      <c r="C12" s="17">
        <f t="shared" si="0"/>
        <v>4359.569445000001</v>
      </c>
      <c r="D12" s="14">
        <v>1.3</v>
      </c>
      <c r="E12" s="17">
        <f t="shared" si="1"/>
        <v>5667.4402785000011</v>
      </c>
      <c r="F12" s="14">
        <v>1.55</v>
      </c>
      <c r="G12" s="14">
        <v>1.8</v>
      </c>
      <c r="H12" s="15">
        <f t="shared" si="2"/>
        <v>12163.198751550002</v>
      </c>
      <c r="I12" s="16">
        <f t="shared" si="3"/>
        <v>1013.5998959625002</v>
      </c>
      <c r="J12" s="16">
        <f t="shared" si="4"/>
        <v>861.55991156812513</v>
      </c>
      <c r="K12" s="20">
        <f t="shared" si="5"/>
        <v>6750.5753071102517</v>
      </c>
    </row>
    <row r="13" spans="1:11" x14ac:dyDescent="0.25">
      <c r="A13" s="33" t="s">
        <v>105</v>
      </c>
      <c r="B13" s="16">
        <v>3463.1509500000006</v>
      </c>
      <c r="C13" s="17">
        <f t="shared" si="0"/>
        <v>3809.466045000001</v>
      </c>
      <c r="D13" s="14">
        <v>1.3</v>
      </c>
      <c r="E13" s="17">
        <f t="shared" si="1"/>
        <v>4952.3058585000017</v>
      </c>
      <c r="F13" s="14">
        <v>1.55</v>
      </c>
      <c r="G13" s="14">
        <v>1.8</v>
      </c>
      <c r="H13" s="15">
        <f t="shared" si="2"/>
        <v>10628.410265550005</v>
      </c>
      <c r="I13" s="16">
        <f t="shared" si="3"/>
        <v>885.70085546250039</v>
      </c>
      <c r="J13" s="16">
        <f t="shared" si="4"/>
        <v>752.84572714312526</v>
      </c>
      <c r="K13" s="20">
        <f t="shared" si="5"/>
        <v>5898.7676973802527</v>
      </c>
    </row>
    <row r="14" spans="1:11" x14ac:dyDescent="0.25">
      <c r="A14" s="33" t="s">
        <v>88</v>
      </c>
      <c r="B14" s="16">
        <v>4875.9165000000003</v>
      </c>
      <c r="C14" s="17">
        <f t="shared" si="0"/>
        <v>5363.5081500000006</v>
      </c>
      <c r="D14" s="14">
        <v>1.3</v>
      </c>
      <c r="E14" s="17">
        <f t="shared" si="1"/>
        <v>6972.5605950000008</v>
      </c>
      <c r="F14" s="14">
        <v>1.55</v>
      </c>
      <c r="G14" s="14">
        <v>1.8</v>
      </c>
      <c r="H14" s="15">
        <f t="shared" si="2"/>
        <v>14964.187738500003</v>
      </c>
      <c r="I14" s="16">
        <f t="shared" si="3"/>
        <v>1247.0156448750001</v>
      </c>
      <c r="J14" s="16">
        <f t="shared" si="4"/>
        <v>1059.9632981437501</v>
      </c>
      <c r="K14" s="20">
        <f t="shared" si="5"/>
        <v>8305.1241948675015</v>
      </c>
    </row>
    <row r="15" spans="1:11" x14ac:dyDescent="0.25">
      <c r="A15" s="33" t="s">
        <v>87</v>
      </c>
      <c r="B15" s="16">
        <v>4125.7755000000006</v>
      </c>
      <c r="C15" s="17">
        <f t="shared" si="0"/>
        <v>4538.3530500000015</v>
      </c>
      <c r="D15" s="14">
        <v>1.3</v>
      </c>
      <c r="E15" s="17">
        <f t="shared" si="1"/>
        <v>5899.8589650000022</v>
      </c>
      <c r="F15" s="14">
        <v>1.55</v>
      </c>
      <c r="G15" s="14">
        <v>1.8</v>
      </c>
      <c r="H15" s="15">
        <f t="shared" si="2"/>
        <v>12662.005009500004</v>
      </c>
      <c r="I15" s="16">
        <f t="shared" si="3"/>
        <v>1055.1670841250004</v>
      </c>
      <c r="J15" s="16">
        <f t="shared" si="4"/>
        <v>896.89202150625033</v>
      </c>
      <c r="K15" s="20">
        <f t="shared" si="5"/>
        <v>7027.4127802725034</v>
      </c>
    </row>
    <row r="16" spans="1:11" x14ac:dyDescent="0.25">
      <c r="A16" s="33" t="s">
        <v>68</v>
      </c>
      <c r="B16" s="16">
        <v>6288.6820500000003</v>
      </c>
      <c r="C16" s="17">
        <f t="shared" si="0"/>
        <v>6917.550255000001</v>
      </c>
      <c r="D16" s="14">
        <v>1.3</v>
      </c>
      <c r="E16" s="17">
        <f t="shared" si="1"/>
        <v>8992.8153315000018</v>
      </c>
      <c r="F16" s="14">
        <v>1.55</v>
      </c>
      <c r="G16" s="14">
        <v>1.8</v>
      </c>
      <c r="H16" s="15">
        <f t="shared" si="2"/>
        <v>19299.965211450006</v>
      </c>
      <c r="I16" s="16">
        <f t="shared" si="3"/>
        <v>1608.3304342875006</v>
      </c>
      <c r="J16" s="16">
        <f t="shared" si="4"/>
        <v>1367.0808691443754</v>
      </c>
      <c r="K16" s="20">
        <f t="shared" si="5"/>
        <v>10711.480692354755</v>
      </c>
    </row>
    <row r="17" spans="1:11" x14ac:dyDescent="0.25">
      <c r="A17" s="33" t="s">
        <v>67</v>
      </c>
      <c r="B17" s="16">
        <v>5288.4940500000002</v>
      </c>
      <c r="C17" s="17">
        <f t="shared" si="0"/>
        <v>5817.3434550000011</v>
      </c>
      <c r="D17" s="14">
        <v>1.3</v>
      </c>
      <c r="E17" s="17">
        <f t="shared" si="1"/>
        <v>7562.546491500002</v>
      </c>
      <c r="F17" s="14">
        <v>1.55</v>
      </c>
      <c r="G17" s="14">
        <v>1.8</v>
      </c>
      <c r="H17" s="15">
        <f t="shared" si="2"/>
        <v>16230.388239450003</v>
      </c>
      <c r="I17" s="16">
        <f t="shared" si="3"/>
        <v>1352.5323532875002</v>
      </c>
      <c r="J17" s="16">
        <f t="shared" si="4"/>
        <v>1149.6525002943752</v>
      </c>
      <c r="K17" s="20">
        <f t="shared" si="5"/>
        <v>9007.8654728947531</v>
      </c>
    </row>
    <row r="18" spans="1:11" x14ac:dyDescent="0.25">
      <c r="A18" s="33" t="s">
        <v>42</v>
      </c>
      <c r="B18" s="16">
        <v>6626.2455</v>
      </c>
      <c r="C18" s="17">
        <f t="shared" si="0"/>
        <v>7288.8700500000004</v>
      </c>
      <c r="D18" s="14">
        <v>1.3</v>
      </c>
      <c r="E18" s="17">
        <f t="shared" si="1"/>
        <v>9475.531065000001</v>
      </c>
      <c r="F18" s="14">
        <v>1.55</v>
      </c>
      <c r="G18" s="14">
        <v>1.8</v>
      </c>
      <c r="H18" s="15">
        <f t="shared" si="2"/>
        <v>20335.9474395</v>
      </c>
      <c r="I18" s="16">
        <f t="shared" si="3"/>
        <v>1694.662286625</v>
      </c>
      <c r="J18" s="16">
        <f t="shared" si="4"/>
        <v>1440.46294363125</v>
      </c>
      <c r="K18" s="20">
        <f t="shared" si="5"/>
        <v>11286.450828922501</v>
      </c>
    </row>
    <row r="19" spans="1:11" x14ac:dyDescent="0.25">
      <c r="A19" s="33" t="s">
        <v>55</v>
      </c>
      <c r="B19" s="16">
        <v>5626.0575000000008</v>
      </c>
      <c r="C19" s="17">
        <f t="shared" si="0"/>
        <v>6188.6632500000014</v>
      </c>
      <c r="D19" s="14">
        <v>1.3</v>
      </c>
      <c r="E19" s="17">
        <f t="shared" si="1"/>
        <v>8045.2622250000022</v>
      </c>
      <c r="F19" s="14">
        <v>1.55</v>
      </c>
      <c r="G19" s="14">
        <v>1.8</v>
      </c>
      <c r="H19" s="15">
        <f t="shared" si="2"/>
        <v>17266.370467500004</v>
      </c>
      <c r="I19" s="16">
        <f t="shared" si="3"/>
        <v>1438.8642056250003</v>
      </c>
      <c r="J19" s="16">
        <f t="shared" si="4"/>
        <v>1223.0345747812503</v>
      </c>
      <c r="K19" s="20">
        <f t="shared" si="5"/>
        <v>9582.8356094625033</v>
      </c>
    </row>
    <row r="20" spans="1:11" x14ac:dyDescent="0.25">
      <c r="A20" s="33" t="s">
        <v>99</v>
      </c>
      <c r="B20" s="16">
        <v>6038.6350500000008</v>
      </c>
      <c r="C20" s="17">
        <f t="shared" si="0"/>
        <v>6642.498555000001</v>
      </c>
      <c r="D20" s="14">
        <v>1.3</v>
      </c>
      <c r="E20" s="17">
        <f t="shared" si="1"/>
        <v>8635.2481215000025</v>
      </c>
      <c r="F20" s="14">
        <v>1.55</v>
      </c>
      <c r="G20" s="14">
        <v>1.8</v>
      </c>
      <c r="H20" s="15">
        <f t="shared" si="2"/>
        <v>18532.570968450003</v>
      </c>
      <c r="I20" s="16">
        <f t="shared" si="3"/>
        <v>1544.3809140375004</v>
      </c>
      <c r="J20" s="16">
        <f t="shared" si="4"/>
        <v>1312.7237769318754</v>
      </c>
      <c r="K20" s="20">
        <f t="shared" si="5"/>
        <v>10285.576887489753</v>
      </c>
    </row>
    <row r="21" spans="1:11" x14ac:dyDescent="0.25">
      <c r="A21" s="34" t="s">
        <v>78</v>
      </c>
      <c r="B21" s="16">
        <v>8676.6309000000001</v>
      </c>
      <c r="C21" s="17">
        <f t="shared" si="0"/>
        <v>9544.2939900000001</v>
      </c>
      <c r="D21" s="14">
        <v>1.3</v>
      </c>
      <c r="E21" s="17">
        <f t="shared" si="1"/>
        <v>12407.582187</v>
      </c>
      <c r="F21" s="14">
        <v>1.55</v>
      </c>
      <c r="G21" s="14">
        <v>1.8</v>
      </c>
      <c r="H21" s="15">
        <f t="shared" si="2"/>
        <v>26628.580232100005</v>
      </c>
      <c r="I21" s="16">
        <f t="shared" si="3"/>
        <v>2219.0483526750004</v>
      </c>
      <c r="J21" s="16">
        <f t="shared" si="4"/>
        <v>1886.1910997737502</v>
      </c>
      <c r="K21" s="20">
        <f t="shared" si="5"/>
        <v>14778.862028815503</v>
      </c>
    </row>
    <row r="22" spans="1:11" x14ac:dyDescent="0.25">
      <c r="A22" s="34" t="s">
        <v>77</v>
      </c>
      <c r="B22" s="16">
        <v>6501.2220000000007</v>
      </c>
      <c r="C22" s="17">
        <f t="shared" si="0"/>
        <v>7151.3442000000014</v>
      </c>
      <c r="D22" s="14">
        <v>1.3</v>
      </c>
      <c r="E22" s="17">
        <f t="shared" si="1"/>
        <v>9296.7474600000023</v>
      </c>
      <c r="F22" s="14">
        <v>1.55</v>
      </c>
      <c r="G22" s="14">
        <v>1.8</v>
      </c>
      <c r="H22" s="15">
        <f t="shared" si="2"/>
        <v>19952.250318000006</v>
      </c>
      <c r="I22" s="16">
        <f t="shared" si="3"/>
        <v>1662.6875265000006</v>
      </c>
      <c r="J22" s="16">
        <f t="shared" si="4"/>
        <v>1413.2843975250005</v>
      </c>
      <c r="K22" s="20">
        <f t="shared" si="5"/>
        <v>11073.498926490005</v>
      </c>
    </row>
    <row r="23" spans="1:11" x14ac:dyDescent="0.25">
      <c r="A23" s="34" t="s">
        <v>80</v>
      </c>
      <c r="B23" s="16">
        <v>9351.7578000000012</v>
      </c>
      <c r="C23" s="17">
        <f t="shared" si="0"/>
        <v>10286.933580000003</v>
      </c>
      <c r="D23" s="14">
        <v>1.3</v>
      </c>
      <c r="E23" s="17">
        <f t="shared" si="1"/>
        <v>13373.013654000004</v>
      </c>
      <c r="F23" s="14">
        <v>1.55</v>
      </c>
      <c r="G23" s="14">
        <v>1.8</v>
      </c>
      <c r="H23" s="15">
        <f t="shared" si="2"/>
        <v>28700.544688200011</v>
      </c>
      <c r="I23" s="16">
        <f t="shared" si="3"/>
        <v>2391.712057350001</v>
      </c>
      <c r="J23" s="16">
        <f t="shared" si="4"/>
        <v>2032.9552487475007</v>
      </c>
      <c r="K23" s="20">
        <f t="shared" si="5"/>
        <v>15928.802301951007</v>
      </c>
    </row>
    <row r="24" spans="1:11" x14ac:dyDescent="0.25">
      <c r="A24" s="34" t="s">
        <v>79</v>
      </c>
      <c r="B24" s="16">
        <v>7176.3489000000009</v>
      </c>
      <c r="C24" s="17">
        <f t="shared" si="0"/>
        <v>7893.983790000002</v>
      </c>
      <c r="D24" s="14">
        <v>1.3</v>
      </c>
      <c r="E24" s="17">
        <f t="shared" si="1"/>
        <v>10262.178927000003</v>
      </c>
      <c r="F24" s="14">
        <v>1.55</v>
      </c>
      <c r="G24" s="14">
        <v>1.8</v>
      </c>
      <c r="H24" s="15">
        <f t="shared" si="2"/>
        <v>22024.214774100008</v>
      </c>
      <c r="I24" s="16">
        <f t="shared" si="3"/>
        <v>1835.3512311750007</v>
      </c>
      <c r="J24" s="16">
        <f t="shared" si="4"/>
        <v>1560.0485464987505</v>
      </c>
      <c r="K24" s="20">
        <f t="shared" si="5"/>
        <v>12223.439199625505</v>
      </c>
    </row>
    <row r="25" spans="1:11" x14ac:dyDescent="0.25">
      <c r="A25" s="34" t="s">
        <v>91</v>
      </c>
      <c r="B25" s="16">
        <v>887.66685000000007</v>
      </c>
      <c r="C25" s="17">
        <f t="shared" si="0"/>
        <v>976.43353500000012</v>
      </c>
      <c r="D25" s="14">
        <v>1.3</v>
      </c>
      <c r="E25" s="17">
        <f t="shared" si="1"/>
        <v>1269.3635955000002</v>
      </c>
      <c r="F25" s="14">
        <v>1.7</v>
      </c>
      <c r="G25" s="14">
        <v>1.8</v>
      </c>
      <c r="H25" s="15">
        <f t="shared" si="2"/>
        <v>2987.8866171000004</v>
      </c>
      <c r="I25" s="16">
        <f t="shared" si="3"/>
        <v>248.99055142500004</v>
      </c>
      <c r="J25" s="16">
        <f t="shared" si="4"/>
        <v>211.64196871125003</v>
      </c>
      <c r="K25" s="20">
        <f t="shared" si="5"/>
        <v>1658.2770724905004</v>
      </c>
    </row>
    <row r="26" spans="1:11" x14ac:dyDescent="0.25">
      <c r="A26" s="34" t="s">
        <v>96</v>
      </c>
      <c r="B26" s="16">
        <v>1537.7890500000003</v>
      </c>
      <c r="C26" s="17">
        <f t="shared" si="0"/>
        <v>1691.5679550000004</v>
      </c>
      <c r="D26" s="14">
        <v>1.3</v>
      </c>
      <c r="E26" s="17">
        <f t="shared" si="1"/>
        <v>2199.0383415000006</v>
      </c>
      <c r="F26" s="14">
        <v>1.7</v>
      </c>
      <c r="G26" s="14">
        <v>1.8</v>
      </c>
      <c r="H26" s="15">
        <f t="shared" si="2"/>
        <v>5176.1979423000012</v>
      </c>
      <c r="I26" s="16">
        <f t="shared" si="3"/>
        <v>431.34982852500008</v>
      </c>
      <c r="J26" s="16">
        <f t="shared" si="4"/>
        <v>366.64735424625007</v>
      </c>
      <c r="K26" s="20">
        <f t="shared" si="5"/>
        <v>2872.789857976501</v>
      </c>
    </row>
    <row r="27" spans="1:11" x14ac:dyDescent="0.25">
      <c r="A27" s="34" t="s">
        <v>92</v>
      </c>
      <c r="B27" s="16">
        <v>1187.72325</v>
      </c>
      <c r="C27" s="17">
        <f t="shared" si="0"/>
        <v>1306.4955750000001</v>
      </c>
      <c r="D27" s="14">
        <v>1.3</v>
      </c>
      <c r="E27" s="17">
        <f t="shared" si="1"/>
        <v>1698.4442475000003</v>
      </c>
      <c r="F27" s="14">
        <v>1.7</v>
      </c>
      <c r="G27" s="14">
        <v>1.8</v>
      </c>
      <c r="H27" s="15">
        <f t="shared" si="2"/>
        <v>3997.8764595000002</v>
      </c>
      <c r="I27" s="16">
        <f t="shared" si="3"/>
        <v>333.15637162500002</v>
      </c>
      <c r="J27" s="16">
        <f t="shared" si="4"/>
        <v>283.18291588124998</v>
      </c>
      <c r="K27" s="20">
        <f t="shared" si="5"/>
        <v>2218.8214350225003</v>
      </c>
    </row>
    <row r="28" spans="1:11" x14ac:dyDescent="0.25">
      <c r="A28" s="34" t="s">
        <v>93</v>
      </c>
      <c r="B28" s="16">
        <v>1837.8454500000005</v>
      </c>
      <c r="C28" s="17">
        <f t="shared" si="0"/>
        <v>2021.6299950000007</v>
      </c>
      <c r="D28" s="14">
        <v>1.3</v>
      </c>
      <c r="E28" s="17">
        <f t="shared" si="1"/>
        <v>2628.1189935000011</v>
      </c>
      <c r="F28" s="14">
        <v>1.7</v>
      </c>
      <c r="G28" s="14">
        <v>1.8</v>
      </c>
      <c r="H28" s="15">
        <f t="shared" si="2"/>
        <v>6186.1877847000014</v>
      </c>
      <c r="I28" s="16">
        <f t="shared" si="3"/>
        <v>515.51564872500012</v>
      </c>
      <c r="J28" s="16">
        <f t="shared" si="4"/>
        <v>438.18830141625011</v>
      </c>
      <c r="K28" s="20">
        <f t="shared" si="5"/>
        <v>3433.3342205085009</v>
      </c>
    </row>
    <row r="29" spans="1:11" x14ac:dyDescent="0.25">
      <c r="A29" s="11" t="s">
        <v>63</v>
      </c>
      <c r="B29" s="11">
        <v>19591.18245</v>
      </c>
      <c r="C29" s="17">
        <f t="shared" si="0"/>
        <v>21550.300695000002</v>
      </c>
      <c r="D29" s="14">
        <v>1.3</v>
      </c>
      <c r="E29" s="17">
        <f t="shared" si="1"/>
        <v>28015.390903500003</v>
      </c>
      <c r="F29" s="14">
        <v>1.55</v>
      </c>
      <c r="G29" s="14">
        <v>1.8</v>
      </c>
      <c r="H29" s="15">
        <f t="shared" si="2"/>
        <v>60125.338939050016</v>
      </c>
      <c r="I29" s="16">
        <f t="shared" si="3"/>
        <v>5010.4449115875013</v>
      </c>
      <c r="J29" s="16">
        <f t="shared" si="4"/>
        <v>4258.8781748493757</v>
      </c>
      <c r="K29" s="20">
        <f t="shared" si="5"/>
        <v>33369.563111172763</v>
      </c>
    </row>
    <row r="30" spans="1:11" x14ac:dyDescent="0.25">
      <c r="A30" s="11" t="s">
        <v>104</v>
      </c>
      <c r="B30" s="11">
        <v>20041.267050000002</v>
      </c>
      <c r="C30" s="17">
        <f t="shared" si="0"/>
        <v>22045.393755000005</v>
      </c>
      <c r="D30" s="14">
        <v>1.3</v>
      </c>
      <c r="E30" s="17">
        <f t="shared" si="1"/>
        <v>28659.011881500006</v>
      </c>
      <c r="F30" s="14">
        <v>1.55</v>
      </c>
      <c r="G30" s="14">
        <v>1.8</v>
      </c>
      <c r="H30" s="15">
        <f t="shared" si="2"/>
        <v>61506.648576450018</v>
      </c>
      <c r="I30" s="16">
        <f t="shared" si="3"/>
        <v>5125.5540480375012</v>
      </c>
      <c r="J30" s="16">
        <f t="shared" si="4"/>
        <v>4356.7209408318759</v>
      </c>
      <c r="K30" s="20">
        <f t="shared" si="5"/>
        <v>34136.189959929761</v>
      </c>
    </row>
    <row r="31" spans="1:11" x14ac:dyDescent="0.25">
      <c r="A31" s="11" t="s">
        <v>85</v>
      </c>
      <c r="B31" s="11">
        <v>24017.014350000001</v>
      </c>
      <c r="C31" s="17">
        <f t="shared" si="0"/>
        <v>26418.715785000004</v>
      </c>
      <c r="D31" s="14">
        <v>1.3</v>
      </c>
      <c r="E31" s="17">
        <f t="shared" si="1"/>
        <v>34344.330520500007</v>
      </c>
      <c r="F31" s="14">
        <v>1.5</v>
      </c>
      <c r="G31" s="14">
        <v>1.8</v>
      </c>
      <c r="H31" s="15">
        <f t="shared" si="2"/>
        <v>71330.532619500009</v>
      </c>
      <c r="I31" s="16">
        <f t="shared" si="3"/>
        <v>5944.2110516250004</v>
      </c>
      <c r="J31" s="16">
        <f t="shared" si="4"/>
        <v>5052.5793938812503</v>
      </c>
      <c r="K31" s="20">
        <f t="shared" si="5"/>
        <v>39588.445603822511</v>
      </c>
    </row>
    <row r="32" spans="1:11" x14ac:dyDescent="0.25">
      <c r="A32" s="11" t="s">
        <v>89</v>
      </c>
      <c r="B32" s="11">
        <v>20553.863400000006</v>
      </c>
      <c r="C32" s="17">
        <f t="shared" si="0"/>
        <v>22609.249740000007</v>
      </c>
      <c r="D32" s="14">
        <v>1.3</v>
      </c>
      <c r="E32" s="17">
        <f t="shared" si="1"/>
        <v>29392.024662000011</v>
      </c>
      <c r="F32" s="14">
        <v>1.5</v>
      </c>
      <c r="G32" s="14">
        <v>1.8</v>
      </c>
      <c r="H32" s="15">
        <f t="shared" si="2"/>
        <v>61044.974298000023</v>
      </c>
      <c r="I32" s="16">
        <f t="shared" si="3"/>
        <v>5087.0811915000022</v>
      </c>
      <c r="J32" s="16">
        <f t="shared" si="4"/>
        <v>4324.019012775002</v>
      </c>
      <c r="K32" s="20">
        <f t="shared" si="5"/>
        <v>33879.960735390014</v>
      </c>
    </row>
    <row r="33" spans="1:11" x14ac:dyDescent="0.25">
      <c r="A33" s="11" t="s">
        <v>64</v>
      </c>
      <c r="B33" s="11">
        <v>17265.150000000001</v>
      </c>
      <c r="C33" s="17">
        <f t="shared" si="0"/>
        <v>18991.665000000005</v>
      </c>
      <c r="D33" s="14">
        <v>1.3</v>
      </c>
      <c r="E33" s="17">
        <f t="shared" si="1"/>
        <v>24689.164500000006</v>
      </c>
      <c r="F33" s="14">
        <v>1.55</v>
      </c>
      <c r="G33" s="14">
        <v>1.8</v>
      </c>
      <c r="H33" s="15">
        <f t="shared" si="2"/>
        <v>52986.745350000019</v>
      </c>
      <c r="I33" s="16">
        <f t="shared" si="3"/>
        <v>4415.5621125000016</v>
      </c>
      <c r="J33" s="16">
        <f t="shared" si="4"/>
        <v>3753.2277956250014</v>
      </c>
      <c r="K33" s="20">
        <f t="shared" si="5"/>
        <v>29407.643669250014</v>
      </c>
    </row>
    <row r="34" spans="1:11" x14ac:dyDescent="0.25">
      <c r="A34" s="11" t="s">
        <v>61</v>
      </c>
      <c r="B34" s="11">
        <v>12259.741898250006</v>
      </c>
      <c r="C34" s="17">
        <f t="shared" si="0"/>
        <v>13485.716088075007</v>
      </c>
      <c r="D34" s="14">
        <v>1.3</v>
      </c>
      <c r="E34" s="17">
        <f t="shared" si="1"/>
        <v>17531.430914497509</v>
      </c>
      <c r="F34" s="14">
        <v>1.55</v>
      </c>
      <c r="G34" s="14">
        <v>1.8</v>
      </c>
      <c r="H34" s="15">
        <f t="shared" si="2"/>
        <v>37625.147885729275</v>
      </c>
      <c r="I34" s="16">
        <f t="shared" si="3"/>
        <v>3135.4289904774396</v>
      </c>
      <c r="J34" s="16">
        <f t="shared" si="4"/>
        <v>2665.1146419058236</v>
      </c>
      <c r="K34" s="20">
        <f t="shared" si="5"/>
        <v>20881.957076579751</v>
      </c>
    </row>
    <row r="35" spans="1:11" x14ac:dyDescent="0.25">
      <c r="A35" s="11" t="s">
        <v>62</v>
      </c>
      <c r="B35" s="11">
        <v>15515.416350000003</v>
      </c>
      <c r="C35" s="17">
        <f t="shared" si="0"/>
        <v>17066.957985000005</v>
      </c>
      <c r="D35" s="14">
        <v>1.3</v>
      </c>
      <c r="E35" s="17">
        <f t="shared" si="1"/>
        <v>22187.045380500007</v>
      </c>
      <c r="F35" s="14">
        <v>1.6</v>
      </c>
      <c r="G35" s="14">
        <v>1.8</v>
      </c>
      <c r="H35" s="15">
        <f t="shared" si="2"/>
        <v>49152.838996800019</v>
      </c>
      <c r="I35" s="16">
        <f t="shared" si="3"/>
        <v>4096.0699164000016</v>
      </c>
      <c r="J35" s="16">
        <f t="shared" si="4"/>
        <v>3481.6594289400014</v>
      </c>
      <c r="K35" s="20">
        <f t="shared" si="5"/>
        <v>27279.825643224012</v>
      </c>
    </row>
    <row r="36" spans="1:11" x14ac:dyDescent="0.25">
      <c r="A36" s="11" t="s">
        <v>103</v>
      </c>
      <c r="B36" s="11">
        <v>8489.0956500000011</v>
      </c>
      <c r="C36" s="17">
        <f t="shared" si="0"/>
        <v>9338.0052150000029</v>
      </c>
      <c r="D36" s="14">
        <v>1.3</v>
      </c>
      <c r="E36" s="17">
        <f t="shared" si="1"/>
        <v>12139.406779500005</v>
      </c>
      <c r="F36" s="14">
        <v>1.6</v>
      </c>
      <c r="G36" s="14">
        <v>1.8</v>
      </c>
      <c r="H36" s="15">
        <f t="shared" si="2"/>
        <v>26893.45501920001</v>
      </c>
      <c r="I36" s="16">
        <f t="shared" si="3"/>
        <v>2241.121251600001</v>
      </c>
      <c r="J36" s="16">
        <f t="shared" si="4"/>
        <v>1904.9530638600008</v>
      </c>
      <c r="K36" s="20">
        <f t="shared" si="5"/>
        <v>14925.867535656007</v>
      </c>
    </row>
    <row r="37" spans="1:11" x14ac:dyDescent="0.25">
      <c r="A37" s="11" t="s">
        <v>107</v>
      </c>
      <c r="B37" s="11">
        <v>11614.683150000001</v>
      </c>
      <c r="C37" s="17">
        <f t="shared" si="0"/>
        <v>12776.151465000003</v>
      </c>
      <c r="D37" s="14">
        <v>2.2999999999999998</v>
      </c>
      <c r="E37" s="17">
        <f t="shared" si="1"/>
        <v>29385.148369500002</v>
      </c>
      <c r="F37" s="14">
        <v>1.6</v>
      </c>
      <c r="G37" s="14">
        <v>1.8</v>
      </c>
      <c r="H37" s="15">
        <f t="shared" si="2"/>
        <v>36795.316219200009</v>
      </c>
      <c r="I37" s="16">
        <f t="shared" si="3"/>
        <v>3066.2763516000009</v>
      </c>
      <c r="J37" s="16">
        <f t="shared" si="4"/>
        <v>2606.3348988600005</v>
      </c>
      <c r="K37" s="20">
        <f t="shared" si="5"/>
        <v>20421.400501656008</v>
      </c>
    </row>
    <row r="38" spans="1:11" ht="21.75" customHeight="1" x14ac:dyDescent="0.25">
      <c r="A38" s="11" t="s">
        <v>72</v>
      </c>
      <c r="B38" s="11">
        <v>19878.736500000003</v>
      </c>
      <c r="C38" s="17">
        <f t="shared" si="0"/>
        <v>21866.610150000004</v>
      </c>
      <c r="D38" s="14">
        <v>1.3</v>
      </c>
      <c r="E38" s="17">
        <f t="shared" si="1"/>
        <v>28426.593195000005</v>
      </c>
      <c r="F38" s="14">
        <v>1.55</v>
      </c>
      <c r="G38" s="14">
        <v>1.8</v>
      </c>
      <c r="H38" s="15">
        <f t="shared" si="2"/>
        <v>61007.842318500014</v>
      </c>
      <c r="I38" s="16">
        <f t="shared" si="3"/>
        <v>5083.9868598750008</v>
      </c>
      <c r="J38" s="16">
        <f t="shared" si="4"/>
        <v>4321.3888308937503</v>
      </c>
      <c r="K38" s="20">
        <f t="shared" si="5"/>
        <v>33859.352486767508</v>
      </c>
    </row>
    <row r="39" spans="1:11" ht="20.25" customHeight="1" x14ac:dyDescent="0.25">
      <c r="A39" s="11" t="s">
        <v>71</v>
      </c>
      <c r="B39" s="11">
        <v>16228.050300000003</v>
      </c>
      <c r="C39" s="17">
        <f t="shared" si="0"/>
        <v>17850.855330000006</v>
      </c>
      <c r="D39" s="14">
        <v>1.3</v>
      </c>
      <c r="E39" s="17">
        <f t="shared" si="1"/>
        <v>23206.11192900001</v>
      </c>
      <c r="F39" s="14">
        <v>1.55</v>
      </c>
      <c r="G39" s="14">
        <v>1.8</v>
      </c>
      <c r="H39" s="15">
        <f t="shared" si="2"/>
        <v>49803.88637070002</v>
      </c>
      <c r="I39" s="16">
        <f t="shared" si="3"/>
        <v>4150.3238642250017</v>
      </c>
      <c r="J39" s="16">
        <f t="shared" si="4"/>
        <v>3527.7752845912514</v>
      </c>
      <c r="K39" s="20">
        <f t="shared" si="5"/>
        <v>27641.156935738512</v>
      </c>
    </row>
    <row r="40" spans="1:11" x14ac:dyDescent="0.25">
      <c r="A40" s="11" t="s">
        <v>94</v>
      </c>
      <c r="B40" s="11">
        <v>4288.3060500000011</v>
      </c>
      <c r="C40" s="11">
        <f t="shared" si="0"/>
        <v>4717.1366550000012</v>
      </c>
      <c r="D40" s="14">
        <v>1.3</v>
      </c>
      <c r="E40" s="17">
        <f t="shared" si="1"/>
        <v>6132.2776515000014</v>
      </c>
      <c r="F40" s="14">
        <v>1.7</v>
      </c>
      <c r="G40" s="14">
        <v>1.8</v>
      </c>
      <c r="H40" s="15">
        <f t="shared" si="2"/>
        <v>14434.438164300003</v>
      </c>
      <c r="I40" s="16">
        <f t="shared" si="3"/>
        <v>1202.8698470250004</v>
      </c>
      <c r="J40" s="16">
        <f t="shared" si="4"/>
        <v>1022.4393699712502</v>
      </c>
      <c r="K40" s="20">
        <f t="shared" si="5"/>
        <v>8011.1131811865025</v>
      </c>
    </row>
    <row r="41" spans="1:11" x14ac:dyDescent="0.25">
      <c r="A41" s="11" t="s">
        <v>95</v>
      </c>
      <c r="B41" s="11">
        <v>4875.9165000000003</v>
      </c>
      <c r="C41" s="11">
        <f t="shared" si="0"/>
        <v>5363.5081500000006</v>
      </c>
      <c r="D41" s="14">
        <v>1.3</v>
      </c>
      <c r="E41" s="17">
        <f t="shared" si="1"/>
        <v>6972.5605950000008</v>
      </c>
      <c r="F41" s="14">
        <v>1.7</v>
      </c>
      <c r="G41" s="14">
        <v>1.8</v>
      </c>
      <c r="H41" s="15">
        <f t="shared" si="2"/>
        <v>16412.334939</v>
      </c>
      <c r="I41" s="16">
        <f t="shared" si="3"/>
        <v>1367.6945782499999</v>
      </c>
      <c r="J41" s="16">
        <f t="shared" si="4"/>
        <v>1162.5403915125</v>
      </c>
      <c r="K41" s="20">
        <f t="shared" si="5"/>
        <v>9108.8458911450016</v>
      </c>
    </row>
    <row r="42" spans="1:11" x14ac:dyDescent="0.25">
      <c r="A42" s="11"/>
      <c r="B42" s="11"/>
      <c r="C42" s="11"/>
      <c r="D42" s="14"/>
      <c r="E42" s="14"/>
      <c r="F42" s="14"/>
      <c r="G42" s="14"/>
      <c r="H42" s="11"/>
      <c r="I42" s="11"/>
      <c r="J42" s="11"/>
      <c r="K42" s="11"/>
    </row>
  </sheetData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A074E-ADD4-4F7D-8F11-25924E1C3D8F}">
  <dimension ref="A1:K44"/>
  <sheetViews>
    <sheetView zoomScale="73" zoomScaleNormal="73" workbookViewId="0">
      <selection activeCell="Q32" sqref="Q32"/>
    </sheetView>
  </sheetViews>
  <sheetFormatPr baseColWidth="10" defaultColWidth="11.42578125" defaultRowHeight="15" x14ac:dyDescent="0.25"/>
  <cols>
    <col min="1" max="1" width="83.5703125" style="12" bestFit="1" customWidth="1"/>
    <col min="2" max="2" width="12.85546875" style="12" hidden="1" customWidth="1"/>
    <col min="3" max="3" width="14.28515625" style="12" hidden="1" customWidth="1"/>
    <col min="4" max="4" width="17" style="12" hidden="1" customWidth="1"/>
    <col min="5" max="5" width="23.42578125" style="12" hidden="1" customWidth="1"/>
    <col min="6" max="6" width="12.42578125" style="12" hidden="1" customWidth="1"/>
    <col min="7" max="7" width="14" style="12" hidden="1" customWidth="1"/>
    <col min="8" max="8" width="20.28515625" style="12" hidden="1" customWidth="1"/>
    <col min="9" max="9" width="14.5703125" style="12" hidden="1" customWidth="1"/>
    <col min="10" max="10" width="15.28515625" style="12" customWidth="1"/>
    <col min="11" max="11" width="11.85546875" style="12" bestFit="1" customWidth="1"/>
    <col min="12" max="16384" width="11.42578125" style="12"/>
  </cols>
  <sheetData>
    <row r="1" spans="1:11" ht="15.75" x14ac:dyDescent="0.25">
      <c r="A1" s="10" t="s">
        <v>28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29.25" customHeight="1" x14ac:dyDescent="0.25">
      <c r="A2" s="25" t="s">
        <v>0</v>
      </c>
      <c r="B2" s="25" t="s">
        <v>21</v>
      </c>
      <c r="C2" s="25" t="s">
        <v>22</v>
      </c>
      <c r="D2" s="25" t="s">
        <v>23</v>
      </c>
      <c r="E2" s="25" t="s">
        <v>24</v>
      </c>
      <c r="F2" s="25" t="s">
        <v>25</v>
      </c>
      <c r="G2" s="25" t="s">
        <v>26</v>
      </c>
      <c r="H2" s="25" t="s">
        <v>27</v>
      </c>
      <c r="I2" s="25" t="s">
        <v>6</v>
      </c>
      <c r="J2" s="37" t="s">
        <v>86</v>
      </c>
      <c r="K2" s="25" t="s">
        <v>46</v>
      </c>
    </row>
    <row r="3" spans="1:11" hidden="1" x14ac:dyDescent="0.25">
      <c r="A3" s="11"/>
      <c r="B3" s="11"/>
      <c r="C3" s="11">
        <v>1.1000000000000001</v>
      </c>
      <c r="D3" s="14"/>
      <c r="E3" s="14"/>
      <c r="F3" s="14"/>
      <c r="G3" s="14"/>
      <c r="H3" s="11"/>
      <c r="I3" s="11">
        <v>12</v>
      </c>
      <c r="J3" s="11">
        <v>0.85</v>
      </c>
      <c r="K3" s="11">
        <v>0.55500000000000005</v>
      </c>
    </row>
    <row r="4" spans="1:11" x14ac:dyDescent="0.25">
      <c r="A4" s="14" t="s">
        <v>53</v>
      </c>
      <c r="B4" s="17">
        <v>9819.3456900000019</v>
      </c>
      <c r="C4" s="17">
        <f t="shared" ref="C4:C44" si="0">B4*$C$3</f>
        <v>10801.280259000003</v>
      </c>
      <c r="D4" s="14">
        <v>1.35</v>
      </c>
      <c r="E4" s="17">
        <f t="shared" ref="E4:E44" si="1">C4*D4</f>
        <v>14581.728349650004</v>
      </c>
      <c r="F4" s="14">
        <v>1.55</v>
      </c>
      <c r="G4" s="14">
        <v>1.8</v>
      </c>
      <c r="H4" s="15">
        <f t="shared" ref="H4:H44" si="2">C4*F4*G4</f>
        <v>30135.571922610008</v>
      </c>
      <c r="I4" s="16">
        <f t="shared" ref="I4:I44" si="3">H4/$I$3</f>
        <v>2511.2976602175008</v>
      </c>
      <c r="J4" s="16">
        <f t="shared" ref="J4:J44" si="4">I4*$J$3</f>
        <v>2134.6030111848759</v>
      </c>
      <c r="K4" s="20">
        <f t="shared" ref="K4:K44" si="5">H4*$K$3</f>
        <v>16725.242417048557</v>
      </c>
    </row>
    <row r="5" spans="1:11" x14ac:dyDescent="0.25">
      <c r="A5" s="14" t="s">
        <v>54</v>
      </c>
      <c r="B5" s="17">
        <v>7309.5750000000007</v>
      </c>
      <c r="C5" s="17">
        <f t="shared" si="0"/>
        <v>8040.5325000000012</v>
      </c>
      <c r="D5" s="14">
        <v>1.35</v>
      </c>
      <c r="E5" s="17">
        <f t="shared" si="1"/>
        <v>10854.718875000002</v>
      </c>
      <c r="F5" s="14">
        <v>1.55</v>
      </c>
      <c r="G5" s="14">
        <v>1.8</v>
      </c>
      <c r="H5" s="15">
        <f t="shared" si="2"/>
        <v>22433.085675000006</v>
      </c>
      <c r="I5" s="16">
        <f t="shared" si="3"/>
        <v>1869.4238062500006</v>
      </c>
      <c r="J5" s="16">
        <f t="shared" si="4"/>
        <v>1589.0102353125005</v>
      </c>
      <c r="K5" s="20">
        <f t="shared" si="5"/>
        <v>12450.362549625004</v>
      </c>
    </row>
    <row r="6" spans="1:11" x14ac:dyDescent="0.25">
      <c r="A6" s="33" t="s">
        <v>75</v>
      </c>
      <c r="B6" s="16">
        <v>3636.3084975000006</v>
      </c>
      <c r="C6" s="17">
        <f t="shared" si="0"/>
        <v>3999.939347250001</v>
      </c>
      <c r="D6" s="14">
        <v>1.35</v>
      </c>
      <c r="E6" s="17">
        <f t="shared" si="1"/>
        <v>5399.918118787502</v>
      </c>
      <c r="F6" s="14">
        <v>1.55</v>
      </c>
      <c r="G6" s="14">
        <v>1.8</v>
      </c>
      <c r="H6" s="15">
        <f t="shared" si="2"/>
        <v>11159.830778827503</v>
      </c>
      <c r="I6" s="16">
        <f t="shared" si="3"/>
        <v>929.98589823562531</v>
      </c>
      <c r="J6" s="16">
        <f t="shared" si="4"/>
        <v>790.48801350028145</v>
      </c>
      <c r="K6" s="20">
        <f t="shared" si="5"/>
        <v>6193.7060822492649</v>
      </c>
    </row>
    <row r="7" spans="1:11" x14ac:dyDescent="0.25">
      <c r="A7" s="33" t="s">
        <v>76</v>
      </c>
      <c r="B7" s="16">
        <v>3111.2097975000006</v>
      </c>
      <c r="C7" s="17">
        <f t="shared" si="0"/>
        <v>3422.3307772500011</v>
      </c>
      <c r="D7" s="14">
        <v>1.35</v>
      </c>
      <c r="E7" s="17">
        <f t="shared" si="1"/>
        <v>4620.1465492875022</v>
      </c>
      <c r="F7" s="14">
        <v>1.55</v>
      </c>
      <c r="G7" s="14">
        <v>1.8</v>
      </c>
      <c r="H7" s="15">
        <f t="shared" si="2"/>
        <v>9548.302868527504</v>
      </c>
      <c r="I7" s="16">
        <f t="shared" si="3"/>
        <v>795.69190571062529</v>
      </c>
      <c r="J7" s="16">
        <f t="shared" si="4"/>
        <v>676.33811985403145</v>
      </c>
      <c r="K7" s="20">
        <f t="shared" si="5"/>
        <v>5299.3080920327648</v>
      </c>
    </row>
    <row r="8" spans="1:11" x14ac:dyDescent="0.25">
      <c r="A8" s="33" t="s">
        <v>58</v>
      </c>
      <c r="B8" s="16">
        <v>4030.132522500001</v>
      </c>
      <c r="C8" s="17">
        <f t="shared" si="0"/>
        <v>4433.1457747500017</v>
      </c>
      <c r="D8" s="14">
        <v>1.35</v>
      </c>
      <c r="E8" s="17">
        <f t="shared" si="1"/>
        <v>5984.7467959125024</v>
      </c>
      <c r="F8" s="14">
        <v>1.55</v>
      </c>
      <c r="G8" s="14">
        <v>1.8</v>
      </c>
      <c r="H8" s="15">
        <f t="shared" si="2"/>
        <v>12368.476711552505</v>
      </c>
      <c r="I8" s="16">
        <f t="shared" si="3"/>
        <v>1030.7063926293754</v>
      </c>
      <c r="J8" s="16">
        <f t="shared" si="4"/>
        <v>876.1004337349691</v>
      </c>
      <c r="K8" s="20">
        <f t="shared" si="5"/>
        <v>6864.5045749116407</v>
      </c>
    </row>
    <row r="9" spans="1:11" x14ac:dyDescent="0.25">
      <c r="A9" s="33" t="s">
        <v>57</v>
      </c>
      <c r="B9" s="16">
        <v>3505.0338225000005</v>
      </c>
      <c r="C9" s="17">
        <f t="shared" si="0"/>
        <v>3855.5372047500009</v>
      </c>
      <c r="D9" s="14">
        <v>1.35</v>
      </c>
      <c r="E9" s="17">
        <f t="shared" si="1"/>
        <v>5204.9752264125018</v>
      </c>
      <c r="F9" s="14">
        <v>1.55</v>
      </c>
      <c r="G9" s="14">
        <v>1.8</v>
      </c>
      <c r="H9" s="15">
        <f t="shared" si="2"/>
        <v>10756.948801252503</v>
      </c>
      <c r="I9" s="16">
        <f t="shared" si="3"/>
        <v>896.41240010437525</v>
      </c>
      <c r="J9" s="16">
        <f t="shared" si="4"/>
        <v>761.95054008871898</v>
      </c>
      <c r="K9" s="20">
        <f t="shared" si="5"/>
        <v>5970.1065846951396</v>
      </c>
    </row>
    <row r="10" spans="1:11" x14ac:dyDescent="0.25">
      <c r="A10" s="33" t="s">
        <v>73</v>
      </c>
      <c r="B10" s="16">
        <v>3544.4162250000008</v>
      </c>
      <c r="C10" s="17">
        <f t="shared" si="0"/>
        <v>3898.8578475000013</v>
      </c>
      <c r="D10" s="14">
        <v>1.35</v>
      </c>
      <c r="E10" s="17">
        <f t="shared" si="1"/>
        <v>5263.4580941250024</v>
      </c>
      <c r="F10" s="14">
        <v>1.55</v>
      </c>
      <c r="G10" s="14">
        <v>1.8</v>
      </c>
      <c r="H10" s="15">
        <f t="shared" si="2"/>
        <v>10877.813394525005</v>
      </c>
      <c r="I10" s="16">
        <f t="shared" si="3"/>
        <v>906.48444954375043</v>
      </c>
      <c r="J10" s="16">
        <f t="shared" si="4"/>
        <v>770.5117821121878</v>
      </c>
      <c r="K10" s="20">
        <f t="shared" si="5"/>
        <v>6037.1864339613785</v>
      </c>
    </row>
    <row r="11" spans="1:11" x14ac:dyDescent="0.25">
      <c r="A11" s="33" t="s">
        <v>74</v>
      </c>
      <c r="B11" s="16">
        <v>3019.3175250000004</v>
      </c>
      <c r="C11" s="17">
        <f t="shared" si="0"/>
        <v>3321.2492775000005</v>
      </c>
      <c r="D11" s="14">
        <v>1.35</v>
      </c>
      <c r="E11" s="17">
        <f t="shared" si="1"/>
        <v>4483.6865246250009</v>
      </c>
      <c r="F11" s="14">
        <v>1.55</v>
      </c>
      <c r="G11" s="14">
        <v>1.8</v>
      </c>
      <c r="H11" s="15">
        <f t="shared" si="2"/>
        <v>9266.2854842250017</v>
      </c>
      <c r="I11" s="16">
        <f t="shared" si="3"/>
        <v>772.19045701875018</v>
      </c>
      <c r="J11" s="16">
        <f t="shared" si="4"/>
        <v>656.36188846593768</v>
      </c>
      <c r="K11" s="20">
        <f t="shared" si="5"/>
        <v>5142.7884437448765</v>
      </c>
    </row>
    <row r="12" spans="1:11" x14ac:dyDescent="0.25">
      <c r="A12" s="33" t="s">
        <v>108</v>
      </c>
      <c r="B12" s="16">
        <v>3200</v>
      </c>
      <c r="C12" s="17">
        <f t="shared" si="0"/>
        <v>3520.0000000000005</v>
      </c>
      <c r="D12" s="14">
        <v>1.35</v>
      </c>
      <c r="E12" s="17">
        <f t="shared" si="1"/>
        <v>4752.0000000000009</v>
      </c>
      <c r="F12" s="14">
        <v>1.52</v>
      </c>
      <c r="G12" s="14">
        <v>1.8</v>
      </c>
      <c r="H12" s="15">
        <f t="shared" si="2"/>
        <v>9630.7200000000012</v>
      </c>
      <c r="I12" s="16">
        <f t="shared" si="3"/>
        <v>802.56000000000006</v>
      </c>
      <c r="J12" s="16">
        <f t="shared" si="4"/>
        <v>682.17600000000004</v>
      </c>
      <c r="K12" s="20">
        <f t="shared" si="5"/>
        <v>5345.0496000000012</v>
      </c>
    </row>
    <row r="13" spans="1:11" x14ac:dyDescent="0.25">
      <c r="A13" s="33" t="s">
        <v>106</v>
      </c>
      <c r="B13" s="16">
        <v>4161.4071975000006</v>
      </c>
      <c r="C13" s="17">
        <f t="shared" si="0"/>
        <v>4577.5479172500009</v>
      </c>
      <c r="D13" s="14">
        <v>1.35</v>
      </c>
      <c r="E13" s="17">
        <f t="shared" si="1"/>
        <v>6179.6896882875017</v>
      </c>
      <c r="F13" s="14">
        <v>1.55</v>
      </c>
      <c r="G13" s="14">
        <v>1.8</v>
      </c>
      <c r="H13" s="15">
        <f t="shared" si="2"/>
        <v>12771.358689127503</v>
      </c>
      <c r="I13" s="16">
        <f t="shared" si="3"/>
        <v>1064.2798907606252</v>
      </c>
      <c r="J13" s="16">
        <f t="shared" si="4"/>
        <v>904.63790714653146</v>
      </c>
      <c r="K13" s="20">
        <f t="shared" si="5"/>
        <v>7088.1040724657641</v>
      </c>
    </row>
    <row r="14" spans="1:11" x14ac:dyDescent="0.25">
      <c r="A14" s="33" t="s">
        <v>105</v>
      </c>
      <c r="B14" s="16">
        <v>3636.3084975000006</v>
      </c>
      <c r="C14" s="17">
        <f t="shared" si="0"/>
        <v>3999.939347250001</v>
      </c>
      <c r="D14" s="14">
        <v>1.35</v>
      </c>
      <c r="E14" s="17">
        <f t="shared" si="1"/>
        <v>5399.918118787502</v>
      </c>
      <c r="F14" s="14">
        <v>1.55</v>
      </c>
      <c r="G14" s="14">
        <v>1.8</v>
      </c>
      <c r="H14" s="15">
        <f t="shared" si="2"/>
        <v>11159.830778827503</v>
      </c>
      <c r="I14" s="16">
        <f t="shared" si="3"/>
        <v>929.98589823562531</v>
      </c>
      <c r="J14" s="16">
        <f t="shared" si="4"/>
        <v>790.48801350028145</v>
      </c>
      <c r="K14" s="20">
        <f t="shared" si="5"/>
        <v>6193.7060822492649</v>
      </c>
    </row>
    <row r="15" spans="1:11" x14ac:dyDescent="0.25">
      <c r="A15" s="33" t="s">
        <v>88</v>
      </c>
      <c r="B15" s="16">
        <v>5119.7123250000004</v>
      </c>
      <c r="C15" s="17">
        <f t="shared" si="0"/>
        <v>5631.6835575000005</v>
      </c>
      <c r="D15" s="14">
        <v>1.35</v>
      </c>
      <c r="E15" s="17">
        <f t="shared" si="1"/>
        <v>7602.7728026250015</v>
      </c>
      <c r="F15" s="14">
        <v>1.55</v>
      </c>
      <c r="G15" s="14">
        <v>1.8</v>
      </c>
      <c r="H15" s="15">
        <f t="shared" si="2"/>
        <v>15712.397125425001</v>
      </c>
      <c r="I15" s="16">
        <f t="shared" si="3"/>
        <v>1309.3664271187502</v>
      </c>
      <c r="J15" s="16">
        <f t="shared" si="4"/>
        <v>1112.9614630509377</v>
      </c>
      <c r="K15" s="20">
        <f t="shared" si="5"/>
        <v>8720.3804046108762</v>
      </c>
    </row>
    <row r="16" spans="1:11" x14ac:dyDescent="0.25">
      <c r="A16" s="33" t="s">
        <v>87</v>
      </c>
      <c r="B16" s="16">
        <v>4332.0642750000006</v>
      </c>
      <c r="C16" s="17">
        <f t="shared" si="0"/>
        <v>4765.2707025000009</v>
      </c>
      <c r="D16" s="14">
        <v>1.35</v>
      </c>
      <c r="E16" s="17">
        <f t="shared" si="1"/>
        <v>6433.1154483750015</v>
      </c>
      <c r="F16" s="14">
        <v>1.55</v>
      </c>
      <c r="G16" s="14">
        <v>1.8</v>
      </c>
      <c r="H16" s="15">
        <f t="shared" si="2"/>
        <v>13295.105259975004</v>
      </c>
      <c r="I16" s="16">
        <f t="shared" si="3"/>
        <v>1107.9254383312502</v>
      </c>
      <c r="J16" s="16">
        <f t="shared" si="4"/>
        <v>941.73662258156264</v>
      </c>
      <c r="K16" s="20">
        <f t="shared" si="5"/>
        <v>7378.7834192861274</v>
      </c>
    </row>
    <row r="17" spans="1:11" x14ac:dyDescent="0.25">
      <c r="A17" s="33" t="s">
        <v>68</v>
      </c>
      <c r="B17" s="16">
        <v>6603.1161525000007</v>
      </c>
      <c r="C17" s="17">
        <f t="shared" si="0"/>
        <v>7263.4277677500013</v>
      </c>
      <c r="D17" s="14">
        <v>1.35</v>
      </c>
      <c r="E17" s="17">
        <f t="shared" si="1"/>
        <v>9805.6274864625029</v>
      </c>
      <c r="F17" s="14">
        <v>1.55</v>
      </c>
      <c r="G17" s="14">
        <v>1.8</v>
      </c>
      <c r="H17" s="15">
        <f t="shared" si="2"/>
        <v>20264.963472022504</v>
      </c>
      <c r="I17" s="16">
        <f t="shared" si="3"/>
        <v>1688.7469560018753</v>
      </c>
      <c r="J17" s="16">
        <f t="shared" si="4"/>
        <v>1435.4349126015941</v>
      </c>
      <c r="K17" s="20">
        <f t="shared" si="5"/>
        <v>11247.05472697249</v>
      </c>
    </row>
    <row r="18" spans="1:11" x14ac:dyDescent="0.25">
      <c r="A18" s="33" t="s">
        <v>67</v>
      </c>
      <c r="B18" s="16">
        <v>5552.9187525000007</v>
      </c>
      <c r="C18" s="17">
        <f t="shared" si="0"/>
        <v>6108.2106277500015</v>
      </c>
      <c r="D18" s="14">
        <v>1.35</v>
      </c>
      <c r="E18" s="17">
        <f t="shared" si="1"/>
        <v>8246.0843474625035</v>
      </c>
      <c r="F18" s="14">
        <v>1.55</v>
      </c>
      <c r="G18" s="14">
        <v>1.8</v>
      </c>
      <c r="H18" s="15">
        <f t="shared" si="2"/>
        <v>17041.907651422505</v>
      </c>
      <c r="I18" s="16">
        <f t="shared" si="3"/>
        <v>1420.1589709518755</v>
      </c>
      <c r="J18" s="16">
        <f t="shared" si="4"/>
        <v>1207.1351253090941</v>
      </c>
      <c r="K18" s="20">
        <f t="shared" si="5"/>
        <v>9458.2587465394918</v>
      </c>
    </row>
    <row r="19" spans="1:11" x14ac:dyDescent="0.25">
      <c r="A19" s="33" t="s">
        <v>42</v>
      </c>
      <c r="B19" s="16">
        <v>6957.5577750000002</v>
      </c>
      <c r="C19" s="17">
        <f t="shared" si="0"/>
        <v>7653.3135525000007</v>
      </c>
      <c r="D19" s="14">
        <v>1.35</v>
      </c>
      <c r="E19" s="17">
        <f t="shared" si="1"/>
        <v>10331.973295875001</v>
      </c>
      <c r="F19" s="14">
        <v>1.55</v>
      </c>
      <c r="G19" s="14">
        <v>1.8</v>
      </c>
      <c r="H19" s="15">
        <f t="shared" si="2"/>
        <v>21352.744811475004</v>
      </c>
      <c r="I19" s="16">
        <f t="shared" si="3"/>
        <v>1779.3954009562503</v>
      </c>
      <c r="J19" s="16">
        <f t="shared" si="4"/>
        <v>1512.4860908128128</v>
      </c>
      <c r="K19" s="20">
        <f t="shared" si="5"/>
        <v>11850.773370368628</v>
      </c>
    </row>
    <row r="20" spans="1:11" x14ac:dyDescent="0.25">
      <c r="A20" s="33" t="s">
        <v>55</v>
      </c>
      <c r="B20" s="16">
        <v>5907.3603750000011</v>
      </c>
      <c r="C20" s="17">
        <f t="shared" si="0"/>
        <v>6498.0964125000019</v>
      </c>
      <c r="D20" s="14">
        <v>1.35</v>
      </c>
      <c r="E20" s="17">
        <f t="shared" si="1"/>
        <v>8772.4301568750034</v>
      </c>
      <c r="F20" s="14">
        <v>1.55</v>
      </c>
      <c r="G20" s="14">
        <v>1.8</v>
      </c>
      <c r="H20" s="15">
        <f t="shared" si="2"/>
        <v>18129.688990875005</v>
      </c>
      <c r="I20" s="16">
        <f t="shared" si="3"/>
        <v>1510.8074159062505</v>
      </c>
      <c r="J20" s="16">
        <f t="shared" si="4"/>
        <v>1284.186303520313</v>
      </c>
      <c r="K20" s="20">
        <f t="shared" si="5"/>
        <v>10061.97738993563</v>
      </c>
    </row>
    <row r="21" spans="1:11" x14ac:dyDescent="0.25">
      <c r="A21" s="33" t="s">
        <v>99</v>
      </c>
      <c r="B21" s="16">
        <v>6340.5668025000014</v>
      </c>
      <c r="C21" s="17">
        <f t="shared" si="0"/>
        <v>6974.623482750002</v>
      </c>
      <c r="D21" s="14">
        <v>1.35</v>
      </c>
      <c r="E21" s="17">
        <f t="shared" si="1"/>
        <v>9415.7417017125026</v>
      </c>
      <c r="F21" s="14">
        <v>1.55</v>
      </c>
      <c r="G21" s="14">
        <v>1.8</v>
      </c>
      <c r="H21" s="15">
        <f t="shared" si="2"/>
        <v>19459.199516872508</v>
      </c>
      <c r="I21" s="16">
        <f t="shared" si="3"/>
        <v>1621.5999597393757</v>
      </c>
      <c r="J21" s="16">
        <f t="shared" si="4"/>
        <v>1378.3599657784694</v>
      </c>
      <c r="K21" s="20">
        <f t="shared" si="5"/>
        <v>10799.855731864243</v>
      </c>
    </row>
    <row r="22" spans="1:11" x14ac:dyDescent="0.25">
      <c r="A22" s="34" t="s">
        <v>78</v>
      </c>
      <c r="B22" s="16">
        <v>9110.462445000001</v>
      </c>
      <c r="C22" s="17">
        <f t="shared" si="0"/>
        <v>10021.508689500002</v>
      </c>
      <c r="D22" s="14">
        <v>1.35</v>
      </c>
      <c r="E22" s="17">
        <f t="shared" si="1"/>
        <v>13529.036730825004</v>
      </c>
      <c r="F22" s="14">
        <v>1.55</v>
      </c>
      <c r="G22" s="14">
        <v>1.8</v>
      </c>
      <c r="H22" s="15">
        <f t="shared" si="2"/>
        <v>27960.009243705008</v>
      </c>
      <c r="I22" s="16">
        <f t="shared" si="3"/>
        <v>2330.0007703087508</v>
      </c>
      <c r="J22" s="16">
        <f t="shared" si="4"/>
        <v>1980.5006547624382</v>
      </c>
      <c r="K22" s="20">
        <f t="shared" si="5"/>
        <v>15517.805130256282</v>
      </c>
    </row>
    <row r="23" spans="1:11" x14ac:dyDescent="0.25">
      <c r="A23" s="34" t="s">
        <v>77</v>
      </c>
      <c r="B23" s="16">
        <v>6826.2831000000006</v>
      </c>
      <c r="C23" s="17">
        <f t="shared" si="0"/>
        <v>7508.9114100000015</v>
      </c>
      <c r="D23" s="14">
        <v>1.35</v>
      </c>
      <c r="E23" s="17">
        <f t="shared" si="1"/>
        <v>10137.030403500003</v>
      </c>
      <c r="F23" s="14">
        <v>1.55</v>
      </c>
      <c r="G23" s="14">
        <v>1.8</v>
      </c>
      <c r="H23" s="15">
        <f t="shared" si="2"/>
        <v>20949.862833900006</v>
      </c>
      <c r="I23" s="16">
        <f t="shared" si="3"/>
        <v>1745.8219028250005</v>
      </c>
      <c r="J23" s="16">
        <f t="shared" si="4"/>
        <v>1483.9486174012504</v>
      </c>
      <c r="K23" s="20">
        <f t="shared" si="5"/>
        <v>11627.173872814505</v>
      </c>
    </row>
    <row r="24" spans="1:11" x14ac:dyDescent="0.25">
      <c r="A24" s="34" t="s">
        <v>80</v>
      </c>
      <c r="B24" s="16">
        <v>9819.3456900000019</v>
      </c>
      <c r="C24" s="17">
        <f t="shared" si="0"/>
        <v>10801.280259000003</v>
      </c>
      <c r="D24" s="14">
        <v>1.35</v>
      </c>
      <c r="E24" s="17">
        <f t="shared" si="1"/>
        <v>14581.728349650004</v>
      </c>
      <c r="F24" s="14">
        <v>1.55</v>
      </c>
      <c r="G24" s="14">
        <v>1.8</v>
      </c>
      <c r="H24" s="15">
        <f t="shared" si="2"/>
        <v>30135.571922610008</v>
      </c>
      <c r="I24" s="16">
        <f t="shared" si="3"/>
        <v>2511.2976602175008</v>
      </c>
      <c r="J24" s="16">
        <f t="shared" si="4"/>
        <v>2134.6030111848759</v>
      </c>
      <c r="K24" s="20">
        <f t="shared" si="5"/>
        <v>16725.242417048557</v>
      </c>
    </row>
    <row r="25" spans="1:11" x14ac:dyDescent="0.25">
      <c r="A25" s="34" t="s">
        <v>79</v>
      </c>
      <c r="B25" s="16">
        <v>7535.1663450000015</v>
      </c>
      <c r="C25" s="17">
        <f t="shared" si="0"/>
        <v>8288.6829795000031</v>
      </c>
      <c r="D25" s="14">
        <v>1.35</v>
      </c>
      <c r="E25" s="17">
        <f t="shared" si="1"/>
        <v>11189.722022325004</v>
      </c>
      <c r="F25" s="14">
        <v>1.55</v>
      </c>
      <c r="G25" s="14">
        <v>1.8</v>
      </c>
      <c r="H25" s="15">
        <f t="shared" si="2"/>
        <v>23125.42551280501</v>
      </c>
      <c r="I25" s="16">
        <f t="shared" si="3"/>
        <v>1927.1187927337508</v>
      </c>
      <c r="J25" s="16">
        <f t="shared" si="4"/>
        <v>1638.0509738236881</v>
      </c>
      <c r="K25" s="20">
        <f t="shared" si="5"/>
        <v>12834.611159606782</v>
      </c>
    </row>
    <row r="26" spans="1:11" x14ac:dyDescent="0.25">
      <c r="A26" s="34" t="s">
        <v>91</v>
      </c>
      <c r="B26" s="16">
        <v>932.05019250000009</v>
      </c>
      <c r="C26" s="17">
        <f t="shared" si="0"/>
        <v>1025.2552117500002</v>
      </c>
      <c r="D26" s="14">
        <v>1.35</v>
      </c>
      <c r="E26" s="17">
        <f t="shared" si="1"/>
        <v>1384.0945358625004</v>
      </c>
      <c r="F26" s="14">
        <v>1.7</v>
      </c>
      <c r="G26" s="14">
        <v>1.8</v>
      </c>
      <c r="H26" s="15">
        <f t="shared" si="2"/>
        <v>3137.2809479550001</v>
      </c>
      <c r="I26" s="16">
        <f t="shared" si="3"/>
        <v>261.44007899625001</v>
      </c>
      <c r="J26" s="16">
        <f t="shared" si="4"/>
        <v>222.2240671468125</v>
      </c>
      <c r="K26" s="20">
        <f t="shared" si="5"/>
        <v>1741.1909261150251</v>
      </c>
    </row>
    <row r="27" spans="1:11" x14ac:dyDescent="0.25">
      <c r="A27" s="34" t="s">
        <v>96</v>
      </c>
      <c r="B27" s="16">
        <v>1614.6785025000004</v>
      </c>
      <c r="C27" s="17">
        <f t="shared" si="0"/>
        <v>1776.1463527500005</v>
      </c>
      <c r="D27" s="14">
        <v>1.35</v>
      </c>
      <c r="E27" s="17">
        <f t="shared" si="1"/>
        <v>2397.7975762125006</v>
      </c>
      <c r="F27" s="14">
        <v>1.7</v>
      </c>
      <c r="G27" s="14">
        <v>1.8</v>
      </c>
      <c r="H27" s="15">
        <f t="shared" si="2"/>
        <v>5435.0078394150014</v>
      </c>
      <c r="I27" s="16">
        <f t="shared" si="3"/>
        <v>452.91731995125014</v>
      </c>
      <c r="J27" s="16">
        <f t="shared" si="4"/>
        <v>384.97972195856261</v>
      </c>
      <c r="K27" s="20">
        <f t="shared" si="5"/>
        <v>3016.4293508753262</v>
      </c>
    </row>
    <row r="28" spans="1:11" x14ac:dyDescent="0.25">
      <c r="A28" s="34" t="s">
        <v>92</v>
      </c>
      <c r="B28" s="16">
        <v>1247.1094125</v>
      </c>
      <c r="C28" s="17">
        <f t="shared" si="0"/>
        <v>1371.8203537500001</v>
      </c>
      <c r="D28" s="14">
        <v>1.35</v>
      </c>
      <c r="E28" s="17">
        <f t="shared" si="1"/>
        <v>1851.9574775625003</v>
      </c>
      <c r="F28" s="14">
        <v>1.7</v>
      </c>
      <c r="G28" s="14">
        <v>1.8</v>
      </c>
      <c r="H28" s="15">
        <f t="shared" si="2"/>
        <v>4197.7702824750004</v>
      </c>
      <c r="I28" s="16">
        <f t="shared" si="3"/>
        <v>349.81419020625003</v>
      </c>
      <c r="J28" s="16">
        <f t="shared" si="4"/>
        <v>297.34206167531249</v>
      </c>
      <c r="K28" s="20">
        <f t="shared" si="5"/>
        <v>2329.7625067736253</v>
      </c>
    </row>
    <row r="29" spans="1:11" x14ac:dyDescent="0.25">
      <c r="A29" s="34" t="s">
        <v>93</v>
      </c>
      <c r="B29" s="16">
        <v>1929.7377225000007</v>
      </c>
      <c r="C29" s="17">
        <f t="shared" si="0"/>
        <v>2122.7114947500008</v>
      </c>
      <c r="D29" s="14">
        <v>1.35</v>
      </c>
      <c r="E29" s="17">
        <f t="shared" si="1"/>
        <v>2865.6605179125013</v>
      </c>
      <c r="F29" s="14">
        <v>1.7</v>
      </c>
      <c r="G29" s="14">
        <v>1.8</v>
      </c>
      <c r="H29" s="15">
        <f t="shared" si="2"/>
        <v>6495.4971739350021</v>
      </c>
      <c r="I29" s="16">
        <f t="shared" si="3"/>
        <v>541.29143116125022</v>
      </c>
      <c r="J29" s="16">
        <f t="shared" si="4"/>
        <v>460.09771648706266</v>
      </c>
      <c r="K29" s="20">
        <f t="shared" si="5"/>
        <v>3605.0009315339266</v>
      </c>
    </row>
    <row r="30" spans="1:11" x14ac:dyDescent="0.25">
      <c r="A30" s="11" t="s">
        <v>63</v>
      </c>
      <c r="B30" s="36">
        <v>20570.741572500003</v>
      </c>
      <c r="C30" s="17">
        <f t="shared" si="0"/>
        <v>22627.815729750004</v>
      </c>
      <c r="D30" s="14">
        <v>1.35</v>
      </c>
      <c r="E30" s="17">
        <f t="shared" si="1"/>
        <v>30547.551235162508</v>
      </c>
      <c r="F30" s="14">
        <v>1.55</v>
      </c>
      <c r="G30" s="14">
        <v>1.8</v>
      </c>
      <c r="H30" s="15">
        <f t="shared" si="2"/>
        <v>63131.605886002515</v>
      </c>
      <c r="I30" s="16">
        <f t="shared" si="3"/>
        <v>5260.9671571668759</v>
      </c>
      <c r="J30" s="16">
        <f t="shared" si="4"/>
        <v>4471.8220835918446</v>
      </c>
      <c r="K30" s="20">
        <f t="shared" si="5"/>
        <v>35038.041266731401</v>
      </c>
    </row>
    <row r="31" spans="1:11" x14ac:dyDescent="0.25">
      <c r="A31" s="11" t="s">
        <v>104</v>
      </c>
      <c r="B31" s="36">
        <v>21043.330402500003</v>
      </c>
      <c r="C31" s="17">
        <f t="shared" si="0"/>
        <v>23147.663442750007</v>
      </c>
      <c r="D31" s="14">
        <v>1.35</v>
      </c>
      <c r="E31" s="17">
        <f t="shared" si="1"/>
        <v>31249.345647712511</v>
      </c>
      <c r="F31" s="14">
        <v>1.55</v>
      </c>
      <c r="G31" s="14">
        <v>1.8</v>
      </c>
      <c r="H31" s="15">
        <f t="shared" si="2"/>
        <v>64581.981005272522</v>
      </c>
      <c r="I31" s="16">
        <f t="shared" si="3"/>
        <v>5381.8317504393772</v>
      </c>
      <c r="J31" s="16">
        <f t="shared" si="4"/>
        <v>4574.5569878734705</v>
      </c>
      <c r="K31" s="20">
        <f t="shared" si="5"/>
        <v>35842.999457926257</v>
      </c>
    </row>
    <row r="32" spans="1:11" x14ac:dyDescent="0.25">
      <c r="A32" s="11" t="s">
        <v>85</v>
      </c>
      <c r="B32" s="36">
        <v>25217.865067500003</v>
      </c>
      <c r="C32" s="17">
        <f t="shared" si="0"/>
        <v>27739.651574250005</v>
      </c>
      <c r="D32" s="14">
        <v>1.35</v>
      </c>
      <c r="E32" s="17">
        <f t="shared" si="1"/>
        <v>37448.529625237512</v>
      </c>
      <c r="F32" s="14">
        <v>1.5</v>
      </c>
      <c r="G32" s="14">
        <v>1.8</v>
      </c>
      <c r="H32" s="15">
        <f t="shared" si="2"/>
        <v>74897.059250475009</v>
      </c>
      <c r="I32" s="16">
        <f t="shared" si="3"/>
        <v>6241.4216042062508</v>
      </c>
      <c r="J32" s="16">
        <f t="shared" si="4"/>
        <v>5305.2083635753133</v>
      </c>
      <c r="K32" s="20">
        <f t="shared" si="5"/>
        <v>41567.867884013634</v>
      </c>
    </row>
    <row r="33" spans="1:11" x14ac:dyDescent="0.25">
      <c r="A33" s="11" t="s">
        <v>89</v>
      </c>
      <c r="B33" s="36">
        <v>21581.556570000008</v>
      </c>
      <c r="C33" s="17">
        <f t="shared" si="0"/>
        <v>23739.712227000011</v>
      </c>
      <c r="D33" s="14">
        <v>1.35</v>
      </c>
      <c r="E33" s="17">
        <f t="shared" si="1"/>
        <v>32048.611506450015</v>
      </c>
      <c r="F33" s="14">
        <v>1.5</v>
      </c>
      <c r="G33" s="14">
        <v>1.8</v>
      </c>
      <c r="H33" s="15">
        <f t="shared" si="2"/>
        <v>64097.223012900031</v>
      </c>
      <c r="I33" s="16">
        <f t="shared" si="3"/>
        <v>5341.4352510750023</v>
      </c>
      <c r="J33" s="16">
        <f t="shared" si="4"/>
        <v>4540.2199634137514</v>
      </c>
      <c r="K33" s="20">
        <f t="shared" si="5"/>
        <v>35573.958772159524</v>
      </c>
    </row>
    <row r="34" spans="1:11" x14ac:dyDescent="0.25">
      <c r="A34" s="11" t="s">
        <v>64</v>
      </c>
      <c r="B34" s="36">
        <v>18128.407500000001</v>
      </c>
      <c r="C34" s="17">
        <f t="shared" si="0"/>
        <v>19941.248250000004</v>
      </c>
      <c r="D34" s="14">
        <v>1.35</v>
      </c>
      <c r="E34" s="17">
        <f t="shared" si="1"/>
        <v>26920.685137500008</v>
      </c>
      <c r="F34" s="14">
        <v>1.55</v>
      </c>
      <c r="G34" s="14">
        <v>1.8</v>
      </c>
      <c r="H34" s="15">
        <f t="shared" si="2"/>
        <v>55636.082617500011</v>
      </c>
      <c r="I34" s="16">
        <f t="shared" si="3"/>
        <v>4636.3402181250012</v>
      </c>
      <c r="J34" s="16">
        <f t="shared" si="4"/>
        <v>3940.8891854062508</v>
      </c>
      <c r="K34" s="20">
        <f t="shared" si="5"/>
        <v>30878.025852712508</v>
      </c>
    </row>
    <row r="35" spans="1:11" x14ac:dyDescent="0.25">
      <c r="A35" s="11" t="s">
        <v>61</v>
      </c>
      <c r="B35" s="36">
        <v>12872.728993162507</v>
      </c>
      <c r="C35" s="17">
        <f t="shared" si="0"/>
        <v>14160.00189247876</v>
      </c>
      <c r="D35" s="14">
        <v>1.35</v>
      </c>
      <c r="E35" s="17">
        <f t="shared" si="1"/>
        <v>19116.002554846327</v>
      </c>
      <c r="F35" s="14">
        <v>1.55</v>
      </c>
      <c r="G35" s="14">
        <v>1.8</v>
      </c>
      <c r="H35" s="15">
        <f t="shared" si="2"/>
        <v>39506.405280015744</v>
      </c>
      <c r="I35" s="16">
        <f t="shared" si="3"/>
        <v>3292.200440001312</v>
      </c>
      <c r="J35" s="16">
        <f t="shared" si="4"/>
        <v>2798.3703740011151</v>
      </c>
      <c r="K35" s="20">
        <f t="shared" si="5"/>
        <v>21926.05493040874</v>
      </c>
    </row>
    <row r="36" spans="1:11" x14ac:dyDescent="0.25">
      <c r="A36" s="11" t="s">
        <v>62</v>
      </c>
      <c r="B36" s="36">
        <v>16291.187167500004</v>
      </c>
      <c r="C36" s="17">
        <f t="shared" si="0"/>
        <v>17920.305884250007</v>
      </c>
      <c r="D36" s="14">
        <v>1.35</v>
      </c>
      <c r="E36" s="17">
        <f t="shared" si="1"/>
        <v>24192.412943737512</v>
      </c>
      <c r="F36" s="14">
        <v>1.6</v>
      </c>
      <c r="G36" s="14">
        <v>1.8</v>
      </c>
      <c r="H36" s="15">
        <f t="shared" si="2"/>
        <v>51610.480946640026</v>
      </c>
      <c r="I36" s="16">
        <f t="shared" si="3"/>
        <v>4300.8734122200021</v>
      </c>
      <c r="J36" s="16">
        <f t="shared" si="4"/>
        <v>3655.7424003870019</v>
      </c>
      <c r="K36" s="20">
        <f t="shared" si="5"/>
        <v>28643.816925385217</v>
      </c>
    </row>
    <row r="37" spans="1:11" x14ac:dyDescent="0.25">
      <c r="A37" s="11" t="s">
        <v>103</v>
      </c>
      <c r="B37" s="36">
        <v>8913.550432500002</v>
      </c>
      <c r="C37" s="17">
        <f t="shared" si="0"/>
        <v>9804.9054757500035</v>
      </c>
      <c r="D37" s="14">
        <v>1.35</v>
      </c>
      <c r="E37" s="17">
        <f t="shared" si="1"/>
        <v>13236.622392262505</v>
      </c>
      <c r="F37" s="14">
        <v>1.6</v>
      </c>
      <c r="G37" s="14">
        <v>1.8</v>
      </c>
      <c r="H37" s="15">
        <f t="shared" si="2"/>
        <v>28238.127770160012</v>
      </c>
      <c r="I37" s="16">
        <f t="shared" si="3"/>
        <v>2353.1773141800008</v>
      </c>
      <c r="J37" s="16">
        <f t="shared" si="4"/>
        <v>2000.2007170530007</v>
      </c>
      <c r="K37" s="20">
        <f t="shared" si="5"/>
        <v>15672.160912438809</v>
      </c>
    </row>
    <row r="38" spans="1:11" x14ac:dyDescent="0.25">
      <c r="A38" s="11" t="s">
        <v>107</v>
      </c>
      <c r="B38" s="36">
        <v>12195.417307500002</v>
      </c>
      <c r="C38" s="17">
        <f t="shared" si="0"/>
        <v>13414.959038250003</v>
      </c>
      <c r="D38" s="14">
        <v>1.35</v>
      </c>
      <c r="E38" s="17">
        <f t="shared" si="1"/>
        <v>18110.194701637505</v>
      </c>
      <c r="F38" s="14">
        <v>1.6</v>
      </c>
      <c r="G38" s="14">
        <v>1.8</v>
      </c>
      <c r="H38" s="15">
        <f t="shared" si="2"/>
        <v>38635.082030160011</v>
      </c>
      <c r="I38" s="16">
        <f t="shared" si="3"/>
        <v>3219.5901691800009</v>
      </c>
      <c r="J38" s="16">
        <f t="shared" si="4"/>
        <v>2736.6516438030008</v>
      </c>
      <c r="K38" s="20">
        <f t="shared" si="5"/>
        <v>21442.470526738809</v>
      </c>
    </row>
    <row r="39" spans="1:11" ht="21.75" customHeight="1" x14ac:dyDescent="0.25">
      <c r="A39" s="11" t="s">
        <v>72</v>
      </c>
      <c r="B39" s="36">
        <v>20872.673325000003</v>
      </c>
      <c r="C39" s="17">
        <f t="shared" si="0"/>
        <v>22959.940657500007</v>
      </c>
      <c r="D39" s="14">
        <v>1.35</v>
      </c>
      <c r="E39" s="17">
        <f t="shared" si="1"/>
        <v>30995.919887625012</v>
      </c>
      <c r="F39" s="14">
        <v>1.55</v>
      </c>
      <c r="G39" s="14">
        <v>1.8</v>
      </c>
      <c r="H39" s="15">
        <f t="shared" si="2"/>
        <v>64058.234434425023</v>
      </c>
      <c r="I39" s="16">
        <f t="shared" si="3"/>
        <v>5338.1862028687519</v>
      </c>
      <c r="J39" s="16">
        <f t="shared" si="4"/>
        <v>4537.4582724384391</v>
      </c>
      <c r="K39" s="20">
        <f t="shared" si="5"/>
        <v>35552.320111105888</v>
      </c>
    </row>
    <row r="40" spans="1:11" ht="20.25" customHeight="1" x14ac:dyDescent="0.25">
      <c r="A40" s="11" t="s">
        <v>71</v>
      </c>
      <c r="B40" s="36">
        <v>17039.452815000004</v>
      </c>
      <c r="C40" s="17">
        <f t="shared" si="0"/>
        <v>18743.398096500005</v>
      </c>
      <c r="D40" s="14">
        <v>1.35</v>
      </c>
      <c r="E40" s="17">
        <f t="shared" si="1"/>
        <v>25303.587430275009</v>
      </c>
      <c r="F40" s="14">
        <v>1.55</v>
      </c>
      <c r="G40" s="14">
        <v>1.8</v>
      </c>
      <c r="H40" s="15">
        <f t="shared" si="2"/>
        <v>52294.080689235016</v>
      </c>
      <c r="I40" s="16">
        <f t="shared" si="3"/>
        <v>4357.8400574362513</v>
      </c>
      <c r="J40" s="16">
        <f t="shared" si="4"/>
        <v>3704.1640488208136</v>
      </c>
      <c r="K40" s="20">
        <f t="shared" si="5"/>
        <v>29023.214782525436</v>
      </c>
    </row>
    <row r="41" spans="1:11" x14ac:dyDescent="0.25">
      <c r="A41" s="11" t="s">
        <v>94</v>
      </c>
      <c r="B41" s="36">
        <v>4502.7213525000016</v>
      </c>
      <c r="C41" s="11">
        <f t="shared" si="0"/>
        <v>4952.9934877500018</v>
      </c>
      <c r="D41" s="14">
        <v>1.35</v>
      </c>
      <c r="E41" s="17">
        <f t="shared" si="1"/>
        <v>6686.5412084625032</v>
      </c>
      <c r="F41" s="14">
        <v>1.7</v>
      </c>
      <c r="G41" s="14">
        <v>1.8</v>
      </c>
      <c r="H41" s="15">
        <f t="shared" si="2"/>
        <v>15156.160072515006</v>
      </c>
      <c r="I41" s="16">
        <f t="shared" si="3"/>
        <v>1263.0133393762505</v>
      </c>
      <c r="J41" s="16">
        <f t="shared" si="4"/>
        <v>1073.5613384698129</v>
      </c>
      <c r="K41" s="20">
        <f t="shared" si="5"/>
        <v>8411.6688402458294</v>
      </c>
    </row>
    <row r="42" spans="1:11" x14ac:dyDescent="0.25">
      <c r="A42" s="11" t="s">
        <v>95</v>
      </c>
      <c r="B42" s="36">
        <v>5119.7123250000004</v>
      </c>
      <c r="C42" s="11">
        <f t="shared" si="0"/>
        <v>5631.6835575000005</v>
      </c>
      <c r="D42" s="14">
        <v>1.35</v>
      </c>
      <c r="E42" s="17">
        <f t="shared" si="1"/>
        <v>7602.7728026250015</v>
      </c>
      <c r="F42" s="14">
        <v>1.7</v>
      </c>
      <c r="G42" s="14">
        <v>1.8</v>
      </c>
      <c r="H42" s="15">
        <f t="shared" si="2"/>
        <v>17232.951685950004</v>
      </c>
      <c r="I42" s="16">
        <f t="shared" si="3"/>
        <v>1436.0793071625003</v>
      </c>
      <c r="J42" s="16">
        <f t="shared" si="4"/>
        <v>1220.6674110881252</v>
      </c>
      <c r="K42" s="20">
        <f t="shared" si="5"/>
        <v>9564.288185702253</v>
      </c>
    </row>
    <row r="43" spans="1:11" x14ac:dyDescent="0.25">
      <c r="A43" s="11" t="s">
        <v>109</v>
      </c>
      <c r="B43" s="11">
        <v>8700</v>
      </c>
      <c r="C43" s="11">
        <f t="shared" si="0"/>
        <v>9570</v>
      </c>
      <c r="D43" s="14">
        <v>1.35</v>
      </c>
      <c r="E43" s="17">
        <f t="shared" si="1"/>
        <v>12919.5</v>
      </c>
      <c r="F43" s="14">
        <v>1.55</v>
      </c>
      <c r="G43" s="14">
        <v>1.8</v>
      </c>
      <c r="H43" s="11">
        <f t="shared" si="2"/>
        <v>26700.3</v>
      </c>
      <c r="I43" s="11">
        <f t="shared" si="3"/>
        <v>2225.0250000000001</v>
      </c>
      <c r="J43" s="16">
        <f t="shared" si="4"/>
        <v>1891.27125</v>
      </c>
      <c r="K43" s="20">
        <f t="shared" si="5"/>
        <v>14818.666500000001</v>
      </c>
    </row>
    <row r="44" spans="1:11" x14ac:dyDescent="0.25">
      <c r="A44" s="11" t="s">
        <v>110</v>
      </c>
      <c r="B44" s="11">
        <v>8680</v>
      </c>
      <c r="C44" s="11">
        <f t="shared" si="0"/>
        <v>9548</v>
      </c>
      <c r="D44" s="14">
        <v>1.35</v>
      </c>
      <c r="E44" s="17">
        <f t="shared" si="1"/>
        <v>12889.800000000001</v>
      </c>
      <c r="F44" s="11">
        <v>1.55</v>
      </c>
      <c r="G44" s="11">
        <v>1.8</v>
      </c>
      <c r="H44" s="11">
        <f t="shared" si="2"/>
        <v>26638.92</v>
      </c>
      <c r="I44" s="11">
        <f t="shared" si="3"/>
        <v>2219.91</v>
      </c>
      <c r="J44" s="16">
        <f t="shared" si="4"/>
        <v>1886.9234999999999</v>
      </c>
      <c r="K44" s="20">
        <f t="shared" si="5"/>
        <v>14784.6006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A21" sqref="A21"/>
    </sheetView>
  </sheetViews>
  <sheetFormatPr baseColWidth="10" defaultRowHeight="15" x14ac:dyDescent="0.25"/>
  <cols>
    <col min="1" max="1" width="78.140625" customWidth="1"/>
    <col min="2" max="2" width="24.7109375" bestFit="1" customWidth="1"/>
    <col min="3" max="3" width="19" customWidth="1"/>
    <col min="4" max="4" width="20" customWidth="1"/>
    <col min="5" max="5" width="17.7109375" customWidth="1"/>
    <col min="6" max="6" width="23.140625" customWidth="1"/>
    <col min="7" max="7" width="14.28515625" customWidth="1"/>
  </cols>
  <sheetData>
    <row r="1" spans="1:7" x14ac:dyDescent="0.25">
      <c r="A1" s="2" t="s">
        <v>9</v>
      </c>
      <c r="B1" s="2"/>
      <c r="C1" s="2"/>
      <c r="D1" s="2"/>
      <c r="E1" s="2"/>
      <c r="F1" s="2"/>
      <c r="G1" s="2"/>
    </row>
    <row r="2" spans="1:7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8" t="s">
        <v>7</v>
      </c>
      <c r="B3" s="8">
        <v>3170</v>
      </c>
      <c r="C3" s="8">
        <v>1.1499999999999999</v>
      </c>
      <c r="D3" s="9">
        <f>B3*$C$3</f>
        <v>3645.4999999999995</v>
      </c>
      <c r="E3" s="8">
        <v>1.8</v>
      </c>
      <c r="F3" s="9">
        <f>B3*$E$3</f>
        <v>5706</v>
      </c>
      <c r="G3" s="9">
        <f>B3*$E$3/12</f>
        <v>475.5</v>
      </c>
    </row>
    <row r="4" spans="1:7" x14ac:dyDescent="0.25">
      <c r="A4" s="6" t="s">
        <v>8</v>
      </c>
      <c r="B4" s="6">
        <v>2928</v>
      </c>
      <c r="C4" s="8">
        <v>1.1499999999999999</v>
      </c>
      <c r="D4" s="9">
        <f t="shared" ref="D4:D15" si="0">B4*$C$3</f>
        <v>3367.2</v>
      </c>
      <c r="E4" s="8">
        <v>1.8</v>
      </c>
      <c r="F4" s="9">
        <f t="shared" ref="F4:F15" si="1">B4*$E$3</f>
        <v>5270.4000000000005</v>
      </c>
      <c r="G4" s="7">
        <f t="shared" ref="G4:G15" si="2">B4*$E$3/12</f>
        <v>439.20000000000005</v>
      </c>
    </row>
    <row r="5" spans="1:7" x14ac:dyDescent="0.25">
      <c r="A5" s="8" t="s">
        <v>11</v>
      </c>
      <c r="B5" s="8">
        <v>1970</v>
      </c>
      <c r="C5" s="8">
        <v>1.1499999999999999</v>
      </c>
      <c r="D5" s="9">
        <f t="shared" si="0"/>
        <v>2265.5</v>
      </c>
      <c r="E5" s="8">
        <v>1.8</v>
      </c>
      <c r="F5" s="9">
        <f t="shared" si="1"/>
        <v>3546</v>
      </c>
      <c r="G5" s="9">
        <f t="shared" si="2"/>
        <v>295.5</v>
      </c>
    </row>
    <row r="6" spans="1:7" x14ac:dyDescent="0.25">
      <c r="A6" s="8" t="s">
        <v>11</v>
      </c>
      <c r="B6" s="8">
        <v>2060</v>
      </c>
      <c r="C6" s="8">
        <v>1.1499999999999999</v>
      </c>
      <c r="D6" s="9">
        <f t="shared" si="0"/>
        <v>2369</v>
      </c>
      <c r="E6" s="8">
        <v>1.8</v>
      </c>
      <c r="F6" s="9">
        <f t="shared" si="1"/>
        <v>3708</v>
      </c>
      <c r="G6" s="9">
        <f t="shared" si="2"/>
        <v>309</v>
      </c>
    </row>
    <row r="7" spans="1:7" x14ac:dyDescent="0.25">
      <c r="A7" s="6" t="s">
        <v>12</v>
      </c>
      <c r="B7" s="6">
        <v>3037</v>
      </c>
      <c r="C7" s="8">
        <v>1.1499999999999999</v>
      </c>
      <c r="D7" s="9">
        <f t="shared" si="0"/>
        <v>3492.5499999999997</v>
      </c>
      <c r="E7" s="8">
        <v>1.8</v>
      </c>
      <c r="F7" s="9">
        <f t="shared" si="1"/>
        <v>5466.6</v>
      </c>
      <c r="G7" s="9">
        <f t="shared" si="2"/>
        <v>455.55</v>
      </c>
    </row>
    <row r="8" spans="1:7" x14ac:dyDescent="0.25">
      <c r="A8" s="8" t="s">
        <v>15</v>
      </c>
      <c r="B8" s="8">
        <v>2080</v>
      </c>
      <c r="C8" s="8">
        <v>1.1499999999999999</v>
      </c>
      <c r="D8" s="9">
        <f t="shared" si="0"/>
        <v>2392</v>
      </c>
      <c r="E8" s="8">
        <v>1.8</v>
      </c>
      <c r="F8" s="9">
        <f t="shared" si="1"/>
        <v>3744</v>
      </c>
      <c r="G8" s="9">
        <f t="shared" si="2"/>
        <v>312</v>
      </c>
    </row>
    <row r="9" spans="1:7" x14ac:dyDescent="0.25">
      <c r="A9" s="8" t="s">
        <v>10</v>
      </c>
      <c r="B9" s="8">
        <v>2243</v>
      </c>
      <c r="C9" s="8">
        <v>1.1499999999999999</v>
      </c>
      <c r="D9" s="9">
        <f t="shared" si="0"/>
        <v>2579.4499999999998</v>
      </c>
      <c r="E9" s="8">
        <v>1.8</v>
      </c>
      <c r="F9" s="9">
        <f t="shared" si="1"/>
        <v>4037.4</v>
      </c>
      <c r="G9" s="9">
        <f t="shared" si="2"/>
        <v>336.45</v>
      </c>
    </row>
    <row r="10" spans="1:7" x14ac:dyDescent="0.25">
      <c r="A10" s="8" t="s">
        <v>13</v>
      </c>
      <c r="B10" s="8">
        <v>1120</v>
      </c>
      <c r="C10" s="8">
        <v>1.1499999999999999</v>
      </c>
      <c r="D10" s="8">
        <f t="shared" si="0"/>
        <v>1288</v>
      </c>
      <c r="E10" s="8">
        <v>1.8</v>
      </c>
      <c r="F10" s="8">
        <f t="shared" si="1"/>
        <v>2016</v>
      </c>
      <c r="G10" s="9">
        <f t="shared" si="2"/>
        <v>168</v>
      </c>
    </row>
    <row r="11" spans="1:7" x14ac:dyDescent="0.25">
      <c r="A11" s="8" t="s">
        <v>14</v>
      </c>
      <c r="B11" s="8">
        <v>2770</v>
      </c>
      <c r="C11" s="8">
        <v>1.1499999999999999</v>
      </c>
      <c r="D11" s="8">
        <f t="shared" si="0"/>
        <v>3185.4999999999995</v>
      </c>
      <c r="E11" s="8">
        <v>1.8</v>
      </c>
      <c r="F11" s="8">
        <f t="shared" si="1"/>
        <v>4986</v>
      </c>
      <c r="G11" s="9">
        <f t="shared" si="2"/>
        <v>415.5</v>
      </c>
    </row>
    <row r="12" spans="1:7" x14ac:dyDescent="0.25">
      <c r="A12" s="8" t="s">
        <v>16</v>
      </c>
      <c r="B12" s="8">
        <v>1090</v>
      </c>
      <c r="C12" s="8">
        <v>1.1499999999999999</v>
      </c>
      <c r="D12" s="8">
        <f t="shared" si="0"/>
        <v>1253.5</v>
      </c>
      <c r="E12" s="8">
        <v>1.8</v>
      </c>
      <c r="F12" s="8">
        <f t="shared" si="1"/>
        <v>1962</v>
      </c>
      <c r="G12" s="9">
        <f t="shared" si="2"/>
        <v>163.5</v>
      </c>
    </row>
    <row r="13" spans="1:7" x14ac:dyDescent="0.25">
      <c r="A13" s="8" t="s">
        <v>17</v>
      </c>
      <c r="B13" s="8">
        <v>980</v>
      </c>
      <c r="C13" s="8">
        <v>1.1499999999999999</v>
      </c>
      <c r="D13" s="8">
        <f t="shared" si="0"/>
        <v>1127</v>
      </c>
      <c r="E13" s="8">
        <v>1.8</v>
      </c>
      <c r="F13" s="8">
        <f t="shared" si="1"/>
        <v>1764</v>
      </c>
      <c r="G13" s="9">
        <f t="shared" si="2"/>
        <v>147</v>
      </c>
    </row>
    <row r="14" spans="1:7" x14ac:dyDescent="0.25">
      <c r="A14" s="8" t="s">
        <v>18</v>
      </c>
      <c r="B14" s="8">
        <v>1420</v>
      </c>
      <c r="C14" s="8">
        <v>1.1499999999999999</v>
      </c>
      <c r="D14" s="8">
        <f t="shared" si="0"/>
        <v>1632.9999999999998</v>
      </c>
      <c r="E14" s="8">
        <v>1.8</v>
      </c>
      <c r="F14" s="8">
        <f t="shared" si="1"/>
        <v>2556</v>
      </c>
      <c r="G14" s="9">
        <f t="shared" si="2"/>
        <v>213</v>
      </c>
    </row>
    <row r="15" spans="1:7" x14ac:dyDescent="0.25">
      <c r="A15" s="8" t="s">
        <v>19</v>
      </c>
      <c r="B15" s="8">
        <v>1790</v>
      </c>
      <c r="C15" s="8">
        <v>1.1499999999999999</v>
      </c>
      <c r="D15" s="8">
        <f t="shared" si="0"/>
        <v>2058.5</v>
      </c>
      <c r="E15" s="8">
        <v>1.8</v>
      </c>
      <c r="F15" s="8">
        <f t="shared" si="1"/>
        <v>3222</v>
      </c>
      <c r="G15" s="9">
        <f t="shared" si="2"/>
        <v>268.5</v>
      </c>
    </row>
    <row r="16" spans="1:7" x14ac:dyDescent="0.25">
      <c r="A16" s="8"/>
      <c r="B16" s="8"/>
      <c r="C16" s="8"/>
      <c r="D16" s="8"/>
      <c r="E16" s="8"/>
      <c r="F16" s="8"/>
      <c r="G16" s="8"/>
    </row>
  </sheetData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25245-0E20-4F76-ACED-9C941C1FBC60}">
  <dimension ref="A1:K44"/>
  <sheetViews>
    <sheetView zoomScale="73" zoomScaleNormal="73" workbookViewId="0">
      <selection activeCell="B1" sqref="B1:I1048576"/>
    </sheetView>
  </sheetViews>
  <sheetFormatPr baseColWidth="10" defaultColWidth="11.42578125" defaultRowHeight="15" x14ac:dyDescent="0.25"/>
  <cols>
    <col min="1" max="1" width="83.5703125" style="12" bestFit="1" customWidth="1"/>
    <col min="2" max="2" width="12.85546875" style="12" hidden="1" customWidth="1"/>
    <col min="3" max="3" width="14.28515625" style="12" hidden="1" customWidth="1"/>
    <col min="4" max="4" width="17" style="12" hidden="1" customWidth="1"/>
    <col min="5" max="5" width="23.42578125" style="12" hidden="1" customWidth="1"/>
    <col min="6" max="6" width="12.42578125" style="12" hidden="1" customWidth="1"/>
    <col min="7" max="7" width="14" style="12" hidden="1" customWidth="1"/>
    <col min="8" max="8" width="20.28515625" style="12" hidden="1" customWidth="1"/>
    <col min="9" max="9" width="14.5703125" style="12" hidden="1" customWidth="1"/>
    <col min="10" max="10" width="15.28515625" style="12" customWidth="1"/>
    <col min="11" max="11" width="11.85546875" style="12" bestFit="1" customWidth="1"/>
    <col min="12" max="16384" width="11.42578125" style="12"/>
  </cols>
  <sheetData>
    <row r="1" spans="1:11" ht="15.75" x14ac:dyDescent="0.25">
      <c r="A1" s="10" t="s">
        <v>28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29.25" customHeight="1" x14ac:dyDescent="0.25">
      <c r="A2" s="25" t="s">
        <v>0</v>
      </c>
      <c r="B2" s="25" t="s">
        <v>21</v>
      </c>
      <c r="C2" s="25" t="s">
        <v>22</v>
      </c>
      <c r="D2" s="25" t="s">
        <v>23</v>
      </c>
      <c r="E2" s="25" t="s">
        <v>24</v>
      </c>
      <c r="F2" s="25" t="s">
        <v>25</v>
      </c>
      <c r="G2" s="25" t="s">
        <v>26</v>
      </c>
      <c r="H2" s="25" t="s">
        <v>27</v>
      </c>
      <c r="I2" s="25" t="s">
        <v>6</v>
      </c>
      <c r="J2" s="37" t="s">
        <v>86</v>
      </c>
      <c r="K2" s="25" t="s">
        <v>46</v>
      </c>
    </row>
    <row r="3" spans="1:11" hidden="1" x14ac:dyDescent="0.25">
      <c r="A3" s="11"/>
      <c r="B3" s="11"/>
      <c r="C3" s="11">
        <v>1.1000000000000001</v>
      </c>
      <c r="D3" s="14"/>
      <c r="E3" s="14"/>
      <c r="F3" s="14"/>
      <c r="G3" s="14"/>
      <c r="H3" s="11"/>
      <c r="I3" s="11">
        <v>12</v>
      </c>
      <c r="J3" s="11">
        <v>0.85</v>
      </c>
      <c r="K3" s="11">
        <v>0.55500000000000005</v>
      </c>
    </row>
    <row r="4" spans="1:11" x14ac:dyDescent="0.25">
      <c r="A4" s="14" t="s">
        <v>53</v>
      </c>
      <c r="B4" s="17">
        <v>10801.280259000003</v>
      </c>
      <c r="C4" s="17">
        <f t="shared" ref="C4:C44" si="0">B4*$C$3</f>
        <v>11881.408284900004</v>
      </c>
      <c r="D4" s="14">
        <v>1.35</v>
      </c>
      <c r="E4" s="17">
        <f t="shared" ref="E4:E44" si="1">C4*D4</f>
        <v>16039.901184615006</v>
      </c>
      <c r="F4" s="14">
        <v>1.55</v>
      </c>
      <c r="G4" s="14">
        <v>1.8</v>
      </c>
      <c r="H4" s="15">
        <f t="shared" ref="H4:H44" si="2">C4*F4*G4</f>
        <v>33149.129114871015</v>
      </c>
      <c r="I4" s="16">
        <f t="shared" ref="I4:I44" si="3">H4/$I$3</f>
        <v>2762.4274262392514</v>
      </c>
      <c r="J4" s="16">
        <f t="shared" ref="J4:J44" si="4">I4*$J$3</f>
        <v>2348.0633123033635</v>
      </c>
      <c r="K4" s="20">
        <f t="shared" ref="K4:K44" si="5">H4*$K$3</f>
        <v>18397.766658753415</v>
      </c>
    </row>
    <row r="5" spans="1:11" x14ac:dyDescent="0.25">
      <c r="A5" s="14" t="s">
        <v>54</v>
      </c>
      <c r="B5" s="17">
        <v>8040.5325000000012</v>
      </c>
      <c r="C5" s="17">
        <f t="shared" si="0"/>
        <v>8844.585750000002</v>
      </c>
      <c r="D5" s="14">
        <v>1.35</v>
      </c>
      <c r="E5" s="17">
        <f t="shared" si="1"/>
        <v>11940.190762500004</v>
      </c>
      <c r="F5" s="14">
        <v>1.55</v>
      </c>
      <c r="G5" s="14">
        <v>1.8</v>
      </c>
      <c r="H5" s="15">
        <f t="shared" si="2"/>
        <v>24676.394242500006</v>
      </c>
      <c r="I5" s="16">
        <f t="shared" si="3"/>
        <v>2056.3661868750005</v>
      </c>
      <c r="J5" s="16">
        <f t="shared" si="4"/>
        <v>1747.9112588437504</v>
      </c>
      <c r="K5" s="20">
        <f t="shared" si="5"/>
        <v>13695.398804587505</v>
      </c>
    </row>
    <row r="6" spans="1:11" x14ac:dyDescent="0.25">
      <c r="A6" s="33" t="s">
        <v>75</v>
      </c>
      <c r="B6" s="16">
        <v>3999.939347250001</v>
      </c>
      <c r="C6" s="17">
        <f t="shared" si="0"/>
        <v>4399.9332819750016</v>
      </c>
      <c r="D6" s="14">
        <v>1.35</v>
      </c>
      <c r="E6" s="17">
        <f t="shared" si="1"/>
        <v>5939.9099306662529</v>
      </c>
      <c r="F6" s="14">
        <v>1.55</v>
      </c>
      <c r="G6" s="14">
        <v>1.8</v>
      </c>
      <c r="H6" s="15">
        <f t="shared" si="2"/>
        <v>12275.813856710256</v>
      </c>
      <c r="I6" s="16">
        <f t="shared" si="3"/>
        <v>1022.984488059188</v>
      </c>
      <c r="J6" s="16">
        <f t="shared" si="4"/>
        <v>869.53681485030984</v>
      </c>
      <c r="K6" s="20">
        <f t="shared" si="5"/>
        <v>6813.0766904741931</v>
      </c>
    </row>
    <row r="7" spans="1:11" x14ac:dyDescent="0.25">
      <c r="A7" s="33" t="s">
        <v>76</v>
      </c>
      <c r="B7" s="16">
        <v>3422.3307772500011</v>
      </c>
      <c r="C7" s="17">
        <f t="shared" si="0"/>
        <v>3764.5638549750015</v>
      </c>
      <c r="D7" s="14">
        <v>1.35</v>
      </c>
      <c r="E7" s="17">
        <f t="shared" si="1"/>
        <v>5082.1612042162524</v>
      </c>
      <c r="F7" s="14">
        <v>1.55</v>
      </c>
      <c r="G7" s="14">
        <v>1.8</v>
      </c>
      <c r="H7" s="15">
        <f t="shared" si="2"/>
        <v>10503.133155380254</v>
      </c>
      <c r="I7" s="16">
        <f t="shared" si="3"/>
        <v>875.26109628168786</v>
      </c>
      <c r="J7" s="16">
        <f t="shared" si="4"/>
        <v>743.97193183943466</v>
      </c>
      <c r="K7" s="20">
        <f t="shared" si="5"/>
        <v>5829.2389012360418</v>
      </c>
    </row>
    <row r="8" spans="1:11" x14ac:dyDescent="0.25">
      <c r="A8" s="33" t="s">
        <v>58</v>
      </c>
      <c r="B8" s="16">
        <v>4433.1457747500017</v>
      </c>
      <c r="C8" s="17">
        <f t="shared" si="0"/>
        <v>4876.4603522250027</v>
      </c>
      <c r="D8" s="14">
        <v>1.35</v>
      </c>
      <c r="E8" s="17">
        <f t="shared" si="1"/>
        <v>6583.2214755037539</v>
      </c>
      <c r="F8" s="14">
        <v>1.55</v>
      </c>
      <c r="G8" s="14">
        <v>1.8</v>
      </c>
      <c r="H8" s="15">
        <f t="shared" si="2"/>
        <v>13605.324382707759</v>
      </c>
      <c r="I8" s="16">
        <f t="shared" si="3"/>
        <v>1133.7770318923133</v>
      </c>
      <c r="J8" s="16">
        <f t="shared" si="4"/>
        <v>963.71047710846631</v>
      </c>
      <c r="K8" s="20">
        <f t="shared" si="5"/>
        <v>7550.9550324028069</v>
      </c>
    </row>
    <row r="9" spans="1:11" x14ac:dyDescent="0.25">
      <c r="A9" s="33" t="s">
        <v>57</v>
      </c>
      <c r="B9" s="16">
        <v>3855.5372047500009</v>
      </c>
      <c r="C9" s="17">
        <f t="shared" si="0"/>
        <v>4241.0909252250012</v>
      </c>
      <c r="D9" s="14">
        <v>1.35</v>
      </c>
      <c r="E9" s="17">
        <f t="shared" si="1"/>
        <v>5725.4727490537516</v>
      </c>
      <c r="F9" s="14">
        <v>1.55</v>
      </c>
      <c r="G9" s="14">
        <v>1.8</v>
      </c>
      <c r="H9" s="15">
        <f t="shared" si="2"/>
        <v>11832.643681377755</v>
      </c>
      <c r="I9" s="16">
        <f t="shared" si="3"/>
        <v>986.05364011481288</v>
      </c>
      <c r="J9" s="16">
        <f t="shared" si="4"/>
        <v>838.1455940975909</v>
      </c>
      <c r="K9" s="20">
        <f t="shared" si="5"/>
        <v>6567.1172431646546</v>
      </c>
    </row>
    <row r="10" spans="1:11" x14ac:dyDescent="0.25">
      <c r="A10" s="33" t="s">
        <v>73</v>
      </c>
      <c r="B10" s="16">
        <v>3898.8578475000013</v>
      </c>
      <c r="C10" s="17">
        <f t="shared" si="0"/>
        <v>4288.7436322500016</v>
      </c>
      <c r="D10" s="14">
        <v>1.35</v>
      </c>
      <c r="E10" s="17">
        <f t="shared" si="1"/>
        <v>5789.8039035375023</v>
      </c>
      <c r="F10" s="14">
        <v>1.55</v>
      </c>
      <c r="G10" s="14">
        <v>1.8</v>
      </c>
      <c r="H10" s="15">
        <f t="shared" si="2"/>
        <v>11965.594733977505</v>
      </c>
      <c r="I10" s="16">
        <f t="shared" si="3"/>
        <v>997.13289449812544</v>
      </c>
      <c r="J10" s="16">
        <f t="shared" si="4"/>
        <v>847.56296032340663</v>
      </c>
      <c r="K10" s="20">
        <f t="shared" si="5"/>
        <v>6640.9050773575154</v>
      </c>
    </row>
    <row r="11" spans="1:11" x14ac:dyDescent="0.25">
      <c r="A11" s="33" t="s">
        <v>74</v>
      </c>
      <c r="B11" s="16">
        <v>3321.2492775000005</v>
      </c>
      <c r="C11" s="17">
        <f t="shared" si="0"/>
        <v>3653.3742052500011</v>
      </c>
      <c r="D11" s="14">
        <v>1.35</v>
      </c>
      <c r="E11" s="17">
        <f t="shared" si="1"/>
        <v>4932.0551770875018</v>
      </c>
      <c r="F11" s="14">
        <v>1.55</v>
      </c>
      <c r="G11" s="14">
        <v>1.8</v>
      </c>
      <c r="H11" s="15">
        <f t="shared" si="2"/>
        <v>10192.914032647504</v>
      </c>
      <c r="I11" s="16">
        <f t="shared" si="3"/>
        <v>849.40950272062537</v>
      </c>
      <c r="J11" s="16">
        <f t="shared" si="4"/>
        <v>721.99807731253156</v>
      </c>
      <c r="K11" s="20">
        <f t="shared" si="5"/>
        <v>5657.067288119365</v>
      </c>
    </row>
    <row r="12" spans="1:11" x14ac:dyDescent="0.25">
      <c r="A12" s="33" t="s">
        <v>108</v>
      </c>
      <c r="B12" s="16">
        <v>3520.0000000000005</v>
      </c>
      <c r="C12" s="17">
        <f t="shared" si="0"/>
        <v>3872.0000000000009</v>
      </c>
      <c r="D12" s="14">
        <v>1.35</v>
      </c>
      <c r="E12" s="17">
        <f t="shared" si="1"/>
        <v>5227.2000000000016</v>
      </c>
      <c r="F12" s="14">
        <v>1.52</v>
      </c>
      <c r="G12" s="14">
        <v>1.8</v>
      </c>
      <c r="H12" s="15">
        <f t="shared" si="2"/>
        <v>10593.792000000003</v>
      </c>
      <c r="I12" s="16">
        <f t="shared" si="3"/>
        <v>882.81600000000026</v>
      </c>
      <c r="J12" s="16">
        <f t="shared" si="4"/>
        <v>750.39360000000022</v>
      </c>
      <c r="K12" s="20">
        <f t="shared" si="5"/>
        <v>5879.5545600000023</v>
      </c>
    </row>
    <row r="13" spans="1:11" x14ac:dyDescent="0.25">
      <c r="A13" s="33" t="s">
        <v>106</v>
      </c>
      <c r="B13" s="16">
        <v>4577.5479172500009</v>
      </c>
      <c r="C13" s="17">
        <f t="shared" si="0"/>
        <v>5035.3027089750012</v>
      </c>
      <c r="D13" s="14">
        <v>1.35</v>
      </c>
      <c r="E13" s="17">
        <f t="shared" si="1"/>
        <v>6797.6586571162525</v>
      </c>
      <c r="F13" s="14">
        <v>1.55</v>
      </c>
      <c r="G13" s="14">
        <v>1.8</v>
      </c>
      <c r="H13" s="15">
        <f t="shared" si="2"/>
        <v>14048.494558040255</v>
      </c>
      <c r="I13" s="16">
        <f t="shared" si="3"/>
        <v>1170.7078798366879</v>
      </c>
      <c r="J13" s="16">
        <f t="shared" si="4"/>
        <v>995.10169786118468</v>
      </c>
      <c r="K13" s="20">
        <f t="shared" si="5"/>
        <v>7796.9144797123417</v>
      </c>
    </row>
    <row r="14" spans="1:11" x14ac:dyDescent="0.25">
      <c r="A14" s="33" t="s">
        <v>105</v>
      </c>
      <c r="B14" s="16">
        <v>3999.939347250001</v>
      </c>
      <c r="C14" s="17">
        <f t="shared" si="0"/>
        <v>4399.9332819750016</v>
      </c>
      <c r="D14" s="14">
        <v>1.35</v>
      </c>
      <c r="E14" s="17">
        <f t="shared" si="1"/>
        <v>5939.9099306662529</v>
      </c>
      <c r="F14" s="14">
        <v>1.55</v>
      </c>
      <c r="G14" s="14">
        <v>1.8</v>
      </c>
      <c r="H14" s="15">
        <f t="shared" si="2"/>
        <v>12275.813856710256</v>
      </c>
      <c r="I14" s="16">
        <f t="shared" si="3"/>
        <v>1022.984488059188</v>
      </c>
      <c r="J14" s="16">
        <f t="shared" si="4"/>
        <v>869.53681485030984</v>
      </c>
      <c r="K14" s="20">
        <f t="shared" si="5"/>
        <v>6813.0766904741931</v>
      </c>
    </row>
    <row r="15" spans="1:11" x14ac:dyDescent="0.25">
      <c r="A15" s="33" t="s">
        <v>88</v>
      </c>
      <c r="B15" s="16">
        <v>5631.6835575000005</v>
      </c>
      <c r="C15" s="17">
        <f t="shared" si="0"/>
        <v>6194.8519132500014</v>
      </c>
      <c r="D15" s="14">
        <v>1.35</v>
      </c>
      <c r="E15" s="17">
        <f t="shared" si="1"/>
        <v>8363.0500828875029</v>
      </c>
      <c r="F15" s="14">
        <v>1.55</v>
      </c>
      <c r="G15" s="14">
        <v>1.8</v>
      </c>
      <c r="H15" s="15">
        <f t="shared" si="2"/>
        <v>17283.636837967504</v>
      </c>
      <c r="I15" s="16">
        <f t="shared" si="3"/>
        <v>1440.3030698306254</v>
      </c>
      <c r="J15" s="16">
        <f t="shared" si="4"/>
        <v>1224.2576093560315</v>
      </c>
      <c r="K15" s="20">
        <f t="shared" si="5"/>
        <v>9592.4184450719658</v>
      </c>
    </row>
    <row r="16" spans="1:11" x14ac:dyDescent="0.25">
      <c r="A16" s="33" t="s">
        <v>87</v>
      </c>
      <c r="B16" s="16">
        <v>4765.2707025000009</v>
      </c>
      <c r="C16" s="17">
        <f t="shared" si="0"/>
        <v>5241.7977727500011</v>
      </c>
      <c r="D16" s="14">
        <v>1.35</v>
      </c>
      <c r="E16" s="17">
        <f t="shared" si="1"/>
        <v>7076.4269932125017</v>
      </c>
      <c r="F16" s="14">
        <v>1.55</v>
      </c>
      <c r="G16" s="14">
        <v>1.8</v>
      </c>
      <c r="H16" s="15">
        <f t="shared" si="2"/>
        <v>14624.615785972504</v>
      </c>
      <c r="I16" s="16">
        <f t="shared" si="3"/>
        <v>1218.7179821643754</v>
      </c>
      <c r="J16" s="16">
        <f t="shared" si="4"/>
        <v>1035.910284839719</v>
      </c>
      <c r="K16" s="20">
        <f t="shared" si="5"/>
        <v>8116.6617612147411</v>
      </c>
    </row>
    <row r="17" spans="1:11" x14ac:dyDescent="0.25">
      <c r="A17" s="33" t="s">
        <v>68</v>
      </c>
      <c r="B17" s="16">
        <v>7263.4277677500013</v>
      </c>
      <c r="C17" s="17">
        <f t="shared" si="0"/>
        <v>7989.7705445250022</v>
      </c>
      <c r="D17" s="14">
        <v>1.35</v>
      </c>
      <c r="E17" s="17">
        <f t="shared" si="1"/>
        <v>10786.190235108754</v>
      </c>
      <c r="F17" s="14">
        <v>1.55</v>
      </c>
      <c r="G17" s="14">
        <v>1.8</v>
      </c>
      <c r="H17" s="15">
        <f t="shared" si="2"/>
        <v>22291.459819224758</v>
      </c>
      <c r="I17" s="16">
        <f t="shared" si="3"/>
        <v>1857.6216516020631</v>
      </c>
      <c r="J17" s="16">
        <f t="shared" si="4"/>
        <v>1578.9784038617536</v>
      </c>
      <c r="K17" s="20">
        <f t="shared" si="5"/>
        <v>12371.760199669741</v>
      </c>
    </row>
    <row r="18" spans="1:11" x14ac:dyDescent="0.25">
      <c r="A18" s="33" t="s">
        <v>67</v>
      </c>
      <c r="B18" s="16">
        <v>6108.2106277500015</v>
      </c>
      <c r="C18" s="17">
        <f t="shared" si="0"/>
        <v>6719.031690525002</v>
      </c>
      <c r="D18" s="14">
        <v>1.35</v>
      </c>
      <c r="E18" s="17">
        <f t="shared" si="1"/>
        <v>9070.6927822087528</v>
      </c>
      <c r="F18" s="14">
        <v>1.55</v>
      </c>
      <c r="G18" s="14">
        <v>1.8</v>
      </c>
      <c r="H18" s="15">
        <f t="shared" si="2"/>
        <v>18746.098416564757</v>
      </c>
      <c r="I18" s="16">
        <f t="shared" si="3"/>
        <v>1562.174868047063</v>
      </c>
      <c r="J18" s="16">
        <f t="shared" si="4"/>
        <v>1327.8486378400034</v>
      </c>
      <c r="K18" s="20">
        <f t="shared" si="5"/>
        <v>10404.08462119344</v>
      </c>
    </row>
    <row r="19" spans="1:11" x14ac:dyDescent="0.25">
      <c r="A19" s="33" t="s">
        <v>42</v>
      </c>
      <c r="B19" s="16">
        <v>7653.3135525000007</v>
      </c>
      <c r="C19" s="17">
        <f t="shared" si="0"/>
        <v>8418.6449077500019</v>
      </c>
      <c r="D19" s="14">
        <v>1.35</v>
      </c>
      <c r="E19" s="17">
        <f t="shared" si="1"/>
        <v>11365.170625462504</v>
      </c>
      <c r="F19" s="14">
        <v>1.55</v>
      </c>
      <c r="G19" s="14">
        <v>1.8</v>
      </c>
      <c r="H19" s="15">
        <f t="shared" si="2"/>
        <v>23488.019292622506</v>
      </c>
      <c r="I19" s="16">
        <f t="shared" si="3"/>
        <v>1957.3349410518756</v>
      </c>
      <c r="J19" s="16">
        <f t="shared" si="4"/>
        <v>1663.7346998940943</v>
      </c>
      <c r="K19" s="20">
        <f t="shared" si="5"/>
        <v>13035.850707405492</v>
      </c>
    </row>
    <row r="20" spans="1:11" x14ac:dyDescent="0.25">
      <c r="A20" s="33" t="s">
        <v>55</v>
      </c>
      <c r="B20" s="16">
        <v>6498.0964125000019</v>
      </c>
      <c r="C20" s="17">
        <f t="shared" si="0"/>
        <v>7147.9060537500027</v>
      </c>
      <c r="D20" s="14">
        <v>1.35</v>
      </c>
      <c r="E20" s="17">
        <f t="shared" si="1"/>
        <v>9649.673172562505</v>
      </c>
      <c r="F20" s="14">
        <v>1.55</v>
      </c>
      <c r="G20" s="14">
        <v>1.8</v>
      </c>
      <c r="H20" s="15">
        <f t="shared" si="2"/>
        <v>19942.657889962506</v>
      </c>
      <c r="I20" s="16">
        <f t="shared" si="3"/>
        <v>1661.8881574968755</v>
      </c>
      <c r="J20" s="16">
        <f t="shared" si="4"/>
        <v>1412.6049338723442</v>
      </c>
      <c r="K20" s="20">
        <f t="shared" si="5"/>
        <v>11068.175128929191</v>
      </c>
    </row>
    <row r="21" spans="1:11" x14ac:dyDescent="0.25">
      <c r="A21" s="33" t="s">
        <v>99</v>
      </c>
      <c r="B21" s="16">
        <v>6974.623482750002</v>
      </c>
      <c r="C21" s="17">
        <f t="shared" si="0"/>
        <v>7672.0858310250032</v>
      </c>
      <c r="D21" s="14">
        <v>1.35</v>
      </c>
      <c r="E21" s="17">
        <f t="shared" si="1"/>
        <v>10357.315871883755</v>
      </c>
      <c r="F21" s="14">
        <v>1.55</v>
      </c>
      <c r="G21" s="14">
        <v>1.8</v>
      </c>
      <c r="H21" s="15">
        <f t="shared" si="2"/>
        <v>21405.119468559762</v>
      </c>
      <c r="I21" s="16">
        <f t="shared" si="3"/>
        <v>1783.7599557133135</v>
      </c>
      <c r="J21" s="16">
        <f t="shared" si="4"/>
        <v>1516.1959623563164</v>
      </c>
      <c r="K21" s="20">
        <f t="shared" si="5"/>
        <v>11879.84130505067</v>
      </c>
    </row>
    <row r="22" spans="1:11" x14ac:dyDescent="0.25">
      <c r="A22" s="34" t="s">
        <v>78</v>
      </c>
      <c r="B22" s="16">
        <v>10021.508689500002</v>
      </c>
      <c r="C22" s="17">
        <f t="shared" si="0"/>
        <v>11023.659558450003</v>
      </c>
      <c r="D22" s="14">
        <v>1.35</v>
      </c>
      <c r="E22" s="17">
        <f t="shared" si="1"/>
        <v>14881.940403907505</v>
      </c>
      <c r="F22" s="14">
        <v>1.55</v>
      </c>
      <c r="G22" s="14">
        <v>1.8</v>
      </c>
      <c r="H22" s="15">
        <f t="shared" si="2"/>
        <v>30756.010168075511</v>
      </c>
      <c r="I22" s="16">
        <f t="shared" si="3"/>
        <v>2563.000847339626</v>
      </c>
      <c r="J22" s="16">
        <f t="shared" si="4"/>
        <v>2178.5507202386821</v>
      </c>
      <c r="K22" s="20">
        <f t="shared" si="5"/>
        <v>17069.585643281909</v>
      </c>
    </row>
    <row r="23" spans="1:11" x14ac:dyDescent="0.25">
      <c r="A23" s="34" t="s">
        <v>77</v>
      </c>
      <c r="B23" s="16">
        <v>7508.9114100000015</v>
      </c>
      <c r="C23" s="17">
        <f t="shared" si="0"/>
        <v>8259.8025510000025</v>
      </c>
      <c r="D23" s="14">
        <v>1.35</v>
      </c>
      <c r="E23" s="17">
        <f t="shared" si="1"/>
        <v>11150.733443850004</v>
      </c>
      <c r="F23" s="14">
        <v>1.55</v>
      </c>
      <c r="G23" s="14">
        <v>1.8</v>
      </c>
      <c r="H23" s="15">
        <f t="shared" si="2"/>
        <v>23044.849117290007</v>
      </c>
      <c r="I23" s="16">
        <f t="shared" si="3"/>
        <v>1920.4040931075006</v>
      </c>
      <c r="J23" s="16">
        <f t="shared" si="4"/>
        <v>1632.3434791413754</v>
      </c>
      <c r="K23" s="20">
        <f t="shared" si="5"/>
        <v>12789.891260095956</v>
      </c>
    </row>
    <row r="24" spans="1:11" x14ac:dyDescent="0.25">
      <c r="A24" s="34" t="s">
        <v>80</v>
      </c>
      <c r="B24" s="16">
        <v>10801.280259000003</v>
      </c>
      <c r="C24" s="17">
        <f t="shared" si="0"/>
        <v>11881.408284900004</v>
      </c>
      <c r="D24" s="14">
        <v>1.35</v>
      </c>
      <c r="E24" s="17">
        <f t="shared" si="1"/>
        <v>16039.901184615006</v>
      </c>
      <c r="F24" s="14">
        <v>1.55</v>
      </c>
      <c r="G24" s="14">
        <v>1.8</v>
      </c>
      <c r="H24" s="15">
        <f t="shared" si="2"/>
        <v>33149.129114871015</v>
      </c>
      <c r="I24" s="16">
        <f t="shared" si="3"/>
        <v>2762.4274262392514</v>
      </c>
      <c r="J24" s="16">
        <f t="shared" si="4"/>
        <v>2348.0633123033635</v>
      </c>
      <c r="K24" s="20">
        <f t="shared" si="5"/>
        <v>18397.766658753415</v>
      </c>
    </row>
    <row r="25" spans="1:11" x14ac:dyDescent="0.25">
      <c r="A25" s="34" t="s">
        <v>79</v>
      </c>
      <c r="B25" s="16">
        <v>8288.6829795000031</v>
      </c>
      <c r="C25" s="17">
        <f t="shared" si="0"/>
        <v>9117.5512774500039</v>
      </c>
      <c r="D25" s="14">
        <v>1.35</v>
      </c>
      <c r="E25" s="17">
        <f t="shared" si="1"/>
        <v>12308.694224557506</v>
      </c>
      <c r="F25" s="14">
        <v>1.55</v>
      </c>
      <c r="G25" s="14">
        <v>1.8</v>
      </c>
      <c r="H25" s="15">
        <f t="shared" si="2"/>
        <v>25437.968064085511</v>
      </c>
      <c r="I25" s="16">
        <f t="shared" si="3"/>
        <v>2119.8306720071259</v>
      </c>
      <c r="J25" s="16">
        <f t="shared" si="4"/>
        <v>1801.8560712060571</v>
      </c>
      <c r="K25" s="20">
        <f t="shared" si="5"/>
        <v>14118.07227556746</v>
      </c>
    </row>
    <row r="26" spans="1:11" x14ac:dyDescent="0.25">
      <c r="A26" s="34" t="s">
        <v>91</v>
      </c>
      <c r="B26" s="16">
        <v>1025.2552117500002</v>
      </c>
      <c r="C26" s="17">
        <f t="shared" si="0"/>
        <v>1127.7807329250004</v>
      </c>
      <c r="D26" s="14">
        <v>1.35</v>
      </c>
      <c r="E26" s="17">
        <f t="shared" si="1"/>
        <v>1522.5039894487506</v>
      </c>
      <c r="F26" s="14">
        <v>1.7</v>
      </c>
      <c r="G26" s="14">
        <v>1.8</v>
      </c>
      <c r="H26" s="15">
        <f t="shared" si="2"/>
        <v>3451.0090427505011</v>
      </c>
      <c r="I26" s="16">
        <f t="shared" si="3"/>
        <v>287.58408689587509</v>
      </c>
      <c r="J26" s="16">
        <f t="shared" si="4"/>
        <v>244.44647386149381</v>
      </c>
      <c r="K26" s="20">
        <f t="shared" si="5"/>
        <v>1915.3100187265284</v>
      </c>
    </row>
    <row r="27" spans="1:11" x14ac:dyDescent="0.25">
      <c r="A27" s="34" t="s">
        <v>96</v>
      </c>
      <c r="B27" s="16">
        <v>1776.1463527500005</v>
      </c>
      <c r="C27" s="17">
        <f t="shared" si="0"/>
        <v>1953.7609880250006</v>
      </c>
      <c r="D27" s="14">
        <v>1.35</v>
      </c>
      <c r="E27" s="17">
        <f t="shared" si="1"/>
        <v>2637.5773338337513</v>
      </c>
      <c r="F27" s="14">
        <v>1.7</v>
      </c>
      <c r="G27" s="14">
        <v>1.8</v>
      </c>
      <c r="H27" s="15">
        <f t="shared" si="2"/>
        <v>5978.5086233565016</v>
      </c>
      <c r="I27" s="16">
        <f t="shared" si="3"/>
        <v>498.20905194637515</v>
      </c>
      <c r="J27" s="16">
        <f t="shared" si="4"/>
        <v>423.47769415441888</v>
      </c>
      <c r="K27" s="20">
        <f t="shared" si="5"/>
        <v>3318.0722859628586</v>
      </c>
    </row>
    <row r="28" spans="1:11" x14ac:dyDescent="0.25">
      <c r="A28" s="34" t="s">
        <v>92</v>
      </c>
      <c r="B28" s="16">
        <v>1371.8203537500001</v>
      </c>
      <c r="C28" s="17">
        <f t="shared" si="0"/>
        <v>1509.0023891250003</v>
      </c>
      <c r="D28" s="14">
        <v>1.35</v>
      </c>
      <c r="E28" s="17">
        <f t="shared" si="1"/>
        <v>2037.1532253187504</v>
      </c>
      <c r="F28" s="14">
        <v>1.7</v>
      </c>
      <c r="G28" s="14">
        <v>1.8</v>
      </c>
      <c r="H28" s="15">
        <f t="shared" si="2"/>
        <v>4617.5473107225007</v>
      </c>
      <c r="I28" s="16">
        <f t="shared" si="3"/>
        <v>384.79560922687506</v>
      </c>
      <c r="J28" s="16">
        <f t="shared" si="4"/>
        <v>327.07626784284378</v>
      </c>
      <c r="K28" s="20">
        <f t="shared" si="5"/>
        <v>2562.738757450988</v>
      </c>
    </row>
    <row r="29" spans="1:11" x14ac:dyDescent="0.25">
      <c r="A29" s="34" t="s">
        <v>93</v>
      </c>
      <c r="B29" s="16">
        <v>2122.7114947500008</v>
      </c>
      <c r="C29" s="17">
        <f t="shared" si="0"/>
        <v>2334.982644225001</v>
      </c>
      <c r="D29" s="14">
        <v>1.35</v>
      </c>
      <c r="E29" s="17">
        <f t="shared" si="1"/>
        <v>3152.2265697037515</v>
      </c>
      <c r="F29" s="14">
        <v>1.7</v>
      </c>
      <c r="G29" s="14">
        <v>1.8</v>
      </c>
      <c r="H29" s="15">
        <f t="shared" si="2"/>
        <v>7145.0468913285031</v>
      </c>
      <c r="I29" s="16">
        <f t="shared" si="3"/>
        <v>595.42057427737529</v>
      </c>
      <c r="J29" s="16">
        <f t="shared" si="4"/>
        <v>506.10748813576896</v>
      </c>
      <c r="K29" s="20">
        <f t="shared" si="5"/>
        <v>3965.5010246873194</v>
      </c>
    </row>
    <row r="30" spans="1:11" x14ac:dyDescent="0.25">
      <c r="A30" s="11" t="s">
        <v>63</v>
      </c>
      <c r="B30" s="36">
        <v>22627.815729750004</v>
      </c>
      <c r="C30" s="17">
        <f t="shared" si="0"/>
        <v>24890.597302725007</v>
      </c>
      <c r="D30" s="14">
        <v>1.35</v>
      </c>
      <c r="E30" s="17">
        <f t="shared" si="1"/>
        <v>33602.306358678761</v>
      </c>
      <c r="F30" s="14">
        <v>1.55</v>
      </c>
      <c r="G30" s="14">
        <v>1.8</v>
      </c>
      <c r="H30" s="15">
        <f t="shared" si="2"/>
        <v>69444.766474602773</v>
      </c>
      <c r="I30" s="16">
        <f t="shared" si="3"/>
        <v>5787.0638728835647</v>
      </c>
      <c r="J30" s="16">
        <f t="shared" si="4"/>
        <v>4919.0042919510297</v>
      </c>
      <c r="K30" s="20">
        <f t="shared" si="5"/>
        <v>38541.845393404539</v>
      </c>
    </row>
    <row r="31" spans="1:11" x14ac:dyDescent="0.25">
      <c r="A31" s="11" t="s">
        <v>104</v>
      </c>
      <c r="B31" s="36">
        <v>23147.663442750007</v>
      </c>
      <c r="C31" s="17">
        <f t="shared" si="0"/>
        <v>25462.429787025008</v>
      </c>
      <c r="D31" s="14">
        <v>1.35</v>
      </c>
      <c r="E31" s="17">
        <f t="shared" si="1"/>
        <v>34374.280212483762</v>
      </c>
      <c r="F31" s="14">
        <v>1.55</v>
      </c>
      <c r="G31" s="14">
        <v>1.8</v>
      </c>
      <c r="H31" s="15">
        <f t="shared" si="2"/>
        <v>71040.179105799791</v>
      </c>
      <c r="I31" s="16">
        <f t="shared" si="3"/>
        <v>5920.0149254833159</v>
      </c>
      <c r="J31" s="16">
        <f t="shared" si="4"/>
        <v>5032.012686660818</v>
      </c>
      <c r="K31" s="20">
        <f t="shared" si="5"/>
        <v>39427.299403718884</v>
      </c>
    </row>
    <row r="32" spans="1:11" x14ac:dyDescent="0.25">
      <c r="A32" s="11" t="s">
        <v>85</v>
      </c>
      <c r="B32" s="36">
        <v>27739.651574250005</v>
      </c>
      <c r="C32" s="17">
        <f t="shared" si="0"/>
        <v>30513.616731675007</v>
      </c>
      <c r="D32" s="14">
        <v>1.35</v>
      </c>
      <c r="E32" s="17">
        <f t="shared" si="1"/>
        <v>41193.382587761262</v>
      </c>
      <c r="F32" s="14">
        <v>1.5</v>
      </c>
      <c r="G32" s="14">
        <v>1.8</v>
      </c>
      <c r="H32" s="15">
        <f t="shared" si="2"/>
        <v>82386.765175522523</v>
      </c>
      <c r="I32" s="16">
        <f t="shared" si="3"/>
        <v>6865.5637646268769</v>
      </c>
      <c r="J32" s="16">
        <f t="shared" si="4"/>
        <v>5835.7291999328454</v>
      </c>
      <c r="K32" s="20">
        <f t="shared" si="5"/>
        <v>45724.654672415003</v>
      </c>
    </row>
    <row r="33" spans="1:11" x14ac:dyDescent="0.25">
      <c r="A33" s="11" t="s">
        <v>89</v>
      </c>
      <c r="B33" s="36">
        <v>23739.712227000011</v>
      </c>
      <c r="C33" s="17">
        <f t="shared" si="0"/>
        <v>26113.683449700013</v>
      </c>
      <c r="D33" s="14">
        <v>1.35</v>
      </c>
      <c r="E33" s="17">
        <f t="shared" si="1"/>
        <v>35253.472657095022</v>
      </c>
      <c r="F33" s="14">
        <v>1.5</v>
      </c>
      <c r="G33" s="14">
        <v>1.8</v>
      </c>
      <c r="H33" s="15">
        <f t="shared" si="2"/>
        <v>70506.945314190045</v>
      </c>
      <c r="I33" s="16">
        <f t="shared" si="3"/>
        <v>5875.578776182504</v>
      </c>
      <c r="J33" s="16">
        <f t="shared" si="4"/>
        <v>4994.2419597551279</v>
      </c>
      <c r="K33" s="20">
        <f t="shared" si="5"/>
        <v>39131.354649375477</v>
      </c>
    </row>
    <row r="34" spans="1:11" x14ac:dyDescent="0.25">
      <c r="A34" s="11" t="s">
        <v>64</v>
      </c>
      <c r="B34" s="36">
        <v>19941.248250000004</v>
      </c>
      <c r="C34" s="17">
        <f t="shared" si="0"/>
        <v>21935.373075000007</v>
      </c>
      <c r="D34" s="14">
        <v>1.35</v>
      </c>
      <c r="E34" s="17">
        <f t="shared" si="1"/>
        <v>29612.753651250012</v>
      </c>
      <c r="F34" s="14">
        <v>1.55</v>
      </c>
      <c r="G34" s="14">
        <v>1.8</v>
      </c>
      <c r="H34" s="15">
        <f t="shared" si="2"/>
        <v>61199.690879250025</v>
      </c>
      <c r="I34" s="16">
        <f t="shared" si="3"/>
        <v>5099.9742399375018</v>
      </c>
      <c r="J34" s="16">
        <f t="shared" si="4"/>
        <v>4334.9781039468762</v>
      </c>
      <c r="K34" s="20">
        <f t="shared" si="5"/>
        <v>33965.828437983764</v>
      </c>
    </row>
    <row r="35" spans="1:11" x14ac:dyDescent="0.25">
      <c r="A35" s="11" t="s">
        <v>61</v>
      </c>
      <c r="B35" s="36">
        <v>14160.00189247876</v>
      </c>
      <c r="C35" s="17">
        <f t="shared" si="0"/>
        <v>15576.002081726638</v>
      </c>
      <c r="D35" s="14">
        <v>1.35</v>
      </c>
      <c r="E35" s="17">
        <f t="shared" si="1"/>
        <v>21027.602810330962</v>
      </c>
      <c r="F35" s="14">
        <v>1.55</v>
      </c>
      <c r="G35" s="14">
        <v>1.8</v>
      </c>
      <c r="H35" s="15">
        <f t="shared" si="2"/>
        <v>43457.045808017319</v>
      </c>
      <c r="I35" s="16">
        <f t="shared" si="3"/>
        <v>3621.4204840014431</v>
      </c>
      <c r="J35" s="16">
        <f t="shared" si="4"/>
        <v>3078.2074114012266</v>
      </c>
      <c r="K35" s="20">
        <f t="shared" si="5"/>
        <v>24118.660423449615</v>
      </c>
    </row>
    <row r="36" spans="1:11" x14ac:dyDescent="0.25">
      <c r="A36" s="11" t="s">
        <v>62</v>
      </c>
      <c r="B36" s="36">
        <v>17920.305884250007</v>
      </c>
      <c r="C36" s="17">
        <f t="shared" si="0"/>
        <v>19712.336472675008</v>
      </c>
      <c r="D36" s="14">
        <v>1.35</v>
      </c>
      <c r="E36" s="17">
        <f t="shared" si="1"/>
        <v>26611.654238111263</v>
      </c>
      <c r="F36" s="14">
        <v>1.6</v>
      </c>
      <c r="G36" s="14">
        <v>1.8</v>
      </c>
      <c r="H36" s="15">
        <f t="shared" si="2"/>
        <v>56771.529041304027</v>
      </c>
      <c r="I36" s="16">
        <f t="shared" si="3"/>
        <v>4730.960753442002</v>
      </c>
      <c r="J36" s="16">
        <f t="shared" si="4"/>
        <v>4021.3166404257017</v>
      </c>
      <c r="K36" s="20">
        <f t="shared" si="5"/>
        <v>31508.198617923739</v>
      </c>
    </row>
    <row r="37" spans="1:11" x14ac:dyDescent="0.25">
      <c r="A37" s="11" t="s">
        <v>103</v>
      </c>
      <c r="B37" s="36">
        <v>9804.9054757500035</v>
      </c>
      <c r="C37" s="17">
        <f t="shared" si="0"/>
        <v>10785.396023325005</v>
      </c>
      <c r="D37" s="14">
        <v>1.35</v>
      </c>
      <c r="E37" s="17">
        <f t="shared" si="1"/>
        <v>14560.284631488757</v>
      </c>
      <c r="F37" s="14">
        <v>1.6</v>
      </c>
      <c r="G37" s="14">
        <v>1.8</v>
      </c>
      <c r="H37" s="15">
        <f t="shared" si="2"/>
        <v>31061.940547176018</v>
      </c>
      <c r="I37" s="16">
        <f t="shared" si="3"/>
        <v>2588.4950455980015</v>
      </c>
      <c r="J37" s="16">
        <f t="shared" si="4"/>
        <v>2200.2207887583013</v>
      </c>
      <c r="K37" s="20">
        <f t="shared" si="5"/>
        <v>17239.37700368269</v>
      </c>
    </row>
    <row r="38" spans="1:11" x14ac:dyDescent="0.25">
      <c r="A38" s="11" t="s">
        <v>107</v>
      </c>
      <c r="B38" s="36">
        <v>13414.959038250003</v>
      </c>
      <c r="C38" s="17">
        <f t="shared" si="0"/>
        <v>14756.454942075005</v>
      </c>
      <c r="D38" s="14">
        <v>1.35</v>
      </c>
      <c r="E38" s="17">
        <f t="shared" si="1"/>
        <v>19921.214171801257</v>
      </c>
      <c r="F38" s="14">
        <v>1.6</v>
      </c>
      <c r="G38" s="14">
        <v>1.8</v>
      </c>
      <c r="H38" s="15">
        <f t="shared" si="2"/>
        <v>42498.590233176023</v>
      </c>
      <c r="I38" s="16">
        <f t="shared" si="3"/>
        <v>3541.5491860980019</v>
      </c>
      <c r="J38" s="16">
        <f t="shared" si="4"/>
        <v>3010.3168081833014</v>
      </c>
      <c r="K38" s="20">
        <f t="shared" si="5"/>
        <v>23586.717579412696</v>
      </c>
    </row>
    <row r="39" spans="1:11" ht="21.75" customHeight="1" x14ac:dyDescent="0.25">
      <c r="A39" s="11" t="s">
        <v>72</v>
      </c>
      <c r="B39" s="36">
        <v>22959.940657500007</v>
      </c>
      <c r="C39" s="17">
        <f t="shared" si="0"/>
        <v>25255.934723250008</v>
      </c>
      <c r="D39" s="14">
        <v>1.35</v>
      </c>
      <c r="E39" s="17">
        <f t="shared" si="1"/>
        <v>34095.511876387514</v>
      </c>
      <c r="F39" s="14">
        <v>1.55</v>
      </c>
      <c r="G39" s="14">
        <v>1.8</v>
      </c>
      <c r="H39" s="15">
        <f t="shared" si="2"/>
        <v>70464.057877867526</v>
      </c>
      <c r="I39" s="16">
        <f t="shared" si="3"/>
        <v>5872.0048231556275</v>
      </c>
      <c r="J39" s="16">
        <f t="shared" si="4"/>
        <v>4991.2040996822834</v>
      </c>
      <c r="K39" s="20">
        <f t="shared" si="5"/>
        <v>39107.552122216483</v>
      </c>
    </row>
    <row r="40" spans="1:11" ht="20.25" customHeight="1" x14ac:dyDescent="0.25">
      <c r="A40" s="11" t="s">
        <v>71</v>
      </c>
      <c r="B40" s="36">
        <v>18743.398096500005</v>
      </c>
      <c r="C40" s="17">
        <f t="shared" si="0"/>
        <v>20617.737906150007</v>
      </c>
      <c r="D40" s="14">
        <v>1.35</v>
      </c>
      <c r="E40" s="17">
        <f t="shared" si="1"/>
        <v>27833.946173302513</v>
      </c>
      <c r="F40" s="14">
        <v>1.55</v>
      </c>
      <c r="G40" s="14">
        <v>1.8</v>
      </c>
      <c r="H40" s="15">
        <f t="shared" si="2"/>
        <v>57523.488758158521</v>
      </c>
      <c r="I40" s="16">
        <f t="shared" si="3"/>
        <v>4793.6240631798764</v>
      </c>
      <c r="J40" s="16">
        <f t="shared" si="4"/>
        <v>4074.5804537028948</v>
      </c>
      <c r="K40" s="20">
        <f t="shared" si="5"/>
        <v>31925.536260777983</v>
      </c>
    </row>
    <row r="41" spans="1:11" x14ac:dyDescent="0.25">
      <c r="A41" s="11" t="s">
        <v>94</v>
      </c>
      <c r="B41" s="36">
        <v>4952.9934877500018</v>
      </c>
      <c r="C41" s="11">
        <f t="shared" si="0"/>
        <v>5448.2928365250027</v>
      </c>
      <c r="D41" s="14">
        <v>1.35</v>
      </c>
      <c r="E41" s="17">
        <f t="shared" si="1"/>
        <v>7355.1953293087545</v>
      </c>
      <c r="F41" s="14">
        <v>1.7</v>
      </c>
      <c r="G41" s="14">
        <v>1.8</v>
      </c>
      <c r="H41" s="15">
        <f t="shared" si="2"/>
        <v>16671.776079766507</v>
      </c>
      <c r="I41" s="16">
        <f t="shared" si="3"/>
        <v>1389.3146733138756</v>
      </c>
      <c r="J41" s="16">
        <f t="shared" si="4"/>
        <v>1180.9174723167941</v>
      </c>
      <c r="K41" s="20">
        <f t="shared" si="5"/>
        <v>9252.8357242704114</v>
      </c>
    </row>
    <row r="42" spans="1:11" x14ac:dyDescent="0.25">
      <c r="A42" s="11" t="s">
        <v>95</v>
      </c>
      <c r="B42" s="36">
        <v>5631.6835575000005</v>
      </c>
      <c r="C42" s="11">
        <f t="shared" si="0"/>
        <v>6194.8519132500014</v>
      </c>
      <c r="D42" s="14">
        <v>1.35</v>
      </c>
      <c r="E42" s="17">
        <f t="shared" si="1"/>
        <v>8363.0500828875029</v>
      </c>
      <c r="F42" s="14">
        <v>1.7</v>
      </c>
      <c r="G42" s="14">
        <v>1.8</v>
      </c>
      <c r="H42" s="15">
        <f t="shared" si="2"/>
        <v>18956.246854545003</v>
      </c>
      <c r="I42" s="16">
        <f t="shared" si="3"/>
        <v>1579.6872378787502</v>
      </c>
      <c r="J42" s="16">
        <f t="shared" si="4"/>
        <v>1342.7341521969377</v>
      </c>
      <c r="K42" s="20">
        <f t="shared" si="5"/>
        <v>10520.717004272477</v>
      </c>
    </row>
    <row r="43" spans="1:11" x14ac:dyDescent="0.25">
      <c r="A43" s="11" t="s">
        <v>109</v>
      </c>
      <c r="B43" s="11">
        <v>9570</v>
      </c>
      <c r="C43" s="11">
        <f t="shared" si="0"/>
        <v>10527</v>
      </c>
      <c r="D43" s="14">
        <v>1.35</v>
      </c>
      <c r="E43" s="17">
        <f t="shared" si="1"/>
        <v>14211.45</v>
      </c>
      <c r="F43" s="14">
        <v>1.55</v>
      </c>
      <c r="G43" s="14">
        <v>1.8</v>
      </c>
      <c r="H43" s="11">
        <f t="shared" si="2"/>
        <v>29370.33</v>
      </c>
      <c r="I43" s="11">
        <f t="shared" si="3"/>
        <v>2447.5275000000001</v>
      </c>
      <c r="J43" s="16">
        <f t="shared" si="4"/>
        <v>2080.3983750000002</v>
      </c>
      <c r="K43" s="20">
        <f t="shared" si="5"/>
        <v>16300.533150000003</v>
      </c>
    </row>
    <row r="44" spans="1:11" x14ac:dyDescent="0.25">
      <c r="A44" s="11" t="s">
        <v>111</v>
      </c>
      <c r="B44" s="11">
        <v>9548</v>
      </c>
      <c r="C44" s="11">
        <f t="shared" si="0"/>
        <v>10502.800000000001</v>
      </c>
      <c r="D44" s="14">
        <v>1.35</v>
      </c>
      <c r="E44" s="17">
        <f t="shared" si="1"/>
        <v>14178.780000000002</v>
      </c>
      <c r="F44" s="11">
        <v>1.55</v>
      </c>
      <c r="G44" s="11">
        <v>1.8</v>
      </c>
      <c r="H44" s="11">
        <f t="shared" si="2"/>
        <v>29302.812000000005</v>
      </c>
      <c r="I44" s="11">
        <f t="shared" si="3"/>
        <v>2441.9010000000003</v>
      </c>
      <c r="J44" s="16">
        <f t="shared" si="4"/>
        <v>2075.6158500000001</v>
      </c>
      <c r="K44" s="20">
        <f t="shared" si="5"/>
        <v>16263.060660000005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561A6-C0FC-4FEE-98C3-254AD881C2BB}">
  <dimension ref="A1:K47"/>
  <sheetViews>
    <sheetView topLeftCell="A19" zoomScale="73" zoomScaleNormal="73" workbookViewId="0">
      <selection activeCell="K31" sqref="K31"/>
    </sheetView>
  </sheetViews>
  <sheetFormatPr baseColWidth="10" defaultColWidth="11.42578125" defaultRowHeight="15" x14ac:dyDescent="0.25"/>
  <cols>
    <col min="1" max="1" width="83.5703125" style="12" bestFit="1" customWidth="1"/>
    <col min="2" max="2" width="12.85546875" style="12" hidden="1" customWidth="1"/>
    <col min="3" max="3" width="14.28515625" style="12" hidden="1" customWidth="1"/>
    <col min="4" max="4" width="17" style="12" hidden="1" customWidth="1"/>
    <col min="5" max="5" width="23.42578125" style="12" hidden="1" customWidth="1"/>
    <col min="6" max="6" width="12.42578125" style="12" hidden="1" customWidth="1"/>
    <col min="7" max="7" width="14" style="12" hidden="1" customWidth="1"/>
    <col min="8" max="8" width="20.28515625" style="12" hidden="1" customWidth="1"/>
    <col min="9" max="9" width="14.5703125" style="12" hidden="1" customWidth="1"/>
    <col min="10" max="10" width="15.28515625" style="12" customWidth="1"/>
    <col min="11" max="11" width="11.85546875" style="12" bestFit="1" customWidth="1"/>
    <col min="12" max="16384" width="11.42578125" style="12"/>
  </cols>
  <sheetData>
    <row r="1" spans="1:11" ht="15.75" x14ac:dyDescent="0.25">
      <c r="A1" s="10" t="s">
        <v>28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29.25" customHeight="1" x14ac:dyDescent="0.25">
      <c r="A2" s="25" t="s">
        <v>0</v>
      </c>
      <c r="B2" s="25" t="s">
        <v>21</v>
      </c>
      <c r="C2" s="25" t="s">
        <v>22</v>
      </c>
      <c r="D2" s="25" t="s">
        <v>23</v>
      </c>
      <c r="E2" s="25" t="s">
        <v>24</v>
      </c>
      <c r="F2" s="25" t="s">
        <v>25</v>
      </c>
      <c r="G2" s="25" t="s">
        <v>26</v>
      </c>
      <c r="H2" s="25" t="s">
        <v>27</v>
      </c>
      <c r="I2" s="25" t="s">
        <v>6</v>
      </c>
      <c r="J2" s="37" t="s">
        <v>86</v>
      </c>
      <c r="K2" s="25" t="s">
        <v>46</v>
      </c>
    </row>
    <row r="3" spans="1:11" hidden="1" x14ac:dyDescent="0.25">
      <c r="A3" s="11"/>
      <c r="B3" s="11"/>
      <c r="C3" s="11">
        <v>1.1000000000000001</v>
      </c>
      <c r="D3" s="14"/>
      <c r="E3" s="14"/>
      <c r="F3" s="14"/>
      <c r="G3" s="14"/>
      <c r="H3" s="11"/>
      <c r="I3" s="11">
        <v>12</v>
      </c>
      <c r="J3" s="11">
        <v>0.85</v>
      </c>
      <c r="K3" s="11">
        <v>0.55500000000000005</v>
      </c>
    </row>
    <row r="4" spans="1:11" x14ac:dyDescent="0.25">
      <c r="A4" s="14" t="s">
        <v>53</v>
      </c>
      <c r="B4" s="17">
        <v>10801.280259000003</v>
      </c>
      <c r="C4" s="17">
        <f t="shared" ref="C4:C46" si="0">B4*$C$3</f>
        <v>11881.408284900004</v>
      </c>
      <c r="D4" s="14">
        <v>1.35</v>
      </c>
      <c r="E4" s="17">
        <f t="shared" ref="E4:E43" si="1">C4*D4</f>
        <v>16039.901184615006</v>
      </c>
      <c r="F4" s="14">
        <v>1.55</v>
      </c>
      <c r="G4" s="14">
        <v>1.8</v>
      </c>
      <c r="H4" s="15">
        <f t="shared" ref="H4:H43" si="2">C4*F4*G4</f>
        <v>33149.129114871015</v>
      </c>
      <c r="I4" s="16">
        <f t="shared" ref="I4:I43" si="3">H4/$I$3</f>
        <v>2762.4274262392514</v>
      </c>
      <c r="J4" s="16">
        <f t="shared" ref="J4:J43" si="4">I4*$J$3</f>
        <v>2348.0633123033635</v>
      </c>
      <c r="K4" s="20">
        <f t="shared" ref="K4:K43" si="5">H4*$K$3</f>
        <v>18397.766658753415</v>
      </c>
    </row>
    <row r="5" spans="1:11" x14ac:dyDescent="0.25">
      <c r="A5" s="14" t="s">
        <v>54</v>
      </c>
      <c r="B5" s="17">
        <v>8040.5325000000012</v>
      </c>
      <c r="C5" s="17">
        <f t="shared" si="0"/>
        <v>8844.585750000002</v>
      </c>
      <c r="D5" s="14">
        <v>1.35</v>
      </c>
      <c r="E5" s="17">
        <f t="shared" si="1"/>
        <v>11940.190762500004</v>
      </c>
      <c r="F5" s="14">
        <v>1.55</v>
      </c>
      <c r="G5" s="14">
        <v>1.8</v>
      </c>
      <c r="H5" s="15">
        <f t="shared" si="2"/>
        <v>24676.394242500006</v>
      </c>
      <c r="I5" s="16">
        <f t="shared" si="3"/>
        <v>2056.3661868750005</v>
      </c>
      <c r="J5" s="16">
        <f t="shared" si="4"/>
        <v>1747.9112588437504</v>
      </c>
      <c r="K5" s="20">
        <f t="shared" si="5"/>
        <v>13695.398804587505</v>
      </c>
    </row>
    <row r="6" spans="1:11" x14ac:dyDescent="0.25">
      <c r="A6" s="33" t="s">
        <v>75</v>
      </c>
      <c r="B6" s="16">
        <v>3999.939347250001</v>
      </c>
      <c r="C6" s="17">
        <f t="shared" si="0"/>
        <v>4399.9332819750016</v>
      </c>
      <c r="D6" s="14">
        <v>1.35</v>
      </c>
      <c r="E6" s="17">
        <f t="shared" si="1"/>
        <v>5939.9099306662529</v>
      </c>
      <c r="F6" s="14">
        <v>1.55</v>
      </c>
      <c r="G6" s="14">
        <v>1.8</v>
      </c>
      <c r="H6" s="15">
        <f t="shared" si="2"/>
        <v>12275.813856710256</v>
      </c>
      <c r="I6" s="16">
        <f t="shared" si="3"/>
        <v>1022.984488059188</v>
      </c>
      <c r="J6" s="16">
        <f t="shared" si="4"/>
        <v>869.53681485030984</v>
      </c>
      <c r="K6" s="20">
        <f t="shared" si="5"/>
        <v>6813.0766904741931</v>
      </c>
    </row>
    <row r="7" spans="1:11" x14ac:dyDescent="0.25">
      <c r="A7" s="33" t="s">
        <v>76</v>
      </c>
      <c r="B7" s="16">
        <v>3422.3307772500011</v>
      </c>
      <c r="C7" s="17">
        <f t="shared" si="0"/>
        <v>3764.5638549750015</v>
      </c>
      <c r="D7" s="14">
        <v>1.35</v>
      </c>
      <c r="E7" s="17">
        <f t="shared" si="1"/>
        <v>5082.1612042162524</v>
      </c>
      <c r="F7" s="14">
        <v>1.55</v>
      </c>
      <c r="G7" s="14">
        <v>1.8</v>
      </c>
      <c r="H7" s="15">
        <f t="shared" si="2"/>
        <v>10503.133155380254</v>
      </c>
      <c r="I7" s="16">
        <f t="shared" si="3"/>
        <v>875.26109628168786</v>
      </c>
      <c r="J7" s="16">
        <f t="shared" si="4"/>
        <v>743.97193183943466</v>
      </c>
      <c r="K7" s="20">
        <f t="shared" si="5"/>
        <v>5829.2389012360418</v>
      </c>
    </row>
    <row r="8" spans="1:11" x14ac:dyDescent="0.25">
      <c r="A8" s="33" t="s">
        <v>58</v>
      </c>
      <c r="B8" s="16">
        <v>4433.1457747500017</v>
      </c>
      <c r="C8" s="17">
        <f t="shared" si="0"/>
        <v>4876.4603522250027</v>
      </c>
      <c r="D8" s="14">
        <v>1.35</v>
      </c>
      <c r="E8" s="17">
        <f t="shared" si="1"/>
        <v>6583.2214755037539</v>
      </c>
      <c r="F8" s="14">
        <v>1.55</v>
      </c>
      <c r="G8" s="14">
        <v>1.8</v>
      </c>
      <c r="H8" s="15">
        <f t="shared" si="2"/>
        <v>13605.324382707759</v>
      </c>
      <c r="I8" s="16">
        <f t="shared" si="3"/>
        <v>1133.7770318923133</v>
      </c>
      <c r="J8" s="16">
        <f t="shared" si="4"/>
        <v>963.71047710846631</v>
      </c>
      <c r="K8" s="20">
        <f t="shared" si="5"/>
        <v>7550.9550324028069</v>
      </c>
    </row>
    <row r="9" spans="1:11" x14ac:dyDescent="0.25">
      <c r="A9" s="33" t="s">
        <v>113</v>
      </c>
      <c r="B9" s="16">
        <v>4000</v>
      </c>
      <c r="C9" s="17">
        <f t="shared" si="0"/>
        <v>4400</v>
      </c>
      <c r="D9" s="14">
        <v>1.35</v>
      </c>
      <c r="E9" s="17">
        <f t="shared" si="1"/>
        <v>5940</v>
      </c>
      <c r="F9" s="14">
        <v>1.55</v>
      </c>
      <c r="G9" s="14">
        <v>1.8</v>
      </c>
      <c r="H9" s="15">
        <f t="shared" si="2"/>
        <v>12276</v>
      </c>
      <c r="I9" s="16">
        <f t="shared" si="3"/>
        <v>1023</v>
      </c>
      <c r="J9" s="16">
        <f t="shared" si="4"/>
        <v>869.55</v>
      </c>
      <c r="K9" s="20">
        <f t="shared" si="5"/>
        <v>6813.18</v>
      </c>
    </row>
    <row r="10" spans="1:11" x14ac:dyDescent="0.25">
      <c r="A10" s="33" t="s">
        <v>73</v>
      </c>
      <c r="B10" s="16">
        <v>3898.8578475000013</v>
      </c>
      <c r="C10" s="17">
        <f t="shared" si="0"/>
        <v>4288.7436322500016</v>
      </c>
      <c r="D10" s="14">
        <v>1.35</v>
      </c>
      <c r="E10" s="17">
        <f t="shared" si="1"/>
        <v>5789.8039035375023</v>
      </c>
      <c r="F10" s="14">
        <v>1.55</v>
      </c>
      <c r="G10" s="14">
        <v>1.8</v>
      </c>
      <c r="H10" s="15">
        <f t="shared" si="2"/>
        <v>11965.594733977505</v>
      </c>
      <c r="I10" s="16">
        <f t="shared" si="3"/>
        <v>997.13289449812544</v>
      </c>
      <c r="J10" s="16">
        <f t="shared" si="4"/>
        <v>847.56296032340663</v>
      </c>
      <c r="K10" s="20">
        <f t="shared" si="5"/>
        <v>6640.9050773575154</v>
      </c>
    </row>
    <row r="11" spans="1:11" x14ac:dyDescent="0.25">
      <c r="A11" s="33" t="s">
        <v>74</v>
      </c>
      <c r="B11" s="16">
        <v>3321.2492775000005</v>
      </c>
      <c r="C11" s="17">
        <f t="shared" si="0"/>
        <v>3653.3742052500011</v>
      </c>
      <c r="D11" s="14">
        <v>1.35</v>
      </c>
      <c r="E11" s="17">
        <f t="shared" si="1"/>
        <v>4932.0551770875018</v>
      </c>
      <c r="F11" s="14">
        <v>1.55</v>
      </c>
      <c r="G11" s="14">
        <v>1.8</v>
      </c>
      <c r="H11" s="15">
        <f t="shared" si="2"/>
        <v>10192.914032647504</v>
      </c>
      <c r="I11" s="16">
        <f t="shared" si="3"/>
        <v>849.40950272062537</v>
      </c>
      <c r="J11" s="16">
        <f t="shared" si="4"/>
        <v>721.99807731253156</v>
      </c>
      <c r="K11" s="20">
        <f t="shared" si="5"/>
        <v>5657.067288119365</v>
      </c>
    </row>
    <row r="12" spans="1:11" x14ac:dyDescent="0.25">
      <c r="A12" s="33" t="s">
        <v>112</v>
      </c>
      <c r="B12" s="16">
        <v>3650</v>
      </c>
      <c r="C12" s="17">
        <f t="shared" si="0"/>
        <v>4015.0000000000005</v>
      </c>
      <c r="D12" s="14">
        <v>1.35</v>
      </c>
      <c r="E12" s="17">
        <f t="shared" ref="E12" si="6">C12*D12</f>
        <v>5420.2500000000009</v>
      </c>
      <c r="F12" s="14">
        <v>1.55</v>
      </c>
      <c r="G12" s="14">
        <v>1.8</v>
      </c>
      <c r="H12" s="15">
        <f t="shared" ref="H12" si="7">C12*F12*G12</f>
        <v>11201.850000000002</v>
      </c>
      <c r="I12" s="16">
        <f t="shared" ref="I12" si="8">H12/$I$3</f>
        <v>933.48750000000018</v>
      </c>
      <c r="J12" s="16">
        <f t="shared" ref="J12" si="9">I12*$J$3</f>
        <v>793.46437500000013</v>
      </c>
      <c r="K12" s="20">
        <f t="shared" ref="K12" si="10">H12*$K$3</f>
        <v>6217.0267500000018</v>
      </c>
    </row>
    <row r="13" spans="1:11" x14ac:dyDescent="0.25">
      <c r="A13" s="33" t="s">
        <v>106</v>
      </c>
      <c r="B13" s="16">
        <v>4577.5479172500009</v>
      </c>
      <c r="C13" s="17">
        <f t="shared" si="0"/>
        <v>5035.3027089750012</v>
      </c>
      <c r="D13" s="14">
        <v>1.35</v>
      </c>
      <c r="E13" s="17">
        <f t="shared" si="1"/>
        <v>6797.6586571162525</v>
      </c>
      <c r="F13" s="14">
        <v>1.55</v>
      </c>
      <c r="G13" s="14">
        <v>1.8</v>
      </c>
      <c r="H13" s="15">
        <f t="shared" si="2"/>
        <v>14048.494558040255</v>
      </c>
      <c r="I13" s="16">
        <f t="shared" si="3"/>
        <v>1170.7078798366879</v>
      </c>
      <c r="J13" s="16">
        <f t="shared" si="4"/>
        <v>995.10169786118468</v>
      </c>
      <c r="K13" s="20">
        <f t="shared" si="5"/>
        <v>7796.9144797123417</v>
      </c>
    </row>
    <row r="14" spans="1:11" x14ac:dyDescent="0.25">
      <c r="A14" s="33" t="s">
        <v>105</v>
      </c>
      <c r="B14" s="16">
        <v>3999.939347250001</v>
      </c>
      <c r="C14" s="17">
        <f t="shared" si="0"/>
        <v>4399.9332819750016</v>
      </c>
      <c r="D14" s="14">
        <v>1.35</v>
      </c>
      <c r="E14" s="17">
        <f t="shared" si="1"/>
        <v>5939.9099306662529</v>
      </c>
      <c r="F14" s="14">
        <v>1.55</v>
      </c>
      <c r="G14" s="14">
        <v>1.8</v>
      </c>
      <c r="H14" s="15">
        <f t="shared" si="2"/>
        <v>12275.813856710256</v>
      </c>
      <c r="I14" s="16">
        <f t="shared" si="3"/>
        <v>1022.984488059188</v>
      </c>
      <c r="J14" s="16">
        <f t="shared" si="4"/>
        <v>869.53681485030984</v>
      </c>
      <c r="K14" s="20">
        <f t="shared" si="5"/>
        <v>6813.0766904741931</v>
      </c>
    </row>
    <row r="15" spans="1:11" x14ac:dyDescent="0.25">
      <c r="A15" s="33" t="s">
        <v>88</v>
      </c>
      <c r="B15" s="16">
        <v>5631.6835575000005</v>
      </c>
      <c r="C15" s="17">
        <f t="shared" si="0"/>
        <v>6194.8519132500014</v>
      </c>
      <c r="D15" s="14">
        <v>1.35</v>
      </c>
      <c r="E15" s="17">
        <f t="shared" si="1"/>
        <v>8363.0500828875029</v>
      </c>
      <c r="F15" s="14">
        <v>1.55</v>
      </c>
      <c r="G15" s="14">
        <v>1.8</v>
      </c>
      <c r="H15" s="15">
        <f t="shared" si="2"/>
        <v>17283.636837967504</v>
      </c>
      <c r="I15" s="16">
        <f t="shared" si="3"/>
        <v>1440.3030698306254</v>
      </c>
      <c r="J15" s="16">
        <f t="shared" si="4"/>
        <v>1224.2576093560315</v>
      </c>
      <c r="K15" s="20">
        <f t="shared" si="5"/>
        <v>9592.4184450719658</v>
      </c>
    </row>
    <row r="16" spans="1:11" x14ac:dyDescent="0.25">
      <c r="A16" s="33" t="s">
        <v>87</v>
      </c>
      <c r="B16" s="16">
        <v>4765.2707025000009</v>
      </c>
      <c r="C16" s="17">
        <f t="shared" si="0"/>
        <v>5241.7977727500011</v>
      </c>
      <c r="D16" s="14">
        <v>1.35</v>
      </c>
      <c r="E16" s="17">
        <f t="shared" si="1"/>
        <v>7076.4269932125017</v>
      </c>
      <c r="F16" s="14">
        <v>1.55</v>
      </c>
      <c r="G16" s="14">
        <v>1.8</v>
      </c>
      <c r="H16" s="15">
        <f t="shared" si="2"/>
        <v>14624.615785972504</v>
      </c>
      <c r="I16" s="16">
        <f t="shared" si="3"/>
        <v>1218.7179821643754</v>
      </c>
      <c r="J16" s="16">
        <f t="shared" si="4"/>
        <v>1035.910284839719</v>
      </c>
      <c r="K16" s="20">
        <f t="shared" si="5"/>
        <v>8116.6617612147411</v>
      </c>
    </row>
    <row r="17" spans="1:11" x14ac:dyDescent="0.25">
      <c r="A17" s="33" t="s">
        <v>68</v>
      </c>
      <c r="B17" s="16">
        <v>7263.4277677500013</v>
      </c>
      <c r="C17" s="17">
        <f t="shared" si="0"/>
        <v>7989.7705445250022</v>
      </c>
      <c r="D17" s="14">
        <v>1.35</v>
      </c>
      <c r="E17" s="17">
        <f t="shared" si="1"/>
        <v>10786.190235108754</v>
      </c>
      <c r="F17" s="14">
        <v>1.55</v>
      </c>
      <c r="G17" s="14">
        <v>1.8</v>
      </c>
      <c r="H17" s="15">
        <f t="shared" si="2"/>
        <v>22291.459819224758</v>
      </c>
      <c r="I17" s="16">
        <f t="shared" si="3"/>
        <v>1857.6216516020631</v>
      </c>
      <c r="J17" s="16">
        <f t="shared" si="4"/>
        <v>1578.9784038617536</v>
      </c>
      <c r="K17" s="20">
        <f t="shared" si="5"/>
        <v>12371.760199669741</v>
      </c>
    </row>
    <row r="18" spans="1:11" x14ac:dyDescent="0.25">
      <c r="A18" s="33" t="s">
        <v>67</v>
      </c>
      <c r="B18" s="16">
        <v>6108.2106277500015</v>
      </c>
      <c r="C18" s="17">
        <f t="shared" si="0"/>
        <v>6719.031690525002</v>
      </c>
      <c r="D18" s="14">
        <v>1.35</v>
      </c>
      <c r="E18" s="17">
        <f t="shared" si="1"/>
        <v>9070.6927822087528</v>
      </c>
      <c r="F18" s="14">
        <v>1.55</v>
      </c>
      <c r="G18" s="14">
        <v>1.8</v>
      </c>
      <c r="H18" s="15">
        <f t="shared" si="2"/>
        <v>18746.098416564757</v>
      </c>
      <c r="I18" s="16">
        <f t="shared" si="3"/>
        <v>1562.174868047063</v>
      </c>
      <c r="J18" s="16">
        <f t="shared" si="4"/>
        <v>1327.8486378400034</v>
      </c>
      <c r="K18" s="20">
        <f t="shared" si="5"/>
        <v>10404.08462119344</v>
      </c>
    </row>
    <row r="19" spans="1:11" x14ac:dyDescent="0.25">
      <c r="A19" s="33" t="s">
        <v>42</v>
      </c>
      <c r="B19" s="16">
        <v>7653.3135525000007</v>
      </c>
      <c r="C19" s="17">
        <f t="shared" si="0"/>
        <v>8418.6449077500019</v>
      </c>
      <c r="D19" s="14">
        <v>1.35</v>
      </c>
      <c r="E19" s="17">
        <f t="shared" si="1"/>
        <v>11365.170625462504</v>
      </c>
      <c r="F19" s="14">
        <v>1.55</v>
      </c>
      <c r="G19" s="14">
        <v>1.8</v>
      </c>
      <c r="H19" s="15">
        <f t="shared" si="2"/>
        <v>23488.019292622506</v>
      </c>
      <c r="I19" s="16">
        <f t="shared" si="3"/>
        <v>1957.3349410518756</v>
      </c>
      <c r="J19" s="16">
        <f t="shared" si="4"/>
        <v>1663.7346998940943</v>
      </c>
      <c r="K19" s="20">
        <f t="shared" si="5"/>
        <v>13035.850707405492</v>
      </c>
    </row>
    <row r="20" spans="1:11" x14ac:dyDescent="0.25">
      <c r="A20" s="33" t="s">
        <v>55</v>
      </c>
      <c r="B20" s="16">
        <v>6498.0964125000019</v>
      </c>
      <c r="C20" s="17">
        <f t="shared" si="0"/>
        <v>7147.9060537500027</v>
      </c>
      <c r="D20" s="14">
        <v>1.35</v>
      </c>
      <c r="E20" s="17">
        <f t="shared" si="1"/>
        <v>9649.673172562505</v>
      </c>
      <c r="F20" s="14">
        <v>1.55</v>
      </c>
      <c r="G20" s="14">
        <v>1.8</v>
      </c>
      <c r="H20" s="15">
        <f t="shared" si="2"/>
        <v>19942.657889962506</v>
      </c>
      <c r="I20" s="16">
        <f t="shared" si="3"/>
        <v>1661.8881574968755</v>
      </c>
      <c r="J20" s="16">
        <f t="shared" si="4"/>
        <v>1412.6049338723442</v>
      </c>
      <c r="K20" s="20">
        <f t="shared" si="5"/>
        <v>11068.175128929191</v>
      </c>
    </row>
    <row r="21" spans="1:11" x14ac:dyDescent="0.25">
      <c r="A21" s="33" t="s">
        <v>99</v>
      </c>
      <c r="B21" s="16">
        <v>6974.623482750002</v>
      </c>
      <c r="C21" s="17">
        <f t="shared" si="0"/>
        <v>7672.0858310250032</v>
      </c>
      <c r="D21" s="14">
        <v>1.35</v>
      </c>
      <c r="E21" s="17">
        <f t="shared" si="1"/>
        <v>10357.315871883755</v>
      </c>
      <c r="F21" s="14">
        <v>1.55</v>
      </c>
      <c r="G21" s="14">
        <v>1.8</v>
      </c>
      <c r="H21" s="15">
        <f t="shared" si="2"/>
        <v>21405.119468559762</v>
      </c>
      <c r="I21" s="16">
        <f t="shared" si="3"/>
        <v>1783.7599557133135</v>
      </c>
      <c r="J21" s="16">
        <f t="shared" si="4"/>
        <v>1516.1959623563164</v>
      </c>
      <c r="K21" s="20">
        <f t="shared" si="5"/>
        <v>11879.84130505067</v>
      </c>
    </row>
    <row r="22" spans="1:11" x14ac:dyDescent="0.25">
      <c r="A22" s="34" t="s">
        <v>78</v>
      </c>
      <c r="B22" s="16">
        <v>10021.508689500002</v>
      </c>
      <c r="C22" s="17">
        <f t="shared" si="0"/>
        <v>11023.659558450003</v>
      </c>
      <c r="D22" s="14">
        <v>1.35</v>
      </c>
      <c r="E22" s="17">
        <f t="shared" si="1"/>
        <v>14881.940403907505</v>
      </c>
      <c r="F22" s="14">
        <v>1.55</v>
      </c>
      <c r="G22" s="14">
        <v>1.8</v>
      </c>
      <c r="H22" s="15">
        <f t="shared" si="2"/>
        <v>30756.010168075511</v>
      </c>
      <c r="I22" s="16">
        <f t="shared" si="3"/>
        <v>2563.000847339626</v>
      </c>
      <c r="J22" s="16">
        <f t="shared" si="4"/>
        <v>2178.5507202386821</v>
      </c>
      <c r="K22" s="20">
        <f t="shared" si="5"/>
        <v>17069.585643281909</v>
      </c>
    </row>
    <row r="23" spans="1:11" x14ac:dyDescent="0.25">
      <c r="A23" s="34" t="s">
        <v>77</v>
      </c>
      <c r="B23" s="16">
        <v>7508.9114100000015</v>
      </c>
      <c r="C23" s="17">
        <f t="shared" si="0"/>
        <v>8259.8025510000025</v>
      </c>
      <c r="D23" s="14">
        <v>1.35</v>
      </c>
      <c r="E23" s="17">
        <f t="shared" si="1"/>
        <v>11150.733443850004</v>
      </c>
      <c r="F23" s="14">
        <v>1.55</v>
      </c>
      <c r="G23" s="14">
        <v>1.8</v>
      </c>
      <c r="H23" s="15">
        <f t="shared" si="2"/>
        <v>23044.849117290007</v>
      </c>
      <c r="I23" s="16">
        <f t="shared" si="3"/>
        <v>1920.4040931075006</v>
      </c>
      <c r="J23" s="16">
        <f t="shared" si="4"/>
        <v>1632.3434791413754</v>
      </c>
      <c r="K23" s="20">
        <f t="shared" si="5"/>
        <v>12789.891260095956</v>
      </c>
    </row>
    <row r="24" spans="1:11" x14ac:dyDescent="0.25">
      <c r="A24" s="34" t="s">
        <v>80</v>
      </c>
      <c r="B24" s="16">
        <v>10801.280259000003</v>
      </c>
      <c r="C24" s="17">
        <f t="shared" si="0"/>
        <v>11881.408284900004</v>
      </c>
      <c r="D24" s="14">
        <v>1.35</v>
      </c>
      <c r="E24" s="17">
        <f t="shared" si="1"/>
        <v>16039.901184615006</v>
      </c>
      <c r="F24" s="14">
        <v>1.55</v>
      </c>
      <c r="G24" s="14">
        <v>1.8</v>
      </c>
      <c r="H24" s="15">
        <f t="shared" si="2"/>
        <v>33149.129114871015</v>
      </c>
      <c r="I24" s="16">
        <f t="shared" si="3"/>
        <v>2762.4274262392514</v>
      </c>
      <c r="J24" s="16">
        <f t="shared" si="4"/>
        <v>2348.0633123033635</v>
      </c>
      <c r="K24" s="20">
        <f t="shared" si="5"/>
        <v>18397.766658753415</v>
      </c>
    </row>
    <row r="25" spans="1:11" x14ac:dyDescent="0.25">
      <c r="A25" s="34" t="s">
        <v>79</v>
      </c>
      <c r="B25" s="16">
        <v>8288.6829795000031</v>
      </c>
      <c r="C25" s="17">
        <f t="shared" si="0"/>
        <v>9117.5512774500039</v>
      </c>
      <c r="D25" s="14">
        <v>1.35</v>
      </c>
      <c r="E25" s="17">
        <f t="shared" si="1"/>
        <v>12308.694224557506</v>
      </c>
      <c r="F25" s="14">
        <v>1.55</v>
      </c>
      <c r="G25" s="14">
        <v>1.8</v>
      </c>
      <c r="H25" s="15">
        <f t="shared" si="2"/>
        <v>25437.968064085511</v>
      </c>
      <c r="I25" s="16">
        <f t="shared" si="3"/>
        <v>2119.8306720071259</v>
      </c>
      <c r="J25" s="16">
        <f t="shared" si="4"/>
        <v>1801.8560712060571</v>
      </c>
      <c r="K25" s="20">
        <f t="shared" si="5"/>
        <v>14118.07227556746</v>
      </c>
    </row>
    <row r="26" spans="1:11" x14ac:dyDescent="0.25">
      <c r="A26" s="34" t="s">
        <v>91</v>
      </c>
      <c r="B26" s="16">
        <v>1025.2552117500002</v>
      </c>
      <c r="C26" s="17">
        <f t="shared" si="0"/>
        <v>1127.7807329250004</v>
      </c>
      <c r="D26" s="14">
        <v>1.35</v>
      </c>
      <c r="E26" s="17">
        <f t="shared" si="1"/>
        <v>1522.5039894487506</v>
      </c>
      <c r="F26" s="14">
        <v>1.7</v>
      </c>
      <c r="G26" s="14">
        <v>1.8</v>
      </c>
      <c r="H26" s="15">
        <f t="shared" si="2"/>
        <v>3451.0090427505011</v>
      </c>
      <c r="I26" s="16">
        <f t="shared" si="3"/>
        <v>287.58408689587509</v>
      </c>
      <c r="J26" s="16">
        <f t="shared" si="4"/>
        <v>244.44647386149381</v>
      </c>
      <c r="K26" s="20">
        <f t="shared" si="5"/>
        <v>1915.3100187265284</v>
      </c>
    </row>
    <row r="27" spans="1:11" x14ac:dyDescent="0.25">
      <c r="A27" s="34" t="s">
        <v>96</v>
      </c>
      <c r="B27" s="16">
        <v>1776.1463527500005</v>
      </c>
      <c r="C27" s="17">
        <f t="shared" si="0"/>
        <v>1953.7609880250006</v>
      </c>
      <c r="D27" s="14">
        <v>1.35</v>
      </c>
      <c r="E27" s="17">
        <f t="shared" si="1"/>
        <v>2637.5773338337513</v>
      </c>
      <c r="F27" s="14">
        <v>1.7</v>
      </c>
      <c r="G27" s="14">
        <v>1.8</v>
      </c>
      <c r="H27" s="15">
        <f t="shared" si="2"/>
        <v>5978.5086233565016</v>
      </c>
      <c r="I27" s="16">
        <f t="shared" si="3"/>
        <v>498.20905194637515</v>
      </c>
      <c r="J27" s="16">
        <f t="shared" si="4"/>
        <v>423.47769415441888</v>
      </c>
      <c r="K27" s="20">
        <f t="shared" si="5"/>
        <v>3318.0722859628586</v>
      </c>
    </row>
    <row r="28" spans="1:11" x14ac:dyDescent="0.25">
      <c r="A28" s="34" t="s">
        <v>92</v>
      </c>
      <c r="B28" s="16">
        <v>1371.8203537500001</v>
      </c>
      <c r="C28" s="17">
        <f t="shared" si="0"/>
        <v>1509.0023891250003</v>
      </c>
      <c r="D28" s="14">
        <v>1.35</v>
      </c>
      <c r="E28" s="17">
        <f t="shared" si="1"/>
        <v>2037.1532253187504</v>
      </c>
      <c r="F28" s="14">
        <v>1.7</v>
      </c>
      <c r="G28" s="14">
        <v>1.8</v>
      </c>
      <c r="H28" s="15">
        <f t="shared" si="2"/>
        <v>4617.5473107225007</v>
      </c>
      <c r="I28" s="16">
        <f t="shared" si="3"/>
        <v>384.79560922687506</v>
      </c>
      <c r="J28" s="16">
        <f t="shared" si="4"/>
        <v>327.07626784284378</v>
      </c>
      <c r="K28" s="20">
        <f t="shared" si="5"/>
        <v>2562.738757450988</v>
      </c>
    </row>
    <row r="29" spans="1:11" x14ac:dyDescent="0.25">
      <c r="A29" s="34" t="s">
        <v>93</v>
      </c>
      <c r="B29" s="16">
        <v>2122.7114947500008</v>
      </c>
      <c r="C29" s="17">
        <f t="shared" si="0"/>
        <v>2334.982644225001</v>
      </c>
      <c r="D29" s="14">
        <v>1.35</v>
      </c>
      <c r="E29" s="17">
        <f t="shared" si="1"/>
        <v>3152.2265697037515</v>
      </c>
      <c r="F29" s="14">
        <v>1.7</v>
      </c>
      <c r="G29" s="14">
        <v>1.8</v>
      </c>
      <c r="H29" s="15">
        <f t="shared" si="2"/>
        <v>7145.0468913285031</v>
      </c>
      <c r="I29" s="16">
        <f t="shared" si="3"/>
        <v>595.42057427737529</v>
      </c>
      <c r="J29" s="16">
        <f t="shared" si="4"/>
        <v>506.10748813576896</v>
      </c>
      <c r="K29" s="20">
        <f t="shared" si="5"/>
        <v>3965.5010246873194</v>
      </c>
    </row>
    <row r="30" spans="1:11" x14ac:dyDescent="0.25">
      <c r="A30" s="11" t="s">
        <v>63</v>
      </c>
      <c r="B30" s="36">
        <v>22627.815729750004</v>
      </c>
      <c r="C30" s="17">
        <f t="shared" si="0"/>
        <v>24890.597302725007</v>
      </c>
      <c r="D30" s="14">
        <v>1.35</v>
      </c>
      <c r="E30" s="17">
        <f t="shared" si="1"/>
        <v>33602.306358678761</v>
      </c>
      <c r="F30" s="14">
        <v>1.55</v>
      </c>
      <c r="G30" s="14">
        <v>1.8</v>
      </c>
      <c r="H30" s="15">
        <f t="shared" si="2"/>
        <v>69444.766474602773</v>
      </c>
      <c r="I30" s="16">
        <f t="shared" si="3"/>
        <v>5787.0638728835647</v>
      </c>
      <c r="J30" s="16">
        <f t="shared" si="4"/>
        <v>4919.0042919510297</v>
      </c>
      <c r="K30" s="20">
        <f t="shared" si="5"/>
        <v>38541.845393404539</v>
      </c>
    </row>
    <row r="31" spans="1:11" x14ac:dyDescent="0.25">
      <c r="A31" s="11" t="s">
        <v>104</v>
      </c>
      <c r="B31" s="36">
        <v>23147.663442750007</v>
      </c>
      <c r="C31" s="17">
        <f t="shared" si="0"/>
        <v>25462.429787025008</v>
      </c>
      <c r="D31" s="14">
        <v>1.35</v>
      </c>
      <c r="E31" s="17">
        <f t="shared" si="1"/>
        <v>34374.280212483762</v>
      </c>
      <c r="F31" s="14">
        <v>1.55</v>
      </c>
      <c r="G31" s="14">
        <v>1.8</v>
      </c>
      <c r="H31" s="15">
        <f t="shared" si="2"/>
        <v>71040.179105799791</v>
      </c>
      <c r="I31" s="16">
        <f t="shared" si="3"/>
        <v>5920.0149254833159</v>
      </c>
      <c r="J31" s="16">
        <f t="shared" si="4"/>
        <v>5032.012686660818</v>
      </c>
      <c r="K31" s="20">
        <f t="shared" si="5"/>
        <v>39427.299403718884</v>
      </c>
    </row>
    <row r="32" spans="1:11" x14ac:dyDescent="0.25">
      <c r="A32" s="11" t="s">
        <v>85</v>
      </c>
      <c r="B32" s="36">
        <v>27739.651574250005</v>
      </c>
      <c r="C32" s="17">
        <f t="shared" si="0"/>
        <v>30513.616731675007</v>
      </c>
      <c r="D32" s="14">
        <v>1.35</v>
      </c>
      <c r="E32" s="17">
        <f t="shared" si="1"/>
        <v>41193.382587761262</v>
      </c>
      <c r="F32" s="14">
        <v>1.5</v>
      </c>
      <c r="G32" s="14">
        <v>1.8</v>
      </c>
      <c r="H32" s="15">
        <f t="shared" si="2"/>
        <v>82386.765175522523</v>
      </c>
      <c r="I32" s="16">
        <f t="shared" si="3"/>
        <v>6865.5637646268769</v>
      </c>
      <c r="J32" s="16">
        <f t="shared" si="4"/>
        <v>5835.7291999328454</v>
      </c>
      <c r="K32" s="20">
        <f t="shared" si="5"/>
        <v>45724.654672415003</v>
      </c>
    </row>
    <row r="33" spans="1:11" x14ac:dyDescent="0.25">
      <c r="A33" s="11" t="s">
        <v>89</v>
      </c>
      <c r="B33" s="36">
        <v>23739.712227000011</v>
      </c>
      <c r="C33" s="17">
        <f t="shared" si="0"/>
        <v>26113.683449700013</v>
      </c>
      <c r="D33" s="14">
        <v>1.35</v>
      </c>
      <c r="E33" s="17">
        <f t="shared" si="1"/>
        <v>35253.472657095022</v>
      </c>
      <c r="F33" s="14">
        <v>1.5</v>
      </c>
      <c r="G33" s="14">
        <v>1.8</v>
      </c>
      <c r="H33" s="15">
        <f t="shared" si="2"/>
        <v>70506.945314190045</v>
      </c>
      <c r="I33" s="16">
        <f t="shared" si="3"/>
        <v>5875.578776182504</v>
      </c>
      <c r="J33" s="16">
        <f t="shared" si="4"/>
        <v>4994.2419597551279</v>
      </c>
      <c r="K33" s="20">
        <f t="shared" si="5"/>
        <v>39131.354649375477</v>
      </c>
    </row>
    <row r="34" spans="1:11" x14ac:dyDescent="0.25">
      <c r="A34" s="11" t="s">
        <v>64</v>
      </c>
      <c r="B34" s="36">
        <v>19941.248250000004</v>
      </c>
      <c r="C34" s="17">
        <f t="shared" si="0"/>
        <v>21935.373075000007</v>
      </c>
      <c r="D34" s="14">
        <v>1.35</v>
      </c>
      <c r="E34" s="17">
        <f t="shared" si="1"/>
        <v>29612.753651250012</v>
      </c>
      <c r="F34" s="14">
        <v>1.55</v>
      </c>
      <c r="G34" s="14">
        <v>1.8</v>
      </c>
      <c r="H34" s="15">
        <f t="shared" si="2"/>
        <v>61199.690879250025</v>
      </c>
      <c r="I34" s="16">
        <f t="shared" si="3"/>
        <v>5099.9742399375018</v>
      </c>
      <c r="J34" s="16">
        <f t="shared" si="4"/>
        <v>4334.9781039468762</v>
      </c>
      <c r="K34" s="20">
        <f t="shared" si="5"/>
        <v>33965.828437983764</v>
      </c>
    </row>
    <row r="35" spans="1:11" x14ac:dyDescent="0.25">
      <c r="A35" s="11" t="s">
        <v>61</v>
      </c>
      <c r="B35" s="36">
        <v>14160.00189247876</v>
      </c>
      <c r="C35" s="17">
        <f t="shared" si="0"/>
        <v>15576.002081726638</v>
      </c>
      <c r="D35" s="14">
        <v>1.35</v>
      </c>
      <c r="E35" s="17">
        <f t="shared" si="1"/>
        <v>21027.602810330962</v>
      </c>
      <c r="F35" s="14">
        <v>1.55</v>
      </c>
      <c r="G35" s="14">
        <v>1.8</v>
      </c>
      <c r="H35" s="15">
        <f t="shared" si="2"/>
        <v>43457.045808017319</v>
      </c>
      <c r="I35" s="16">
        <f t="shared" si="3"/>
        <v>3621.4204840014431</v>
      </c>
      <c r="J35" s="16">
        <f t="shared" si="4"/>
        <v>3078.2074114012266</v>
      </c>
      <c r="K35" s="20">
        <f t="shared" si="5"/>
        <v>24118.660423449615</v>
      </c>
    </row>
    <row r="36" spans="1:11" x14ac:dyDescent="0.25">
      <c r="A36" s="11" t="s">
        <v>62</v>
      </c>
      <c r="B36" s="36">
        <v>17920.305884250007</v>
      </c>
      <c r="C36" s="17">
        <f t="shared" si="0"/>
        <v>19712.336472675008</v>
      </c>
      <c r="D36" s="14">
        <v>1.35</v>
      </c>
      <c r="E36" s="17">
        <f t="shared" si="1"/>
        <v>26611.654238111263</v>
      </c>
      <c r="F36" s="14">
        <v>1.6</v>
      </c>
      <c r="G36" s="14">
        <v>1.8</v>
      </c>
      <c r="H36" s="15">
        <f t="shared" si="2"/>
        <v>56771.529041304027</v>
      </c>
      <c r="I36" s="16">
        <f t="shared" si="3"/>
        <v>4730.960753442002</v>
      </c>
      <c r="J36" s="16">
        <f t="shared" si="4"/>
        <v>4021.3166404257017</v>
      </c>
      <c r="K36" s="20">
        <f t="shared" si="5"/>
        <v>31508.198617923739</v>
      </c>
    </row>
    <row r="37" spans="1:11" x14ac:dyDescent="0.25">
      <c r="A37" s="11" t="s">
        <v>103</v>
      </c>
      <c r="B37" s="36">
        <v>9804.9054757500035</v>
      </c>
      <c r="C37" s="17">
        <f t="shared" si="0"/>
        <v>10785.396023325005</v>
      </c>
      <c r="D37" s="14">
        <v>1.35</v>
      </c>
      <c r="E37" s="17">
        <f t="shared" si="1"/>
        <v>14560.284631488757</v>
      </c>
      <c r="F37" s="14">
        <v>1.6</v>
      </c>
      <c r="G37" s="14">
        <v>1.8</v>
      </c>
      <c r="H37" s="15">
        <f t="shared" si="2"/>
        <v>31061.940547176018</v>
      </c>
      <c r="I37" s="16">
        <f t="shared" si="3"/>
        <v>2588.4950455980015</v>
      </c>
      <c r="J37" s="16">
        <f t="shared" si="4"/>
        <v>2200.2207887583013</v>
      </c>
      <c r="K37" s="20">
        <f t="shared" si="5"/>
        <v>17239.37700368269</v>
      </c>
    </row>
    <row r="38" spans="1:11" x14ac:dyDescent="0.25">
      <c r="A38" s="11" t="s">
        <v>107</v>
      </c>
      <c r="B38" s="36">
        <v>13414.959038250003</v>
      </c>
      <c r="C38" s="17">
        <f t="shared" si="0"/>
        <v>14756.454942075005</v>
      </c>
      <c r="D38" s="14">
        <v>1.35</v>
      </c>
      <c r="E38" s="17">
        <f t="shared" si="1"/>
        <v>19921.214171801257</v>
      </c>
      <c r="F38" s="14">
        <v>1.6</v>
      </c>
      <c r="G38" s="14">
        <v>1.8</v>
      </c>
      <c r="H38" s="15">
        <f t="shared" si="2"/>
        <v>42498.590233176023</v>
      </c>
      <c r="I38" s="16">
        <f t="shared" si="3"/>
        <v>3541.5491860980019</v>
      </c>
      <c r="J38" s="16">
        <f t="shared" si="4"/>
        <v>3010.3168081833014</v>
      </c>
      <c r="K38" s="20">
        <f t="shared" si="5"/>
        <v>23586.717579412696</v>
      </c>
    </row>
    <row r="39" spans="1:11" ht="21.75" customHeight="1" x14ac:dyDescent="0.25">
      <c r="A39" s="11" t="s">
        <v>72</v>
      </c>
      <c r="B39" s="36">
        <v>22959.940657500007</v>
      </c>
      <c r="C39" s="17">
        <f t="shared" si="0"/>
        <v>25255.934723250008</v>
      </c>
      <c r="D39" s="14">
        <v>1.35</v>
      </c>
      <c r="E39" s="17">
        <f t="shared" si="1"/>
        <v>34095.511876387514</v>
      </c>
      <c r="F39" s="14">
        <v>1.55</v>
      </c>
      <c r="G39" s="14">
        <v>1.8</v>
      </c>
      <c r="H39" s="15">
        <f t="shared" si="2"/>
        <v>70464.057877867526</v>
      </c>
      <c r="I39" s="16">
        <f t="shared" si="3"/>
        <v>5872.0048231556275</v>
      </c>
      <c r="J39" s="16">
        <f t="shared" si="4"/>
        <v>4991.2040996822834</v>
      </c>
      <c r="K39" s="20">
        <f t="shared" si="5"/>
        <v>39107.552122216483</v>
      </c>
    </row>
    <row r="40" spans="1:11" ht="20.25" customHeight="1" x14ac:dyDescent="0.25">
      <c r="A40" s="11" t="s">
        <v>71</v>
      </c>
      <c r="B40" s="36">
        <v>18743.398096500005</v>
      </c>
      <c r="C40" s="17">
        <f t="shared" si="0"/>
        <v>20617.737906150007</v>
      </c>
      <c r="D40" s="14">
        <v>1.35</v>
      </c>
      <c r="E40" s="17">
        <f t="shared" si="1"/>
        <v>27833.946173302513</v>
      </c>
      <c r="F40" s="14">
        <v>1.55</v>
      </c>
      <c r="G40" s="14">
        <v>1.8</v>
      </c>
      <c r="H40" s="15">
        <f t="shared" si="2"/>
        <v>57523.488758158521</v>
      </c>
      <c r="I40" s="16">
        <f t="shared" si="3"/>
        <v>4793.6240631798764</v>
      </c>
      <c r="J40" s="16">
        <f t="shared" si="4"/>
        <v>4074.5804537028948</v>
      </c>
      <c r="K40" s="20">
        <f t="shared" si="5"/>
        <v>31925.536260777983</v>
      </c>
    </row>
    <row r="41" spans="1:11" x14ac:dyDescent="0.25">
      <c r="A41" s="11" t="s">
        <v>94</v>
      </c>
      <c r="B41" s="36">
        <v>4952.9934877500018</v>
      </c>
      <c r="C41" s="11">
        <f t="shared" si="0"/>
        <v>5448.2928365250027</v>
      </c>
      <c r="D41" s="14">
        <v>1.35</v>
      </c>
      <c r="E41" s="17">
        <f t="shared" si="1"/>
        <v>7355.1953293087545</v>
      </c>
      <c r="F41" s="14">
        <v>1.7</v>
      </c>
      <c r="G41" s="14">
        <v>1.8</v>
      </c>
      <c r="H41" s="15">
        <f t="shared" si="2"/>
        <v>16671.776079766507</v>
      </c>
      <c r="I41" s="16">
        <f t="shared" si="3"/>
        <v>1389.3146733138756</v>
      </c>
      <c r="J41" s="16">
        <f t="shared" si="4"/>
        <v>1180.9174723167941</v>
      </c>
      <c r="K41" s="20">
        <f t="shared" si="5"/>
        <v>9252.8357242704114</v>
      </c>
    </row>
    <row r="42" spans="1:11" x14ac:dyDescent="0.25">
      <c r="A42" s="11" t="s">
        <v>95</v>
      </c>
      <c r="B42" s="36">
        <v>5631.6835575000005</v>
      </c>
      <c r="C42" s="11">
        <f t="shared" si="0"/>
        <v>6194.8519132500014</v>
      </c>
      <c r="D42" s="14">
        <v>1.35</v>
      </c>
      <c r="E42" s="17">
        <f t="shared" si="1"/>
        <v>8363.0500828875029</v>
      </c>
      <c r="F42" s="14">
        <v>1.7</v>
      </c>
      <c r="G42" s="14">
        <v>1.8</v>
      </c>
      <c r="H42" s="15">
        <f t="shared" si="2"/>
        <v>18956.246854545003</v>
      </c>
      <c r="I42" s="16">
        <f t="shared" si="3"/>
        <v>1579.6872378787502</v>
      </c>
      <c r="J42" s="16">
        <f t="shared" si="4"/>
        <v>1342.7341521969377</v>
      </c>
      <c r="K42" s="20">
        <f t="shared" si="5"/>
        <v>10520.717004272477</v>
      </c>
    </row>
    <row r="43" spans="1:11" x14ac:dyDescent="0.25">
      <c r="A43" s="11" t="s">
        <v>109</v>
      </c>
      <c r="B43" s="11">
        <v>9570</v>
      </c>
      <c r="C43" s="11">
        <f t="shared" si="0"/>
        <v>10527</v>
      </c>
      <c r="D43" s="14">
        <v>1.35</v>
      </c>
      <c r="E43" s="17">
        <f t="shared" si="1"/>
        <v>14211.45</v>
      </c>
      <c r="F43" s="14">
        <v>1.55</v>
      </c>
      <c r="G43" s="14">
        <v>1.8</v>
      </c>
      <c r="H43" s="11">
        <f t="shared" si="2"/>
        <v>29370.33</v>
      </c>
      <c r="I43" s="11">
        <f t="shared" si="3"/>
        <v>2447.5275000000001</v>
      </c>
      <c r="J43" s="16">
        <f t="shared" si="4"/>
        <v>2080.3983750000002</v>
      </c>
      <c r="K43" s="20">
        <f t="shared" si="5"/>
        <v>16300.533150000003</v>
      </c>
    </row>
    <row r="44" spans="1:11" x14ac:dyDescent="0.25">
      <c r="A44" s="11" t="s">
        <v>116</v>
      </c>
      <c r="B44" s="11">
        <v>10460</v>
      </c>
      <c r="C44" s="11">
        <f t="shared" si="0"/>
        <v>11506.000000000002</v>
      </c>
      <c r="D44" s="14">
        <v>1.35</v>
      </c>
      <c r="E44" s="17">
        <f t="shared" ref="E44:E46" si="11">C44*D44</f>
        <v>15533.100000000004</v>
      </c>
      <c r="F44" s="14">
        <v>1.55</v>
      </c>
      <c r="G44" s="14">
        <v>1.8</v>
      </c>
      <c r="H44" s="15">
        <f t="shared" ref="H44:H46" si="12">C44*F44*G44</f>
        <v>32101.740000000005</v>
      </c>
      <c r="I44" s="16">
        <f t="shared" ref="I44:I46" si="13">H44/$I$3</f>
        <v>2675.1450000000004</v>
      </c>
      <c r="J44" s="16">
        <f t="shared" ref="J44:J46" si="14">I44*$J$3</f>
        <v>2273.8732500000001</v>
      </c>
      <c r="K44" s="20">
        <f t="shared" ref="K44:K46" si="15">H44*$K$3</f>
        <v>17816.465700000004</v>
      </c>
    </row>
    <row r="45" spans="1:11" x14ac:dyDescent="0.25">
      <c r="A45" s="11" t="s">
        <v>114</v>
      </c>
      <c r="B45" s="11">
        <v>9548</v>
      </c>
      <c r="C45" s="11">
        <f t="shared" si="0"/>
        <v>10502.800000000001</v>
      </c>
      <c r="D45" s="14">
        <v>1.35</v>
      </c>
      <c r="E45" s="17">
        <f t="shared" si="11"/>
        <v>14178.780000000002</v>
      </c>
      <c r="F45" s="14">
        <v>1.55</v>
      </c>
      <c r="G45" s="14">
        <v>1.8</v>
      </c>
      <c r="H45" s="11">
        <f t="shared" si="12"/>
        <v>29302.812000000005</v>
      </c>
      <c r="I45" s="11">
        <f t="shared" si="13"/>
        <v>2441.9010000000003</v>
      </c>
      <c r="J45" s="16">
        <f t="shared" si="14"/>
        <v>2075.6158500000001</v>
      </c>
      <c r="K45" s="20">
        <f t="shared" si="15"/>
        <v>16263.060660000005</v>
      </c>
    </row>
    <row r="46" spans="1:11" x14ac:dyDescent="0.25">
      <c r="A46" s="11" t="s">
        <v>115</v>
      </c>
      <c r="B46" s="11">
        <v>12280</v>
      </c>
      <c r="C46" s="11">
        <f t="shared" si="0"/>
        <v>13508.000000000002</v>
      </c>
      <c r="D46" s="14">
        <v>1.35</v>
      </c>
      <c r="E46" s="17">
        <f t="shared" si="11"/>
        <v>18235.800000000003</v>
      </c>
      <c r="F46" s="14">
        <v>1.55</v>
      </c>
      <c r="G46" s="14">
        <v>1.8</v>
      </c>
      <c r="H46" s="15">
        <f t="shared" si="12"/>
        <v>37687.320000000007</v>
      </c>
      <c r="I46" s="16">
        <f t="shared" si="13"/>
        <v>3140.6100000000006</v>
      </c>
      <c r="J46" s="16">
        <f t="shared" si="14"/>
        <v>2669.5185000000006</v>
      </c>
      <c r="K46" s="20">
        <f t="shared" si="15"/>
        <v>20916.462600000006</v>
      </c>
    </row>
    <row r="47" spans="1:11" x14ac:dyDescent="0.25">
      <c r="A47" s="29"/>
    </row>
  </sheetData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386E-7F98-44EE-B2ED-80913F6F328A}">
  <dimension ref="A1:K47"/>
  <sheetViews>
    <sheetView zoomScale="73" zoomScaleNormal="73" workbookViewId="0">
      <selection activeCell="R17" sqref="R17"/>
    </sheetView>
  </sheetViews>
  <sheetFormatPr baseColWidth="10" defaultColWidth="11.42578125" defaultRowHeight="15" x14ac:dyDescent="0.25"/>
  <cols>
    <col min="1" max="1" width="83.5703125" style="12" bestFit="1" customWidth="1"/>
    <col min="2" max="2" width="12.85546875" style="12" hidden="1" customWidth="1"/>
    <col min="3" max="3" width="14.28515625" style="12" hidden="1" customWidth="1"/>
    <col min="4" max="4" width="17" style="12" hidden="1" customWidth="1"/>
    <col min="5" max="5" width="23.42578125" style="12" hidden="1" customWidth="1"/>
    <col min="6" max="6" width="12.42578125" style="12" hidden="1" customWidth="1"/>
    <col min="7" max="7" width="14" style="12" hidden="1" customWidth="1"/>
    <col min="8" max="8" width="10.28515625" style="12" hidden="1" customWidth="1"/>
    <col min="9" max="10" width="15.28515625" style="12" customWidth="1"/>
    <col min="11" max="11" width="11.85546875" style="12" bestFit="1" customWidth="1"/>
    <col min="12" max="16384" width="11.42578125" style="12"/>
  </cols>
  <sheetData>
    <row r="1" spans="1:11" ht="15.75" x14ac:dyDescent="0.25">
      <c r="A1" s="10" t="s">
        <v>28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29.25" customHeight="1" x14ac:dyDescent="0.25">
      <c r="A2" s="25" t="s">
        <v>0</v>
      </c>
      <c r="B2" s="25" t="s">
        <v>21</v>
      </c>
      <c r="C2" s="25" t="s">
        <v>22</v>
      </c>
      <c r="D2" s="25" t="s">
        <v>23</v>
      </c>
      <c r="E2" s="25" t="s">
        <v>24</v>
      </c>
      <c r="F2" s="25" t="s">
        <v>117</v>
      </c>
      <c r="G2" s="25" t="s">
        <v>118</v>
      </c>
      <c r="H2" s="37" t="s">
        <v>119</v>
      </c>
      <c r="I2" s="37" t="s">
        <v>86</v>
      </c>
      <c r="J2" s="37" t="s">
        <v>120</v>
      </c>
      <c r="K2" s="25" t="s">
        <v>46</v>
      </c>
    </row>
    <row r="3" spans="1:11" hidden="1" x14ac:dyDescent="0.25">
      <c r="A3" s="11"/>
      <c r="B3" s="11"/>
      <c r="C3" s="11">
        <v>1.1000000000000001</v>
      </c>
      <c r="D3" s="14"/>
      <c r="E3" s="14"/>
      <c r="F3" s="14"/>
      <c r="G3" s="14"/>
      <c r="H3" s="11"/>
      <c r="I3" s="11">
        <v>12</v>
      </c>
      <c r="J3" s="11">
        <v>6</v>
      </c>
      <c r="K3" s="11"/>
    </row>
    <row r="4" spans="1:11" x14ac:dyDescent="0.25">
      <c r="A4" s="14" t="s">
        <v>53</v>
      </c>
      <c r="B4" s="17">
        <v>11881.408284900004</v>
      </c>
      <c r="C4" s="17">
        <f t="shared" ref="C4:C46" si="0">B4*$C$3</f>
        <v>13069.549113390005</v>
      </c>
      <c r="D4" s="14">
        <v>1.35</v>
      </c>
      <c r="E4" s="17">
        <f t="shared" ref="E4:E46" si="1">C4*D4</f>
        <v>17643.891303076507</v>
      </c>
      <c r="F4" s="14">
        <v>1.55</v>
      </c>
      <c r="G4" s="14">
        <v>1.3</v>
      </c>
      <c r="H4" s="38">
        <v>1.2</v>
      </c>
      <c r="I4" s="16">
        <f>C4*F4*G4/$I$3</f>
        <v>2194.5951219567382</v>
      </c>
      <c r="J4" s="16">
        <f>C4*F4*H4/$J$3</f>
        <v>4051.5602251509013</v>
      </c>
      <c r="K4" s="20">
        <f>C4*F4</f>
        <v>20257.801125754508</v>
      </c>
    </row>
    <row r="5" spans="1:11" x14ac:dyDescent="0.25">
      <c r="A5" s="14" t="s">
        <v>54</v>
      </c>
      <c r="B5" s="17">
        <v>8844.585750000002</v>
      </c>
      <c r="C5" s="17">
        <f t="shared" si="0"/>
        <v>9729.0443250000026</v>
      </c>
      <c r="D5" s="14">
        <v>1.35</v>
      </c>
      <c r="E5" s="17">
        <f t="shared" si="1"/>
        <v>13134.209838750005</v>
      </c>
      <c r="F5" s="14">
        <v>1.55</v>
      </c>
      <c r="G5" s="14">
        <v>1.3</v>
      </c>
      <c r="H5" s="38">
        <v>1.2</v>
      </c>
      <c r="I5" s="16">
        <f t="shared" ref="I5:I46" si="2">C5*F5*G5/$I$3</f>
        <v>1633.6686929062505</v>
      </c>
      <c r="J5" s="16">
        <f t="shared" ref="J5:J46" si="3">C5*F5*H5/$J$3</f>
        <v>3016.0037407500004</v>
      </c>
      <c r="K5" s="20">
        <f t="shared" ref="K5:K46" si="4">C5*F5</f>
        <v>15080.018703750004</v>
      </c>
    </row>
    <row r="6" spans="1:11" x14ac:dyDescent="0.25">
      <c r="A6" s="33" t="s">
        <v>75</v>
      </c>
      <c r="B6" s="16">
        <v>4399.9332819750016</v>
      </c>
      <c r="C6" s="17">
        <f t="shared" si="0"/>
        <v>4839.9266101725025</v>
      </c>
      <c r="D6" s="14">
        <v>1.35</v>
      </c>
      <c r="E6" s="17">
        <f t="shared" si="1"/>
        <v>6533.9009237328792</v>
      </c>
      <c r="F6" s="14">
        <v>1.55</v>
      </c>
      <c r="G6" s="14">
        <v>1.3</v>
      </c>
      <c r="H6" s="38">
        <v>1.2</v>
      </c>
      <c r="I6" s="16">
        <f t="shared" si="2"/>
        <v>812.7043432914661</v>
      </c>
      <c r="J6" s="16">
        <f t="shared" si="3"/>
        <v>1500.3772491534758</v>
      </c>
      <c r="K6" s="20">
        <f t="shared" si="4"/>
        <v>7501.8862457673795</v>
      </c>
    </row>
    <row r="7" spans="1:11" x14ac:dyDescent="0.25">
      <c r="A7" s="33" t="s">
        <v>76</v>
      </c>
      <c r="B7" s="16">
        <v>3764.5638549750015</v>
      </c>
      <c r="C7" s="17">
        <f t="shared" si="0"/>
        <v>4141.0202404725023</v>
      </c>
      <c r="D7" s="14">
        <v>1.35</v>
      </c>
      <c r="E7" s="17">
        <f t="shared" si="1"/>
        <v>5590.3773246378787</v>
      </c>
      <c r="F7" s="14">
        <v>1.55</v>
      </c>
      <c r="G7" s="14">
        <v>1.3</v>
      </c>
      <c r="H7" s="38">
        <v>1.2</v>
      </c>
      <c r="I7" s="16">
        <f t="shared" si="2"/>
        <v>695.34631537934104</v>
      </c>
      <c r="J7" s="16">
        <f t="shared" si="3"/>
        <v>1283.7162745464757</v>
      </c>
      <c r="K7" s="20">
        <f t="shared" si="4"/>
        <v>6418.5813727323784</v>
      </c>
    </row>
    <row r="8" spans="1:11" x14ac:dyDescent="0.25">
      <c r="A8" s="33" t="s">
        <v>58</v>
      </c>
      <c r="B8" s="16">
        <v>4876.4603522250027</v>
      </c>
      <c r="C8" s="17">
        <f t="shared" si="0"/>
        <v>5364.106387447503</v>
      </c>
      <c r="D8" s="14">
        <v>1.35</v>
      </c>
      <c r="E8" s="17">
        <f t="shared" si="1"/>
        <v>7241.54362305413</v>
      </c>
      <c r="F8" s="14">
        <v>1.55</v>
      </c>
      <c r="G8" s="14">
        <v>1.3</v>
      </c>
      <c r="H8" s="38">
        <v>1.2</v>
      </c>
      <c r="I8" s="16">
        <f t="shared" si="2"/>
        <v>900.72286422555987</v>
      </c>
      <c r="J8" s="16">
        <f t="shared" si="3"/>
        <v>1662.8729801087256</v>
      </c>
      <c r="K8" s="20">
        <f t="shared" si="4"/>
        <v>8314.3649005436291</v>
      </c>
    </row>
    <row r="9" spans="1:11" x14ac:dyDescent="0.25">
      <c r="A9" s="33" t="s">
        <v>113</v>
      </c>
      <c r="B9" s="16">
        <v>4400</v>
      </c>
      <c r="C9" s="17">
        <f t="shared" si="0"/>
        <v>4840</v>
      </c>
      <c r="D9" s="14">
        <v>1.35</v>
      </c>
      <c r="E9" s="17">
        <f t="shared" si="1"/>
        <v>6534</v>
      </c>
      <c r="F9" s="14">
        <v>1.55</v>
      </c>
      <c r="G9" s="14">
        <v>1.3</v>
      </c>
      <c r="H9" s="38">
        <v>1.2</v>
      </c>
      <c r="I9" s="16">
        <f t="shared" si="2"/>
        <v>812.7166666666667</v>
      </c>
      <c r="J9" s="16">
        <f t="shared" si="3"/>
        <v>1500.3999999999999</v>
      </c>
      <c r="K9" s="20">
        <f t="shared" si="4"/>
        <v>7502</v>
      </c>
    </row>
    <row r="10" spans="1:11" x14ac:dyDescent="0.25">
      <c r="A10" s="33" t="s">
        <v>73</v>
      </c>
      <c r="B10" s="16">
        <v>4288.7436322500016</v>
      </c>
      <c r="C10" s="17">
        <f t="shared" si="0"/>
        <v>4717.6179954750023</v>
      </c>
      <c r="D10" s="14">
        <v>1.35</v>
      </c>
      <c r="E10" s="17">
        <f t="shared" si="1"/>
        <v>6368.7842938912536</v>
      </c>
      <c r="F10" s="14">
        <v>1.55</v>
      </c>
      <c r="G10" s="14">
        <v>1.3</v>
      </c>
      <c r="H10" s="38">
        <v>1.2</v>
      </c>
      <c r="I10" s="16">
        <f t="shared" si="2"/>
        <v>792.16668840684417</v>
      </c>
      <c r="J10" s="16">
        <f t="shared" si="3"/>
        <v>1462.4615785972508</v>
      </c>
      <c r="K10" s="20">
        <f t="shared" si="4"/>
        <v>7312.307892986254</v>
      </c>
    </row>
    <row r="11" spans="1:11" x14ac:dyDescent="0.25">
      <c r="A11" s="33" t="s">
        <v>74</v>
      </c>
      <c r="B11" s="16">
        <v>3653.3742052500011</v>
      </c>
      <c r="C11" s="17">
        <f t="shared" si="0"/>
        <v>4018.7116257750017</v>
      </c>
      <c r="D11" s="14">
        <v>1.35</v>
      </c>
      <c r="E11" s="17">
        <f t="shared" si="1"/>
        <v>5425.2606947962531</v>
      </c>
      <c r="F11" s="14">
        <v>1.55</v>
      </c>
      <c r="G11" s="14">
        <v>1.3</v>
      </c>
      <c r="H11" s="38">
        <v>1.2</v>
      </c>
      <c r="I11" s="16">
        <f t="shared" si="2"/>
        <v>674.80866049471911</v>
      </c>
      <c r="J11" s="16">
        <f t="shared" si="3"/>
        <v>1245.8006039902505</v>
      </c>
      <c r="K11" s="20">
        <f t="shared" si="4"/>
        <v>6229.003019951253</v>
      </c>
    </row>
    <row r="12" spans="1:11" x14ac:dyDescent="0.25">
      <c r="A12" s="33" t="s">
        <v>112</v>
      </c>
      <c r="B12" s="16">
        <v>4015.0000000000005</v>
      </c>
      <c r="C12" s="17">
        <f t="shared" si="0"/>
        <v>4416.5000000000009</v>
      </c>
      <c r="D12" s="14">
        <v>1.35</v>
      </c>
      <c r="E12" s="17">
        <f t="shared" si="1"/>
        <v>5962.2750000000015</v>
      </c>
      <c r="F12" s="14">
        <v>1.55</v>
      </c>
      <c r="G12" s="14">
        <v>1.3</v>
      </c>
      <c r="H12" s="38">
        <v>1.2</v>
      </c>
      <c r="I12" s="16">
        <f t="shared" si="2"/>
        <v>741.60395833333359</v>
      </c>
      <c r="J12" s="16">
        <f t="shared" si="3"/>
        <v>1369.1150000000005</v>
      </c>
      <c r="K12" s="20">
        <f t="shared" si="4"/>
        <v>6845.5750000000016</v>
      </c>
    </row>
    <row r="13" spans="1:11" x14ac:dyDescent="0.25">
      <c r="A13" s="33" t="s">
        <v>106</v>
      </c>
      <c r="B13" s="16">
        <v>5035.3027089750012</v>
      </c>
      <c r="C13" s="17">
        <f t="shared" si="0"/>
        <v>5538.8329798725017</v>
      </c>
      <c r="D13" s="14">
        <v>1.35</v>
      </c>
      <c r="E13" s="17">
        <f t="shared" si="1"/>
        <v>7477.4245228278778</v>
      </c>
      <c r="F13" s="14">
        <v>1.55</v>
      </c>
      <c r="G13" s="14">
        <v>1.3</v>
      </c>
      <c r="H13" s="38">
        <v>1.2</v>
      </c>
      <c r="I13" s="16">
        <f t="shared" si="2"/>
        <v>930.06237120359117</v>
      </c>
      <c r="J13" s="16">
        <f t="shared" si="3"/>
        <v>1717.0382237604756</v>
      </c>
      <c r="K13" s="20">
        <f t="shared" si="4"/>
        <v>8585.1911188023787</v>
      </c>
    </row>
    <row r="14" spans="1:11" x14ac:dyDescent="0.25">
      <c r="A14" s="33" t="s">
        <v>105</v>
      </c>
      <c r="B14" s="16">
        <v>4399.9332819750016</v>
      </c>
      <c r="C14" s="17">
        <f t="shared" si="0"/>
        <v>4839.9266101725025</v>
      </c>
      <c r="D14" s="14">
        <v>1.35</v>
      </c>
      <c r="E14" s="17">
        <f t="shared" si="1"/>
        <v>6533.9009237328792</v>
      </c>
      <c r="F14" s="14">
        <v>1.55</v>
      </c>
      <c r="G14" s="14">
        <v>1.3</v>
      </c>
      <c r="H14" s="38">
        <v>1.2</v>
      </c>
      <c r="I14" s="16">
        <f t="shared" si="2"/>
        <v>812.7043432914661</v>
      </c>
      <c r="J14" s="16">
        <f t="shared" si="3"/>
        <v>1500.3772491534758</v>
      </c>
      <c r="K14" s="20">
        <f t="shared" si="4"/>
        <v>7501.8862457673795</v>
      </c>
    </row>
    <row r="15" spans="1:11" x14ac:dyDescent="0.25">
      <c r="A15" s="33" t="s">
        <v>88</v>
      </c>
      <c r="B15" s="16">
        <v>6194.8519132500014</v>
      </c>
      <c r="C15" s="17">
        <f t="shared" si="0"/>
        <v>6814.3371045750018</v>
      </c>
      <c r="D15" s="14">
        <v>1.35</v>
      </c>
      <c r="E15" s="17">
        <f t="shared" si="1"/>
        <v>9199.3550911762522</v>
      </c>
      <c r="F15" s="14">
        <v>1.55</v>
      </c>
      <c r="G15" s="14">
        <v>1.3</v>
      </c>
      <c r="H15" s="38">
        <v>1.2</v>
      </c>
      <c r="I15" s="16">
        <f t="shared" si="2"/>
        <v>1144.2407721432191</v>
      </c>
      <c r="J15" s="16">
        <f t="shared" si="3"/>
        <v>2112.4445024182505</v>
      </c>
      <c r="K15" s="20">
        <f t="shared" si="4"/>
        <v>10562.222512091254</v>
      </c>
    </row>
    <row r="16" spans="1:11" x14ac:dyDescent="0.25">
      <c r="A16" s="33" t="s">
        <v>87</v>
      </c>
      <c r="B16" s="16">
        <v>5241.7977727500011</v>
      </c>
      <c r="C16" s="17">
        <f t="shared" si="0"/>
        <v>5765.9775500250016</v>
      </c>
      <c r="D16" s="14">
        <v>1.35</v>
      </c>
      <c r="E16" s="17">
        <f t="shared" si="1"/>
        <v>7784.0696925337525</v>
      </c>
      <c r="F16" s="14">
        <v>1.55</v>
      </c>
      <c r="G16" s="14">
        <v>1.3</v>
      </c>
      <c r="H16" s="38">
        <v>1.2</v>
      </c>
      <c r="I16" s="16">
        <f t="shared" si="2"/>
        <v>968.20373027503149</v>
      </c>
      <c r="J16" s="16">
        <f t="shared" si="3"/>
        <v>1787.4530405077503</v>
      </c>
      <c r="K16" s="20">
        <f t="shared" si="4"/>
        <v>8937.2652025387524</v>
      </c>
    </row>
    <row r="17" spans="1:11" x14ac:dyDescent="0.25">
      <c r="A17" s="33" t="s">
        <v>68</v>
      </c>
      <c r="B17" s="16">
        <v>7989.7705445250022</v>
      </c>
      <c r="C17" s="17">
        <f t="shared" si="0"/>
        <v>8788.747598977503</v>
      </c>
      <c r="D17" s="14">
        <v>1.35</v>
      </c>
      <c r="E17" s="17">
        <f t="shared" si="1"/>
        <v>11864.809258619629</v>
      </c>
      <c r="F17" s="14">
        <v>1.55</v>
      </c>
      <c r="G17" s="14">
        <v>1.3</v>
      </c>
      <c r="H17" s="38">
        <v>1.2</v>
      </c>
      <c r="I17" s="16">
        <f t="shared" si="2"/>
        <v>1475.7772009949724</v>
      </c>
      <c r="J17" s="16">
        <f t="shared" si="3"/>
        <v>2724.511755683026</v>
      </c>
      <c r="K17" s="20">
        <f t="shared" si="4"/>
        <v>13622.55877841513</v>
      </c>
    </row>
    <row r="18" spans="1:11" x14ac:dyDescent="0.25">
      <c r="A18" s="33" t="s">
        <v>67</v>
      </c>
      <c r="B18" s="16">
        <v>6719.031690525002</v>
      </c>
      <c r="C18" s="17">
        <f t="shared" si="0"/>
        <v>7390.9348595775027</v>
      </c>
      <c r="D18" s="14">
        <v>1.35</v>
      </c>
      <c r="E18" s="17">
        <f t="shared" si="1"/>
        <v>9977.7620604296299</v>
      </c>
      <c r="F18" s="14">
        <v>1.55</v>
      </c>
      <c r="G18" s="14">
        <v>1.3</v>
      </c>
      <c r="H18" s="38">
        <v>1.2</v>
      </c>
      <c r="I18" s="16">
        <f t="shared" si="2"/>
        <v>1241.0611451707225</v>
      </c>
      <c r="J18" s="16">
        <f t="shared" si="3"/>
        <v>2291.1898064690258</v>
      </c>
      <c r="K18" s="20">
        <f t="shared" si="4"/>
        <v>11455.94903234513</v>
      </c>
    </row>
    <row r="19" spans="1:11" x14ac:dyDescent="0.25">
      <c r="A19" s="33" t="s">
        <v>42</v>
      </c>
      <c r="B19" s="16">
        <v>8418.6449077500019</v>
      </c>
      <c r="C19" s="17">
        <f t="shared" si="0"/>
        <v>9260.5093985250023</v>
      </c>
      <c r="D19" s="14">
        <v>1.35</v>
      </c>
      <c r="E19" s="17">
        <f t="shared" si="1"/>
        <v>12501.687688008755</v>
      </c>
      <c r="F19" s="14">
        <v>1.55</v>
      </c>
      <c r="G19" s="14">
        <v>1.3</v>
      </c>
      <c r="H19" s="38">
        <v>1.2</v>
      </c>
      <c r="I19" s="16">
        <f t="shared" si="2"/>
        <v>1554.9938698356571</v>
      </c>
      <c r="J19" s="16">
        <f t="shared" si="3"/>
        <v>2870.7579135427509</v>
      </c>
      <c r="K19" s="20">
        <f t="shared" si="4"/>
        <v>14353.789567713755</v>
      </c>
    </row>
    <row r="20" spans="1:11" x14ac:dyDescent="0.25">
      <c r="A20" s="33" t="s">
        <v>55</v>
      </c>
      <c r="B20" s="16">
        <v>7147.9060537500027</v>
      </c>
      <c r="C20" s="17">
        <f t="shared" si="0"/>
        <v>7862.6966591250039</v>
      </c>
      <c r="D20" s="14">
        <v>1.35</v>
      </c>
      <c r="E20" s="17">
        <f t="shared" si="1"/>
        <v>10614.640489818756</v>
      </c>
      <c r="F20" s="14">
        <v>1.55</v>
      </c>
      <c r="G20" s="14">
        <v>1.3</v>
      </c>
      <c r="H20" s="38">
        <v>1.2</v>
      </c>
      <c r="I20" s="16">
        <f t="shared" si="2"/>
        <v>1320.2778140114069</v>
      </c>
      <c r="J20" s="16">
        <f t="shared" si="3"/>
        <v>2437.4359643287512</v>
      </c>
      <c r="K20" s="20">
        <f t="shared" si="4"/>
        <v>12187.179821643756</v>
      </c>
    </row>
    <row r="21" spans="1:11" x14ac:dyDescent="0.25">
      <c r="A21" s="33" t="s">
        <v>99</v>
      </c>
      <c r="B21" s="16">
        <v>7672.0858310250032</v>
      </c>
      <c r="C21" s="17">
        <f t="shared" si="0"/>
        <v>8439.2944141275038</v>
      </c>
      <c r="D21" s="14">
        <v>1.35</v>
      </c>
      <c r="E21" s="17">
        <f t="shared" si="1"/>
        <v>11393.047459072131</v>
      </c>
      <c r="F21" s="14">
        <v>1.55</v>
      </c>
      <c r="G21" s="14">
        <v>1.3</v>
      </c>
      <c r="H21" s="38">
        <v>1.2</v>
      </c>
      <c r="I21" s="16">
        <f t="shared" si="2"/>
        <v>1417.0981870389103</v>
      </c>
      <c r="J21" s="16">
        <f t="shared" si="3"/>
        <v>2616.181268379526</v>
      </c>
      <c r="K21" s="20">
        <f t="shared" si="4"/>
        <v>13080.906341897631</v>
      </c>
    </row>
    <row r="22" spans="1:11" x14ac:dyDescent="0.25">
      <c r="A22" s="34" t="s">
        <v>78</v>
      </c>
      <c r="B22" s="16">
        <v>11023.659558450003</v>
      </c>
      <c r="C22" s="17">
        <f t="shared" si="0"/>
        <v>12126.025514295005</v>
      </c>
      <c r="D22" s="14">
        <v>1.35</v>
      </c>
      <c r="E22" s="17">
        <f t="shared" si="1"/>
        <v>16370.134444298257</v>
      </c>
      <c r="F22" s="14">
        <v>1.55</v>
      </c>
      <c r="G22" s="14">
        <v>1.3</v>
      </c>
      <c r="H22" s="38">
        <v>1.2</v>
      </c>
      <c r="I22" s="16">
        <f t="shared" si="2"/>
        <v>2036.1617842753697</v>
      </c>
      <c r="J22" s="16">
        <f t="shared" si="3"/>
        <v>3759.0679094314514</v>
      </c>
      <c r="K22" s="20">
        <f t="shared" si="4"/>
        <v>18795.339547157258</v>
      </c>
    </row>
    <row r="23" spans="1:11" x14ac:dyDescent="0.25">
      <c r="A23" s="34" t="s">
        <v>77</v>
      </c>
      <c r="B23" s="16">
        <v>8259.8025510000025</v>
      </c>
      <c r="C23" s="17">
        <f t="shared" si="0"/>
        <v>9085.7828061000037</v>
      </c>
      <c r="D23" s="14">
        <v>1.35</v>
      </c>
      <c r="E23" s="17">
        <f t="shared" si="1"/>
        <v>12265.806788235006</v>
      </c>
      <c r="F23" s="14">
        <v>1.55</v>
      </c>
      <c r="G23" s="14">
        <v>1.3</v>
      </c>
      <c r="H23" s="38">
        <v>1.2</v>
      </c>
      <c r="I23" s="16">
        <f t="shared" si="2"/>
        <v>1525.6543628576255</v>
      </c>
      <c r="J23" s="16">
        <f t="shared" si="3"/>
        <v>2816.5926698910007</v>
      </c>
      <c r="K23" s="20">
        <f t="shared" si="4"/>
        <v>14082.963349455005</v>
      </c>
    </row>
    <row r="24" spans="1:11" x14ac:dyDescent="0.25">
      <c r="A24" s="34" t="s">
        <v>80</v>
      </c>
      <c r="B24" s="16">
        <v>11881.408284900004</v>
      </c>
      <c r="C24" s="17">
        <f t="shared" si="0"/>
        <v>13069.549113390005</v>
      </c>
      <c r="D24" s="14">
        <v>1.35</v>
      </c>
      <c r="E24" s="17">
        <f t="shared" si="1"/>
        <v>17643.891303076507</v>
      </c>
      <c r="F24" s="14">
        <v>1.55</v>
      </c>
      <c r="G24" s="14">
        <v>1.3</v>
      </c>
      <c r="H24" s="38">
        <v>1.2</v>
      </c>
      <c r="I24" s="16">
        <f t="shared" si="2"/>
        <v>2194.5951219567382</v>
      </c>
      <c r="J24" s="16">
        <f t="shared" si="3"/>
        <v>4051.5602251509013</v>
      </c>
      <c r="K24" s="20">
        <f t="shared" si="4"/>
        <v>20257.801125754508</v>
      </c>
    </row>
    <row r="25" spans="1:11" x14ac:dyDescent="0.25">
      <c r="A25" s="34" t="s">
        <v>79</v>
      </c>
      <c r="B25" s="16">
        <v>9117.5512774500039</v>
      </c>
      <c r="C25" s="17">
        <f t="shared" si="0"/>
        <v>10029.306405195006</v>
      </c>
      <c r="D25" s="14">
        <v>1.35</v>
      </c>
      <c r="E25" s="17">
        <f t="shared" si="1"/>
        <v>13539.563647013259</v>
      </c>
      <c r="F25" s="14">
        <v>1.55</v>
      </c>
      <c r="G25" s="14">
        <v>1.3</v>
      </c>
      <c r="H25" s="38">
        <v>1.2</v>
      </c>
      <c r="I25" s="16">
        <f t="shared" si="2"/>
        <v>1684.0877005389948</v>
      </c>
      <c r="J25" s="16">
        <f t="shared" si="3"/>
        <v>3109.0849856104519</v>
      </c>
      <c r="K25" s="20">
        <f t="shared" si="4"/>
        <v>15545.42492805226</v>
      </c>
    </row>
    <row r="26" spans="1:11" x14ac:dyDescent="0.25">
      <c r="A26" s="34" t="s">
        <v>91</v>
      </c>
      <c r="B26" s="16">
        <v>1127.7807329250004</v>
      </c>
      <c r="C26" s="17">
        <f t="shared" si="0"/>
        <v>1240.5588062175004</v>
      </c>
      <c r="D26" s="14">
        <v>1.35</v>
      </c>
      <c r="E26" s="17">
        <f t="shared" si="1"/>
        <v>1674.7543883936257</v>
      </c>
      <c r="F26" s="14">
        <v>1.7</v>
      </c>
      <c r="G26" s="14">
        <v>1.3</v>
      </c>
      <c r="H26" s="38">
        <v>1.2</v>
      </c>
      <c r="I26" s="16">
        <f t="shared" si="2"/>
        <v>228.46958014505637</v>
      </c>
      <c r="J26" s="16">
        <f t="shared" si="3"/>
        <v>421.78999411395012</v>
      </c>
      <c r="K26" s="20">
        <f t="shared" si="4"/>
        <v>2108.9499705697508</v>
      </c>
    </row>
    <row r="27" spans="1:11" x14ac:dyDescent="0.25">
      <c r="A27" s="34" t="s">
        <v>96</v>
      </c>
      <c r="B27" s="16">
        <v>1953.7609880250006</v>
      </c>
      <c r="C27" s="17">
        <f t="shared" si="0"/>
        <v>2149.1370868275008</v>
      </c>
      <c r="D27" s="14">
        <v>1.35</v>
      </c>
      <c r="E27" s="17">
        <f t="shared" si="1"/>
        <v>2901.3350672171264</v>
      </c>
      <c r="F27" s="14">
        <v>1.7</v>
      </c>
      <c r="G27" s="14">
        <v>1.3</v>
      </c>
      <c r="H27" s="38">
        <v>1.2</v>
      </c>
      <c r="I27" s="16">
        <f t="shared" si="2"/>
        <v>395.79941349073141</v>
      </c>
      <c r="J27" s="16">
        <f t="shared" si="3"/>
        <v>730.70660952135029</v>
      </c>
      <c r="K27" s="20">
        <f t="shared" si="4"/>
        <v>3653.5330476067511</v>
      </c>
    </row>
    <row r="28" spans="1:11" x14ac:dyDescent="0.25">
      <c r="A28" s="34" t="s">
        <v>92</v>
      </c>
      <c r="B28" s="16">
        <v>1509.0023891250003</v>
      </c>
      <c r="C28" s="17">
        <f t="shared" si="0"/>
        <v>1659.9026280375003</v>
      </c>
      <c r="D28" s="14">
        <v>1.35</v>
      </c>
      <c r="E28" s="17">
        <f t="shared" si="1"/>
        <v>2240.8685478506254</v>
      </c>
      <c r="F28" s="14">
        <v>1.7</v>
      </c>
      <c r="G28" s="14">
        <v>1.3</v>
      </c>
      <c r="H28" s="38">
        <v>1.2</v>
      </c>
      <c r="I28" s="16">
        <f t="shared" si="2"/>
        <v>305.6987339969063</v>
      </c>
      <c r="J28" s="16">
        <f t="shared" si="3"/>
        <v>564.36689353275005</v>
      </c>
      <c r="K28" s="20">
        <f t="shared" si="4"/>
        <v>2821.8344676637503</v>
      </c>
    </row>
    <row r="29" spans="1:11" x14ac:dyDescent="0.25">
      <c r="A29" s="34" t="s">
        <v>93</v>
      </c>
      <c r="B29" s="16">
        <v>2334.982644225001</v>
      </c>
      <c r="C29" s="17">
        <f t="shared" si="0"/>
        <v>2568.4809086475011</v>
      </c>
      <c r="D29" s="14">
        <v>1.35</v>
      </c>
      <c r="E29" s="17">
        <f t="shared" si="1"/>
        <v>3467.4492266741267</v>
      </c>
      <c r="F29" s="14">
        <v>1.7</v>
      </c>
      <c r="G29" s="14">
        <v>1.3</v>
      </c>
      <c r="H29" s="38">
        <v>1.2</v>
      </c>
      <c r="I29" s="16">
        <f t="shared" si="2"/>
        <v>473.02856734258148</v>
      </c>
      <c r="J29" s="16">
        <f t="shared" si="3"/>
        <v>873.28350894015045</v>
      </c>
      <c r="K29" s="20">
        <f t="shared" si="4"/>
        <v>4366.4175447007519</v>
      </c>
    </row>
    <row r="30" spans="1:11" x14ac:dyDescent="0.25">
      <c r="A30" s="11" t="s">
        <v>63</v>
      </c>
      <c r="B30" s="36">
        <v>24890.597302725007</v>
      </c>
      <c r="C30" s="17">
        <f t="shared" si="0"/>
        <v>27379.657032997511</v>
      </c>
      <c r="D30" s="14">
        <v>1.35</v>
      </c>
      <c r="E30" s="17">
        <f t="shared" si="1"/>
        <v>36962.536994546645</v>
      </c>
      <c r="F30" s="14">
        <v>1.55</v>
      </c>
      <c r="G30" s="14">
        <v>1.3</v>
      </c>
      <c r="H30" s="38">
        <v>1.2</v>
      </c>
      <c r="I30" s="16">
        <f t="shared" si="2"/>
        <v>4597.5007434574991</v>
      </c>
      <c r="J30" s="16">
        <f t="shared" si="3"/>
        <v>8487.6936802292275</v>
      </c>
      <c r="K30" s="20">
        <f t="shared" si="4"/>
        <v>42438.468401146143</v>
      </c>
    </row>
    <row r="31" spans="1:11" x14ac:dyDescent="0.25">
      <c r="A31" s="11" t="s">
        <v>104</v>
      </c>
      <c r="B31" s="36">
        <v>25462.429787025008</v>
      </c>
      <c r="C31" s="17">
        <f t="shared" si="0"/>
        <v>28008.672765727511</v>
      </c>
      <c r="D31" s="14">
        <v>1.35</v>
      </c>
      <c r="E31" s="17">
        <f t="shared" si="1"/>
        <v>37811.708233732141</v>
      </c>
      <c r="F31" s="14">
        <v>1.55</v>
      </c>
      <c r="G31" s="14">
        <v>1.3</v>
      </c>
      <c r="H31" s="38">
        <v>1.2</v>
      </c>
      <c r="I31" s="16">
        <f t="shared" si="2"/>
        <v>4703.1229685784119</v>
      </c>
      <c r="J31" s="16">
        <f t="shared" si="3"/>
        <v>8682.6885573755299</v>
      </c>
      <c r="K31" s="20">
        <f t="shared" si="4"/>
        <v>43413.442786877647</v>
      </c>
    </row>
    <row r="32" spans="1:11" x14ac:dyDescent="0.25">
      <c r="A32" s="11" t="s">
        <v>85</v>
      </c>
      <c r="B32" s="36">
        <v>30513.616731675007</v>
      </c>
      <c r="C32" s="17">
        <f t="shared" si="0"/>
        <v>33564.978404842514</v>
      </c>
      <c r="D32" s="14">
        <v>1.35</v>
      </c>
      <c r="E32" s="17">
        <f t="shared" si="1"/>
        <v>45312.720846537399</v>
      </c>
      <c r="F32" s="14">
        <v>1.5</v>
      </c>
      <c r="G32" s="14">
        <v>1.3</v>
      </c>
      <c r="H32" s="38">
        <v>1.2</v>
      </c>
      <c r="I32" s="16">
        <f t="shared" si="2"/>
        <v>5454.308990786908</v>
      </c>
      <c r="J32" s="16">
        <f t="shared" si="3"/>
        <v>10069.493521452752</v>
      </c>
      <c r="K32" s="20">
        <f t="shared" si="4"/>
        <v>50347.467607263767</v>
      </c>
    </row>
    <row r="33" spans="1:11" x14ac:dyDescent="0.25">
      <c r="A33" s="11" t="s">
        <v>89</v>
      </c>
      <c r="B33" s="36">
        <v>26113.683449700013</v>
      </c>
      <c r="C33" s="17">
        <f t="shared" si="0"/>
        <v>28725.051794670017</v>
      </c>
      <c r="D33" s="14">
        <v>1.35</v>
      </c>
      <c r="E33" s="17">
        <f t="shared" si="1"/>
        <v>38778.819922804527</v>
      </c>
      <c r="F33" s="14">
        <v>1.5</v>
      </c>
      <c r="G33" s="14">
        <v>1.3</v>
      </c>
      <c r="H33" s="38">
        <v>1.2</v>
      </c>
      <c r="I33" s="16">
        <f t="shared" si="2"/>
        <v>4667.8209166338775</v>
      </c>
      <c r="J33" s="16">
        <f t="shared" si="3"/>
        <v>8617.515538401005</v>
      </c>
      <c r="K33" s="20">
        <f t="shared" si="4"/>
        <v>43087.577692005027</v>
      </c>
    </row>
    <row r="34" spans="1:11" x14ac:dyDescent="0.25">
      <c r="A34" s="11" t="s">
        <v>64</v>
      </c>
      <c r="B34" s="36">
        <v>21935.373075000007</v>
      </c>
      <c r="C34" s="17">
        <f t="shared" si="0"/>
        <v>24128.910382500009</v>
      </c>
      <c r="D34" s="14">
        <v>1.35</v>
      </c>
      <c r="E34" s="17">
        <f t="shared" si="1"/>
        <v>32574.029016375014</v>
      </c>
      <c r="F34" s="14">
        <v>1.55</v>
      </c>
      <c r="G34" s="14">
        <v>1.3</v>
      </c>
      <c r="H34" s="38">
        <v>1.2</v>
      </c>
      <c r="I34" s="16">
        <f t="shared" si="2"/>
        <v>4051.6462017281269</v>
      </c>
      <c r="J34" s="16">
        <f t="shared" si="3"/>
        <v>7479.962218575004</v>
      </c>
      <c r="K34" s="20">
        <f t="shared" si="4"/>
        <v>37399.811092875017</v>
      </c>
    </row>
    <row r="35" spans="1:11" x14ac:dyDescent="0.25">
      <c r="A35" s="11" t="s">
        <v>61</v>
      </c>
      <c r="B35" s="36">
        <v>15576.002081726638</v>
      </c>
      <c r="C35" s="17">
        <f t="shared" si="0"/>
        <v>17133.602289899303</v>
      </c>
      <c r="D35" s="14">
        <v>1.35</v>
      </c>
      <c r="E35" s="17">
        <f t="shared" si="1"/>
        <v>23130.363091364063</v>
      </c>
      <c r="F35" s="14">
        <v>1.55</v>
      </c>
      <c r="G35" s="14">
        <v>1.3</v>
      </c>
      <c r="H35" s="38">
        <v>1.2</v>
      </c>
      <c r="I35" s="16">
        <f t="shared" si="2"/>
        <v>2877.0173845122586</v>
      </c>
      <c r="J35" s="16">
        <f t="shared" si="3"/>
        <v>5311.416709868784</v>
      </c>
      <c r="K35" s="20">
        <f t="shared" si="4"/>
        <v>26557.083549343923</v>
      </c>
    </row>
    <row r="36" spans="1:11" x14ac:dyDescent="0.25">
      <c r="A36" s="11" t="s">
        <v>62</v>
      </c>
      <c r="B36" s="36">
        <v>19712.336472675008</v>
      </c>
      <c r="C36" s="17">
        <f t="shared" si="0"/>
        <v>21683.570119942509</v>
      </c>
      <c r="D36" s="14">
        <v>1.35</v>
      </c>
      <c r="E36" s="17">
        <f t="shared" si="1"/>
        <v>29272.819661922389</v>
      </c>
      <c r="F36" s="14">
        <v>1.6</v>
      </c>
      <c r="G36" s="14">
        <v>1.3</v>
      </c>
      <c r="H36" s="38">
        <v>1.2</v>
      </c>
      <c r="I36" s="16">
        <f t="shared" si="2"/>
        <v>3758.4854874567022</v>
      </c>
      <c r="J36" s="16">
        <f t="shared" si="3"/>
        <v>6938.7424383816033</v>
      </c>
      <c r="K36" s="20">
        <f t="shared" si="4"/>
        <v>34693.712191908016</v>
      </c>
    </row>
    <row r="37" spans="1:11" x14ac:dyDescent="0.25">
      <c r="A37" s="11" t="s">
        <v>103</v>
      </c>
      <c r="B37" s="36">
        <v>10785.396023325005</v>
      </c>
      <c r="C37" s="17">
        <f t="shared" si="0"/>
        <v>11863.935625657507</v>
      </c>
      <c r="D37" s="14">
        <v>1.35</v>
      </c>
      <c r="E37" s="17">
        <f t="shared" si="1"/>
        <v>16016.313094637635</v>
      </c>
      <c r="F37" s="14">
        <v>1.6</v>
      </c>
      <c r="G37" s="14">
        <v>1.3</v>
      </c>
      <c r="H37" s="38">
        <v>1.2</v>
      </c>
      <c r="I37" s="16">
        <f t="shared" si="2"/>
        <v>2056.4155084473014</v>
      </c>
      <c r="J37" s="16">
        <f t="shared" si="3"/>
        <v>3796.4594002104022</v>
      </c>
      <c r="K37" s="20">
        <f t="shared" si="4"/>
        <v>18982.297001052011</v>
      </c>
    </row>
    <row r="38" spans="1:11" x14ac:dyDescent="0.25">
      <c r="A38" s="11" t="s">
        <v>107</v>
      </c>
      <c r="B38" s="36">
        <v>14756.454942075005</v>
      </c>
      <c r="C38" s="17">
        <f t="shared" si="0"/>
        <v>16232.100436282506</v>
      </c>
      <c r="D38" s="14">
        <v>1.35</v>
      </c>
      <c r="E38" s="17">
        <f t="shared" si="1"/>
        <v>21913.335588981383</v>
      </c>
      <c r="F38" s="14">
        <v>1.6</v>
      </c>
      <c r="G38" s="14">
        <v>1.3</v>
      </c>
      <c r="H38" s="38">
        <v>1.2</v>
      </c>
      <c r="I38" s="16">
        <f t="shared" si="2"/>
        <v>2813.5640756223015</v>
      </c>
      <c r="J38" s="16">
        <f t="shared" si="3"/>
        <v>5194.2721396104025</v>
      </c>
      <c r="K38" s="20">
        <f t="shared" si="4"/>
        <v>25971.360698052013</v>
      </c>
    </row>
    <row r="39" spans="1:11" ht="21.75" customHeight="1" x14ac:dyDescent="0.25">
      <c r="A39" s="11" t="s">
        <v>72</v>
      </c>
      <c r="B39" s="36">
        <v>25255.934723250008</v>
      </c>
      <c r="C39" s="17">
        <f t="shared" si="0"/>
        <v>27781.528195575011</v>
      </c>
      <c r="D39" s="14">
        <v>1.35</v>
      </c>
      <c r="E39" s="17">
        <f t="shared" si="1"/>
        <v>37505.063064026268</v>
      </c>
      <c r="F39" s="14">
        <v>1.55</v>
      </c>
      <c r="G39" s="14">
        <v>1.3</v>
      </c>
      <c r="H39" s="38">
        <v>1.2</v>
      </c>
      <c r="I39" s="16">
        <f t="shared" si="2"/>
        <v>4664.9816095069709</v>
      </c>
      <c r="J39" s="16">
        <f t="shared" si="3"/>
        <v>8612.273740628254</v>
      </c>
      <c r="K39" s="20">
        <f t="shared" si="4"/>
        <v>43061.36870314127</v>
      </c>
    </row>
    <row r="40" spans="1:11" ht="20.25" customHeight="1" x14ac:dyDescent="0.25">
      <c r="A40" s="11" t="s">
        <v>71</v>
      </c>
      <c r="B40" s="36">
        <v>20617.737906150007</v>
      </c>
      <c r="C40" s="17">
        <f t="shared" si="0"/>
        <v>22679.51169676501</v>
      </c>
      <c r="D40" s="14">
        <v>1.35</v>
      </c>
      <c r="E40" s="17">
        <f t="shared" si="1"/>
        <v>30617.340790632767</v>
      </c>
      <c r="F40" s="14">
        <v>1.55</v>
      </c>
      <c r="G40" s="14">
        <v>1.3</v>
      </c>
      <c r="H40" s="38">
        <v>1.2</v>
      </c>
      <c r="I40" s="16">
        <f t="shared" si="2"/>
        <v>3808.2680057484577</v>
      </c>
      <c r="J40" s="16">
        <f t="shared" si="3"/>
        <v>7030.6486259971525</v>
      </c>
      <c r="K40" s="20">
        <f t="shared" si="4"/>
        <v>35153.243129985764</v>
      </c>
    </row>
    <row r="41" spans="1:11" x14ac:dyDescent="0.25">
      <c r="A41" s="11" t="s">
        <v>94</v>
      </c>
      <c r="B41" s="36">
        <v>5448.2928365250027</v>
      </c>
      <c r="C41" s="11">
        <f t="shared" si="0"/>
        <v>5993.1221201775033</v>
      </c>
      <c r="D41" s="14">
        <v>1.35</v>
      </c>
      <c r="E41" s="17">
        <f t="shared" si="1"/>
        <v>8090.7148622396298</v>
      </c>
      <c r="F41" s="14">
        <v>1.7</v>
      </c>
      <c r="G41" s="14">
        <v>1.3</v>
      </c>
      <c r="H41" s="38">
        <v>1.2</v>
      </c>
      <c r="I41" s="16">
        <f t="shared" si="2"/>
        <v>1103.7333237993569</v>
      </c>
      <c r="J41" s="16">
        <f t="shared" si="3"/>
        <v>2037.6615208603509</v>
      </c>
      <c r="K41" s="20">
        <f t="shared" si="4"/>
        <v>10188.307604301755</v>
      </c>
    </row>
    <row r="42" spans="1:11" x14ac:dyDescent="0.25">
      <c r="A42" s="11" t="s">
        <v>95</v>
      </c>
      <c r="B42" s="36">
        <v>6194.8519132500014</v>
      </c>
      <c r="C42" s="11">
        <f t="shared" si="0"/>
        <v>6814.3371045750018</v>
      </c>
      <c r="D42" s="14">
        <v>1.35</v>
      </c>
      <c r="E42" s="17">
        <f t="shared" si="1"/>
        <v>9199.3550911762522</v>
      </c>
      <c r="F42" s="14">
        <v>1.7</v>
      </c>
      <c r="G42" s="14">
        <v>1.3</v>
      </c>
      <c r="H42" s="38">
        <v>1.2</v>
      </c>
      <c r="I42" s="16">
        <f t="shared" si="2"/>
        <v>1254.9737500925628</v>
      </c>
      <c r="J42" s="16">
        <f t="shared" si="3"/>
        <v>2316.8746155555004</v>
      </c>
      <c r="K42" s="20">
        <f t="shared" si="4"/>
        <v>11584.373077777504</v>
      </c>
    </row>
    <row r="43" spans="1:11" x14ac:dyDescent="0.25">
      <c r="A43" s="11" t="s">
        <v>109</v>
      </c>
      <c r="B43" s="11">
        <v>10527</v>
      </c>
      <c r="C43" s="11">
        <f t="shared" si="0"/>
        <v>11579.7</v>
      </c>
      <c r="D43" s="14">
        <v>1.35</v>
      </c>
      <c r="E43" s="17">
        <f t="shared" si="1"/>
        <v>15632.595000000001</v>
      </c>
      <c r="F43" s="14">
        <v>1.55</v>
      </c>
      <c r="G43" s="14">
        <v>1.3</v>
      </c>
      <c r="H43" s="38">
        <v>1.2</v>
      </c>
      <c r="I43" s="16">
        <f t="shared" si="2"/>
        <v>1944.4246249999999</v>
      </c>
      <c r="J43" s="16">
        <f t="shared" si="3"/>
        <v>3589.7069999999999</v>
      </c>
      <c r="K43" s="20">
        <f t="shared" si="4"/>
        <v>17948.535</v>
      </c>
    </row>
    <row r="44" spans="1:11" x14ac:dyDescent="0.25">
      <c r="A44" s="11" t="s">
        <v>116</v>
      </c>
      <c r="B44" s="11">
        <v>11506.000000000002</v>
      </c>
      <c r="C44" s="11">
        <f t="shared" si="0"/>
        <v>12656.600000000002</v>
      </c>
      <c r="D44" s="14">
        <v>1.35</v>
      </c>
      <c r="E44" s="17">
        <f t="shared" si="1"/>
        <v>17086.410000000003</v>
      </c>
      <c r="F44" s="14">
        <v>1.55</v>
      </c>
      <c r="G44" s="14">
        <v>1.3</v>
      </c>
      <c r="H44" s="38">
        <v>1.2</v>
      </c>
      <c r="I44" s="16">
        <f t="shared" si="2"/>
        <v>2125.2540833333337</v>
      </c>
      <c r="J44" s="16">
        <f t="shared" si="3"/>
        <v>3923.5460000000003</v>
      </c>
      <c r="K44" s="20">
        <f t="shared" si="4"/>
        <v>19617.730000000003</v>
      </c>
    </row>
    <row r="45" spans="1:11" x14ac:dyDescent="0.25">
      <c r="A45" s="11" t="s">
        <v>114</v>
      </c>
      <c r="B45" s="11">
        <v>10502.800000000001</v>
      </c>
      <c r="C45" s="11">
        <f t="shared" si="0"/>
        <v>11553.080000000002</v>
      </c>
      <c r="D45" s="14">
        <v>1.35</v>
      </c>
      <c r="E45" s="17">
        <f t="shared" si="1"/>
        <v>15596.658000000003</v>
      </c>
      <c r="F45" s="14">
        <v>1.55</v>
      </c>
      <c r="G45" s="14">
        <v>1.3</v>
      </c>
      <c r="H45" s="38">
        <v>1.2</v>
      </c>
      <c r="I45" s="16">
        <f t="shared" si="2"/>
        <v>1939.9546833333341</v>
      </c>
      <c r="J45" s="16">
        <f t="shared" si="3"/>
        <v>3581.4548000000009</v>
      </c>
      <c r="K45" s="20">
        <f t="shared" si="4"/>
        <v>17907.274000000005</v>
      </c>
    </row>
    <row r="46" spans="1:11" x14ac:dyDescent="0.25">
      <c r="A46" s="11" t="s">
        <v>115</v>
      </c>
      <c r="B46" s="11">
        <v>13508.000000000002</v>
      </c>
      <c r="C46" s="11">
        <f t="shared" si="0"/>
        <v>14858.800000000003</v>
      </c>
      <c r="D46" s="14">
        <v>1.35</v>
      </c>
      <c r="E46" s="17">
        <f t="shared" si="1"/>
        <v>20059.380000000005</v>
      </c>
      <c r="F46" s="14">
        <v>1.55</v>
      </c>
      <c r="G46" s="14">
        <v>1.3</v>
      </c>
      <c r="H46" s="38">
        <v>1.2</v>
      </c>
      <c r="I46" s="16">
        <f t="shared" si="2"/>
        <v>2495.0401666666676</v>
      </c>
      <c r="J46" s="16">
        <f t="shared" si="3"/>
        <v>4606.228000000001</v>
      </c>
      <c r="K46" s="20">
        <f t="shared" si="4"/>
        <v>23031.140000000007</v>
      </c>
    </row>
    <row r="47" spans="1:11" x14ac:dyDescent="0.25">
      <c r="A47" s="29"/>
    </row>
  </sheetData>
  <pageMargins left="0.7" right="0.7" top="0.75" bottom="0.75" header="0.3" footer="0.3"/>
  <pageSetup paperSize="9"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33392-6DD2-4147-B31D-492CA882AFF5}">
  <dimension ref="A1:K50"/>
  <sheetViews>
    <sheetView zoomScale="73" zoomScaleNormal="73" workbookViewId="0">
      <selection activeCell="N15" sqref="N15"/>
    </sheetView>
  </sheetViews>
  <sheetFormatPr baseColWidth="10" defaultColWidth="11.42578125" defaultRowHeight="15" x14ac:dyDescent="0.25"/>
  <cols>
    <col min="1" max="1" width="83.5703125" style="12" bestFit="1" customWidth="1"/>
    <col min="2" max="2" width="12.85546875" style="12" hidden="1" customWidth="1"/>
    <col min="3" max="3" width="14.28515625" style="12" hidden="1" customWidth="1"/>
    <col min="4" max="4" width="17" style="12" hidden="1" customWidth="1"/>
    <col min="5" max="5" width="23.42578125" style="12" hidden="1" customWidth="1"/>
    <col min="6" max="6" width="18" style="12" hidden="1" customWidth="1"/>
    <col min="7" max="7" width="15" style="12" hidden="1" customWidth="1"/>
    <col min="8" max="8" width="14.28515625" style="12" hidden="1" customWidth="1"/>
    <col min="9" max="10" width="15.28515625" style="12" customWidth="1"/>
    <col min="11" max="11" width="11.85546875" style="12" bestFit="1" customWidth="1"/>
    <col min="12" max="16384" width="11.42578125" style="12"/>
  </cols>
  <sheetData>
    <row r="1" spans="1:11" ht="15.75" x14ac:dyDescent="0.25">
      <c r="A1" s="10" t="s">
        <v>28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29.25" customHeight="1" x14ac:dyDescent="0.25">
      <c r="A2" s="25" t="s">
        <v>0</v>
      </c>
      <c r="B2" s="25" t="s">
        <v>21</v>
      </c>
      <c r="C2" s="25" t="s">
        <v>22</v>
      </c>
      <c r="D2" s="25" t="s">
        <v>23</v>
      </c>
      <c r="E2" s="25" t="s">
        <v>24</v>
      </c>
      <c r="F2" s="25" t="s">
        <v>117</v>
      </c>
      <c r="G2" s="25" t="s">
        <v>118</v>
      </c>
      <c r="H2" s="37" t="s">
        <v>119</v>
      </c>
      <c r="I2" s="37" t="s">
        <v>86</v>
      </c>
      <c r="J2" s="37" t="s">
        <v>120</v>
      </c>
      <c r="K2" s="25" t="s">
        <v>46</v>
      </c>
    </row>
    <row r="3" spans="1:11" hidden="1" x14ac:dyDescent="0.25">
      <c r="A3" s="11"/>
      <c r="B3" s="11"/>
      <c r="C3" s="11">
        <v>1.1000000000000001</v>
      </c>
      <c r="D3" s="14"/>
      <c r="E3" s="14"/>
      <c r="F3" s="14"/>
      <c r="G3" s="14"/>
      <c r="H3" s="11"/>
      <c r="I3" s="11">
        <v>12</v>
      </c>
      <c r="J3" s="11">
        <v>6</v>
      </c>
      <c r="K3" s="11"/>
    </row>
    <row r="4" spans="1:11" x14ac:dyDescent="0.25">
      <c r="A4" s="14" t="s">
        <v>53</v>
      </c>
      <c r="B4" s="17">
        <v>13663.619527635004</v>
      </c>
      <c r="C4" s="17">
        <f t="shared" ref="C4:C49" si="0">B4*$C$3</f>
        <v>15029.981480398506</v>
      </c>
      <c r="D4" s="14">
        <v>1.35</v>
      </c>
      <c r="E4" s="17">
        <f t="shared" ref="E4:E49" si="1">C4*D4</f>
        <v>20290.474998537986</v>
      </c>
      <c r="F4" s="14">
        <v>1.55</v>
      </c>
      <c r="G4" s="14">
        <v>1.3</v>
      </c>
      <c r="H4" s="38">
        <v>1.2</v>
      </c>
      <c r="I4" s="16">
        <f>C4*F4*G4/$I$3</f>
        <v>2523.7843902502491</v>
      </c>
      <c r="J4" s="16">
        <f>C4*F4*H4/$J$3</f>
        <v>4659.2942589235363</v>
      </c>
      <c r="K4" s="20">
        <f>C4*F4</f>
        <v>23296.471294617684</v>
      </c>
    </row>
    <row r="5" spans="1:11" x14ac:dyDescent="0.25">
      <c r="A5" s="14" t="s">
        <v>54</v>
      </c>
      <c r="B5" s="17">
        <v>10171.273612500001</v>
      </c>
      <c r="C5" s="17">
        <f t="shared" si="0"/>
        <v>11188.400973750002</v>
      </c>
      <c r="D5" s="14">
        <v>1.35</v>
      </c>
      <c r="E5" s="17">
        <f t="shared" si="1"/>
        <v>15104.341314562504</v>
      </c>
      <c r="F5" s="14">
        <v>1.55</v>
      </c>
      <c r="G5" s="14">
        <v>1.3</v>
      </c>
      <c r="H5" s="38">
        <v>1.2</v>
      </c>
      <c r="I5" s="16">
        <f t="shared" ref="I5:I49" si="2">C5*F5*G5/$I$3</f>
        <v>1878.7189968421881</v>
      </c>
      <c r="J5" s="16">
        <f t="shared" ref="J5:J49" si="3">C5*F5*H5/$J$3</f>
        <v>3468.4043018625011</v>
      </c>
      <c r="K5" s="20">
        <f t="shared" ref="K5:K49" si="4">C5*F5</f>
        <v>17342.021509312504</v>
      </c>
    </row>
    <row r="6" spans="1:11" x14ac:dyDescent="0.25">
      <c r="A6" s="33" t="s">
        <v>75</v>
      </c>
      <c r="B6" s="16">
        <v>5059.9232742712511</v>
      </c>
      <c r="C6" s="17">
        <f t="shared" si="0"/>
        <v>5565.915601698377</v>
      </c>
      <c r="D6" s="14">
        <v>1.35</v>
      </c>
      <c r="E6" s="17">
        <f t="shared" si="1"/>
        <v>7513.986062292809</v>
      </c>
      <c r="F6" s="14">
        <v>1.55</v>
      </c>
      <c r="G6" s="14">
        <v>1.3</v>
      </c>
      <c r="H6" s="38">
        <v>1.2</v>
      </c>
      <c r="I6" s="16">
        <f t="shared" si="2"/>
        <v>934.60999478518579</v>
      </c>
      <c r="J6" s="16">
        <f t="shared" si="3"/>
        <v>1725.4338365264966</v>
      </c>
      <c r="K6" s="20">
        <f t="shared" si="4"/>
        <v>8627.1691826324841</v>
      </c>
    </row>
    <row r="7" spans="1:11" x14ac:dyDescent="0.25">
      <c r="A7" s="33" t="s">
        <v>76</v>
      </c>
      <c r="B7" s="16">
        <v>4329.2484332212516</v>
      </c>
      <c r="C7" s="17">
        <f t="shared" si="0"/>
        <v>4762.1732765433771</v>
      </c>
      <c r="D7" s="14">
        <v>1.35</v>
      </c>
      <c r="E7" s="17">
        <f t="shared" si="1"/>
        <v>6428.9339233335595</v>
      </c>
      <c r="F7" s="14">
        <v>1.55</v>
      </c>
      <c r="G7" s="14">
        <v>1.3</v>
      </c>
      <c r="H7" s="38">
        <v>1.2</v>
      </c>
      <c r="I7" s="16">
        <f t="shared" si="2"/>
        <v>799.64826268624211</v>
      </c>
      <c r="J7" s="16">
        <f t="shared" si="3"/>
        <v>1476.2737157284471</v>
      </c>
      <c r="K7" s="20">
        <f t="shared" si="4"/>
        <v>7381.3685786422348</v>
      </c>
    </row>
    <row r="8" spans="1:11" x14ac:dyDescent="0.25">
      <c r="A8" s="33" t="s">
        <v>58</v>
      </c>
      <c r="B8" s="16">
        <v>5607.9294050587523</v>
      </c>
      <c r="C8" s="17">
        <f t="shared" si="0"/>
        <v>6168.7223455646281</v>
      </c>
      <c r="D8" s="14">
        <v>1.35</v>
      </c>
      <c r="E8" s="17">
        <f t="shared" si="1"/>
        <v>8327.7751665122487</v>
      </c>
      <c r="F8" s="14">
        <v>1.55</v>
      </c>
      <c r="G8" s="14">
        <v>1.3</v>
      </c>
      <c r="H8" s="38">
        <v>1.2</v>
      </c>
      <c r="I8" s="16">
        <f t="shared" si="2"/>
        <v>1035.831293859394</v>
      </c>
      <c r="J8" s="16">
        <f t="shared" si="3"/>
        <v>1912.3039271250348</v>
      </c>
      <c r="K8" s="20">
        <f t="shared" si="4"/>
        <v>9561.5196356251745</v>
      </c>
    </row>
    <row r="9" spans="1:11" x14ac:dyDescent="0.25">
      <c r="A9" s="33" t="s">
        <v>113</v>
      </c>
      <c r="B9" s="16">
        <v>5060</v>
      </c>
      <c r="C9" s="17">
        <f t="shared" si="0"/>
        <v>5566</v>
      </c>
      <c r="D9" s="14">
        <v>1.35</v>
      </c>
      <c r="E9" s="17">
        <f t="shared" si="1"/>
        <v>7514.1</v>
      </c>
      <c r="F9" s="14">
        <v>1.55</v>
      </c>
      <c r="G9" s="14">
        <v>1.3</v>
      </c>
      <c r="H9" s="38">
        <v>1.2</v>
      </c>
      <c r="I9" s="16">
        <f t="shared" si="2"/>
        <v>934.62416666666684</v>
      </c>
      <c r="J9" s="16">
        <f t="shared" si="3"/>
        <v>1725.46</v>
      </c>
      <c r="K9" s="20">
        <f t="shared" si="4"/>
        <v>8627.3000000000011</v>
      </c>
    </row>
    <row r="10" spans="1:11" x14ac:dyDescent="0.25">
      <c r="A10" s="33" t="s">
        <v>73</v>
      </c>
      <c r="B10" s="16">
        <v>4932.0551770875018</v>
      </c>
      <c r="C10" s="17">
        <f t="shared" si="0"/>
        <v>5425.2606947962522</v>
      </c>
      <c r="D10" s="14">
        <v>1.35</v>
      </c>
      <c r="E10" s="17">
        <f t="shared" si="1"/>
        <v>7324.1019379749414</v>
      </c>
      <c r="F10" s="14">
        <v>1.55</v>
      </c>
      <c r="G10" s="14">
        <v>1.3</v>
      </c>
      <c r="H10" s="38">
        <v>1.2</v>
      </c>
      <c r="I10" s="16">
        <f t="shared" si="2"/>
        <v>910.99169166787078</v>
      </c>
      <c r="J10" s="16">
        <f t="shared" si="3"/>
        <v>1681.8308153868384</v>
      </c>
      <c r="K10" s="20">
        <f t="shared" si="4"/>
        <v>8409.1540769341918</v>
      </c>
    </row>
    <row r="11" spans="1:11" x14ac:dyDescent="0.25">
      <c r="A11" s="33" t="s">
        <v>74</v>
      </c>
      <c r="B11" s="16">
        <v>4201.3803360375005</v>
      </c>
      <c r="C11" s="17">
        <f t="shared" si="0"/>
        <v>4621.5183696412505</v>
      </c>
      <c r="D11" s="14">
        <v>1.35</v>
      </c>
      <c r="E11" s="17">
        <f t="shared" si="1"/>
        <v>6239.0497990156882</v>
      </c>
      <c r="F11" s="14">
        <v>1.55</v>
      </c>
      <c r="G11" s="14">
        <v>1.3</v>
      </c>
      <c r="H11" s="38">
        <v>1.2</v>
      </c>
      <c r="I11" s="16">
        <f t="shared" si="2"/>
        <v>776.02995956892676</v>
      </c>
      <c r="J11" s="16">
        <f t="shared" si="3"/>
        <v>1432.6706945887879</v>
      </c>
      <c r="K11" s="20">
        <f t="shared" si="4"/>
        <v>7163.3534729439389</v>
      </c>
    </row>
    <row r="12" spans="1:11" x14ac:dyDescent="0.25">
      <c r="A12" s="33" t="s">
        <v>112</v>
      </c>
      <c r="B12" s="16">
        <v>4617.25</v>
      </c>
      <c r="C12" s="17">
        <f t="shared" si="0"/>
        <v>5078.9750000000004</v>
      </c>
      <c r="D12" s="14">
        <v>1.35</v>
      </c>
      <c r="E12" s="17">
        <f t="shared" si="1"/>
        <v>6856.6162500000009</v>
      </c>
      <c r="F12" s="14">
        <v>1.55</v>
      </c>
      <c r="G12" s="14">
        <v>1.3</v>
      </c>
      <c r="H12" s="38">
        <v>1.2</v>
      </c>
      <c r="I12" s="16">
        <f t="shared" si="2"/>
        <v>852.8445520833335</v>
      </c>
      <c r="J12" s="16">
        <f t="shared" si="3"/>
        <v>1574.48225</v>
      </c>
      <c r="K12" s="20">
        <f t="shared" si="4"/>
        <v>7872.411250000001</v>
      </c>
    </row>
    <row r="13" spans="1:11" x14ac:dyDescent="0.25">
      <c r="A13" s="33" t="s">
        <v>106</v>
      </c>
      <c r="B13" s="16">
        <v>5790.5981153212506</v>
      </c>
      <c r="C13" s="17">
        <f t="shared" si="0"/>
        <v>6369.657926853376</v>
      </c>
      <c r="D13" s="14">
        <v>1.35</v>
      </c>
      <c r="E13" s="17">
        <f t="shared" si="1"/>
        <v>8599.0382012520586</v>
      </c>
      <c r="F13" s="14">
        <v>1.55</v>
      </c>
      <c r="G13" s="14">
        <v>1.3</v>
      </c>
      <c r="H13" s="38">
        <v>1.2</v>
      </c>
      <c r="I13" s="16">
        <f t="shared" si="2"/>
        <v>1069.5717268841292</v>
      </c>
      <c r="J13" s="16">
        <f t="shared" si="3"/>
        <v>1974.5939573245466</v>
      </c>
      <c r="K13" s="20">
        <f t="shared" si="4"/>
        <v>9872.9697866227325</v>
      </c>
    </row>
    <row r="14" spans="1:11" x14ac:dyDescent="0.25">
      <c r="A14" s="33" t="s">
        <v>105</v>
      </c>
      <c r="B14" s="16">
        <v>5059.9232742712511</v>
      </c>
      <c r="C14" s="17">
        <f t="shared" si="0"/>
        <v>5565.915601698377</v>
      </c>
      <c r="D14" s="14">
        <v>1.35</v>
      </c>
      <c r="E14" s="17">
        <f t="shared" si="1"/>
        <v>7513.986062292809</v>
      </c>
      <c r="F14" s="14">
        <v>1.55</v>
      </c>
      <c r="G14" s="14">
        <v>1.3</v>
      </c>
      <c r="H14" s="38">
        <v>1.2</v>
      </c>
      <c r="I14" s="16">
        <f t="shared" si="2"/>
        <v>934.60999478518579</v>
      </c>
      <c r="J14" s="16">
        <f t="shared" si="3"/>
        <v>1725.4338365264966</v>
      </c>
      <c r="K14" s="20">
        <f>C14*F14</f>
        <v>8627.1691826324841</v>
      </c>
    </row>
    <row r="15" spans="1:11" x14ac:dyDescent="0.25">
      <c r="A15" s="33" t="s">
        <v>88</v>
      </c>
      <c r="B15" s="16">
        <v>7124.0797002375011</v>
      </c>
      <c r="C15" s="17">
        <f t="shared" si="0"/>
        <v>7836.4876702612519</v>
      </c>
      <c r="D15" s="14">
        <v>1.35</v>
      </c>
      <c r="E15" s="17">
        <f t="shared" si="1"/>
        <v>10579.258354852691</v>
      </c>
      <c r="F15" s="14">
        <v>1.55</v>
      </c>
      <c r="G15" s="14">
        <v>1.3</v>
      </c>
      <c r="H15" s="38">
        <v>1.2</v>
      </c>
      <c r="I15" s="16">
        <f t="shared" si="2"/>
        <v>1315.8768879647021</v>
      </c>
      <c r="J15" s="16">
        <f t="shared" si="3"/>
        <v>2429.3111777809881</v>
      </c>
      <c r="K15" s="20">
        <f t="shared" si="4"/>
        <v>12146.555888904941</v>
      </c>
    </row>
    <row r="16" spans="1:11" x14ac:dyDescent="0.25">
      <c r="A16" s="33" t="s">
        <v>87</v>
      </c>
      <c r="B16" s="16">
        <v>6028.0674386625005</v>
      </c>
      <c r="C16" s="17">
        <f t="shared" si="0"/>
        <v>6630.8741825287507</v>
      </c>
      <c r="D16" s="14">
        <v>1.35</v>
      </c>
      <c r="E16" s="17">
        <f t="shared" si="1"/>
        <v>8951.6801464138134</v>
      </c>
      <c r="F16" s="14">
        <v>1.55</v>
      </c>
      <c r="G16" s="14">
        <v>1.3</v>
      </c>
      <c r="H16" s="38">
        <v>1.2</v>
      </c>
      <c r="I16" s="16">
        <f t="shared" si="2"/>
        <v>1113.4342898162861</v>
      </c>
      <c r="J16" s="16">
        <f t="shared" si="3"/>
        <v>2055.5709965839128</v>
      </c>
      <c r="K16" s="20">
        <f t="shared" si="4"/>
        <v>10277.854982919564</v>
      </c>
    </row>
    <row r="17" spans="1:11" x14ac:dyDescent="0.25">
      <c r="A17" s="33" t="s">
        <v>68</v>
      </c>
      <c r="B17" s="16">
        <v>9188.2361262037521</v>
      </c>
      <c r="C17" s="17">
        <f t="shared" si="0"/>
        <v>10107.059738824128</v>
      </c>
      <c r="D17" s="14">
        <v>1.35</v>
      </c>
      <c r="E17" s="17">
        <f t="shared" si="1"/>
        <v>13644.530647412574</v>
      </c>
      <c r="F17" s="14">
        <v>1.55</v>
      </c>
      <c r="G17" s="14">
        <v>1.3</v>
      </c>
      <c r="H17" s="38">
        <v>1.2</v>
      </c>
      <c r="I17" s="16">
        <f t="shared" si="2"/>
        <v>1697.1437811442181</v>
      </c>
      <c r="J17" s="16">
        <f t="shared" si="3"/>
        <v>3133.1885190354792</v>
      </c>
      <c r="K17" s="20">
        <f t="shared" si="4"/>
        <v>15665.942595177397</v>
      </c>
    </row>
    <row r="18" spans="1:11" x14ac:dyDescent="0.25">
      <c r="A18" s="33" t="s">
        <v>67</v>
      </c>
      <c r="B18" s="16">
        <v>7726.8864441037513</v>
      </c>
      <c r="C18" s="17">
        <f t="shared" si="0"/>
        <v>8499.5750885141279</v>
      </c>
      <c r="D18" s="14">
        <v>1.35</v>
      </c>
      <c r="E18" s="17">
        <f t="shared" si="1"/>
        <v>11474.426369494073</v>
      </c>
      <c r="F18" s="14">
        <v>1.55</v>
      </c>
      <c r="G18" s="14">
        <v>1.3</v>
      </c>
      <c r="H18" s="38">
        <v>1.2</v>
      </c>
      <c r="I18" s="16">
        <f t="shared" si="2"/>
        <v>1427.2203169463307</v>
      </c>
      <c r="J18" s="16">
        <f t="shared" si="3"/>
        <v>2634.8682774393797</v>
      </c>
      <c r="K18" s="20">
        <f t="shared" si="4"/>
        <v>13174.341387196899</v>
      </c>
    </row>
    <row r="19" spans="1:11" x14ac:dyDescent="0.25">
      <c r="A19" s="33" t="s">
        <v>42</v>
      </c>
      <c r="B19" s="16">
        <v>9681.4416439125016</v>
      </c>
      <c r="C19" s="17">
        <f t="shared" si="0"/>
        <v>10649.585808303753</v>
      </c>
      <c r="D19" s="14">
        <v>1.35</v>
      </c>
      <c r="E19" s="17">
        <f t="shared" si="1"/>
        <v>14376.940841210067</v>
      </c>
      <c r="F19" s="14">
        <v>1.55</v>
      </c>
      <c r="G19" s="14">
        <v>1.3</v>
      </c>
      <c r="H19" s="38">
        <v>1.2</v>
      </c>
      <c r="I19" s="16">
        <f t="shared" si="2"/>
        <v>1788.2429503110052</v>
      </c>
      <c r="J19" s="16">
        <f t="shared" si="3"/>
        <v>3301.371600574163</v>
      </c>
      <c r="K19" s="20">
        <f t="shared" si="4"/>
        <v>16506.858002870817</v>
      </c>
    </row>
    <row r="20" spans="1:11" x14ac:dyDescent="0.25">
      <c r="A20" s="33" t="s">
        <v>55</v>
      </c>
      <c r="B20" s="16">
        <v>8220.0919618125026</v>
      </c>
      <c r="C20" s="17">
        <f t="shared" si="0"/>
        <v>9042.1011579937531</v>
      </c>
      <c r="D20" s="14">
        <v>1.35</v>
      </c>
      <c r="E20" s="17">
        <f t="shared" si="1"/>
        <v>12206.836563291567</v>
      </c>
      <c r="F20" s="14">
        <v>1.55</v>
      </c>
      <c r="G20" s="14">
        <v>1.3</v>
      </c>
      <c r="H20" s="38">
        <v>1.2</v>
      </c>
      <c r="I20" s="16">
        <f t="shared" si="2"/>
        <v>1518.3194861131178</v>
      </c>
      <c r="J20" s="16">
        <f t="shared" si="3"/>
        <v>2803.0513589780635</v>
      </c>
      <c r="K20" s="20">
        <f t="shared" si="4"/>
        <v>14015.256794890318</v>
      </c>
    </row>
    <row r="21" spans="1:11" x14ac:dyDescent="0.25">
      <c r="A21" s="33" t="s">
        <v>99</v>
      </c>
      <c r="B21" s="16">
        <v>8822.8987056787537</v>
      </c>
      <c r="C21" s="17">
        <f t="shared" si="0"/>
        <v>9705.18857624663</v>
      </c>
      <c r="D21" s="14">
        <v>1.35</v>
      </c>
      <c r="E21" s="17">
        <f t="shared" si="1"/>
        <v>13102.004577932952</v>
      </c>
      <c r="F21" s="14">
        <v>1.55</v>
      </c>
      <c r="G21" s="14">
        <v>1.3</v>
      </c>
      <c r="H21" s="38">
        <v>1.2</v>
      </c>
      <c r="I21" s="16">
        <f t="shared" si="2"/>
        <v>1629.6629150947467</v>
      </c>
      <c r="J21" s="16">
        <f t="shared" si="3"/>
        <v>3008.6084586364555</v>
      </c>
      <c r="K21" s="20">
        <f t="shared" si="4"/>
        <v>15043.042293182278</v>
      </c>
    </row>
    <row r="22" spans="1:11" x14ac:dyDescent="0.25">
      <c r="A22" s="34" t="s">
        <v>78</v>
      </c>
      <c r="B22" s="16">
        <v>12677.208492217502</v>
      </c>
      <c r="C22" s="17">
        <f t="shared" si="0"/>
        <v>13944.929341439252</v>
      </c>
      <c r="D22" s="14">
        <v>1.35</v>
      </c>
      <c r="E22" s="17">
        <f t="shared" si="1"/>
        <v>18825.654610942991</v>
      </c>
      <c r="F22" s="14">
        <v>1.55</v>
      </c>
      <c r="G22" s="14">
        <v>1.3</v>
      </c>
      <c r="H22" s="38">
        <v>1.2</v>
      </c>
      <c r="I22" s="16">
        <f t="shared" si="2"/>
        <v>2341.5860519166749</v>
      </c>
      <c r="J22" s="16">
        <f t="shared" si="3"/>
        <v>4322.9280958461686</v>
      </c>
      <c r="K22" s="20">
        <f t="shared" si="4"/>
        <v>21614.640479230842</v>
      </c>
    </row>
    <row r="23" spans="1:11" x14ac:dyDescent="0.25">
      <c r="A23" s="34" t="s">
        <v>77</v>
      </c>
      <c r="B23" s="16">
        <v>9498.7729336500015</v>
      </c>
      <c r="C23" s="17">
        <f t="shared" si="0"/>
        <v>10448.650227015003</v>
      </c>
      <c r="D23" s="14">
        <v>1.35</v>
      </c>
      <c r="E23" s="17">
        <f t="shared" si="1"/>
        <v>14105.677806470256</v>
      </c>
      <c r="F23" s="14">
        <v>1.55</v>
      </c>
      <c r="G23" s="14">
        <v>1.3</v>
      </c>
      <c r="H23" s="38">
        <v>1.2</v>
      </c>
      <c r="I23" s="16">
        <f t="shared" si="2"/>
        <v>1754.5025172862695</v>
      </c>
      <c r="J23" s="16">
        <f t="shared" si="3"/>
        <v>3239.0815703746507</v>
      </c>
      <c r="K23" s="20">
        <f t="shared" si="4"/>
        <v>16195.407851873255</v>
      </c>
    </row>
    <row r="24" spans="1:11" x14ac:dyDescent="0.25">
      <c r="A24" s="34" t="s">
        <v>80</v>
      </c>
      <c r="B24" s="16">
        <v>13663.619527635004</v>
      </c>
      <c r="C24" s="17">
        <f t="shared" si="0"/>
        <v>15029.981480398506</v>
      </c>
      <c r="D24" s="14">
        <v>1.35</v>
      </c>
      <c r="E24" s="17">
        <f t="shared" si="1"/>
        <v>20290.474998537986</v>
      </c>
      <c r="F24" s="14">
        <v>1.55</v>
      </c>
      <c r="G24" s="14">
        <v>1.3</v>
      </c>
      <c r="H24" s="38">
        <v>1.2</v>
      </c>
      <c r="I24" s="16">
        <f t="shared" si="2"/>
        <v>2523.7843902502491</v>
      </c>
      <c r="J24" s="16">
        <f t="shared" si="3"/>
        <v>4659.2942589235363</v>
      </c>
      <c r="K24" s="20">
        <f t="shared" si="4"/>
        <v>23296.471294617684</v>
      </c>
    </row>
    <row r="25" spans="1:11" x14ac:dyDescent="0.25">
      <c r="A25" s="34" t="s">
        <v>79</v>
      </c>
      <c r="B25" s="16">
        <v>10485.183969067504</v>
      </c>
      <c r="C25" s="17">
        <f t="shared" si="0"/>
        <v>11533.702365974255</v>
      </c>
      <c r="D25" s="14">
        <v>1.35</v>
      </c>
      <c r="E25" s="17">
        <f t="shared" si="1"/>
        <v>15570.498194065245</v>
      </c>
      <c r="F25" s="14">
        <v>1.55</v>
      </c>
      <c r="G25" s="14">
        <v>1.3</v>
      </c>
      <c r="H25" s="38">
        <v>1.2</v>
      </c>
      <c r="I25" s="16">
        <f t="shared" si="2"/>
        <v>1936.7008556198437</v>
      </c>
      <c r="J25" s="16">
        <f t="shared" si="3"/>
        <v>3575.4477334520193</v>
      </c>
      <c r="K25" s="20">
        <f t="shared" si="4"/>
        <v>17877.238667260095</v>
      </c>
    </row>
    <row r="26" spans="1:11" x14ac:dyDescent="0.25">
      <c r="A26" s="34" t="s">
        <v>91</v>
      </c>
      <c r="B26" s="16">
        <v>1296.9478428637503</v>
      </c>
      <c r="C26" s="17">
        <f t="shared" si="0"/>
        <v>1426.6426271501255</v>
      </c>
      <c r="D26" s="14">
        <v>1.35</v>
      </c>
      <c r="E26" s="17">
        <f t="shared" si="1"/>
        <v>1925.9675466526694</v>
      </c>
      <c r="F26" s="14">
        <v>1.7</v>
      </c>
      <c r="G26" s="14">
        <v>1.3</v>
      </c>
      <c r="H26" s="38">
        <v>1.2</v>
      </c>
      <c r="I26" s="16">
        <f t="shared" si="2"/>
        <v>262.74001716681477</v>
      </c>
      <c r="J26" s="16">
        <f t="shared" si="3"/>
        <v>485.05849323104263</v>
      </c>
      <c r="K26" s="20">
        <f t="shared" si="4"/>
        <v>2425.2924661552133</v>
      </c>
    </row>
    <row r="27" spans="1:11" x14ac:dyDescent="0.25">
      <c r="A27" s="34" t="s">
        <v>96</v>
      </c>
      <c r="B27" s="16">
        <v>2246.8251362287506</v>
      </c>
      <c r="C27" s="17">
        <f t="shared" si="0"/>
        <v>2471.507649851626</v>
      </c>
      <c r="D27" s="14">
        <v>1.35</v>
      </c>
      <c r="E27" s="17">
        <f t="shared" si="1"/>
        <v>3336.5353272996954</v>
      </c>
      <c r="F27" s="14">
        <v>1.7</v>
      </c>
      <c r="G27" s="14">
        <v>1.3</v>
      </c>
      <c r="H27" s="38">
        <v>1.2</v>
      </c>
      <c r="I27" s="16">
        <f t="shared" si="2"/>
        <v>455.16932551434115</v>
      </c>
      <c r="J27" s="16">
        <f t="shared" si="3"/>
        <v>840.3126009495528</v>
      </c>
      <c r="K27" s="20">
        <f t="shared" si="4"/>
        <v>4201.5630047477644</v>
      </c>
    </row>
    <row r="28" spans="1:11" x14ac:dyDescent="0.25">
      <c r="A28" s="34" t="s">
        <v>92</v>
      </c>
      <c r="B28" s="16">
        <v>1735.3527474937503</v>
      </c>
      <c r="C28" s="17">
        <f t="shared" si="0"/>
        <v>1908.8880222431255</v>
      </c>
      <c r="D28" s="14">
        <v>1.35</v>
      </c>
      <c r="E28" s="17">
        <f t="shared" si="1"/>
        <v>2576.9988300282198</v>
      </c>
      <c r="F28" s="14">
        <v>1.7</v>
      </c>
      <c r="G28" s="14">
        <v>1.3</v>
      </c>
      <c r="H28" s="38">
        <v>1.2</v>
      </c>
      <c r="I28" s="16">
        <f t="shared" si="2"/>
        <v>351.55354409644229</v>
      </c>
      <c r="J28" s="16">
        <f t="shared" si="3"/>
        <v>649.02192756266265</v>
      </c>
      <c r="K28" s="20">
        <f t="shared" si="4"/>
        <v>3245.1096378133134</v>
      </c>
    </row>
    <row r="29" spans="1:11" x14ac:dyDescent="0.25">
      <c r="A29" s="34" t="s">
        <v>93</v>
      </c>
      <c r="B29" s="16">
        <v>2685.2300408587507</v>
      </c>
      <c r="C29" s="17">
        <f t="shared" si="0"/>
        <v>2953.7530449446263</v>
      </c>
      <c r="D29" s="14">
        <v>1.35</v>
      </c>
      <c r="E29" s="17">
        <f t="shared" si="1"/>
        <v>3987.5666106752456</v>
      </c>
      <c r="F29" s="14">
        <v>1.7</v>
      </c>
      <c r="G29" s="14">
        <v>1.3</v>
      </c>
      <c r="H29" s="38">
        <v>1.2</v>
      </c>
      <c r="I29" s="16">
        <f t="shared" si="2"/>
        <v>543.98285244396868</v>
      </c>
      <c r="J29" s="16">
        <f t="shared" si="3"/>
        <v>1004.2760352811729</v>
      </c>
      <c r="K29" s="20">
        <f t="shared" si="4"/>
        <v>5021.3801764058644</v>
      </c>
    </row>
    <row r="30" spans="1:11" x14ac:dyDescent="0.25">
      <c r="A30" s="11" t="s">
        <v>63</v>
      </c>
      <c r="B30" s="36">
        <v>28624.186898133757</v>
      </c>
      <c r="C30" s="17">
        <f t="shared" si="0"/>
        <v>31486.605587947135</v>
      </c>
      <c r="D30" s="14">
        <v>1.35</v>
      </c>
      <c r="E30" s="17">
        <f t="shared" si="1"/>
        <v>42506.917543728632</v>
      </c>
      <c r="F30" s="14">
        <v>1.55</v>
      </c>
      <c r="G30" s="14">
        <v>1.3</v>
      </c>
      <c r="H30" s="38">
        <v>1.2</v>
      </c>
      <c r="I30" s="16">
        <f t="shared" si="2"/>
        <v>5287.1258549761233</v>
      </c>
      <c r="J30" s="16">
        <f t="shared" si="3"/>
        <v>9760.8477322636118</v>
      </c>
      <c r="K30" s="20">
        <f t="shared" si="4"/>
        <v>48804.238661318064</v>
      </c>
    </row>
    <row r="31" spans="1:11" x14ac:dyDescent="0.25">
      <c r="A31" s="11" t="s">
        <v>104</v>
      </c>
      <c r="B31" s="36">
        <v>29281.794255078756</v>
      </c>
      <c r="C31" s="17">
        <f t="shared" si="0"/>
        <v>32209.973680586634</v>
      </c>
      <c r="D31" s="14">
        <v>1.35</v>
      </c>
      <c r="E31" s="17">
        <f t="shared" si="1"/>
        <v>43483.464468791957</v>
      </c>
      <c r="F31" s="14">
        <v>1.55</v>
      </c>
      <c r="G31" s="14">
        <v>1.3</v>
      </c>
      <c r="H31" s="38">
        <v>1.2</v>
      </c>
      <c r="I31" s="16">
        <f t="shared" si="2"/>
        <v>5408.5914138651724</v>
      </c>
      <c r="J31" s="16">
        <f t="shared" si="3"/>
        <v>9985.0918409818569</v>
      </c>
      <c r="K31" s="20">
        <f t="shared" si="4"/>
        <v>49925.459204909283</v>
      </c>
    </row>
    <row r="32" spans="1:11" x14ac:dyDescent="0.25">
      <c r="A32" s="11" t="s">
        <v>85</v>
      </c>
      <c r="B32" s="36">
        <v>35090.659241426256</v>
      </c>
      <c r="C32" s="17">
        <f t="shared" si="0"/>
        <v>38599.725165568881</v>
      </c>
      <c r="D32" s="14">
        <v>1.35</v>
      </c>
      <c r="E32" s="17">
        <f t="shared" si="1"/>
        <v>52109.628973517996</v>
      </c>
      <c r="F32" s="14">
        <v>1.5</v>
      </c>
      <c r="G32" s="14">
        <v>1.3</v>
      </c>
      <c r="H32" s="38">
        <v>1.2</v>
      </c>
      <c r="I32" s="16">
        <f t="shared" si="2"/>
        <v>6272.4553394049435</v>
      </c>
      <c r="J32" s="16">
        <f t="shared" si="3"/>
        <v>11579.917549670665</v>
      </c>
      <c r="K32" s="20">
        <f t="shared" si="4"/>
        <v>57899.587748353326</v>
      </c>
    </row>
    <row r="33" spans="1:11" x14ac:dyDescent="0.25">
      <c r="A33" s="11" t="s">
        <v>89</v>
      </c>
      <c r="B33" s="36">
        <v>30030.735967155011</v>
      </c>
      <c r="C33" s="17">
        <f t="shared" si="0"/>
        <v>33033.809563870513</v>
      </c>
      <c r="D33" s="14">
        <v>1.35</v>
      </c>
      <c r="E33" s="17">
        <f t="shared" si="1"/>
        <v>44595.642911225194</v>
      </c>
      <c r="F33" s="14">
        <v>1.5</v>
      </c>
      <c r="G33" s="14">
        <v>1.3</v>
      </c>
      <c r="H33" s="38">
        <v>1.2</v>
      </c>
      <c r="I33" s="16">
        <f t="shared" si="2"/>
        <v>5367.9940541289589</v>
      </c>
      <c r="J33" s="16">
        <f t="shared" si="3"/>
        <v>9910.1428691611527</v>
      </c>
      <c r="K33" s="20">
        <f t="shared" si="4"/>
        <v>49550.714345805769</v>
      </c>
    </row>
    <row r="34" spans="1:11" x14ac:dyDescent="0.25">
      <c r="A34" s="11" t="s">
        <v>64</v>
      </c>
      <c r="B34" s="36">
        <v>25225.679036250007</v>
      </c>
      <c r="C34" s="17">
        <f t="shared" si="0"/>
        <v>27748.246939875011</v>
      </c>
      <c r="D34" s="14">
        <v>1.35</v>
      </c>
      <c r="E34" s="17">
        <f t="shared" si="1"/>
        <v>37460.133368831266</v>
      </c>
      <c r="F34" s="14">
        <v>1.55</v>
      </c>
      <c r="G34" s="14">
        <v>1.3</v>
      </c>
      <c r="H34" s="38">
        <v>1.2</v>
      </c>
      <c r="I34" s="16">
        <f t="shared" si="2"/>
        <v>4659.3931319873464</v>
      </c>
      <c r="J34" s="16">
        <f t="shared" si="3"/>
        <v>8601.9565513612542</v>
      </c>
      <c r="K34" s="20">
        <f t="shared" si="4"/>
        <v>43009.782756806271</v>
      </c>
    </row>
    <row r="35" spans="1:11" x14ac:dyDescent="0.25">
      <c r="A35" s="11" t="s">
        <v>121</v>
      </c>
      <c r="B35" s="36">
        <v>16500</v>
      </c>
      <c r="C35" s="17">
        <f t="shared" si="0"/>
        <v>18150</v>
      </c>
      <c r="D35" s="14">
        <v>1.35</v>
      </c>
      <c r="E35" s="17">
        <f t="shared" ref="E35" si="5">C35*D35</f>
        <v>24502.5</v>
      </c>
      <c r="F35" s="14">
        <v>1.54</v>
      </c>
      <c r="G35" s="14">
        <v>1.3</v>
      </c>
      <c r="H35" s="38">
        <v>1.2</v>
      </c>
      <c r="I35" s="16">
        <f t="shared" ref="I35" si="6">C35*F35*G35/$I$3</f>
        <v>3028.0250000000001</v>
      </c>
      <c r="J35" s="16">
        <f t="shared" ref="J35" si="7">C35*F35*H35/$J$3</f>
        <v>5590.2</v>
      </c>
      <c r="K35" s="20">
        <f t="shared" ref="K35" si="8">C35*F35</f>
        <v>27951</v>
      </c>
    </row>
    <row r="36" spans="1:11" x14ac:dyDescent="0.25">
      <c r="A36" s="11" t="s">
        <v>61</v>
      </c>
      <c r="B36" s="36">
        <v>17912.402393985631</v>
      </c>
      <c r="C36" s="17">
        <f t="shared" si="0"/>
        <v>19703.642633384196</v>
      </c>
      <c r="D36" s="14">
        <v>1.35</v>
      </c>
      <c r="E36" s="17">
        <f t="shared" si="1"/>
        <v>26599.917555068667</v>
      </c>
      <c r="F36" s="14">
        <v>1.55</v>
      </c>
      <c r="G36" s="14">
        <v>1.3</v>
      </c>
      <c r="H36" s="38">
        <v>1.2</v>
      </c>
      <c r="I36" s="16">
        <f t="shared" si="2"/>
        <v>3308.5699921890969</v>
      </c>
      <c r="J36" s="16">
        <f t="shared" si="3"/>
        <v>6108.1292163491007</v>
      </c>
      <c r="K36" s="20">
        <f t="shared" si="4"/>
        <v>30540.646081745504</v>
      </c>
    </row>
    <row r="37" spans="1:11" x14ac:dyDescent="0.25">
      <c r="A37" s="11" t="s">
        <v>62</v>
      </c>
      <c r="B37" s="36">
        <v>22669.186943576256</v>
      </c>
      <c r="C37" s="17">
        <f t="shared" si="0"/>
        <v>24936.105637933884</v>
      </c>
      <c r="D37" s="14">
        <v>1.35</v>
      </c>
      <c r="E37" s="17">
        <f t="shared" si="1"/>
        <v>33663.74261121075</v>
      </c>
      <c r="F37" s="14">
        <v>1.6</v>
      </c>
      <c r="G37" s="14">
        <v>1.3</v>
      </c>
      <c r="H37" s="38">
        <v>1.2</v>
      </c>
      <c r="I37" s="16">
        <f t="shared" si="2"/>
        <v>4322.2583105752074</v>
      </c>
      <c r="J37" s="16">
        <f t="shared" si="3"/>
        <v>7979.5538041388436</v>
      </c>
      <c r="K37" s="20">
        <f t="shared" si="4"/>
        <v>39897.769020694221</v>
      </c>
    </row>
    <row r="38" spans="1:11" x14ac:dyDescent="0.25">
      <c r="A38" s="11" t="s">
        <v>103</v>
      </c>
      <c r="B38" s="36">
        <v>12403.205426823755</v>
      </c>
      <c r="C38" s="17">
        <f t="shared" si="0"/>
        <v>13643.525969506132</v>
      </c>
      <c r="D38" s="14">
        <v>1.35</v>
      </c>
      <c r="E38" s="17">
        <f t="shared" si="1"/>
        <v>18418.760058833279</v>
      </c>
      <c r="F38" s="14">
        <v>1.6</v>
      </c>
      <c r="G38" s="14">
        <v>1.3</v>
      </c>
      <c r="H38" s="38">
        <v>1.2</v>
      </c>
      <c r="I38" s="16">
        <f t="shared" si="2"/>
        <v>2364.8778347143966</v>
      </c>
      <c r="J38" s="16">
        <f t="shared" si="3"/>
        <v>4365.9283102419622</v>
      </c>
      <c r="K38" s="20">
        <f t="shared" si="4"/>
        <v>21829.641551209814</v>
      </c>
    </row>
    <row r="39" spans="1:11" x14ac:dyDescent="0.25">
      <c r="A39" s="11" t="s">
        <v>107</v>
      </c>
      <c r="B39" s="36">
        <v>16969.923183386254</v>
      </c>
      <c r="C39" s="17">
        <f t="shared" si="0"/>
        <v>18666.915501724881</v>
      </c>
      <c r="D39" s="14">
        <v>1.35</v>
      </c>
      <c r="E39" s="17">
        <f t="shared" si="1"/>
        <v>25200.335927328593</v>
      </c>
      <c r="F39" s="14">
        <v>1.6</v>
      </c>
      <c r="G39" s="14">
        <v>1.3</v>
      </c>
      <c r="H39" s="38">
        <v>1.2</v>
      </c>
      <c r="I39" s="16">
        <f t="shared" si="2"/>
        <v>3235.5986869656463</v>
      </c>
      <c r="J39" s="16">
        <f t="shared" si="3"/>
        <v>5973.412960551962</v>
      </c>
      <c r="K39" s="20">
        <f t="shared" si="4"/>
        <v>29867.064802759811</v>
      </c>
    </row>
    <row r="40" spans="1:11" ht="21.75" customHeight="1" x14ac:dyDescent="0.25">
      <c r="A40" s="11" t="s">
        <v>72</v>
      </c>
      <c r="B40" s="36">
        <v>29044.324931737505</v>
      </c>
      <c r="C40" s="17">
        <f t="shared" si="0"/>
        <v>31948.757424911259</v>
      </c>
      <c r="D40" s="14">
        <v>1.35</v>
      </c>
      <c r="E40" s="17">
        <f t="shared" si="1"/>
        <v>43130.822523630202</v>
      </c>
      <c r="F40" s="14">
        <v>1.55</v>
      </c>
      <c r="G40" s="14">
        <v>1.3</v>
      </c>
      <c r="H40" s="38">
        <v>1.2</v>
      </c>
      <c r="I40" s="16">
        <f t="shared" si="2"/>
        <v>5364.7288509330156</v>
      </c>
      <c r="J40" s="16">
        <f t="shared" si="3"/>
        <v>9904.1148017224896</v>
      </c>
      <c r="K40" s="20">
        <f t="shared" si="4"/>
        <v>49520.57400861245</v>
      </c>
    </row>
    <row r="41" spans="1:11" ht="20.25" customHeight="1" x14ac:dyDescent="0.25">
      <c r="A41" s="11" t="s">
        <v>71</v>
      </c>
      <c r="B41" s="36">
        <v>23710.398592072506</v>
      </c>
      <c r="C41" s="17">
        <f t="shared" si="0"/>
        <v>26081.438451279759</v>
      </c>
      <c r="D41" s="14">
        <v>1.35</v>
      </c>
      <c r="E41" s="17">
        <f t="shared" si="1"/>
        <v>35209.941909227673</v>
      </c>
      <c r="F41" s="14">
        <v>1.55</v>
      </c>
      <c r="G41" s="14">
        <v>1.3</v>
      </c>
      <c r="H41" s="38">
        <v>1.2</v>
      </c>
      <c r="I41" s="16">
        <f t="shared" si="2"/>
        <v>4379.5082066107261</v>
      </c>
      <c r="J41" s="16">
        <f t="shared" si="3"/>
        <v>8085.2459198967254</v>
      </c>
      <c r="K41" s="20">
        <f t="shared" si="4"/>
        <v>40426.229599483624</v>
      </c>
    </row>
    <row r="42" spans="1:11" x14ac:dyDescent="0.25">
      <c r="A42" s="11" t="s">
        <v>94</v>
      </c>
      <c r="B42" s="36">
        <v>6265.5367620037523</v>
      </c>
      <c r="C42" s="11">
        <f t="shared" si="0"/>
        <v>6892.0904382041281</v>
      </c>
      <c r="D42" s="14">
        <v>1.35</v>
      </c>
      <c r="E42" s="17">
        <f t="shared" si="1"/>
        <v>9304.3220915755737</v>
      </c>
      <c r="F42" s="14">
        <v>1.7</v>
      </c>
      <c r="G42" s="14">
        <v>1.3</v>
      </c>
      <c r="H42" s="38">
        <v>1.2</v>
      </c>
      <c r="I42" s="16">
        <f t="shared" si="2"/>
        <v>1269.2933223692603</v>
      </c>
      <c r="J42" s="16">
        <f t="shared" si="3"/>
        <v>2343.3107489894032</v>
      </c>
      <c r="K42" s="20">
        <f t="shared" si="4"/>
        <v>11716.553744947018</v>
      </c>
    </row>
    <row r="43" spans="1:11" x14ac:dyDescent="0.25">
      <c r="A43" s="11" t="s">
        <v>95</v>
      </c>
      <c r="B43" s="36">
        <v>7124.0797002375011</v>
      </c>
      <c r="C43" s="11">
        <f t="shared" si="0"/>
        <v>7836.4876702612519</v>
      </c>
      <c r="D43" s="14">
        <v>1.35</v>
      </c>
      <c r="E43" s="17">
        <f t="shared" si="1"/>
        <v>10579.258354852691</v>
      </c>
      <c r="F43" s="14">
        <v>1.7</v>
      </c>
      <c r="G43" s="14">
        <v>1.3</v>
      </c>
      <c r="H43" s="38">
        <v>1.2</v>
      </c>
      <c r="I43" s="16">
        <f t="shared" si="2"/>
        <v>1443.219812606447</v>
      </c>
      <c r="J43" s="16">
        <f t="shared" si="3"/>
        <v>2664.4058078888252</v>
      </c>
      <c r="K43" s="20">
        <f t="shared" si="4"/>
        <v>13322.029039444127</v>
      </c>
    </row>
    <row r="44" spans="1:11" x14ac:dyDescent="0.25">
      <c r="A44" s="11" t="s">
        <v>122</v>
      </c>
      <c r="B44" s="11">
        <v>12106.05</v>
      </c>
      <c r="C44" s="11">
        <f t="shared" si="0"/>
        <v>13316.655000000001</v>
      </c>
      <c r="D44" s="14">
        <v>1.35</v>
      </c>
      <c r="E44" s="17">
        <f t="shared" si="1"/>
        <v>17977.484250000001</v>
      </c>
      <c r="F44" s="14">
        <v>1.55</v>
      </c>
      <c r="G44" s="14">
        <v>1.3</v>
      </c>
      <c r="H44" s="38">
        <v>1.2</v>
      </c>
      <c r="I44" s="16">
        <f t="shared" si="2"/>
        <v>2236.0883187500003</v>
      </c>
      <c r="J44" s="16">
        <f t="shared" si="3"/>
        <v>4128.1630500000001</v>
      </c>
      <c r="K44" s="20">
        <f t="shared" si="4"/>
        <v>20640.815250000003</v>
      </c>
    </row>
    <row r="45" spans="1:11" x14ac:dyDescent="0.25">
      <c r="A45" s="11" t="s">
        <v>123</v>
      </c>
      <c r="B45" s="11">
        <v>15500</v>
      </c>
      <c r="C45" s="11">
        <f t="shared" si="0"/>
        <v>17050</v>
      </c>
      <c r="D45" s="14">
        <v>1.35</v>
      </c>
      <c r="E45" s="17">
        <f t="shared" ref="E45:E46" si="9">C45*D45</f>
        <v>23017.5</v>
      </c>
      <c r="F45" s="14">
        <v>1.55</v>
      </c>
      <c r="G45" s="14">
        <v>1.3</v>
      </c>
      <c r="H45" s="38">
        <v>1.2</v>
      </c>
      <c r="I45" s="16">
        <f t="shared" ref="I45:I46" si="10">C45*F45*G45/$I$3</f>
        <v>2862.9791666666665</v>
      </c>
      <c r="J45" s="16">
        <f t="shared" ref="J45:J46" si="11">C45*F45*H45/$J$3</f>
        <v>5285.5</v>
      </c>
      <c r="K45" s="20">
        <f t="shared" ref="K45:K46" si="12">C45*F45</f>
        <v>26427.5</v>
      </c>
    </row>
    <row r="46" spans="1:11" x14ac:dyDescent="0.25">
      <c r="A46" s="11" t="s">
        <v>116</v>
      </c>
      <c r="B46" s="11">
        <v>13231.900000000001</v>
      </c>
      <c r="C46" s="11">
        <f t="shared" si="0"/>
        <v>14555.090000000002</v>
      </c>
      <c r="D46" s="14">
        <v>1.35</v>
      </c>
      <c r="E46" s="17">
        <f t="shared" si="9"/>
        <v>19649.371500000005</v>
      </c>
      <c r="F46" s="14">
        <v>1.55</v>
      </c>
      <c r="G46" s="14">
        <v>1.3</v>
      </c>
      <c r="H46" s="38">
        <v>1.2</v>
      </c>
      <c r="I46" s="16">
        <f t="shared" si="10"/>
        <v>2444.0421958333341</v>
      </c>
      <c r="J46" s="16">
        <f t="shared" si="11"/>
        <v>4512.0779000000011</v>
      </c>
      <c r="K46" s="20">
        <f t="shared" si="12"/>
        <v>22560.389500000005</v>
      </c>
    </row>
    <row r="47" spans="1:11" x14ac:dyDescent="0.25">
      <c r="A47" s="11" t="s">
        <v>124</v>
      </c>
      <c r="B47" s="11">
        <v>12950</v>
      </c>
      <c r="C47" s="11">
        <f t="shared" si="0"/>
        <v>14245.000000000002</v>
      </c>
      <c r="D47" s="14">
        <v>1.35</v>
      </c>
      <c r="E47" s="17">
        <f t="shared" ref="E47" si="13">C47*D47</f>
        <v>19230.750000000004</v>
      </c>
      <c r="F47" s="14">
        <v>1.55</v>
      </c>
      <c r="G47" s="14">
        <v>1.3</v>
      </c>
      <c r="H47" s="38">
        <v>1.2</v>
      </c>
      <c r="I47" s="16">
        <f t="shared" ref="I47" si="14">C47*F47*G47/$I$3</f>
        <v>2391.9729166666671</v>
      </c>
      <c r="J47" s="16">
        <f t="shared" ref="J47" si="15">C47*F47*H47/$J$3</f>
        <v>4415.9500000000007</v>
      </c>
      <c r="K47" s="20">
        <f t="shared" ref="K47" si="16">C47*F47</f>
        <v>22079.750000000004</v>
      </c>
    </row>
    <row r="48" spans="1:11" x14ac:dyDescent="0.25">
      <c r="A48" s="11" t="s">
        <v>114</v>
      </c>
      <c r="B48" s="11">
        <v>12078.220000000001</v>
      </c>
      <c r="C48" s="11">
        <f t="shared" si="0"/>
        <v>13286.042000000003</v>
      </c>
      <c r="D48" s="14">
        <v>1.35</v>
      </c>
      <c r="E48" s="17">
        <f t="shared" si="1"/>
        <v>17936.156700000007</v>
      </c>
      <c r="F48" s="14">
        <v>1.55</v>
      </c>
      <c r="G48" s="14">
        <v>1.3</v>
      </c>
      <c r="H48" s="38">
        <v>1.2</v>
      </c>
      <c r="I48" s="16">
        <f t="shared" si="2"/>
        <v>2230.9478858333341</v>
      </c>
      <c r="J48" s="16">
        <f t="shared" si="3"/>
        <v>4118.6730200000011</v>
      </c>
      <c r="K48" s="20">
        <f t="shared" si="4"/>
        <v>20593.365100000006</v>
      </c>
    </row>
    <row r="49" spans="1:11" x14ac:dyDescent="0.25">
      <c r="A49" s="11" t="s">
        <v>115</v>
      </c>
      <c r="B49" s="11">
        <v>15534.2</v>
      </c>
      <c r="C49" s="11">
        <f t="shared" si="0"/>
        <v>17087.620000000003</v>
      </c>
      <c r="D49" s="14">
        <v>1.35</v>
      </c>
      <c r="E49" s="17">
        <f t="shared" si="1"/>
        <v>23068.287000000004</v>
      </c>
      <c r="F49" s="14">
        <v>1.55</v>
      </c>
      <c r="G49" s="14">
        <v>1.3</v>
      </c>
      <c r="H49" s="38">
        <v>1.2</v>
      </c>
      <c r="I49" s="16">
        <f t="shared" si="2"/>
        <v>2869.2961916666677</v>
      </c>
      <c r="J49" s="16">
        <f t="shared" si="3"/>
        <v>5297.1622000000007</v>
      </c>
      <c r="K49" s="20">
        <f t="shared" si="4"/>
        <v>26485.811000000005</v>
      </c>
    </row>
    <row r="50" spans="1:11" x14ac:dyDescent="0.25">
      <c r="A50" s="29"/>
    </row>
  </sheetData>
  <phoneticPr fontId="5" type="noConversion"/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E2F8-E3EF-4598-B9D3-AFBECF9C79B5}">
  <dimension ref="A1:K51"/>
  <sheetViews>
    <sheetView topLeftCell="A11" zoomScale="73" zoomScaleNormal="73" workbookViewId="0">
      <selection activeCell="I28" sqref="I28"/>
    </sheetView>
  </sheetViews>
  <sheetFormatPr baseColWidth="10" defaultColWidth="11.42578125" defaultRowHeight="15" x14ac:dyDescent="0.25"/>
  <cols>
    <col min="1" max="1" width="83.5703125" style="12" bestFit="1" customWidth="1"/>
    <col min="2" max="2" width="12.85546875" style="12" hidden="1" customWidth="1"/>
    <col min="3" max="3" width="12.28515625" style="12" hidden="1" customWidth="1"/>
    <col min="4" max="4" width="17" style="12" hidden="1" customWidth="1"/>
    <col min="5" max="5" width="23.42578125" style="12" hidden="1" customWidth="1"/>
    <col min="6" max="6" width="18" style="12" hidden="1" customWidth="1"/>
    <col min="7" max="7" width="15" style="12" hidden="1" customWidth="1"/>
    <col min="8" max="8" width="14.28515625" style="12" hidden="1" customWidth="1"/>
    <col min="9" max="10" width="15.28515625" style="12" customWidth="1"/>
    <col min="11" max="11" width="11.85546875" style="12" bestFit="1" customWidth="1"/>
    <col min="12" max="16384" width="11.42578125" style="12"/>
  </cols>
  <sheetData>
    <row r="1" spans="1:11" ht="15.75" x14ac:dyDescent="0.25">
      <c r="A1" s="10" t="s">
        <v>28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29.25" customHeight="1" x14ac:dyDescent="0.25">
      <c r="A2" s="25" t="s">
        <v>0</v>
      </c>
      <c r="B2" s="25" t="s">
        <v>21</v>
      </c>
      <c r="C2" s="25" t="s">
        <v>22</v>
      </c>
      <c r="D2" s="25" t="s">
        <v>23</v>
      </c>
      <c r="E2" s="25" t="s">
        <v>24</v>
      </c>
      <c r="F2" s="25" t="s">
        <v>117</v>
      </c>
      <c r="G2" s="25" t="s">
        <v>118</v>
      </c>
      <c r="H2" s="37" t="s">
        <v>119</v>
      </c>
      <c r="I2" s="37" t="s">
        <v>86</v>
      </c>
      <c r="J2" s="37" t="s">
        <v>120</v>
      </c>
      <c r="K2" s="25" t="s">
        <v>46</v>
      </c>
    </row>
    <row r="3" spans="1:11" hidden="1" x14ac:dyDescent="0.25">
      <c r="A3" s="11"/>
      <c r="B3" s="11"/>
      <c r="C3" s="11">
        <v>1.1000000000000001</v>
      </c>
      <c r="D3" s="14"/>
      <c r="E3" s="14"/>
      <c r="F3" s="14"/>
      <c r="G3" s="14"/>
      <c r="H3" s="11"/>
      <c r="I3" s="11">
        <v>12</v>
      </c>
      <c r="J3" s="11">
        <v>6</v>
      </c>
      <c r="K3" s="11"/>
    </row>
    <row r="4" spans="1:11" x14ac:dyDescent="0.25">
      <c r="A4" s="14" t="s">
        <v>53</v>
      </c>
      <c r="B4" s="17">
        <v>17160</v>
      </c>
      <c r="C4" s="17">
        <f t="shared" ref="C4:C50" si="0">B4*$C$3</f>
        <v>18876</v>
      </c>
      <c r="D4" s="14">
        <v>1.35</v>
      </c>
      <c r="E4" s="17">
        <f t="shared" ref="E4:E50" si="1">C4*D4</f>
        <v>25482.600000000002</v>
      </c>
      <c r="F4" s="14">
        <v>1.55</v>
      </c>
      <c r="G4" s="14">
        <v>1.3</v>
      </c>
      <c r="H4" s="38">
        <v>1.2</v>
      </c>
      <c r="I4" s="16">
        <f>C4*F4*G4/$I$3</f>
        <v>3169.5949999999998</v>
      </c>
      <c r="J4" s="16">
        <f>C4*F4*H4/$J$3</f>
        <v>5851.56</v>
      </c>
      <c r="K4" s="20">
        <f>C4*F4</f>
        <v>29257.8</v>
      </c>
    </row>
    <row r="5" spans="1:11" x14ac:dyDescent="0.25">
      <c r="A5" s="14" t="s">
        <v>54</v>
      </c>
      <c r="B5" s="17">
        <v>12205</v>
      </c>
      <c r="C5" s="17">
        <f t="shared" si="0"/>
        <v>13425.500000000002</v>
      </c>
      <c r="D5" s="14">
        <v>1.35</v>
      </c>
      <c r="E5" s="17">
        <f t="shared" si="1"/>
        <v>18124.425000000003</v>
      </c>
      <c r="F5" s="14">
        <v>1.55</v>
      </c>
      <c r="G5" s="14">
        <v>1.3</v>
      </c>
      <c r="H5" s="38">
        <v>1.2</v>
      </c>
      <c r="I5" s="16">
        <f t="shared" ref="I5:I50" si="2">C5*F5*G5/$I$3</f>
        <v>2254.3652083333341</v>
      </c>
      <c r="J5" s="16">
        <f t="shared" ref="J5:J50" si="3">C5*F5*H5/$J$3</f>
        <v>4161.9050000000007</v>
      </c>
      <c r="K5" s="20">
        <f t="shared" ref="K5:K50" si="4">C5*F5</f>
        <v>20809.525000000005</v>
      </c>
    </row>
    <row r="6" spans="1:11" x14ac:dyDescent="0.25">
      <c r="A6" s="33" t="s">
        <v>75</v>
      </c>
      <c r="B6" s="16">
        <v>5600</v>
      </c>
      <c r="C6" s="17">
        <f t="shared" si="0"/>
        <v>6160.0000000000009</v>
      </c>
      <c r="D6" s="14">
        <v>1.35</v>
      </c>
      <c r="E6" s="17">
        <f t="shared" si="1"/>
        <v>8316.0000000000018</v>
      </c>
      <c r="F6" s="14">
        <v>1.55</v>
      </c>
      <c r="G6" s="14">
        <v>1.3</v>
      </c>
      <c r="H6" s="38">
        <v>1.2</v>
      </c>
      <c r="I6" s="16">
        <f t="shared" si="2"/>
        <v>1034.366666666667</v>
      </c>
      <c r="J6" s="16">
        <f t="shared" si="3"/>
        <v>1909.6000000000004</v>
      </c>
      <c r="K6" s="20">
        <f t="shared" si="4"/>
        <v>9548.0000000000018</v>
      </c>
    </row>
    <row r="7" spans="1:11" x14ac:dyDescent="0.25">
      <c r="A7" s="33" t="s">
        <v>76</v>
      </c>
      <c r="B7" s="16">
        <v>4800</v>
      </c>
      <c r="C7" s="17">
        <f t="shared" si="0"/>
        <v>5280</v>
      </c>
      <c r="D7" s="14">
        <v>1.35</v>
      </c>
      <c r="E7" s="17">
        <f t="shared" si="1"/>
        <v>7128.0000000000009</v>
      </c>
      <c r="F7" s="14">
        <v>1.55</v>
      </c>
      <c r="G7" s="14">
        <v>1.3</v>
      </c>
      <c r="H7" s="38">
        <v>1.2</v>
      </c>
      <c r="I7" s="16">
        <f t="shared" si="2"/>
        <v>886.6</v>
      </c>
      <c r="J7" s="16">
        <f t="shared" si="3"/>
        <v>1636.8</v>
      </c>
      <c r="K7" s="20">
        <f t="shared" si="4"/>
        <v>8184</v>
      </c>
    </row>
    <row r="8" spans="1:11" x14ac:dyDescent="0.25">
      <c r="A8" s="33" t="s">
        <v>58</v>
      </c>
      <c r="B8" s="16">
        <v>6300</v>
      </c>
      <c r="C8" s="17">
        <f t="shared" si="0"/>
        <v>6930.0000000000009</v>
      </c>
      <c r="D8" s="14">
        <v>1.35</v>
      </c>
      <c r="E8" s="17">
        <f t="shared" si="1"/>
        <v>9355.5000000000018</v>
      </c>
      <c r="F8" s="14">
        <v>1.55</v>
      </c>
      <c r="G8" s="14">
        <v>1.3</v>
      </c>
      <c r="H8" s="38">
        <v>1.2</v>
      </c>
      <c r="I8" s="16">
        <f t="shared" si="2"/>
        <v>1163.6625000000001</v>
      </c>
      <c r="J8" s="16">
        <f t="shared" si="3"/>
        <v>2148.3000000000002</v>
      </c>
      <c r="K8" s="20">
        <f t="shared" si="4"/>
        <v>10741.500000000002</v>
      </c>
    </row>
    <row r="9" spans="1:11" x14ac:dyDescent="0.25">
      <c r="A9" s="33" t="s">
        <v>113</v>
      </c>
      <c r="B9" s="16">
        <v>5600</v>
      </c>
      <c r="C9" s="17">
        <f t="shared" si="0"/>
        <v>6160.0000000000009</v>
      </c>
      <c r="D9" s="14">
        <v>1.35</v>
      </c>
      <c r="E9" s="17">
        <f t="shared" si="1"/>
        <v>8316.0000000000018</v>
      </c>
      <c r="F9" s="14">
        <v>1.55</v>
      </c>
      <c r="G9" s="14">
        <v>1.3</v>
      </c>
      <c r="H9" s="38">
        <v>1.2</v>
      </c>
      <c r="I9" s="16">
        <f t="shared" si="2"/>
        <v>1034.366666666667</v>
      </c>
      <c r="J9" s="16">
        <f t="shared" si="3"/>
        <v>1909.6000000000004</v>
      </c>
      <c r="K9" s="20">
        <f t="shared" si="4"/>
        <v>9548.0000000000018</v>
      </c>
    </row>
    <row r="10" spans="1:11" x14ac:dyDescent="0.25">
      <c r="A10" s="33" t="s">
        <v>73</v>
      </c>
      <c r="B10" s="16">
        <v>5500</v>
      </c>
      <c r="C10" s="17">
        <f t="shared" si="0"/>
        <v>6050.0000000000009</v>
      </c>
      <c r="D10" s="14">
        <v>1.35</v>
      </c>
      <c r="E10" s="17">
        <f t="shared" si="1"/>
        <v>8167.5000000000018</v>
      </c>
      <c r="F10" s="14">
        <v>1.55</v>
      </c>
      <c r="G10" s="14">
        <v>1.3</v>
      </c>
      <c r="H10" s="38">
        <v>1.2</v>
      </c>
      <c r="I10" s="16">
        <f t="shared" si="2"/>
        <v>1015.8958333333336</v>
      </c>
      <c r="J10" s="16">
        <f t="shared" si="3"/>
        <v>1875.5000000000002</v>
      </c>
      <c r="K10" s="20">
        <f t="shared" si="4"/>
        <v>9377.5000000000018</v>
      </c>
    </row>
    <row r="11" spans="1:11" x14ac:dyDescent="0.25">
      <c r="A11" s="33" t="s">
        <v>74</v>
      </c>
      <c r="B11" s="16">
        <v>4600</v>
      </c>
      <c r="C11" s="17">
        <f t="shared" si="0"/>
        <v>5060</v>
      </c>
      <c r="D11" s="14">
        <v>1.35</v>
      </c>
      <c r="E11" s="17">
        <f t="shared" si="1"/>
        <v>6831</v>
      </c>
      <c r="F11" s="14">
        <v>1.55</v>
      </c>
      <c r="G11" s="14">
        <v>1.3</v>
      </c>
      <c r="H11" s="38">
        <v>1.2</v>
      </c>
      <c r="I11" s="16">
        <f t="shared" si="2"/>
        <v>849.6583333333333</v>
      </c>
      <c r="J11" s="16">
        <f t="shared" si="3"/>
        <v>1568.6000000000001</v>
      </c>
      <c r="K11" s="20">
        <f t="shared" si="4"/>
        <v>7843</v>
      </c>
    </row>
    <row r="12" spans="1:11" x14ac:dyDescent="0.25">
      <c r="A12" s="33" t="s">
        <v>125</v>
      </c>
      <c r="B12" s="16">
        <v>5100</v>
      </c>
      <c r="C12" s="17">
        <f t="shared" si="0"/>
        <v>5610</v>
      </c>
      <c r="D12" s="14">
        <v>1.35</v>
      </c>
      <c r="E12" s="17">
        <f t="shared" si="1"/>
        <v>7573.5000000000009</v>
      </c>
      <c r="F12" s="14">
        <v>1.55</v>
      </c>
      <c r="G12" s="14">
        <v>1.3</v>
      </c>
      <c r="H12" s="38">
        <v>1.2</v>
      </c>
      <c r="I12" s="16">
        <f t="shared" si="2"/>
        <v>942.01249999999993</v>
      </c>
      <c r="J12" s="16">
        <f t="shared" si="3"/>
        <v>1739.1000000000001</v>
      </c>
      <c r="K12" s="20">
        <f t="shared" si="4"/>
        <v>8695.5</v>
      </c>
    </row>
    <row r="13" spans="1:11" x14ac:dyDescent="0.25">
      <c r="A13" s="33" t="s">
        <v>126</v>
      </c>
      <c r="B13" s="16">
        <v>5920</v>
      </c>
      <c r="C13" s="17">
        <f t="shared" si="0"/>
        <v>6512.0000000000009</v>
      </c>
      <c r="D13" s="14"/>
      <c r="E13" s="17"/>
      <c r="F13" s="14"/>
      <c r="G13" s="14"/>
      <c r="H13" s="38"/>
      <c r="I13" s="16"/>
      <c r="J13" s="16"/>
      <c r="K13" s="20"/>
    </row>
    <row r="14" spans="1:11" x14ac:dyDescent="0.25">
      <c r="A14" s="33" t="s">
        <v>106</v>
      </c>
      <c r="B14" s="16">
        <v>6500</v>
      </c>
      <c r="C14" s="17">
        <f t="shared" si="0"/>
        <v>7150.0000000000009</v>
      </c>
      <c r="D14" s="14">
        <v>1.35</v>
      </c>
      <c r="E14" s="17">
        <f t="shared" si="1"/>
        <v>9652.5000000000018</v>
      </c>
      <c r="F14" s="14">
        <v>1.55</v>
      </c>
      <c r="G14" s="14">
        <v>1.3</v>
      </c>
      <c r="H14" s="38">
        <v>1.2</v>
      </c>
      <c r="I14" s="16">
        <f t="shared" si="2"/>
        <v>1200.604166666667</v>
      </c>
      <c r="J14" s="16">
        <f t="shared" si="3"/>
        <v>2216.5000000000005</v>
      </c>
      <c r="K14" s="20">
        <f t="shared" si="4"/>
        <v>11082.500000000002</v>
      </c>
    </row>
    <row r="15" spans="1:11" x14ac:dyDescent="0.25">
      <c r="A15" s="33" t="s">
        <v>105</v>
      </c>
      <c r="B15" s="16">
        <v>5600</v>
      </c>
      <c r="C15" s="17">
        <f t="shared" si="0"/>
        <v>6160.0000000000009</v>
      </c>
      <c r="D15" s="14">
        <v>1.35</v>
      </c>
      <c r="E15" s="17">
        <f t="shared" si="1"/>
        <v>8316.0000000000018</v>
      </c>
      <c r="F15" s="14">
        <v>1.55</v>
      </c>
      <c r="G15" s="14">
        <v>1.3</v>
      </c>
      <c r="H15" s="38">
        <v>1.2</v>
      </c>
      <c r="I15" s="16">
        <f t="shared" si="2"/>
        <v>1034.366666666667</v>
      </c>
      <c r="J15" s="16">
        <f t="shared" si="3"/>
        <v>1909.6000000000004</v>
      </c>
      <c r="K15" s="20">
        <f>C15*F15</f>
        <v>9548.0000000000018</v>
      </c>
    </row>
    <row r="16" spans="1:11" x14ac:dyDescent="0.25">
      <c r="A16" s="33" t="s">
        <v>88</v>
      </c>
      <c r="B16" s="16">
        <v>8140</v>
      </c>
      <c r="C16" s="17">
        <f t="shared" si="0"/>
        <v>8954</v>
      </c>
      <c r="D16" s="14">
        <v>1.35</v>
      </c>
      <c r="E16" s="17">
        <f t="shared" si="1"/>
        <v>12087.900000000001</v>
      </c>
      <c r="F16" s="14">
        <v>1.55</v>
      </c>
      <c r="G16" s="14">
        <v>1.3</v>
      </c>
      <c r="H16" s="38">
        <v>1.2</v>
      </c>
      <c r="I16" s="16">
        <f t="shared" si="2"/>
        <v>1503.5258333333334</v>
      </c>
      <c r="J16" s="16">
        <f t="shared" si="3"/>
        <v>2775.74</v>
      </c>
      <c r="K16" s="20">
        <f t="shared" si="4"/>
        <v>13878.7</v>
      </c>
    </row>
    <row r="17" spans="1:11" x14ac:dyDescent="0.25">
      <c r="A17" s="33" t="s">
        <v>87</v>
      </c>
      <c r="B17" s="16">
        <v>7640</v>
      </c>
      <c r="C17" s="17">
        <f t="shared" si="0"/>
        <v>8404</v>
      </c>
      <c r="D17" s="14">
        <v>1.35</v>
      </c>
      <c r="E17" s="17">
        <f t="shared" si="1"/>
        <v>11345.400000000001</v>
      </c>
      <c r="F17" s="14">
        <v>1.55</v>
      </c>
      <c r="G17" s="14">
        <v>1.3</v>
      </c>
      <c r="H17" s="38">
        <v>1.2</v>
      </c>
      <c r="I17" s="16">
        <f t="shared" si="2"/>
        <v>1411.1716666666669</v>
      </c>
      <c r="J17" s="16">
        <f t="shared" si="3"/>
        <v>2605.2400000000002</v>
      </c>
      <c r="K17" s="20">
        <f t="shared" si="4"/>
        <v>13026.2</v>
      </c>
    </row>
    <row r="18" spans="1:11" x14ac:dyDescent="0.25">
      <c r="A18" s="33" t="s">
        <v>68</v>
      </c>
      <c r="B18" s="16">
        <v>10200</v>
      </c>
      <c r="C18" s="17">
        <f t="shared" si="0"/>
        <v>11220</v>
      </c>
      <c r="D18" s="14">
        <v>1.35</v>
      </c>
      <c r="E18" s="17">
        <f t="shared" si="1"/>
        <v>15147.000000000002</v>
      </c>
      <c r="F18" s="14">
        <v>1.55</v>
      </c>
      <c r="G18" s="14">
        <v>1.3</v>
      </c>
      <c r="H18" s="38">
        <v>1.2</v>
      </c>
      <c r="I18" s="16">
        <f t="shared" si="2"/>
        <v>1884.0249999999999</v>
      </c>
      <c r="J18" s="16">
        <f t="shared" si="3"/>
        <v>3478.2000000000003</v>
      </c>
      <c r="K18" s="20">
        <f t="shared" si="4"/>
        <v>17391</v>
      </c>
    </row>
    <row r="19" spans="1:11" x14ac:dyDescent="0.25">
      <c r="A19" s="33" t="s">
        <v>67</v>
      </c>
      <c r="B19" s="16">
        <v>8700</v>
      </c>
      <c r="C19" s="17">
        <f t="shared" si="0"/>
        <v>9570</v>
      </c>
      <c r="D19" s="14">
        <v>1.35</v>
      </c>
      <c r="E19" s="17">
        <f t="shared" si="1"/>
        <v>12919.5</v>
      </c>
      <c r="F19" s="14">
        <v>1.55</v>
      </c>
      <c r="G19" s="14">
        <v>1.3</v>
      </c>
      <c r="H19" s="38">
        <v>1.2</v>
      </c>
      <c r="I19" s="16">
        <f t="shared" si="2"/>
        <v>1606.9624999999999</v>
      </c>
      <c r="J19" s="16">
        <f t="shared" si="3"/>
        <v>2966.7000000000003</v>
      </c>
      <c r="K19" s="20">
        <f t="shared" si="4"/>
        <v>14833.5</v>
      </c>
    </row>
    <row r="20" spans="1:11" x14ac:dyDescent="0.25">
      <c r="A20" s="33" t="s">
        <v>42</v>
      </c>
      <c r="B20" s="16">
        <v>10500</v>
      </c>
      <c r="C20" s="17">
        <f t="shared" si="0"/>
        <v>11550.000000000002</v>
      </c>
      <c r="D20" s="14">
        <v>1.35</v>
      </c>
      <c r="E20" s="17">
        <f t="shared" si="1"/>
        <v>15592.500000000004</v>
      </c>
      <c r="F20" s="14">
        <v>1.55</v>
      </c>
      <c r="G20" s="14">
        <v>1.3</v>
      </c>
      <c r="H20" s="38">
        <v>1.2</v>
      </c>
      <c r="I20" s="16">
        <f t="shared" si="2"/>
        <v>1939.4375000000007</v>
      </c>
      <c r="J20" s="16">
        <f t="shared" si="3"/>
        <v>3580.5000000000005</v>
      </c>
      <c r="K20" s="20">
        <f t="shared" si="4"/>
        <v>17902.500000000004</v>
      </c>
    </row>
    <row r="21" spans="1:11" x14ac:dyDescent="0.25">
      <c r="A21" s="33" t="s">
        <v>55</v>
      </c>
      <c r="B21" s="16">
        <v>9140</v>
      </c>
      <c r="C21" s="17">
        <f t="shared" si="0"/>
        <v>10054</v>
      </c>
      <c r="D21" s="14">
        <v>1.35</v>
      </c>
      <c r="E21" s="17">
        <f t="shared" si="1"/>
        <v>13572.900000000001</v>
      </c>
      <c r="F21" s="14">
        <v>1.55</v>
      </c>
      <c r="G21" s="14">
        <v>1.3</v>
      </c>
      <c r="H21" s="38">
        <v>1.2</v>
      </c>
      <c r="I21" s="16">
        <f t="shared" si="2"/>
        <v>1688.2341666666669</v>
      </c>
      <c r="J21" s="16">
        <f t="shared" si="3"/>
        <v>3116.74</v>
      </c>
      <c r="K21" s="20">
        <f t="shared" si="4"/>
        <v>15583.7</v>
      </c>
    </row>
    <row r="22" spans="1:11" x14ac:dyDescent="0.25">
      <c r="A22" s="33" t="s">
        <v>99</v>
      </c>
      <c r="B22" s="16">
        <v>9140</v>
      </c>
      <c r="C22" s="17">
        <f t="shared" si="0"/>
        <v>10054</v>
      </c>
      <c r="D22" s="14">
        <v>1.35</v>
      </c>
      <c r="E22" s="17">
        <f t="shared" si="1"/>
        <v>13572.900000000001</v>
      </c>
      <c r="F22" s="14">
        <v>1.55</v>
      </c>
      <c r="G22" s="14">
        <v>1.3</v>
      </c>
      <c r="H22" s="38">
        <v>1.2</v>
      </c>
      <c r="I22" s="16">
        <f t="shared" si="2"/>
        <v>1688.2341666666669</v>
      </c>
      <c r="J22" s="16">
        <f t="shared" si="3"/>
        <v>3116.74</v>
      </c>
      <c r="K22" s="20">
        <f t="shared" si="4"/>
        <v>15583.7</v>
      </c>
    </row>
    <row r="23" spans="1:11" x14ac:dyDescent="0.25">
      <c r="A23" s="34" t="s">
        <v>78</v>
      </c>
      <c r="B23" s="16">
        <v>12677.208492217502</v>
      </c>
      <c r="C23" s="17">
        <f t="shared" si="0"/>
        <v>13944.929341439252</v>
      </c>
      <c r="D23" s="14">
        <v>1.35</v>
      </c>
      <c r="E23" s="17">
        <f t="shared" si="1"/>
        <v>18825.654610942991</v>
      </c>
      <c r="F23" s="14">
        <v>1.55</v>
      </c>
      <c r="G23" s="14">
        <v>1.3</v>
      </c>
      <c r="H23" s="38">
        <v>1.2</v>
      </c>
      <c r="I23" s="16">
        <f t="shared" si="2"/>
        <v>2341.5860519166749</v>
      </c>
      <c r="J23" s="16">
        <f t="shared" si="3"/>
        <v>4322.9280958461686</v>
      </c>
      <c r="K23" s="20">
        <f t="shared" si="4"/>
        <v>21614.640479230842</v>
      </c>
    </row>
    <row r="24" spans="1:11" x14ac:dyDescent="0.25">
      <c r="A24" s="34" t="s">
        <v>77</v>
      </c>
      <c r="B24" s="16">
        <v>9498.7729336500015</v>
      </c>
      <c r="C24" s="17">
        <f t="shared" si="0"/>
        <v>10448.650227015003</v>
      </c>
      <c r="D24" s="14">
        <v>1.35</v>
      </c>
      <c r="E24" s="17">
        <f t="shared" si="1"/>
        <v>14105.677806470256</v>
      </c>
      <c r="F24" s="14">
        <v>1.55</v>
      </c>
      <c r="G24" s="14">
        <v>1.3</v>
      </c>
      <c r="H24" s="38">
        <v>1.2</v>
      </c>
      <c r="I24" s="16">
        <f t="shared" si="2"/>
        <v>1754.5025172862695</v>
      </c>
      <c r="J24" s="16">
        <f t="shared" si="3"/>
        <v>3239.0815703746507</v>
      </c>
      <c r="K24" s="20">
        <f t="shared" si="4"/>
        <v>16195.407851873255</v>
      </c>
    </row>
    <row r="25" spans="1:11" x14ac:dyDescent="0.25">
      <c r="A25" s="34" t="s">
        <v>80</v>
      </c>
      <c r="B25" s="16">
        <v>13663.619527635004</v>
      </c>
      <c r="C25" s="17">
        <f t="shared" si="0"/>
        <v>15029.981480398506</v>
      </c>
      <c r="D25" s="14">
        <v>1.35</v>
      </c>
      <c r="E25" s="17">
        <f t="shared" si="1"/>
        <v>20290.474998537986</v>
      </c>
      <c r="F25" s="14">
        <v>1.55</v>
      </c>
      <c r="G25" s="14">
        <v>1.3</v>
      </c>
      <c r="H25" s="38">
        <v>1.2</v>
      </c>
      <c r="I25" s="16">
        <f t="shared" si="2"/>
        <v>2523.7843902502491</v>
      </c>
      <c r="J25" s="16">
        <f t="shared" si="3"/>
        <v>4659.2942589235363</v>
      </c>
      <c r="K25" s="20">
        <f t="shared" si="4"/>
        <v>23296.471294617684</v>
      </c>
    </row>
    <row r="26" spans="1:11" x14ac:dyDescent="0.25">
      <c r="A26" s="34" t="s">
        <v>79</v>
      </c>
      <c r="B26" s="16">
        <v>10485.183969067504</v>
      </c>
      <c r="C26" s="17">
        <f t="shared" si="0"/>
        <v>11533.702365974255</v>
      </c>
      <c r="D26" s="14">
        <v>1.35</v>
      </c>
      <c r="E26" s="17">
        <f t="shared" si="1"/>
        <v>15570.498194065245</v>
      </c>
      <c r="F26" s="14">
        <v>1.55</v>
      </c>
      <c r="G26" s="14">
        <v>1.3</v>
      </c>
      <c r="H26" s="38">
        <v>1.2</v>
      </c>
      <c r="I26" s="16">
        <f t="shared" si="2"/>
        <v>1936.7008556198437</v>
      </c>
      <c r="J26" s="16">
        <f t="shared" si="3"/>
        <v>3575.4477334520193</v>
      </c>
      <c r="K26" s="20">
        <f t="shared" si="4"/>
        <v>17877.238667260095</v>
      </c>
    </row>
    <row r="27" spans="1:11" x14ac:dyDescent="0.25">
      <c r="A27" s="34" t="s">
        <v>91</v>
      </c>
      <c r="B27" s="16">
        <v>1500</v>
      </c>
      <c r="C27" s="17">
        <f t="shared" si="0"/>
        <v>1650.0000000000002</v>
      </c>
      <c r="D27" s="14">
        <v>1.35</v>
      </c>
      <c r="E27" s="17">
        <f t="shared" si="1"/>
        <v>2227.5000000000005</v>
      </c>
      <c r="F27" s="14">
        <v>1.7</v>
      </c>
      <c r="G27" s="14">
        <v>1.3</v>
      </c>
      <c r="H27" s="38">
        <v>1.2</v>
      </c>
      <c r="I27" s="16">
        <f t="shared" si="2"/>
        <v>303.87500000000006</v>
      </c>
      <c r="J27" s="16">
        <f t="shared" si="3"/>
        <v>561.00000000000011</v>
      </c>
      <c r="K27" s="20">
        <f t="shared" si="4"/>
        <v>2805.0000000000005</v>
      </c>
    </row>
    <row r="28" spans="1:11" x14ac:dyDescent="0.25">
      <c r="A28" s="34" t="s">
        <v>96</v>
      </c>
      <c r="B28" s="16">
        <v>2500</v>
      </c>
      <c r="C28" s="17">
        <f t="shared" si="0"/>
        <v>2750</v>
      </c>
      <c r="D28" s="14">
        <v>1.35</v>
      </c>
      <c r="E28" s="17">
        <f t="shared" si="1"/>
        <v>3712.5000000000005</v>
      </c>
      <c r="F28" s="14">
        <v>1.7</v>
      </c>
      <c r="G28" s="14">
        <v>1.3</v>
      </c>
      <c r="H28" s="38">
        <v>1.2</v>
      </c>
      <c r="I28" s="16">
        <f t="shared" si="2"/>
        <v>506.45833333333331</v>
      </c>
      <c r="J28" s="16">
        <f t="shared" si="3"/>
        <v>935</v>
      </c>
      <c r="K28" s="20">
        <f t="shared" si="4"/>
        <v>4675</v>
      </c>
    </row>
    <row r="29" spans="1:11" x14ac:dyDescent="0.25">
      <c r="A29" s="34" t="s">
        <v>127</v>
      </c>
      <c r="B29" s="16">
        <v>2000</v>
      </c>
      <c r="C29" s="17">
        <f t="shared" si="0"/>
        <v>2200</v>
      </c>
      <c r="D29" s="14">
        <v>1.35</v>
      </c>
      <c r="E29" s="17">
        <f t="shared" si="1"/>
        <v>2970</v>
      </c>
      <c r="F29" s="14">
        <v>1.7</v>
      </c>
      <c r="G29" s="14">
        <v>1.3</v>
      </c>
      <c r="H29" s="38">
        <v>1.2</v>
      </c>
      <c r="I29" s="16">
        <f t="shared" si="2"/>
        <v>405.16666666666669</v>
      </c>
      <c r="J29" s="16">
        <f t="shared" si="3"/>
        <v>748</v>
      </c>
      <c r="K29" s="20">
        <f t="shared" si="4"/>
        <v>3740</v>
      </c>
    </row>
    <row r="30" spans="1:11" x14ac:dyDescent="0.25">
      <c r="A30" s="34" t="s">
        <v>128</v>
      </c>
      <c r="B30" s="16">
        <v>3300</v>
      </c>
      <c r="C30" s="17">
        <f t="shared" si="0"/>
        <v>3630.0000000000005</v>
      </c>
      <c r="D30" s="14">
        <v>1.35</v>
      </c>
      <c r="E30" s="17">
        <f t="shared" si="1"/>
        <v>4900.5000000000009</v>
      </c>
      <c r="F30" s="14">
        <v>1.7</v>
      </c>
      <c r="G30" s="14">
        <v>1.3</v>
      </c>
      <c r="H30" s="38">
        <v>1.2</v>
      </c>
      <c r="I30" s="16">
        <f t="shared" si="2"/>
        <v>668.52500000000009</v>
      </c>
      <c r="J30" s="16">
        <f t="shared" si="3"/>
        <v>1234.2</v>
      </c>
      <c r="K30" s="20">
        <f t="shared" si="4"/>
        <v>6171.0000000000009</v>
      </c>
    </row>
    <row r="31" spans="1:11" x14ac:dyDescent="0.25">
      <c r="A31" s="11" t="s">
        <v>63</v>
      </c>
      <c r="B31" s="36">
        <v>32000</v>
      </c>
      <c r="C31" s="17">
        <f t="shared" si="0"/>
        <v>35200</v>
      </c>
      <c r="D31" s="14">
        <v>1.35</v>
      </c>
      <c r="E31" s="17">
        <f t="shared" si="1"/>
        <v>47520</v>
      </c>
      <c r="F31" s="14">
        <v>1.55</v>
      </c>
      <c r="G31" s="14">
        <v>1.3</v>
      </c>
      <c r="H31" s="38">
        <v>1.2</v>
      </c>
      <c r="I31" s="16">
        <f t="shared" si="2"/>
        <v>5910.666666666667</v>
      </c>
      <c r="J31" s="16">
        <f t="shared" si="3"/>
        <v>10912</v>
      </c>
      <c r="K31" s="20">
        <f t="shared" si="4"/>
        <v>54560</v>
      </c>
    </row>
    <row r="32" spans="1:11" x14ac:dyDescent="0.25">
      <c r="A32" s="11" t="s">
        <v>104</v>
      </c>
      <c r="B32" s="36">
        <v>0</v>
      </c>
      <c r="C32" s="17">
        <f t="shared" si="0"/>
        <v>0</v>
      </c>
      <c r="D32" s="14">
        <v>1.35</v>
      </c>
      <c r="E32" s="17">
        <f t="shared" si="1"/>
        <v>0</v>
      </c>
      <c r="F32" s="14">
        <v>1.55</v>
      </c>
      <c r="G32" s="14">
        <v>1.3</v>
      </c>
      <c r="H32" s="38">
        <v>1.2</v>
      </c>
      <c r="I32" s="16">
        <f t="shared" si="2"/>
        <v>0</v>
      </c>
      <c r="J32" s="16">
        <f t="shared" si="3"/>
        <v>0</v>
      </c>
      <c r="K32" s="20">
        <f t="shared" si="4"/>
        <v>0</v>
      </c>
    </row>
    <row r="33" spans="1:11" x14ac:dyDescent="0.25">
      <c r="A33" s="11" t="s">
        <v>85</v>
      </c>
      <c r="B33" s="36">
        <v>0</v>
      </c>
      <c r="C33" s="17">
        <f t="shared" si="0"/>
        <v>0</v>
      </c>
      <c r="D33" s="14">
        <v>1.35</v>
      </c>
      <c r="E33" s="17">
        <f t="shared" si="1"/>
        <v>0</v>
      </c>
      <c r="F33" s="14">
        <v>1.5</v>
      </c>
      <c r="G33" s="14">
        <v>1.3</v>
      </c>
      <c r="H33" s="38">
        <v>1.2</v>
      </c>
      <c r="I33" s="16">
        <f t="shared" si="2"/>
        <v>0</v>
      </c>
      <c r="J33" s="16">
        <f t="shared" si="3"/>
        <v>0</v>
      </c>
      <c r="K33" s="20">
        <f t="shared" si="4"/>
        <v>0</v>
      </c>
    </row>
    <row r="34" spans="1:11" x14ac:dyDescent="0.25">
      <c r="A34" s="11" t="s">
        <v>89</v>
      </c>
      <c r="B34" s="36">
        <v>0</v>
      </c>
      <c r="C34" s="17">
        <f t="shared" si="0"/>
        <v>0</v>
      </c>
      <c r="D34" s="14">
        <v>1.35</v>
      </c>
      <c r="E34" s="17">
        <f t="shared" si="1"/>
        <v>0</v>
      </c>
      <c r="F34" s="14">
        <v>1.5</v>
      </c>
      <c r="G34" s="14">
        <v>1.3</v>
      </c>
      <c r="H34" s="38">
        <v>1.2</v>
      </c>
      <c r="I34" s="16">
        <f t="shared" si="2"/>
        <v>0</v>
      </c>
      <c r="J34" s="16">
        <f t="shared" si="3"/>
        <v>0</v>
      </c>
      <c r="K34" s="20">
        <f t="shared" si="4"/>
        <v>0</v>
      </c>
    </row>
    <row r="35" spans="1:11" x14ac:dyDescent="0.25">
      <c r="A35" s="11" t="s">
        <v>64</v>
      </c>
      <c r="B35" s="36">
        <v>28500</v>
      </c>
      <c r="C35" s="17">
        <f t="shared" si="0"/>
        <v>31350.000000000004</v>
      </c>
      <c r="D35" s="14">
        <v>1.35</v>
      </c>
      <c r="E35" s="17">
        <f t="shared" si="1"/>
        <v>42322.500000000007</v>
      </c>
      <c r="F35" s="14">
        <v>1.55</v>
      </c>
      <c r="G35" s="14">
        <v>1.3</v>
      </c>
      <c r="H35" s="38">
        <v>1.2</v>
      </c>
      <c r="I35" s="16">
        <f t="shared" si="2"/>
        <v>5264.1875000000009</v>
      </c>
      <c r="J35" s="16">
        <f t="shared" si="3"/>
        <v>9718.5000000000018</v>
      </c>
      <c r="K35" s="20">
        <f t="shared" si="4"/>
        <v>48592.500000000007</v>
      </c>
    </row>
    <row r="36" spans="1:11" x14ac:dyDescent="0.25">
      <c r="A36" s="11" t="s">
        <v>121</v>
      </c>
      <c r="B36" s="36">
        <v>19000</v>
      </c>
      <c r="C36" s="17">
        <f t="shared" si="0"/>
        <v>20900</v>
      </c>
      <c r="D36" s="14">
        <v>1.35</v>
      </c>
      <c r="E36" s="17">
        <f t="shared" si="1"/>
        <v>28215.000000000004</v>
      </c>
      <c r="F36" s="14">
        <v>1.54</v>
      </c>
      <c r="G36" s="14">
        <v>1.3</v>
      </c>
      <c r="H36" s="38">
        <v>1.2</v>
      </c>
      <c r="I36" s="16">
        <f t="shared" si="2"/>
        <v>3486.8166666666671</v>
      </c>
      <c r="J36" s="16">
        <f t="shared" si="3"/>
        <v>6437.2</v>
      </c>
      <c r="K36" s="20">
        <f t="shared" si="4"/>
        <v>32186</v>
      </c>
    </row>
    <row r="37" spans="1:11" x14ac:dyDescent="0.25">
      <c r="A37" s="11" t="s">
        <v>61</v>
      </c>
      <c r="B37" s="36">
        <v>26000</v>
      </c>
      <c r="C37" s="17">
        <f t="shared" si="0"/>
        <v>28600.000000000004</v>
      </c>
      <c r="D37" s="14">
        <v>1.35</v>
      </c>
      <c r="E37" s="17">
        <f t="shared" si="1"/>
        <v>38610.000000000007</v>
      </c>
      <c r="F37" s="14">
        <v>1.55</v>
      </c>
      <c r="G37" s="14">
        <v>1.3</v>
      </c>
      <c r="H37" s="38">
        <v>1.2</v>
      </c>
      <c r="I37" s="16">
        <f t="shared" si="2"/>
        <v>4802.4166666666679</v>
      </c>
      <c r="J37" s="16">
        <f t="shared" si="3"/>
        <v>8866.0000000000018</v>
      </c>
      <c r="K37" s="20">
        <f t="shared" si="4"/>
        <v>44330.000000000007</v>
      </c>
    </row>
    <row r="38" spans="1:11" x14ac:dyDescent="0.25">
      <c r="A38" s="11" t="s">
        <v>62</v>
      </c>
      <c r="B38" s="36">
        <v>20000</v>
      </c>
      <c r="C38" s="17">
        <f t="shared" si="0"/>
        <v>22000</v>
      </c>
      <c r="D38" s="14">
        <v>1.35</v>
      </c>
      <c r="E38" s="17">
        <f t="shared" si="1"/>
        <v>29700.000000000004</v>
      </c>
      <c r="F38" s="14">
        <v>1.6</v>
      </c>
      <c r="G38" s="14">
        <v>1.3</v>
      </c>
      <c r="H38" s="38">
        <v>1.2</v>
      </c>
      <c r="I38" s="16">
        <f t="shared" si="2"/>
        <v>3813.3333333333335</v>
      </c>
      <c r="J38" s="16">
        <f t="shared" si="3"/>
        <v>7040</v>
      </c>
      <c r="K38" s="20">
        <f t="shared" si="4"/>
        <v>35200</v>
      </c>
    </row>
    <row r="39" spans="1:11" x14ac:dyDescent="0.25">
      <c r="A39" s="11" t="s">
        <v>103</v>
      </c>
      <c r="B39" s="36">
        <v>14000</v>
      </c>
      <c r="C39" s="17">
        <f t="shared" si="0"/>
        <v>15400.000000000002</v>
      </c>
      <c r="D39" s="14">
        <v>1.35</v>
      </c>
      <c r="E39" s="17">
        <f t="shared" si="1"/>
        <v>20790.000000000004</v>
      </c>
      <c r="F39" s="14">
        <v>1.6</v>
      </c>
      <c r="G39" s="14">
        <v>1.3</v>
      </c>
      <c r="H39" s="38">
        <v>1.2</v>
      </c>
      <c r="I39" s="16">
        <f t="shared" si="2"/>
        <v>2669.3333333333339</v>
      </c>
      <c r="J39" s="16">
        <f t="shared" si="3"/>
        <v>4928.0000000000009</v>
      </c>
      <c r="K39" s="20">
        <f t="shared" si="4"/>
        <v>24640.000000000004</v>
      </c>
    </row>
    <row r="40" spans="1:11" x14ac:dyDescent="0.25">
      <c r="A40" s="11" t="s">
        <v>107</v>
      </c>
      <c r="B40" s="36">
        <v>19000</v>
      </c>
      <c r="C40" s="17">
        <f t="shared" si="0"/>
        <v>20900</v>
      </c>
      <c r="D40" s="14">
        <v>1.35</v>
      </c>
      <c r="E40" s="17">
        <f t="shared" si="1"/>
        <v>28215.000000000004</v>
      </c>
      <c r="F40" s="14">
        <v>1.6</v>
      </c>
      <c r="G40" s="14">
        <v>1.3</v>
      </c>
      <c r="H40" s="38">
        <v>1.2</v>
      </c>
      <c r="I40" s="16">
        <f t="shared" si="2"/>
        <v>3622.6666666666665</v>
      </c>
      <c r="J40" s="16">
        <f t="shared" si="3"/>
        <v>6688</v>
      </c>
      <c r="K40" s="20">
        <f t="shared" si="4"/>
        <v>33440</v>
      </c>
    </row>
    <row r="41" spans="1:11" ht="21.75" customHeight="1" x14ac:dyDescent="0.25">
      <c r="A41" s="11" t="s">
        <v>72</v>
      </c>
      <c r="B41" s="36">
        <v>0</v>
      </c>
      <c r="C41" s="17">
        <f t="shared" si="0"/>
        <v>0</v>
      </c>
      <c r="D41" s="14">
        <v>1.35</v>
      </c>
      <c r="E41" s="17">
        <f t="shared" si="1"/>
        <v>0</v>
      </c>
      <c r="F41" s="14">
        <v>1.55</v>
      </c>
      <c r="G41" s="14">
        <v>1.3</v>
      </c>
      <c r="H41" s="38">
        <v>1.2</v>
      </c>
      <c r="I41" s="16">
        <f t="shared" si="2"/>
        <v>0</v>
      </c>
      <c r="J41" s="16">
        <f t="shared" si="3"/>
        <v>0</v>
      </c>
      <c r="K41" s="20">
        <f t="shared" si="4"/>
        <v>0</v>
      </c>
    </row>
    <row r="42" spans="1:11" ht="20.25" customHeight="1" x14ac:dyDescent="0.25">
      <c r="A42" s="11" t="s">
        <v>71</v>
      </c>
      <c r="B42" s="36">
        <v>0</v>
      </c>
      <c r="C42" s="17">
        <f t="shared" si="0"/>
        <v>0</v>
      </c>
      <c r="D42" s="14">
        <v>1.35</v>
      </c>
      <c r="E42" s="17">
        <f t="shared" si="1"/>
        <v>0</v>
      </c>
      <c r="F42" s="14">
        <v>1.55</v>
      </c>
      <c r="G42" s="14">
        <v>1.3</v>
      </c>
      <c r="H42" s="38">
        <v>1.2</v>
      </c>
      <c r="I42" s="16">
        <f t="shared" si="2"/>
        <v>0</v>
      </c>
      <c r="J42" s="16">
        <f t="shared" si="3"/>
        <v>0</v>
      </c>
      <c r="K42" s="20">
        <f t="shared" si="4"/>
        <v>0</v>
      </c>
    </row>
    <row r="43" spans="1:11" x14ac:dyDescent="0.25">
      <c r="A43" s="11" t="s">
        <v>94</v>
      </c>
      <c r="B43" s="36">
        <v>6800</v>
      </c>
      <c r="C43" s="11">
        <f t="shared" si="0"/>
        <v>7480.0000000000009</v>
      </c>
      <c r="D43" s="14">
        <v>1.35</v>
      </c>
      <c r="E43" s="17">
        <f t="shared" si="1"/>
        <v>10098.000000000002</v>
      </c>
      <c r="F43" s="14">
        <v>1.7</v>
      </c>
      <c r="G43" s="14">
        <v>1.3</v>
      </c>
      <c r="H43" s="38">
        <v>1.2</v>
      </c>
      <c r="I43" s="16">
        <f t="shared" si="2"/>
        <v>1377.5666666666668</v>
      </c>
      <c r="J43" s="16">
        <f t="shared" si="3"/>
        <v>2543.2000000000003</v>
      </c>
      <c r="K43" s="20">
        <f t="shared" si="4"/>
        <v>12716.000000000002</v>
      </c>
    </row>
    <row r="44" spans="1:11" x14ac:dyDescent="0.25">
      <c r="A44" s="11" t="s">
        <v>95</v>
      </c>
      <c r="B44" s="36">
        <v>0</v>
      </c>
      <c r="C44" s="11">
        <f t="shared" si="0"/>
        <v>0</v>
      </c>
      <c r="D44" s="14">
        <v>1.35</v>
      </c>
      <c r="E44" s="17">
        <f t="shared" si="1"/>
        <v>0</v>
      </c>
      <c r="F44" s="14">
        <v>1.7</v>
      </c>
      <c r="G44" s="14">
        <v>1.3</v>
      </c>
      <c r="H44" s="38">
        <v>1.2</v>
      </c>
      <c r="I44" s="16">
        <f t="shared" si="2"/>
        <v>0</v>
      </c>
      <c r="J44" s="16">
        <f t="shared" si="3"/>
        <v>0</v>
      </c>
      <c r="K44" s="20">
        <f t="shared" si="4"/>
        <v>0</v>
      </c>
    </row>
    <row r="45" spans="1:11" x14ac:dyDescent="0.25">
      <c r="A45" s="11" t="s">
        <v>122</v>
      </c>
      <c r="B45" s="11">
        <v>14520</v>
      </c>
      <c r="C45" s="11">
        <f t="shared" si="0"/>
        <v>15972.000000000002</v>
      </c>
      <c r="D45" s="14">
        <v>1.35</v>
      </c>
      <c r="E45" s="17">
        <f t="shared" si="1"/>
        <v>21562.200000000004</v>
      </c>
      <c r="F45" s="14">
        <v>1.55</v>
      </c>
      <c r="G45" s="14">
        <v>1.3</v>
      </c>
      <c r="H45" s="38">
        <v>1.2</v>
      </c>
      <c r="I45" s="16">
        <f t="shared" si="2"/>
        <v>2681.9650000000006</v>
      </c>
      <c r="J45" s="16">
        <f t="shared" si="3"/>
        <v>4951.3200000000006</v>
      </c>
      <c r="K45" s="20">
        <f t="shared" si="4"/>
        <v>24756.600000000002</v>
      </c>
    </row>
    <row r="46" spans="1:11" x14ac:dyDescent="0.25">
      <c r="A46" s="11" t="s">
        <v>123</v>
      </c>
      <c r="B46" s="11">
        <v>18840</v>
      </c>
      <c r="C46" s="11">
        <f t="shared" si="0"/>
        <v>20724</v>
      </c>
      <c r="D46" s="14">
        <v>1.35</v>
      </c>
      <c r="E46" s="17">
        <f t="shared" si="1"/>
        <v>27977.4</v>
      </c>
      <c r="F46" s="14">
        <v>1.55</v>
      </c>
      <c r="G46" s="14">
        <v>1.3</v>
      </c>
      <c r="H46" s="38">
        <v>1.2</v>
      </c>
      <c r="I46" s="16">
        <f t="shared" si="2"/>
        <v>3479.9050000000002</v>
      </c>
      <c r="J46" s="16">
        <f t="shared" si="3"/>
        <v>6424.44</v>
      </c>
      <c r="K46" s="20">
        <f t="shared" si="4"/>
        <v>32122.2</v>
      </c>
    </row>
    <row r="47" spans="1:11" x14ac:dyDescent="0.25">
      <c r="A47" s="11" t="s">
        <v>116</v>
      </c>
      <c r="B47" s="11">
        <v>15600</v>
      </c>
      <c r="C47" s="11">
        <f t="shared" si="0"/>
        <v>17160</v>
      </c>
      <c r="D47" s="14">
        <v>1.35</v>
      </c>
      <c r="E47" s="17">
        <f t="shared" si="1"/>
        <v>23166</v>
      </c>
      <c r="F47" s="14">
        <v>1.55</v>
      </c>
      <c r="G47" s="14">
        <v>1.3</v>
      </c>
      <c r="H47" s="38">
        <v>1.2</v>
      </c>
      <c r="I47" s="16">
        <f t="shared" si="2"/>
        <v>2881.4500000000003</v>
      </c>
      <c r="J47" s="16">
        <f t="shared" si="3"/>
        <v>5319.5999999999995</v>
      </c>
      <c r="K47" s="20">
        <f t="shared" si="4"/>
        <v>26598</v>
      </c>
    </row>
    <row r="48" spans="1:11" x14ac:dyDescent="0.25">
      <c r="A48" s="11" t="s">
        <v>124</v>
      </c>
      <c r="B48" s="11">
        <v>15500</v>
      </c>
      <c r="C48" s="11">
        <f t="shared" si="0"/>
        <v>17050</v>
      </c>
      <c r="D48" s="14">
        <v>1.35</v>
      </c>
      <c r="E48" s="17">
        <f t="shared" si="1"/>
        <v>23017.5</v>
      </c>
      <c r="F48" s="14">
        <v>1.55</v>
      </c>
      <c r="G48" s="14">
        <v>1.3</v>
      </c>
      <c r="H48" s="38">
        <v>1.2</v>
      </c>
      <c r="I48" s="16">
        <f t="shared" si="2"/>
        <v>2862.9791666666665</v>
      </c>
      <c r="J48" s="16">
        <f t="shared" si="3"/>
        <v>5285.5</v>
      </c>
      <c r="K48" s="20">
        <f t="shared" si="4"/>
        <v>26427.5</v>
      </c>
    </row>
    <row r="49" spans="1:11" x14ac:dyDescent="0.25">
      <c r="A49" s="11" t="s">
        <v>114</v>
      </c>
      <c r="B49" s="11">
        <v>0</v>
      </c>
      <c r="C49" s="11">
        <f t="shared" si="0"/>
        <v>0</v>
      </c>
      <c r="D49" s="14">
        <v>1.35</v>
      </c>
      <c r="E49" s="17">
        <f t="shared" si="1"/>
        <v>0</v>
      </c>
      <c r="F49" s="14">
        <v>1.55</v>
      </c>
      <c r="G49" s="14">
        <v>1.3</v>
      </c>
      <c r="H49" s="38">
        <v>1.2</v>
      </c>
      <c r="I49" s="16">
        <f t="shared" si="2"/>
        <v>0</v>
      </c>
      <c r="J49" s="16">
        <f t="shared" si="3"/>
        <v>0</v>
      </c>
      <c r="K49" s="20">
        <f t="shared" si="4"/>
        <v>0</v>
      </c>
    </row>
    <row r="50" spans="1:11" x14ac:dyDescent="0.25">
      <c r="A50" s="11" t="s">
        <v>115</v>
      </c>
      <c r="B50" s="11">
        <v>0</v>
      </c>
      <c r="C50" s="11">
        <f t="shared" si="0"/>
        <v>0</v>
      </c>
      <c r="D50" s="14">
        <v>1.35</v>
      </c>
      <c r="E50" s="17">
        <f t="shared" si="1"/>
        <v>0</v>
      </c>
      <c r="F50" s="14">
        <v>1.55</v>
      </c>
      <c r="G50" s="14">
        <v>1.3</v>
      </c>
      <c r="H50" s="38">
        <v>1.2</v>
      </c>
      <c r="I50" s="16">
        <f t="shared" si="2"/>
        <v>0</v>
      </c>
      <c r="J50" s="16">
        <f t="shared" si="3"/>
        <v>0</v>
      </c>
      <c r="K50" s="20">
        <f t="shared" si="4"/>
        <v>0</v>
      </c>
    </row>
    <row r="51" spans="1:11" x14ac:dyDescent="0.25">
      <c r="A51" s="29"/>
    </row>
  </sheetData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671A6-3CB4-4341-9955-FEB2B1FA1B92}">
  <dimension ref="A1:K51"/>
  <sheetViews>
    <sheetView tabSelected="1" zoomScale="73" zoomScaleNormal="73" workbookViewId="0">
      <selection activeCell="S18" sqref="S18"/>
    </sheetView>
  </sheetViews>
  <sheetFormatPr baseColWidth="10" defaultColWidth="11.42578125" defaultRowHeight="15" x14ac:dyDescent="0.25"/>
  <cols>
    <col min="1" max="1" width="83.5703125" style="12" bestFit="1" customWidth="1"/>
    <col min="2" max="2" width="12.85546875" style="12" hidden="1" customWidth="1"/>
    <col min="3" max="3" width="12.28515625" style="12" hidden="1" customWidth="1"/>
    <col min="4" max="4" width="17" style="12" hidden="1" customWidth="1"/>
    <col min="5" max="5" width="23.42578125" style="12" hidden="1" customWidth="1"/>
    <col min="6" max="6" width="18" style="12" hidden="1" customWidth="1"/>
    <col min="7" max="7" width="15" style="12" hidden="1" customWidth="1"/>
    <col min="8" max="8" width="14.28515625" style="12" hidden="1" customWidth="1"/>
    <col min="9" max="10" width="15.28515625" style="12" customWidth="1"/>
    <col min="11" max="11" width="11.85546875" style="12" bestFit="1" customWidth="1"/>
    <col min="12" max="16384" width="11.42578125" style="12"/>
  </cols>
  <sheetData>
    <row r="1" spans="1:11" ht="15.75" x14ac:dyDescent="0.25">
      <c r="A1" s="10" t="s">
        <v>28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29.25" customHeight="1" x14ac:dyDescent="0.25">
      <c r="A2" s="25" t="s">
        <v>0</v>
      </c>
      <c r="B2" s="25" t="s">
        <v>21</v>
      </c>
      <c r="C2" s="25" t="s">
        <v>22</v>
      </c>
      <c r="D2" s="25" t="s">
        <v>23</v>
      </c>
      <c r="E2" s="25" t="s">
        <v>24</v>
      </c>
      <c r="F2" s="25" t="s">
        <v>117</v>
      </c>
      <c r="G2" s="25" t="s">
        <v>118</v>
      </c>
      <c r="H2" s="37" t="s">
        <v>119</v>
      </c>
      <c r="I2" s="37" t="s">
        <v>86</v>
      </c>
      <c r="J2" s="37" t="s">
        <v>120</v>
      </c>
      <c r="K2" s="25" t="s">
        <v>46</v>
      </c>
    </row>
    <row r="3" spans="1:11" hidden="1" x14ac:dyDescent="0.25">
      <c r="A3" s="11"/>
      <c r="B3" s="11"/>
      <c r="C3" s="11">
        <v>1.1000000000000001</v>
      </c>
      <c r="D3" s="14"/>
      <c r="E3" s="14"/>
      <c r="F3" s="14"/>
      <c r="G3" s="14"/>
      <c r="H3" s="11"/>
      <c r="I3" s="11">
        <v>12</v>
      </c>
      <c r="J3" s="11">
        <v>6</v>
      </c>
      <c r="K3" s="11"/>
    </row>
    <row r="4" spans="1:11" x14ac:dyDescent="0.25">
      <c r="A4" s="14" t="s">
        <v>53</v>
      </c>
      <c r="B4" s="17">
        <v>18361.2</v>
      </c>
      <c r="C4" s="17">
        <f t="shared" ref="C4:C50" si="0">B4*$C$3</f>
        <v>20197.320000000003</v>
      </c>
      <c r="D4" s="14">
        <v>1.35</v>
      </c>
      <c r="E4" s="17">
        <f t="shared" ref="E4:E50" si="1">C4*D4</f>
        <v>27266.382000000005</v>
      </c>
      <c r="F4" s="14">
        <v>1.55</v>
      </c>
      <c r="G4" s="14">
        <v>1.3</v>
      </c>
      <c r="H4" s="38">
        <v>1.2</v>
      </c>
      <c r="I4" s="16">
        <f>C4*F4*G4/$I$3</f>
        <v>3391.4666500000008</v>
      </c>
      <c r="J4" s="16">
        <f>C4*F4*H4/$J$3</f>
        <v>6261.1692000000003</v>
      </c>
      <c r="K4" s="20">
        <f>C4*F4</f>
        <v>31305.846000000005</v>
      </c>
    </row>
    <row r="5" spans="1:11" x14ac:dyDescent="0.25">
      <c r="A5" s="14" t="s">
        <v>54</v>
      </c>
      <c r="B5" s="17">
        <v>13059.35</v>
      </c>
      <c r="C5" s="17">
        <f t="shared" si="0"/>
        <v>14365.285000000002</v>
      </c>
      <c r="D5" s="14">
        <v>1.35</v>
      </c>
      <c r="E5" s="17">
        <f t="shared" si="1"/>
        <v>19393.134750000005</v>
      </c>
      <c r="F5" s="14">
        <v>1.55</v>
      </c>
      <c r="G5" s="14">
        <v>1.3</v>
      </c>
      <c r="H5" s="38">
        <v>1.2</v>
      </c>
      <c r="I5" s="16">
        <f t="shared" ref="I5:I50" si="2">C5*F5*G5/$I$3</f>
        <v>2412.1707729166669</v>
      </c>
      <c r="J5" s="16">
        <f t="shared" ref="J5:J50" si="3">C5*F5*H5/$J$3</f>
        <v>4453.2383500000005</v>
      </c>
      <c r="K5" s="20">
        <f t="shared" ref="K5:K50" si="4">C5*F5</f>
        <v>22266.191750000002</v>
      </c>
    </row>
    <row r="6" spans="1:11" x14ac:dyDescent="0.25">
      <c r="A6" s="33" t="s">
        <v>75</v>
      </c>
      <c r="B6" s="16">
        <v>5992</v>
      </c>
      <c r="C6" s="17">
        <f t="shared" si="0"/>
        <v>6591.2000000000007</v>
      </c>
      <c r="D6" s="14">
        <v>1.35</v>
      </c>
      <c r="E6" s="17">
        <f t="shared" si="1"/>
        <v>8898.1200000000008</v>
      </c>
      <c r="F6" s="14">
        <v>1.55</v>
      </c>
      <c r="G6" s="14">
        <v>1.3</v>
      </c>
      <c r="H6" s="38">
        <v>1.2</v>
      </c>
      <c r="I6" s="16">
        <f t="shared" si="2"/>
        <v>1106.7723333333336</v>
      </c>
      <c r="J6" s="16">
        <f t="shared" si="3"/>
        <v>2043.2719999999999</v>
      </c>
      <c r="K6" s="20">
        <f t="shared" si="4"/>
        <v>10216.36</v>
      </c>
    </row>
    <row r="7" spans="1:11" x14ac:dyDescent="0.25">
      <c r="A7" s="33" t="s">
        <v>76</v>
      </c>
      <c r="B7" s="16">
        <v>5136</v>
      </c>
      <c r="C7" s="17">
        <f t="shared" si="0"/>
        <v>5649.6</v>
      </c>
      <c r="D7" s="14">
        <v>1.35</v>
      </c>
      <c r="E7" s="17">
        <f t="shared" si="1"/>
        <v>7626.9600000000009</v>
      </c>
      <c r="F7" s="14">
        <v>1.55</v>
      </c>
      <c r="G7" s="14">
        <v>1.3</v>
      </c>
      <c r="H7" s="38">
        <v>1.2</v>
      </c>
      <c r="I7" s="16">
        <f t="shared" si="2"/>
        <v>948.66200000000015</v>
      </c>
      <c r="J7" s="16">
        <f t="shared" si="3"/>
        <v>1751.3760000000002</v>
      </c>
      <c r="K7" s="20">
        <f t="shared" si="4"/>
        <v>8756.880000000001</v>
      </c>
    </row>
    <row r="8" spans="1:11" x14ac:dyDescent="0.25">
      <c r="A8" s="33" t="s">
        <v>58</v>
      </c>
      <c r="B8" s="16">
        <v>6741</v>
      </c>
      <c r="C8" s="17">
        <f t="shared" si="0"/>
        <v>7415.1</v>
      </c>
      <c r="D8" s="14">
        <v>1.35</v>
      </c>
      <c r="E8" s="17">
        <f t="shared" si="1"/>
        <v>10010.385000000002</v>
      </c>
      <c r="F8" s="14">
        <v>1.55</v>
      </c>
      <c r="G8" s="14">
        <v>1.3</v>
      </c>
      <c r="H8" s="38">
        <v>1.2</v>
      </c>
      <c r="I8" s="16">
        <f t="shared" si="2"/>
        <v>1245.1188750000001</v>
      </c>
      <c r="J8" s="16">
        <f t="shared" si="3"/>
        <v>2298.681</v>
      </c>
      <c r="K8" s="20">
        <f t="shared" si="4"/>
        <v>11493.405000000001</v>
      </c>
    </row>
    <row r="9" spans="1:11" x14ac:dyDescent="0.25">
      <c r="A9" s="33" t="s">
        <v>113</v>
      </c>
      <c r="B9" s="16">
        <v>5992</v>
      </c>
      <c r="C9" s="17">
        <f t="shared" si="0"/>
        <v>6591.2000000000007</v>
      </c>
      <c r="D9" s="14">
        <v>1.35</v>
      </c>
      <c r="E9" s="17">
        <f t="shared" si="1"/>
        <v>8898.1200000000008</v>
      </c>
      <c r="F9" s="14">
        <v>1.55</v>
      </c>
      <c r="G9" s="14">
        <v>1.3</v>
      </c>
      <c r="H9" s="38">
        <v>1.2</v>
      </c>
      <c r="I9" s="16">
        <f t="shared" si="2"/>
        <v>1106.7723333333336</v>
      </c>
      <c r="J9" s="16">
        <f t="shared" si="3"/>
        <v>2043.2719999999999</v>
      </c>
      <c r="K9" s="20">
        <f t="shared" si="4"/>
        <v>10216.36</v>
      </c>
    </row>
    <row r="10" spans="1:11" x14ac:dyDescent="0.25">
      <c r="A10" s="33" t="s">
        <v>73</v>
      </c>
      <c r="B10" s="16">
        <v>5885</v>
      </c>
      <c r="C10" s="17">
        <f t="shared" si="0"/>
        <v>6473.5000000000009</v>
      </c>
      <c r="D10" s="14">
        <v>1.35</v>
      </c>
      <c r="E10" s="17">
        <f t="shared" si="1"/>
        <v>8739.2250000000022</v>
      </c>
      <c r="F10" s="14">
        <v>1.55</v>
      </c>
      <c r="G10" s="14">
        <v>1.3</v>
      </c>
      <c r="H10" s="38">
        <v>1.2</v>
      </c>
      <c r="I10" s="16">
        <f t="shared" si="2"/>
        <v>1087.0085416666668</v>
      </c>
      <c r="J10" s="16">
        <f t="shared" si="3"/>
        <v>2006.7850000000001</v>
      </c>
      <c r="K10" s="20">
        <f t="shared" si="4"/>
        <v>10033.925000000001</v>
      </c>
    </row>
    <row r="11" spans="1:11" x14ac:dyDescent="0.25">
      <c r="A11" s="33" t="s">
        <v>74</v>
      </c>
      <c r="B11" s="16">
        <v>4922</v>
      </c>
      <c r="C11" s="17">
        <f t="shared" si="0"/>
        <v>5414.2000000000007</v>
      </c>
      <c r="D11" s="14">
        <v>1.35</v>
      </c>
      <c r="E11" s="17">
        <f t="shared" si="1"/>
        <v>7309.1700000000019</v>
      </c>
      <c r="F11" s="14">
        <v>1.55</v>
      </c>
      <c r="G11" s="14">
        <v>1.3</v>
      </c>
      <c r="H11" s="38">
        <v>1.2</v>
      </c>
      <c r="I11" s="16">
        <f t="shared" si="2"/>
        <v>909.13441666666688</v>
      </c>
      <c r="J11" s="16">
        <f t="shared" si="3"/>
        <v>1678.4020000000003</v>
      </c>
      <c r="K11" s="20">
        <f t="shared" si="4"/>
        <v>8392.010000000002</v>
      </c>
    </row>
    <row r="12" spans="1:11" x14ac:dyDescent="0.25">
      <c r="A12" s="33" t="s">
        <v>125</v>
      </c>
      <c r="B12" s="16">
        <v>5457</v>
      </c>
      <c r="C12" s="17">
        <f t="shared" si="0"/>
        <v>6002.7000000000007</v>
      </c>
      <c r="D12" s="14">
        <v>1.35</v>
      </c>
      <c r="E12" s="17">
        <f t="shared" si="1"/>
        <v>8103.6450000000013</v>
      </c>
      <c r="F12" s="14">
        <v>1.55</v>
      </c>
      <c r="G12" s="14">
        <v>1.3</v>
      </c>
      <c r="H12" s="38">
        <v>1.2</v>
      </c>
      <c r="I12" s="16">
        <f t="shared" si="2"/>
        <v>1007.9533750000002</v>
      </c>
      <c r="J12" s="16">
        <f t="shared" si="3"/>
        <v>1860.8370000000002</v>
      </c>
      <c r="K12" s="20">
        <f t="shared" si="4"/>
        <v>9304.1850000000013</v>
      </c>
    </row>
    <row r="13" spans="1:11" x14ac:dyDescent="0.25">
      <c r="A13" s="33" t="s">
        <v>126</v>
      </c>
      <c r="B13" s="16">
        <v>6334.4000000000005</v>
      </c>
      <c r="C13" s="17">
        <f t="shared" si="0"/>
        <v>6967.8400000000011</v>
      </c>
      <c r="D13" s="14">
        <v>1.35</v>
      </c>
      <c r="E13" s="17">
        <f t="shared" ref="E13" si="5">C13*D13</f>
        <v>9406.5840000000026</v>
      </c>
      <c r="F13" s="14">
        <v>1.55</v>
      </c>
      <c r="G13" s="14">
        <v>1.3</v>
      </c>
      <c r="H13" s="38">
        <v>1.2</v>
      </c>
      <c r="I13" s="16">
        <f t="shared" ref="I13" si="6">C13*F13*G13/$I$3</f>
        <v>1170.0164666666669</v>
      </c>
      <c r="J13" s="16">
        <f t="shared" ref="J13" si="7">C13*F13*H13/$J$3</f>
        <v>2160.0304000000001</v>
      </c>
      <c r="K13" s="20">
        <f t="shared" ref="K13" si="8">C13*F13</f>
        <v>10800.152000000002</v>
      </c>
    </row>
    <row r="14" spans="1:11" x14ac:dyDescent="0.25">
      <c r="A14" s="33" t="s">
        <v>106</v>
      </c>
      <c r="B14" s="16">
        <v>6955</v>
      </c>
      <c r="C14" s="17">
        <f t="shared" si="0"/>
        <v>7650.5000000000009</v>
      </c>
      <c r="D14" s="14">
        <v>1.35</v>
      </c>
      <c r="E14" s="17">
        <f t="shared" si="1"/>
        <v>10328.175000000001</v>
      </c>
      <c r="F14" s="14">
        <v>1.55</v>
      </c>
      <c r="G14" s="14">
        <v>1.3</v>
      </c>
      <c r="H14" s="38">
        <v>1.2</v>
      </c>
      <c r="I14" s="16">
        <f t="shared" si="2"/>
        <v>1284.6464583333334</v>
      </c>
      <c r="J14" s="16">
        <f t="shared" si="3"/>
        <v>2371.6550000000002</v>
      </c>
      <c r="K14" s="20">
        <f t="shared" si="4"/>
        <v>11858.275000000001</v>
      </c>
    </row>
    <row r="15" spans="1:11" x14ac:dyDescent="0.25">
      <c r="A15" s="33" t="s">
        <v>105</v>
      </c>
      <c r="B15" s="16">
        <v>5992</v>
      </c>
      <c r="C15" s="17">
        <f t="shared" si="0"/>
        <v>6591.2000000000007</v>
      </c>
      <c r="D15" s="14">
        <v>1.35</v>
      </c>
      <c r="E15" s="17">
        <f t="shared" si="1"/>
        <v>8898.1200000000008</v>
      </c>
      <c r="F15" s="14">
        <v>1.55</v>
      </c>
      <c r="G15" s="14">
        <v>1.3</v>
      </c>
      <c r="H15" s="38">
        <v>1.2</v>
      </c>
      <c r="I15" s="16">
        <f t="shared" si="2"/>
        <v>1106.7723333333336</v>
      </c>
      <c r="J15" s="16">
        <f t="shared" si="3"/>
        <v>2043.2719999999999</v>
      </c>
      <c r="K15" s="20">
        <f>C15*F15</f>
        <v>10216.36</v>
      </c>
    </row>
    <row r="16" spans="1:11" x14ac:dyDescent="0.25">
      <c r="A16" s="33" t="s">
        <v>88</v>
      </c>
      <c r="B16" s="16">
        <v>8709.8000000000011</v>
      </c>
      <c r="C16" s="17">
        <f t="shared" si="0"/>
        <v>9580.7800000000025</v>
      </c>
      <c r="D16" s="14">
        <v>1.35</v>
      </c>
      <c r="E16" s="17">
        <f t="shared" si="1"/>
        <v>12934.053000000004</v>
      </c>
      <c r="F16" s="14">
        <v>1.55</v>
      </c>
      <c r="G16" s="14">
        <v>1.3</v>
      </c>
      <c r="H16" s="38">
        <v>1.2</v>
      </c>
      <c r="I16" s="16">
        <f t="shared" si="2"/>
        <v>1608.7726416666671</v>
      </c>
      <c r="J16" s="16">
        <f t="shared" si="3"/>
        <v>2970.0418000000009</v>
      </c>
      <c r="K16" s="20">
        <f t="shared" si="4"/>
        <v>14850.209000000004</v>
      </c>
    </row>
    <row r="17" spans="1:11" x14ac:dyDescent="0.25">
      <c r="A17" s="33" t="s">
        <v>87</v>
      </c>
      <c r="B17" s="16">
        <v>8174.8</v>
      </c>
      <c r="C17" s="17">
        <f t="shared" si="0"/>
        <v>8992.2800000000007</v>
      </c>
      <c r="D17" s="14">
        <v>1.35</v>
      </c>
      <c r="E17" s="17">
        <f t="shared" si="1"/>
        <v>12139.578000000001</v>
      </c>
      <c r="F17" s="14">
        <v>1.55</v>
      </c>
      <c r="G17" s="14">
        <v>1.3</v>
      </c>
      <c r="H17" s="38">
        <v>1.2</v>
      </c>
      <c r="I17" s="16">
        <f t="shared" si="2"/>
        <v>1509.9536833333334</v>
      </c>
      <c r="J17" s="16">
        <f t="shared" si="3"/>
        <v>2787.6068</v>
      </c>
      <c r="K17" s="20">
        <f t="shared" si="4"/>
        <v>13938.034000000001</v>
      </c>
    </row>
    <row r="18" spans="1:11" x14ac:dyDescent="0.25">
      <c r="A18" s="33" t="s">
        <v>68</v>
      </c>
      <c r="B18" s="16">
        <v>10914</v>
      </c>
      <c r="C18" s="17">
        <f t="shared" si="0"/>
        <v>12005.400000000001</v>
      </c>
      <c r="D18" s="14">
        <v>1.35</v>
      </c>
      <c r="E18" s="17">
        <f t="shared" si="1"/>
        <v>16207.290000000003</v>
      </c>
      <c r="F18" s="14">
        <v>1.55</v>
      </c>
      <c r="G18" s="14">
        <v>1.3</v>
      </c>
      <c r="H18" s="38">
        <v>1.2</v>
      </c>
      <c r="I18" s="16">
        <f t="shared" si="2"/>
        <v>2015.9067500000003</v>
      </c>
      <c r="J18" s="16">
        <f t="shared" si="3"/>
        <v>3721.6740000000004</v>
      </c>
      <c r="K18" s="20">
        <f t="shared" si="4"/>
        <v>18608.370000000003</v>
      </c>
    </row>
    <row r="19" spans="1:11" x14ac:dyDescent="0.25">
      <c r="A19" s="33" t="s">
        <v>67</v>
      </c>
      <c r="B19" s="16">
        <v>9309</v>
      </c>
      <c r="C19" s="17">
        <f t="shared" si="0"/>
        <v>10239.900000000001</v>
      </c>
      <c r="D19" s="14">
        <v>1.35</v>
      </c>
      <c r="E19" s="17">
        <f t="shared" si="1"/>
        <v>13823.865000000003</v>
      </c>
      <c r="F19" s="14">
        <v>1.55</v>
      </c>
      <c r="G19" s="14">
        <v>1.3</v>
      </c>
      <c r="H19" s="38">
        <v>1.2</v>
      </c>
      <c r="I19" s="16">
        <f t="shared" si="2"/>
        <v>1719.4498750000002</v>
      </c>
      <c r="J19" s="16">
        <f t="shared" si="3"/>
        <v>3174.3690000000006</v>
      </c>
      <c r="K19" s="20">
        <f t="shared" si="4"/>
        <v>15871.845000000003</v>
      </c>
    </row>
    <row r="20" spans="1:11" x14ac:dyDescent="0.25">
      <c r="A20" s="33" t="s">
        <v>42</v>
      </c>
      <c r="B20" s="16">
        <v>11235</v>
      </c>
      <c r="C20" s="17">
        <f t="shared" si="0"/>
        <v>12358.500000000002</v>
      </c>
      <c r="D20" s="14">
        <v>1.35</v>
      </c>
      <c r="E20" s="17">
        <f t="shared" si="1"/>
        <v>16683.975000000002</v>
      </c>
      <c r="F20" s="14">
        <v>1.55</v>
      </c>
      <c r="G20" s="14">
        <v>1.3</v>
      </c>
      <c r="H20" s="38">
        <v>1.2</v>
      </c>
      <c r="I20" s="16">
        <f t="shared" si="2"/>
        <v>2075.1981250000003</v>
      </c>
      <c r="J20" s="16">
        <f t="shared" si="3"/>
        <v>3831.1350000000002</v>
      </c>
      <c r="K20" s="20">
        <f t="shared" si="4"/>
        <v>19155.675000000003</v>
      </c>
    </row>
    <row r="21" spans="1:11" x14ac:dyDescent="0.25">
      <c r="A21" s="33" t="s">
        <v>55</v>
      </c>
      <c r="B21" s="16">
        <v>9779.8000000000011</v>
      </c>
      <c r="C21" s="17">
        <f t="shared" si="0"/>
        <v>10757.780000000002</v>
      </c>
      <c r="D21" s="14">
        <v>1.35</v>
      </c>
      <c r="E21" s="17">
        <f t="shared" si="1"/>
        <v>14523.003000000004</v>
      </c>
      <c r="F21" s="14">
        <v>1.55</v>
      </c>
      <c r="G21" s="14">
        <v>1.3</v>
      </c>
      <c r="H21" s="38">
        <v>1.2</v>
      </c>
      <c r="I21" s="16">
        <f t="shared" si="2"/>
        <v>1806.4105583333339</v>
      </c>
      <c r="J21" s="16">
        <f t="shared" si="3"/>
        <v>3334.9118000000012</v>
      </c>
      <c r="K21" s="20">
        <f t="shared" si="4"/>
        <v>16674.559000000005</v>
      </c>
    </row>
    <row r="22" spans="1:11" x14ac:dyDescent="0.25">
      <c r="A22" s="33" t="s">
        <v>99</v>
      </c>
      <c r="B22" s="16">
        <v>9779.8000000000011</v>
      </c>
      <c r="C22" s="17">
        <f t="shared" si="0"/>
        <v>10757.780000000002</v>
      </c>
      <c r="D22" s="14">
        <v>1.35</v>
      </c>
      <c r="E22" s="17">
        <f t="shared" si="1"/>
        <v>14523.003000000004</v>
      </c>
      <c r="F22" s="14">
        <v>1.55</v>
      </c>
      <c r="G22" s="14">
        <v>1.3</v>
      </c>
      <c r="H22" s="38">
        <v>1.2</v>
      </c>
      <c r="I22" s="16">
        <f t="shared" si="2"/>
        <v>1806.4105583333339</v>
      </c>
      <c r="J22" s="16">
        <f t="shared" si="3"/>
        <v>3334.9118000000012</v>
      </c>
      <c r="K22" s="20">
        <f t="shared" si="4"/>
        <v>16674.559000000005</v>
      </c>
    </row>
    <row r="23" spans="1:11" x14ac:dyDescent="0.25">
      <c r="A23" s="34" t="s">
        <v>78</v>
      </c>
      <c r="B23" s="16">
        <v>13564.613086672727</v>
      </c>
      <c r="C23" s="17">
        <f t="shared" si="0"/>
        <v>14921.074395340002</v>
      </c>
      <c r="D23" s="14">
        <v>1.35</v>
      </c>
      <c r="E23" s="17">
        <f t="shared" si="1"/>
        <v>20143.450433709004</v>
      </c>
      <c r="F23" s="14">
        <v>1.55</v>
      </c>
      <c r="G23" s="14">
        <v>1.3</v>
      </c>
      <c r="H23" s="38">
        <v>1.2</v>
      </c>
      <c r="I23" s="16">
        <f t="shared" si="2"/>
        <v>2505.4970755508421</v>
      </c>
      <c r="J23" s="16">
        <f t="shared" si="3"/>
        <v>4625.5330625554006</v>
      </c>
      <c r="K23" s="20">
        <f t="shared" si="4"/>
        <v>23127.665312777004</v>
      </c>
    </row>
    <row r="24" spans="1:11" x14ac:dyDescent="0.25">
      <c r="A24" s="34" t="s">
        <v>77</v>
      </c>
      <c r="B24" s="16">
        <v>10163.687039005503</v>
      </c>
      <c r="C24" s="17">
        <f t="shared" si="0"/>
        <v>11180.055742906054</v>
      </c>
      <c r="D24" s="14">
        <v>1.35</v>
      </c>
      <c r="E24" s="17">
        <f t="shared" si="1"/>
        <v>15093.075252923174</v>
      </c>
      <c r="F24" s="14">
        <v>1.55</v>
      </c>
      <c r="G24" s="14">
        <v>1.3</v>
      </c>
      <c r="H24" s="38">
        <v>1.2</v>
      </c>
      <c r="I24" s="16">
        <f t="shared" si="2"/>
        <v>1877.3176934963085</v>
      </c>
      <c r="J24" s="16">
        <f t="shared" si="3"/>
        <v>3465.8172803008765</v>
      </c>
      <c r="K24" s="20">
        <f t="shared" si="4"/>
        <v>17329.086401504384</v>
      </c>
    </row>
    <row r="25" spans="1:11" x14ac:dyDescent="0.25">
      <c r="A25" s="34" t="s">
        <v>80</v>
      </c>
      <c r="B25" s="16">
        <v>14620.072894569455</v>
      </c>
      <c r="C25" s="17">
        <f t="shared" si="0"/>
        <v>16082.080184026403</v>
      </c>
      <c r="D25" s="14">
        <v>1.35</v>
      </c>
      <c r="E25" s="17">
        <f t="shared" si="1"/>
        <v>21710.808248435646</v>
      </c>
      <c r="F25" s="14">
        <v>1.55</v>
      </c>
      <c r="G25" s="14">
        <v>1.3</v>
      </c>
      <c r="H25" s="38">
        <v>1.2</v>
      </c>
      <c r="I25" s="16">
        <f t="shared" si="2"/>
        <v>2700.4492975677672</v>
      </c>
      <c r="J25" s="16">
        <f t="shared" si="3"/>
        <v>4985.4448570481845</v>
      </c>
      <c r="K25" s="20">
        <f t="shared" si="4"/>
        <v>24927.224285240925</v>
      </c>
    </row>
    <row r="26" spans="1:11" x14ac:dyDescent="0.25">
      <c r="A26" s="34" t="s">
        <v>79</v>
      </c>
      <c r="B26" s="16">
        <v>11219.146846902229</v>
      </c>
      <c r="C26" s="17">
        <f t="shared" si="0"/>
        <v>12341.061531592453</v>
      </c>
      <c r="D26" s="14">
        <v>1.35</v>
      </c>
      <c r="E26" s="17">
        <f t="shared" si="1"/>
        <v>16660.433067649814</v>
      </c>
      <c r="F26" s="14">
        <v>1.55</v>
      </c>
      <c r="G26" s="14">
        <v>1.3</v>
      </c>
      <c r="H26" s="38">
        <v>1.2</v>
      </c>
      <c r="I26" s="16">
        <f t="shared" si="2"/>
        <v>2072.2699155132327</v>
      </c>
      <c r="J26" s="16">
        <f t="shared" si="3"/>
        <v>3825.7290747936604</v>
      </c>
      <c r="K26" s="20">
        <f t="shared" si="4"/>
        <v>19128.645373968302</v>
      </c>
    </row>
    <row r="27" spans="1:11" x14ac:dyDescent="0.25">
      <c r="A27" s="34" t="s">
        <v>91</v>
      </c>
      <c r="B27" s="16">
        <v>1605</v>
      </c>
      <c r="C27" s="17">
        <f t="shared" si="0"/>
        <v>1765.5000000000002</v>
      </c>
      <c r="D27" s="14">
        <v>1.35</v>
      </c>
      <c r="E27" s="17">
        <f t="shared" si="1"/>
        <v>2383.4250000000006</v>
      </c>
      <c r="F27" s="14">
        <v>1.7</v>
      </c>
      <c r="G27" s="14">
        <v>1.3</v>
      </c>
      <c r="H27" s="38">
        <v>1.2</v>
      </c>
      <c r="I27" s="16">
        <f t="shared" si="2"/>
        <v>325.14625000000007</v>
      </c>
      <c r="J27" s="16">
        <f t="shared" si="3"/>
        <v>600.2700000000001</v>
      </c>
      <c r="K27" s="20">
        <f t="shared" si="4"/>
        <v>3001.3500000000004</v>
      </c>
    </row>
    <row r="28" spans="1:11" x14ac:dyDescent="0.25">
      <c r="A28" s="34" t="s">
        <v>96</v>
      </c>
      <c r="B28" s="16">
        <v>2675</v>
      </c>
      <c r="C28" s="17">
        <f t="shared" si="0"/>
        <v>2942.5000000000005</v>
      </c>
      <c r="D28" s="14">
        <v>1.35</v>
      </c>
      <c r="E28" s="17">
        <f t="shared" si="1"/>
        <v>3972.3750000000009</v>
      </c>
      <c r="F28" s="14">
        <v>1.7</v>
      </c>
      <c r="G28" s="14">
        <v>1.3</v>
      </c>
      <c r="H28" s="38">
        <v>1.2</v>
      </c>
      <c r="I28" s="16">
        <f t="shared" si="2"/>
        <v>541.91041666666672</v>
      </c>
      <c r="J28" s="16">
        <f t="shared" si="3"/>
        <v>1000.4500000000002</v>
      </c>
      <c r="K28" s="20">
        <f t="shared" si="4"/>
        <v>5002.2500000000009</v>
      </c>
    </row>
    <row r="29" spans="1:11" x14ac:dyDescent="0.25">
      <c r="A29" s="34" t="s">
        <v>127</v>
      </c>
      <c r="B29" s="16">
        <v>2140</v>
      </c>
      <c r="C29" s="17">
        <f t="shared" si="0"/>
        <v>2354</v>
      </c>
      <c r="D29" s="14">
        <v>1.35</v>
      </c>
      <c r="E29" s="17">
        <f t="shared" si="1"/>
        <v>3177.9</v>
      </c>
      <c r="F29" s="14">
        <v>1.7</v>
      </c>
      <c r="G29" s="14">
        <v>1.3</v>
      </c>
      <c r="H29" s="38">
        <v>1.2</v>
      </c>
      <c r="I29" s="16">
        <f t="shared" si="2"/>
        <v>433.52833333333336</v>
      </c>
      <c r="J29" s="16">
        <f t="shared" si="3"/>
        <v>800.36</v>
      </c>
      <c r="K29" s="20">
        <f t="shared" si="4"/>
        <v>4001.7999999999997</v>
      </c>
    </row>
    <row r="30" spans="1:11" x14ac:dyDescent="0.25">
      <c r="A30" s="34" t="s">
        <v>128</v>
      </c>
      <c r="B30" s="16">
        <v>3531</v>
      </c>
      <c r="C30" s="17">
        <f t="shared" si="0"/>
        <v>3884.1000000000004</v>
      </c>
      <c r="D30" s="14">
        <v>1.35</v>
      </c>
      <c r="E30" s="17">
        <f t="shared" si="1"/>
        <v>5243.5350000000008</v>
      </c>
      <c r="F30" s="14">
        <v>1.7</v>
      </c>
      <c r="G30" s="14">
        <v>1.3</v>
      </c>
      <c r="H30" s="38">
        <v>1.2</v>
      </c>
      <c r="I30" s="16">
        <f t="shared" si="2"/>
        <v>715.32175000000007</v>
      </c>
      <c r="J30" s="16">
        <f t="shared" si="3"/>
        <v>1320.5940000000001</v>
      </c>
      <c r="K30" s="20">
        <f t="shared" si="4"/>
        <v>6602.97</v>
      </c>
    </row>
    <row r="31" spans="1:11" x14ac:dyDescent="0.25">
      <c r="A31" s="11" t="s">
        <v>63</v>
      </c>
      <c r="B31" s="36">
        <v>34240</v>
      </c>
      <c r="C31" s="17">
        <f t="shared" si="0"/>
        <v>37664</v>
      </c>
      <c r="D31" s="14">
        <v>1.35</v>
      </c>
      <c r="E31" s="17">
        <f t="shared" si="1"/>
        <v>50846.400000000001</v>
      </c>
      <c r="F31" s="14">
        <v>1.55</v>
      </c>
      <c r="G31" s="14">
        <v>1.3</v>
      </c>
      <c r="H31" s="38">
        <v>1.2</v>
      </c>
      <c r="I31" s="16">
        <f t="shared" si="2"/>
        <v>6324.4133333333339</v>
      </c>
      <c r="J31" s="16">
        <f t="shared" si="3"/>
        <v>11675.840000000002</v>
      </c>
      <c r="K31" s="20">
        <f t="shared" si="4"/>
        <v>58379.200000000004</v>
      </c>
    </row>
    <row r="32" spans="1:11" x14ac:dyDescent="0.25">
      <c r="A32" s="11" t="s">
        <v>104</v>
      </c>
      <c r="B32" s="36">
        <v>0</v>
      </c>
      <c r="C32" s="17">
        <f t="shared" si="0"/>
        <v>0</v>
      </c>
      <c r="D32" s="14">
        <v>1.35</v>
      </c>
      <c r="E32" s="17">
        <f t="shared" si="1"/>
        <v>0</v>
      </c>
      <c r="F32" s="14">
        <v>1.55</v>
      </c>
      <c r="G32" s="14">
        <v>1.3</v>
      </c>
      <c r="H32" s="38">
        <v>1.2</v>
      </c>
      <c r="I32" s="16">
        <f t="shared" si="2"/>
        <v>0</v>
      </c>
      <c r="J32" s="16">
        <f t="shared" si="3"/>
        <v>0</v>
      </c>
      <c r="K32" s="20">
        <f t="shared" si="4"/>
        <v>0</v>
      </c>
    </row>
    <row r="33" spans="1:11" x14ac:dyDescent="0.25">
      <c r="A33" s="11" t="s">
        <v>85</v>
      </c>
      <c r="B33" s="36">
        <v>0</v>
      </c>
      <c r="C33" s="17">
        <f t="shared" si="0"/>
        <v>0</v>
      </c>
      <c r="D33" s="14">
        <v>1.35</v>
      </c>
      <c r="E33" s="17">
        <f t="shared" si="1"/>
        <v>0</v>
      </c>
      <c r="F33" s="14">
        <v>1.5</v>
      </c>
      <c r="G33" s="14">
        <v>1.3</v>
      </c>
      <c r="H33" s="38">
        <v>1.2</v>
      </c>
      <c r="I33" s="16">
        <f t="shared" si="2"/>
        <v>0</v>
      </c>
      <c r="J33" s="16">
        <f t="shared" si="3"/>
        <v>0</v>
      </c>
      <c r="K33" s="20">
        <f t="shared" si="4"/>
        <v>0</v>
      </c>
    </row>
    <row r="34" spans="1:11" x14ac:dyDescent="0.25">
      <c r="A34" s="11" t="s">
        <v>89</v>
      </c>
      <c r="B34" s="36">
        <v>0</v>
      </c>
      <c r="C34" s="17">
        <f t="shared" si="0"/>
        <v>0</v>
      </c>
      <c r="D34" s="14">
        <v>1.35</v>
      </c>
      <c r="E34" s="17">
        <f t="shared" si="1"/>
        <v>0</v>
      </c>
      <c r="F34" s="14">
        <v>1.5</v>
      </c>
      <c r="G34" s="14">
        <v>1.3</v>
      </c>
      <c r="H34" s="38">
        <v>1.2</v>
      </c>
      <c r="I34" s="16">
        <f t="shared" si="2"/>
        <v>0</v>
      </c>
      <c r="J34" s="16">
        <f t="shared" si="3"/>
        <v>0</v>
      </c>
      <c r="K34" s="20">
        <f t="shared" si="4"/>
        <v>0</v>
      </c>
    </row>
    <row r="35" spans="1:11" x14ac:dyDescent="0.25">
      <c r="A35" s="11" t="s">
        <v>64</v>
      </c>
      <c r="B35" s="36">
        <v>30495</v>
      </c>
      <c r="C35" s="17">
        <f t="shared" si="0"/>
        <v>33544.5</v>
      </c>
      <c r="D35" s="14">
        <v>1.35</v>
      </c>
      <c r="E35" s="17">
        <f t="shared" si="1"/>
        <v>45285.075000000004</v>
      </c>
      <c r="F35" s="14">
        <v>1.55</v>
      </c>
      <c r="G35" s="14">
        <v>1.3</v>
      </c>
      <c r="H35" s="38">
        <v>1.2</v>
      </c>
      <c r="I35" s="16">
        <f t="shared" si="2"/>
        <v>5632.680625</v>
      </c>
      <c r="J35" s="16">
        <f t="shared" si="3"/>
        <v>10398.795</v>
      </c>
      <c r="K35" s="20">
        <f t="shared" si="4"/>
        <v>51993.974999999999</v>
      </c>
    </row>
    <row r="36" spans="1:11" x14ac:dyDescent="0.25">
      <c r="A36" s="11" t="s">
        <v>121</v>
      </c>
      <c r="B36" s="36">
        <v>20330</v>
      </c>
      <c r="C36" s="17">
        <f t="shared" si="0"/>
        <v>22363</v>
      </c>
      <c r="D36" s="14">
        <v>1.35</v>
      </c>
      <c r="E36" s="17">
        <f t="shared" si="1"/>
        <v>30190.050000000003</v>
      </c>
      <c r="F36" s="14">
        <v>1.54</v>
      </c>
      <c r="G36" s="14">
        <v>1.3</v>
      </c>
      <c r="H36" s="38">
        <v>1.2</v>
      </c>
      <c r="I36" s="16">
        <f t="shared" si="2"/>
        <v>3730.893833333334</v>
      </c>
      <c r="J36" s="16">
        <f t="shared" si="3"/>
        <v>6887.8040000000001</v>
      </c>
      <c r="K36" s="20">
        <f t="shared" si="4"/>
        <v>34439.020000000004</v>
      </c>
    </row>
    <row r="37" spans="1:11" x14ac:dyDescent="0.25">
      <c r="A37" s="11" t="s">
        <v>61</v>
      </c>
      <c r="B37" s="36">
        <v>27820</v>
      </c>
      <c r="C37" s="17">
        <f t="shared" si="0"/>
        <v>30602.000000000004</v>
      </c>
      <c r="D37" s="14">
        <v>1.35</v>
      </c>
      <c r="E37" s="17">
        <f t="shared" si="1"/>
        <v>41312.700000000004</v>
      </c>
      <c r="F37" s="14">
        <v>1.55</v>
      </c>
      <c r="G37" s="14">
        <v>1.3</v>
      </c>
      <c r="H37" s="38">
        <v>1.2</v>
      </c>
      <c r="I37" s="16">
        <f t="shared" si="2"/>
        <v>5138.5858333333335</v>
      </c>
      <c r="J37" s="16">
        <f t="shared" si="3"/>
        <v>9486.6200000000008</v>
      </c>
      <c r="K37" s="20">
        <f t="shared" si="4"/>
        <v>47433.100000000006</v>
      </c>
    </row>
    <row r="38" spans="1:11" x14ac:dyDescent="0.25">
      <c r="A38" s="11" t="s">
        <v>62</v>
      </c>
      <c r="B38" s="36">
        <v>21400</v>
      </c>
      <c r="C38" s="17">
        <f t="shared" si="0"/>
        <v>23540.000000000004</v>
      </c>
      <c r="D38" s="14">
        <v>1.35</v>
      </c>
      <c r="E38" s="17">
        <f t="shared" si="1"/>
        <v>31779.000000000007</v>
      </c>
      <c r="F38" s="14">
        <v>1.6</v>
      </c>
      <c r="G38" s="14">
        <v>1.3</v>
      </c>
      <c r="H38" s="38">
        <v>1.2</v>
      </c>
      <c r="I38" s="16">
        <f t="shared" si="2"/>
        <v>4080.2666666666678</v>
      </c>
      <c r="J38" s="16">
        <f t="shared" si="3"/>
        <v>7532.800000000002</v>
      </c>
      <c r="K38" s="20">
        <f t="shared" si="4"/>
        <v>37664.000000000007</v>
      </c>
    </row>
    <row r="39" spans="1:11" x14ac:dyDescent="0.25">
      <c r="A39" s="11" t="s">
        <v>103</v>
      </c>
      <c r="B39" s="36">
        <v>14980</v>
      </c>
      <c r="C39" s="17">
        <f t="shared" si="0"/>
        <v>16478</v>
      </c>
      <c r="D39" s="14">
        <v>1.35</v>
      </c>
      <c r="E39" s="17">
        <f t="shared" si="1"/>
        <v>22245.300000000003</v>
      </c>
      <c r="F39" s="14">
        <v>1.6</v>
      </c>
      <c r="G39" s="14">
        <v>1.3</v>
      </c>
      <c r="H39" s="38">
        <v>1.2</v>
      </c>
      <c r="I39" s="16">
        <f t="shared" si="2"/>
        <v>2856.186666666667</v>
      </c>
      <c r="J39" s="16">
        <f t="shared" si="3"/>
        <v>5272.96</v>
      </c>
      <c r="K39" s="20">
        <f t="shared" si="4"/>
        <v>26364.800000000003</v>
      </c>
    </row>
    <row r="40" spans="1:11" x14ac:dyDescent="0.25">
      <c r="A40" s="11" t="s">
        <v>107</v>
      </c>
      <c r="B40" s="36">
        <v>20330</v>
      </c>
      <c r="C40" s="17">
        <f t="shared" si="0"/>
        <v>22363</v>
      </c>
      <c r="D40" s="14">
        <v>1.35</v>
      </c>
      <c r="E40" s="17">
        <f t="shared" si="1"/>
        <v>30190.050000000003</v>
      </c>
      <c r="F40" s="14">
        <v>1.6</v>
      </c>
      <c r="G40" s="14">
        <v>1.3</v>
      </c>
      <c r="H40" s="38">
        <v>1.2</v>
      </c>
      <c r="I40" s="16">
        <f t="shared" si="2"/>
        <v>3876.253333333334</v>
      </c>
      <c r="J40" s="16">
        <f t="shared" si="3"/>
        <v>7156.16</v>
      </c>
      <c r="K40" s="20">
        <f t="shared" si="4"/>
        <v>35780.800000000003</v>
      </c>
    </row>
    <row r="41" spans="1:11" ht="21.75" customHeight="1" x14ac:dyDescent="0.25">
      <c r="A41" s="11" t="s">
        <v>72</v>
      </c>
      <c r="B41" s="36">
        <v>0</v>
      </c>
      <c r="C41" s="17">
        <f t="shared" si="0"/>
        <v>0</v>
      </c>
      <c r="D41" s="14">
        <v>1.35</v>
      </c>
      <c r="E41" s="17">
        <f t="shared" si="1"/>
        <v>0</v>
      </c>
      <c r="F41" s="14">
        <v>1.55</v>
      </c>
      <c r="G41" s="14">
        <v>1.3</v>
      </c>
      <c r="H41" s="38">
        <v>1.2</v>
      </c>
      <c r="I41" s="16">
        <f t="shared" si="2"/>
        <v>0</v>
      </c>
      <c r="J41" s="16">
        <f t="shared" si="3"/>
        <v>0</v>
      </c>
      <c r="K41" s="20">
        <f t="shared" si="4"/>
        <v>0</v>
      </c>
    </row>
    <row r="42" spans="1:11" ht="20.25" customHeight="1" x14ac:dyDescent="0.25">
      <c r="A42" s="11" t="s">
        <v>71</v>
      </c>
      <c r="B42" s="36">
        <v>0</v>
      </c>
      <c r="C42" s="17">
        <f t="shared" si="0"/>
        <v>0</v>
      </c>
      <c r="D42" s="14">
        <v>1.35</v>
      </c>
      <c r="E42" s="17">
        <f t="shared" si="1"/>
        <v>0</v>
      </c>
      <c r="F42" s="14">
        <v>1.55</v>
      </c>
      <c r="G42" s="14">
        <v>1.3</v>
      </c>
      <c r="H42" s="38">
        <v>1.2</v>
      </c>
      <c r="I42" s="16">
        <f t="shared" si="2"/>
        <v>0</v>
      </c>
      <c r="J42" s="16">
        <f t="shared" si="3"/>
        <v>0</v>
      </c>
      <c r="K42" s="20">
        <f t="shared" si="4"/>
        <v>0</v>
      </c>
    </row>
    <row r="43" spans="1:11" x14ac:dyDescent="0.25">
      <c r="A43" s="11" t="s">
        <v>94</v>
      </c>
      <c r="B43" s="36">
        <v>7276</v>
      </c>
      <c r="C43" s="11">
        <f t="shared" si="0"/>
        <v>8003.6</v>
      </c>
      <c r="D43" s="14">
        <v>1.35</v>
      </c>
      <c r="E43" s="17">
        <f t="shared" si="1"/>
        <v>10804.86</v>
      </c>
      <c r="F43" s="14">
        <v>1.7</v>
      </c>
      <c r="G43" s="14">
        <v>1.3</v>
      </c>
      <c r="H43" s="38">
        <v>1.2</v>
      </c>
      <c r="I43" s="16">
        <f t="shared" si="2"/>
        <v>1473.9963333333335</v>
      </c>
      <c r="J43" s="16">
        <f t="shared" si="3"/>
        <v>2721.2240000000002</v>
      </c>
      <c r="K43" s="20">
        <f t="shared" si="4"/>
        <v>13606.12</v>
      </c>
    </row>
    <row r="44" spans="1:11" x14ac:dyDescent="0.25">
      <c r="A44" s="11" t="s">
        <v>95</v>
      </c>
      <c r="B44" s="36">
        <v>0</v>
      </c>
      <c r="C44" s="11">
        <f t="shared" si="0"/>
        <v>0</v>
      </c>
      <c r="D44" s="14">
        <v>1.35</v>
      </c>
      <c r="E44" s="17">
        <f t="shared" si="1"/>
        <v>0</v>
      </c>
      <c r="F44" s="14">
        <v>1.7</v>
      </c>
      <c r="G44" s="14">
        <v>1.3</v>
      </c>
      <c r="H44" s="38">
        <v>1.2</v>
      </c>
      <c r="I44" s="16">
        <f t="shared" si="2"/>
        <v>0</v>
      </c>
      <c r="J44" s="16">
        <f t="shared" si="3"/>
        <v>0</v>
      </c>
      <c r="K44" s="20">
        <f t="shared" si="4"/>
        <v>0</v>
      </c>
    </row>
    <row r="45" spans="1:11" x14ac:dyDescent="0.25">
      <c r="A45" s="11" t="s">
        <v>122</v>
      </c>
      <c r="B45" s="11">
        <v>15536.400000000001</v>
      </c>
      <c r="C45" s="11">
        <f t="shared" si="0"/>
        <v>17090.040000000005</v>
      </c>
      <c r="D45" s="14">
        <v>1.35</v>
      </c>
      <c r="E45" s="17">
        <f t="shared" si="1"/>
        <v>23071.554000000007</v>
      </c>
      <c r="F45" s="14">
        <v>1.55</v>
      </c>
      <c r="G45" s="14">
        <v>1.3</v>
      </c>
      <c r="H45" s="38">
        <v>1.2</v>
      </c>
      <c r="I45" s="16">
        <f t="shared" si="2"/>
        <v>2869.7025500000013</v>
      </c>
      <c r="J45" s="16">
        <f t="shared" si="3"/>
        <v>5297.912400000002</v>
      </c>
      <c r="K45" s="20">
        <f t="shared" si="4"/>
        <v>26489.562000000009</v>
      </c>
    </row>
    <row r="46" spans="1:11" x14ac:dyDescent="0.25">
      <c r="A46" s="11" t="s">
        <v>123</v>
      </c>
      <c r="B46" s="11">
        <v>20158.800000000003</v>
      </c>
      <c r="C46" s="11">
        <f t="shared" si="0"/>
        <v>22174.680000000004</v>
      </c>
      <c r="D46" s="14">
        <v>1.35</v>
      </c>
      <c r="E46" s="17">
        <f t="shared" si="1"/>
        <v>29935.818000000007</v>
      </c>
      <c r="F46" s="14">
        <v>1.55</v>
      </c>
      <c r="G46" s="14">
        <v>1.3</v>
      </c>
      <c r="H46" s="38">
        <v>1.2</v>
      </c>
      <c r="I46" s="16">
        <f t="shared" si="2"/>
        <v>3723.4983500000012</v>
      </c>
      <c r="J46" s="16">
        <f t="shared" si="3"/>
        <v>6874.1508000000022</v>
      </c>
      <c r="K46" s="20">
        <f t="shared" si="4"/>
        <v>34370.754000000008</v>
      </c>
    </row>
    <row r="47" spans="1:11" x14ac:dyDescent="0.25">
      <c r="A47" s="11" t="s">
        <v>116</v>
      </c>
      <c r="B47" s="11">
        <v>16692</v>
      </c>
      <c r="C47" s="11">
        <f t="shared" si="0"/>
        <v>18361.2</v>
      </c>
      <c r="D47" s="14">
        <v>1.35</v>
      </c>
      <c r="E47" s="17">
        <f t="shared" si="1"/>
        <v>24787.620000000003</v>
      </c>
      <c r="F47" s="14">
        <v>1.55</v>
      </c>
      <c r="G47" s="14">
        <v>1.3</v>
      </c>
      <c r="H47" s="38">
        <v>1.2</v>
      </c>
      <c r="I47" s="16">
        <f t="shared" si="2"/>
        <v>3083.1514999999999</v>
      </c>
      <c r="J47" s="16">
        <f t="shared" si="3"/>
        <v>5691.9720000000007</v>
      </c>
      <c r="K47" s="20">
        <f t="shared" si="4"/>
        <v>28459.86</v>
      </c>
    </row>
    <row r="48" spans="1:11" x14ac:dyDescent="0.25">
      <c r="A48" s="11" t="s">
        <v>124</v>
      </c>
      <c r="B48" s="11">
        <v>16585</v>
      </c>
      <c r="C48" s="11">
        <f t="shared" si="0"/>
        <v>18243.5</v>
      </c>
      <c r="D48" s="14">
        <v>1.35</v>
      </c>
      <c r="E48" s="17">
        <f t="shared" si="1"/>
        <v>24628.725000000002</v>
      </c>
      <c r="F48" s="14">
        <v>1.55</v>
      </c>
      <c r="G48" s="14">
        <v>1.3</v>
      </c>
      <c r="H48" s="38">
        <v>1.2</v>
      </c>
      <c r="I48" s="16">
        <f t="shared" si="2"/>
        <v>3063.3877083333336</v>
      </c>
      <c r="J48" s="16">
        <f t="shared" si="3"/>
        <v>5655.4849999999997</v>
      </c>
      <c r="K48" s="20">
        <f t="shared" si="4"/>
        <v>28277.424999999999</v>
      </c>
    </row>
    <row r="49" spans="1:11" x14ac:dyDescent="0.25">
      <c r="A49" s="11" t="s">
        <v>114</v>
      </c>
      <c r="B49" s="11">
        <v>0</v>
      </c>
      <c r="C49" s="11">
        <f t="shared" si="0"/>
        <v>0</v>
      </c>
      <c r="D49" s="14">
        <v>1.35</v>
      </c>
      <c r="E49" s="17">
        <f t="shared" si="1"/>
        <v>0</v>
      </c>
      <c r="F49" s="14">
        <v>1.55</v>
      </c>
      <c r="G49" s="14">
        <v>1.3</v>
      </c>
      <c r="H49" s="38">
        <v>1.2</v>
      </c>
      <c r="I49" s="16">
        <f t="shared" si="2"/>
        <v>0</v>
      </c>
      <c r="J49" s="16">
        <f t="shared" si="3"/>
        <v>0</v>
      </c>
      <c r="K49" s="20">
        <f t="shared" si="4"/>
        <v>0</v>
      </c>
    </row>
    <row r="50" spans="1:11" x14ac:dyDescent="0.25">
      <c r="A50" s="11" t="s">
        <v>115</v>
      </c>
      <c r="B50" s="11">
        <v>0</v>
      </c>
      <c r="C50" s="11">
        <f t="shared" si="0"/>
        <v>0</v>
      </c>
      <c r="D50" s="14">
        <v>1.35</v>
      </c>
      <c r="E50" s="17">
        <f t="shared" si="1"/>
        <v>0</v>
      </c>
      <c r="F50" s="14">
        <v>1.55</v>
      </c>
      <c r="G50" s="14">
        <v>1.3</v>
      </c>
      <c r="H50" s="38">
        <v>1.2</v>
      </c>
      <c r="I50" s="16">
        <f t="shared" si="2"/>
        <v>0</v>
      </c>
      <c r="J50" s="16">
        <f t="shared" si="3"/>
        <v>0</v>
      </c>
      <c r="K50" s="20">
        <f t="shared" si="4"/>
        <v>0</v>
      </c>
    </row>
    <row r="51" spans="1:11" x14ac:dyDescent="0.25">
      <c r="A51" s="29"/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selection activeCell="A19" sqref="A19"/>
    </sheetView>
  </sheetViews>
  <sheetFormatPr baseColWidth="10" defaultColWidth="11.42578125" defaultRowHeight="15" x14ac:dyDescent="0.25"/>
  <cols>
    <col min="1" max="1" width="75.7109375" style="12" bestFit="1" customWidth="1"/>
    <col min="2" max="3" width="22.7109375" style="12" hidden="1" customWidth="1"/>
    <col min="4" max="5" width="25" style="12" hidden="1" customWidth="1"/>
    <col min="6" max="6" width="14.42578125" style="12" hidden="1" customWidth="1"/>
    <col min="7" max="7" width="18.140625" style="12" hidden="1" customWidth="1"/>
    <col min="8" max="8" width="20.28515625" style="12" hidden="1" customWidth="1"/>
    <col min="9" max="9" width="16.28515625" style="12" customWidth="1"/>
    <col min="10" max="16384" width="11.42578125" style="12"/>
  </cols>
  <sheetData>
    <row r="1" spans="1:9" ht="15.75" x14ac:dyDescent="0.25">
      <c r="A1" s="10" t="s">
        <v>28</v>
      </c>
      <c r="B1" s="11"/>
      <c r="C1" s="11"/>
      <c r="D1" s="11"/>
      <c r="E1" s="11"/>
      <c r="F1" s="11"/>
      <c r="G1" s="11"/>
      <c r="H1" s="11"/>
      <c r="I1" s="11"/>
    </row>
    <row r="2" spans="1:9" x14ac:dyDescent="0.25">
      <c r="A2" s="13" t="s">
        <v>0</v>
      </c>
      <c r="B2" s="13" t="s">
        <v>21</v>
      </c>
      <c r="C2" s="13" t="s">
        <v>22</v>
      </c>
      <c r="D2" s="13" t="s">
        <v>23</v>
      </c>
      <c r="E2" s="13" t="s">
        <v>24</v>
      </c>
      <c r="F2" s="13" t="s">
        <v>25</v>
      </c>
      <c r="G2" s="13" t="s">
        <v>26</v>
      </c>
      <c r="H2" s="13" t="s">
        <v>27</v>
      </c>
      <c r="I2" s="13" t="s">
        <v>6</v>
      </c>
    </row>
    <row r="3" spans="1:9" x14ac:dyDescent="0.25">
      <c r="A3" s="11"/>
      <c r="B3" s="11"/>
      <c r="C3" s="11">
        <v>1.1000000000000001</v>
      </c>
      <c r="D3" s="14"/>
      <c r="E3" s="14"/>
      <c r="F3" s="14"/>
      <c r="G3" s="14"/>
      <c r="H3" s="11"/>
      <c r="I3" s="11">
        <v>12</v>
      </c>
    </row>
    <row r="4" spans="1:9" x14ac:dyDescent="0.25">
      <c r="A4" s="8" t="s">
        <v>7</v>
      </c>
      <c r="B4" s="17">
        <v>2619.8347107438017</v>
      </c>
      <c r="C4" s="17">
        <f>B4*$C$3</f>
        <v>2881.818181818182</v>
      </c>
      <c r="D4" s="14">
        <v>1.1499999999999999</v>
      </c>
      <c r="E4" s="17">
        <f>C4*D4</f>
        <v>3314.090909090909</v>
      </c>
      <c r="F4" s="14">
        <v>1.8</v>
      </c>
      <c r="G4" s="14">
        <v>1.28</v>
      </c>
      <c r="H4" s="15">
        <f>C4*F4*G4</f>
        <v>6639.7090909090921</v>
      </c>
      <c r="I4" s="16">
        <f>H4/$I$3</f>
        <v>553.30909090909097</v>
      </c>
    </row>
    <row r="5" spans="1:9" x14ac:dyDescent="0.25">
      <c r="A5" s="5" t="s">
        <v>8</v>
      </c>
      <c r="B5" s="17">
        <v>2419.8347107438017</v>
      </c>
      <c r="C5" s="17">
        <f>B5*$C$3</f>
        <v>2661.818181818182</v>
      </c>
      <c r="D5" s="14">
        <v>1.1499999999999999</v>
      </c>
      <c r="E5" s="17">
        <f>C5*D5</f>
        <v>3061.090909090909</v>
      </c>
      <c r="F5" s="14">
        <v>1.8</v>
      </c>
      <c r="G5" s="14">
        <v>1.28</v>
      </c>
      <c r="H5" s="15">
        <f t="shared" ref="H5:H11" si="0">C5*F5*G5</f>
        <v>6132.829090909092</v>
      </c>
      <c r="I5" s="16">
        <f>H5/$I$3</f>
        <v>511.06909090909102</v>
      </c>
    </row>
    <row r="6" spans="1:9" x14ac:dyDescent="0.25">
      <c r="A6" s="8" t="s">
        <v>11</v>
      </c>
      <c r="B6" s="16">
        <v>1702.4793388429753</v>
      </c>
      <c r="C6" s="17">
        <f t="shared" ref="C6:C11" si="1">B6*$C$3</f>
        <v>1872.727272727273</v>
      </c>
      <c r="D6" s="14">
        <v>1.1499999999999999</v>
      </c>
      <c r="E6" s="17">
        <f t="shared" ref="E6:E11" si="2">C6*D6</f>
        <v>2153.636363636364</v>
      </c>
      <c r="F6" s="14">
        <v>1.8</v>
      </c>
      <c r="G6" s="14">
        <v>1.28</v>
      </c>
      <c r="H6" s="15">
        <f t="shared" si="0"/>
        <v>4314.7636363636375</v>
      </c>
      <c r="I6" s="16">
        <f t="shared" ref="I6:I11" si="3">H6/$I$3</f>
        <v>359.56363636363648</v>
      </c>
    </row>
    <row r="7" spans="1:9" x14ac:dyDescent="0.25">
      <c r="A7" s="5" t="s">
        <v>29</v>
      </c>
      <c r="B7" s="16">
        <v>2509.9173553719011</v>
      </c>
      <c r="C7" s="17">
        <f t="shared" si="1"/>
        <v>2760.9090909090914</v>
      </c>
      <c r="D7" s="14">
        <v>1.1499999999999999</v>
      </c>
      <c r="E7" s="17">
        <f t="shared" si="2"/>
        <v>3175.045454545455</v>
      </c>
      <c r="F7" s="14">
        <v>1.8</v>
      </c>
      <c r="G7" s="14">
        <v>1.28</v>
      </c>
      <c r="H7" s="15">
        <f t="shared" si="0"/>
        <v>6361.1345454545472</v>
      </c>
      <c r="I7" s="16">
        <f t="shared" si="3"/>
        <v>530.0945454545456</v>
      </c>
    </row>
    <row r="8" spans="1:9" x14ac:dyDescent="0.25">
      <c r="A8" s="8" t="s">
        <v>32</v>
      </c>
      <c r="B8" s="16">
        <v>2289.2561983471073</v>
      </c>
      <c r="C8" s="17">
        <f t="shared" si="1"/>
        <v>2518.1818181818185</v>
      </c>
      <c r="D8" s="14">
        <v>1.1499999999999999</v>
      </c>
      <c r="E8" s="17">
        <f t="shared" si="2"/>
        <v>2895.909090909091</v>
      </c>
      <c r="F8" s="14">
        <v>1.8</v>
      </c>
      <c r="G8" s="14">
        <v>1.28</v>
      </c>
      <c r="H8" s="15">
        <f t="shared" si="0"/>
        <v>5801.8909090909092</v>
      </c>
      <c r="I8" s="16">
        <f t="shared" si="3"/>
        <v>483.4909090909091</v>
      </c>
    </row>
    <row r="9" spans="1:9" x14ac:dyDescent="0.25">
      <c r="A9" s="8" t="s">
        <v>30</v>
      </c>
      <c r="B9" s="16">
        <v>900.82644628099172</v>
      </c>
      <c r="C9" s="17">
        <f t="shared" si="1"/>
        <v>990.90909090909099</v>
      </c>
      <c r="D9" s="14">
        <v>1.1499999999999999</v>
      </c>
      <c r="E9" s="17">
        <f t="shared" si="2"/>
        <v>1139.5454545454545</v>
      </c>
      <c r="F9" s="14">
        <v>1.8</v>
      </c>
      <c r="G9" s="14">
        <v>1.28</v>
      </c>
      <c r="H9" s="15">
        <f t="shared" si="0"/>
        <v>2283.0545454545459</v>
      </c>
      <c r="I9" s="16">
        <f t="shared" si="3"/>
        <v>190.25454545454548</v>
      </c>
    </row>
    <row r="10" spans="1:9" x14ac:dyDescent="0.25">
      <c r="A10" s="8" t="s">
        <v>34</v>
      </c>
      <c r="B10" s="16">
        <v>809.91735537190084</v>
      </c>
      <c r="C10" s="17">
        <f t="shared" si="1"/>
        <v>890.90909090909099</v>
      </c>
      <c r="D10" s="14">
        <v>1.1499999999999999</v>
      </c>
      <c r="E10" s="17">
        <f t="shared" si="2"/>
        <v>1024.5454545454545</v>
      </c>
      <c r="F10" s="14">
        <v>1.8</v>
      </c>
      <c r="G10" s="14">
        <v>1.28</v>
      </c>
      <c r="H10" s="15">
        <f t="shared" si="0"/>
        <v>2052.6545454545458</v>
      </c>
      <c r="I10" s="16">
        <f t="shared" si="3"/>
        <v>171.05454545454549</v>
      </c>
    </row>
    <row r="11" spans="1:9" x14ac:dyDescent="0.25">
      <c r="A11" s="8" t="s">
        <v>31</v>
      </c>
      <c r="B11" s="16">
        <v>1479.3388429752067</v>
      </c>
      <c r="C11" s="17">
        <f t="shared" si="1"/>
        <v>1627.2727272727275</v>
      </c>
      <c r="D11" s="14">
        <v>1.1499999999999999</v>
      </c>
      <c r="E11" s="17">
        <f t="shared" si="2"/>
        <v>1871.3636363636365</v>
      </c>
      <c r="F11" s="14">
        <v>1.8</v>
      </c>
      <c r="G11" s="14">
        <v>1.28</v>
      </c>
      <c r="H11" s="15">
        <f t="shared" si="0"/>
        <v>3749.2363636363643</v>
      </c>
      <c r="I11" s="16">
        <f t="shared" si="3"/>
        <v>312.43636363636369</v>
      </c>
    </row>
    <row r="12" spans="1:9" x14ac:dyDescent="0.25">
      <c r="A12" s="8" t="s">
        <v>18</v>
      </c>
      <c r="B12" s="16">
        <v>1173.5537190082646</v>
      </c>
      <c r="C12" s="17">
        <f>B12*$C$3</f>
        <v>1290.9090909090912</v>
      </c>
      <c r="D12" s="14">
        <v>1.1499999999999999</v>
      </c>
      <c r="E12" s="17">
        <f>C12*D12</f>
        <v>1484.5454545454547</v>
      </c>
      <c r="F12" s="14">
        <v>1.8</v>
      </c>
      <c r="G12" s="14">
        <v>1.28</v>
      </c>
      <c r="H12" s="15">
        <f>C12*F12*G12</f>
        <v>2974.2545454545466</v>
      </c>
      <c r="I12" s="16">
        <f>H12/$I$3</f>
        <v>247.85454545454556</v>
      </c>
    </row>
    <row r="13" spans="1:9" x14ac:dyDescent="0.25">
      <c r="A13" s="8" t="s">
        <v>33</v>
      </c>
      <c r="B13" s="16">
        <v>925.61983471074382</v>
      </c>
      <c r="C13" s="17">
        <f>B13*$C$3</f>
        <v>1018.1818181818182</v>
      </c>
      <c r="D13" s="14">
        <v>1.1499999999999999</v>
      </c>
      <c r="E13" s="17">
        <f>C13*D13</f>
        <v>1170.909090909091</v>
      </c>
      <c r="F13" s="14">
        <v>1.8</v>
      </c>
      <c r="G13" s="14">
        <v>1.28</v>
      </c>
      <c r="H13" s="15">
        <f>C13*F13*G13</f>
        <v>2345.8909090909096</v>
      </c>
      <c r="I13" s="16">
        <f>H13/$I$3</f>
        <v>195.49090909090913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"/>
  <sheetViews>
    <sheetView workbookViewId="0">
      <selection activeCell="K18" sqref="K18"/>
    </sheetView>
  </sheetViews>
  <sheetFormatPr baseColWidth="10" defaultColWidth="11.42578125" defaultRowHeight="15" x14ac:dyDescent="0.25"/>
  <cols>
    <col min="1" max="1" width="72.42578125" style="12" bestFit="1" customWidth="1"/>
    <col min="2" max="2" width="12.5703125" style="12" hidden="1" customWidth="1"/>
    <col min="3" max="3" width="11.5703125" style="12" hidden="1" customWidth="1"/>
    <col min="4" max="4" width="16.5703125" style="12" hidden="1" customWidth="1"/>
    <col min="5" max="5" width="22.85546875" style="12" hidden="1" customWidth="1"/>
    <col min="6" max="6" width="12.28515625" style="12" hidden="1" customWidth="1"/>
    <col min="7" max="7" width="13.5703125" style="12" hidden="1" customWidth="1"/>
    <col min="8" max="8" width="19.7109375" style="12" hidden="1" customWidth="1"/>
    <col min="9" max="9" width="16.28515625" style="12" customWidth="1"/>
    <col min="10" max="16384" width="11.42578125" style="12"/>
  </cols>
  <sheetData>
    <row r="1" spans="1:9" ht="15.75" x14ac:dyDescent="0.25">
      <c r="A1" s="10" t="s">
        <v>28</v>
      </c>
      <c r="B1" s="11"/>
      <c r="C1" s="11"/>
      <c r="D1" s="11"/>
      <c r="E1" s="11"/>
      <c r="F1" s="11"/>
      <c r="G1" s="11"/>
      <c r="H1" s="11"/>
      <c r="I1" s="11"/>
    </row>
    <row r="2" spans="1:9" x14ac:dyDescent="0.25">
      <c r="A2" s="13" t="s">
        <v>0</v>
      </c>
      <c r="B2" s="13" t="s">
        <v>21</v>
      </c>
      <c r="C2" s="13" t="s">
        <v>22</v>
      </c>
      <c r="D2" s="13" t="s">
        <v>23</v>
      </c>
      <c r="E2" s="13" t="s">
        <v>24</v>
      </c>
      <c r="F2" s="13" t="s">
        <v>25</v>
      </c>
      <c r="G2" s="13" t="s">
        <v>26</v>
      </c>
      <c r="H2" s="13" t="s">
        <v>27</v>
      </c>
      <c r="I2" s="13" t="s">
        <v>6</v>
      </c>
    </row>
    <row r="3" spans="1:9" x14ac:dyDescent="0.25">
      <c r="A3" s="11"/>
      <c r="B3" s="11"/>
      <c r="C3" s="11">
        <v>1.1000000000000001</v>
      </c>
      <c r="D3" s="14"/>
      <c r="E3" s="14"/>
      <c r="F3" s="14"/>
      <c r="G3" s="14"/>
      <c r="H3" s="11"/>
      <c r="I3" s="11">
        <v>12</v>
      </c>
    </row>
    <row r="4" spans="1:9" x14ac:dyDescent="0.25">
      <c r="A4" s="8" t="s">
        <v>7</v>
      </c>
      <c r="B4" s="17">
        <v>2880</v>
      </c>
      <c r="C4" s="17">
        <f>B4*$C$3</f>
        <v>3168.0000000000005</v>
      </c>
      <c r="D4" s="14">
        <v>1.1499999999999999</v>
      </c>
      <c r="E4" s="17">
        <f>C4*D4</f>
        <v>3643.2000000000003</v>
      </c>
      <c r="F4" s="14">
        <v>1.8</v>
      </c>
      <c r="G4" s="14">
        <v>1.28</v>
      </c>
      <c r="H4" s="15">
        <f>C4*F4*G4</f>
        <v>7299.072000000001</v>
      </c>
      <c r="I4" s="16">
        <f>H4/$I$3</f>
        <v>608.25600000000009</v>
      </c>
    </row>
    <row r="5" spans="1:9" x14ac:dyDescent="0.25">
      <c r="A5" s="5" t="s">
        <v>8</v>
      </c>
      <c r="B5" s="17">
        <v>2660</v>
      </c>
      <c r="C5" s="17">
        <f>B5*$C$3</f>
        <v>2926.0000000000005</v>
      </c>
      <c r="D5" s="14">
        <v>1.1499999999999999</v>
      </c>
      <c r="E5" s="17">
        <f>C5*D5</f>
        <v>3364.9</v>
      </c>
      <c r="F5" s="14">
        <v>1.8</v>
      </c>
      <c r="G5" s="14">
        <v>1.28</v>
      </c>
      <c r="H5" s="15">
        <f t="shared" ref="H5:H10" si="0">C5*F5*G5</f>
        <v>6741.5040000000017</v>
      </c>
      <c r="I5" s="16">
        <f>H5/$I$3</f>
        <v>561.79200000000014</v>
      </c>
    </row>
    <row r="6" spans="1:9" x14ac:dyDescent="0.25">
      <c r="A6" s="8" t="s">
        <v>11</v>
      </c>
      <c r="B6" s="16">
        <v>1870</v>
      </c>
      <c r="C6" s="17">
        <f t="shared" ref="C6:C9" si="1">B6*$C$3</f>
        <v>2057</v>
      </c>
      <c r="D6" s="14">
        <v>1.1499999999999999</v>
      </c>
      <c r="E6" s="17">
        <f t="shared" ref="E6:E10" si="2">C6*D6</f>
        <v>2365.5499999999997</v>
      </c>
      <c r="F6" s="14">
        <v>1.8</v>
      </c>
      <c r="G6" s="14">
        <v>1.28</v>
      </c>
      <c r="H6" s="15">
        <f t="shared" si="0"/>
        <v>4739.3280000000004</v>
      </c>
      <c r="I6" s="16">
        <f t="shared" ref="I6:I10" si="3">H6/$I$3</f>
        <v>394.94400000000002</v>
      </c>
    </row>
    <row r="7" spans="1:9" x14ac:dyDescent="0.25">
      <c r="A7" s="5" t="s">
        <v>29</v>
      </c>
      <c r="B7" s="16">
        <v>2760</v>
      </c>
      <c r="C7" s="17">
        <f t="shared" si="1"/>
        <v>3036.0000000000005</v>
      </c>
      <c r="D7" s="14">
        <v>1.1499999999999999</v>
      </c>
      <c r="E7" s="17">
        <f t="shared" si="2"/>
        <v>3491.4</v>
      </c>
      <c r="F7" s="14">
        <v>1.8</v>
      </c>
      <c r="G7" s="14">
        <v>1.28</v>
      </c>
      <c r="H7" s="15">
        <f t="shared" si="0"/>
        <v>6994.9440000000013</v>
      </c>
      <c r="I7" s="16">
        <f t="shared" si="3"/>
        <v>582.91200000000015</v>
      </c>
    </row>
    <row r="8" spans="1:9" x14ac:dyDescent="0.25">
      <c r="A8" s="8" t="s">
        <v>32</v>
      </c>
      <c r="B8" s="16">
        <v>2500</v>
      </c>
      <c r="C8" s="17">
        <f t="shared" si="1"/>
        <v>2750</v>
      </c>
      <c r="D8" s="14">
        <v>1.1499999999999999</v>
      </c>
      <c r="E8" s="17">
        <f t="shared" si="2"/>
        <v>3162.4999999999995</v>
      </c>
      <c r="F8" s="14">
        <v>1.8</v>
      </c>
      <c r="G8" s="14">
        <v>1.28</v>
      </c>
      <c r="H8" s="15">
        <f t="shared" si="0"/>
        <v>6336</v>
      </c>
      <c r="I8" s="16">
        <f t="shared" si="3"/>
        <v>528</v>
      </c>
    </row>
    <row r="9" spans="1:9" x14ac:dyDescent="0.25">
      <c r="A9" s="8" t="s">
        <v>34</v>
      </c>
      <c r="B9" s="16">
        <v>850</v>
      </c>
      <c r="C9" s="17">
        <f t="shared" si="1"/>
        <v>935.00000000000011</v>
      </c>
      <c r="D9" s="14">
        <v>1.1499999999999999</v>
      </c>
      <c r="E9" s="17">
        <f t="shared" si="2"/>
        <v>1075.25</v>
      </c>
      <c r="F9" s="14">
        <v>1.8</v>
      </c>
      <c r="G9" s="14">
        <v>1.28</v>
      </c>
      <c r="H9" s="15">
        <f t="shared" si="0"/>
        <v>2154.2400000000002</v>
      </c>
      <c r="I9" s="16">
        <f t="shared" si="3"/>
        <v>179.52</v>
      </c>
    </row>
    <row r="10" spans="1:9" x14ac:dyDescent="0.25">
      <c r="A10" s="8" t="s">
        <v>31</v>
      </c>
      <c r="B10" s="16">
        <v>2000</v>
      </c>
      <c r="C10" s="17">
        <v>2230</v>
      </c>
      <c r="D10" s="14">
        <v>1.1499999999999999</v>
      </c>
      <c r="E10" s="17">
        <f t="shared" si="2"/>
        <v>2564.5</v>
      </c>
      <c r="F10" s="14">
        <v>1.65</v>
      </c>
      <c r="G10" s="14">
        <v>1.28</v>
      </c>
      <c r="H10" s="15">
        <f t="shared" si="0"/>
        <v>4709.76</v>
      </c>
      <c r="I10" s="16">
        <f t="shared" si="3"/>
        <v>392.48</v>
      </c>
    </row>
    <row r="11" spans="1:9" x14ac:dyDescent="0.25">
      <c r="A11" s="8" t="s">
        <v>18</v>
      </c>
      <c r="B11" s="16">
        <v>1420</v>
      </c>
      <c r="C11" s="17">
        <f>B11*$C$3</f>
        <v>1562.0000000000002</v>
      </c>
      <c r="D11" s="14">
        <v>1.1499999999999999</v>
      </c>
      <c r="E11" s="17">
        <f>C11*D11</f>
        <v>1796.3000000000002</v>
      </c>
      <c r="F11" s="14">
        <v>1.8</v>
      </c>
      <c r="G11" s="14">
        <v>1.28</v>
      </c>
      <c r="H11" s="15">
        <f>C11*F11*G11</f>
        <v>3598.8480000000004</v>
      </c>
      <c r="I11" s="16">
        <f>H11/$I$3</f>
        <v>299.90400000000005</v>
      </c>
    </row>
    <row r="12" spans="1:9" x14ac:dyDescent="0.25">
      <c r="A12" s="8" t="s">
        <v>33</v>
      </c>
      <c r="B12" s="16">
        <v>1200</v>
      </c>
      <c r="C12" s="17">
        <f>B12*$C$3</f>
        <v>1320</v>
      </c>
      <c r="D12" s="14">
        <v>1.1499999999999999</v>
      </c>
      <c r="E12" s="17">
        <f>C12*D12</f>
        <v>1517.9999999999998</v>
      </c>
      <c r="F12" s="14">
        <v>1.8</v>
      </c>
      <c r="G12" s="14">
        <v>1.28</v>
      </c>
      <c r="H12" s="15">
        <f>C12*F12*G12</f>
        <v>3041.28</v>
      </c>
      <c r="I12" s="16">
        <f>H12/$I$3</f>
        <v>253.44000000000003</v>
      </c>
    </row>
    <row r="13" spans="1:9" x14ac:dyDescent="0.25">
      <c r="A13" s="18" t="s">
        <v>35</v>
      </c>
      <c r="B13" s="11">
        <v>1290</v>
      </c>
      <c r="C13" s="11">
        <f>B13*$C$3</f>
        <v>1419.0000000000002</v>
      </c>
      <c r="D13" s="14">
        <v>1.1499999999999999</v>
      </c>
      <c r="E13" s="17">
        <f t="shared" ref="E13:E14" si="4">C13*D13</f>
        <v>1631.8500000000001</v>
      </c>
      <c r="F13" s="14">
        <v>1.8</v>
      </c>
      <c r="G13" s="14">
        <v>1.28</v>
      </c>
      <c r="H13" s="15">
        <f t="shared" ref="H13:H14" si="5">C13*F13*G13</f>
        <v>3269.3760000000002</v>
      </c>
      <c r="I13" s="16">
        <f t="shared" ref="I13:I14" si="6">H13/$I$3</f>
        <v>272.44800000000004</v>
      </c>
    </row>
    <row r="14" spans="1:9" x14ac:dyDescent="0.25">
      <c r="A14" s="18" t="s">
        <v>36</v>
      </c>
      <c r="B14" s="11">
        <v>960</v>
      </c>
      <c r="C14" s="11">
        <f>B14*$C$3</f>
        <v>1056</v>
      </c>
      <c r="D14" s="14">
        <v>1.1499999999999999</v>
      </c>
      <c r="E14" s="17">
        <f t="shared" si="4"/>
        <v>1214.3999999999999</v>
      </c>
      <c r="F14" s="14">
        <v>1.75</v>
      </c>
      <c r="G14" s="14">
        <v>1.28</v>
      </c>
      <c r="H14" s="15">
        <f t="shared" si="5"/>
        <v>2365.44</v>
      </c>
      <c r="I14" s="16">
        <f t="shared" si="6"/>
        <v>197.12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7"/>
  <sheetViews>
    <sheetView workbookViewId="0">
      <selection activeCell="R12" sqref="R12"/>
    </sheetView>
  </sheetViews>
  <sheetFormatPr baseColWidth="10" defaultColWidth="11.42578125" defaultRowHeight="15" x14ac:dyDescent="0.25"/>
  <cols>
    <col min="1" max="1" width="72.42578125" style="12" bestFit="1" customWidth="1"/>
    <col min="2" max="2" width="12.5703125" style="12" hidden="1" customWidth="1"/>
    <col min="3" max="3" width="11.5703125" style="12" hidden="1" customWidth="1"/>
    <col min="4" max="4" width="16.5703125" style="12" hidden="1" customWidth="1"/>
    <col min="5" max="5" width="22.85546875" style="12" hidden="1" customWidth="1"/>
    <col min="6" max="6" width="12.28515625" style="12" hidden="1" customWidth="1"/>
    <col min="7" max="7" width="13.5703125" style="12" hidden="1" customWidth="1"/>
    <col min="8" max="8" width="19.7109375" style="12" hidden="1" customWidth="1"/>
    <col min="9" max="9" width="16.28515625" style="12" customWidth="1"/>
    <col min="10" max="16384" width="11.42578125" style="12"/>
  </cols>
  <sheetData>
    <row r="1" spans="1:9" ht="15.75" x14ac:dyDescent="0.25">
      <c r="A1" s="10" t="s">
        <v>28</v>
      </c>
      <c r="B1" s="11"/>
      <c r="C1" s="11"/>
      <c r="D1" s="11"/>
      <c r="E1" s="11"/>
      <c r="F1" s="11"/>
      <c r="G1" s="11"/>
      <c r="H1" s="11"/>
      <c r="I1" s="11"/>
    </row>
    <row r="2" spans="1:9" x14ac:dyDescent="0.25">
      <c r="A2" s="13" t="s">
        <v>0</v>
      </c>
      <c r="B2" s="13" t="s">
        <v>21</v>
      </c>
      <c r="C2" s="13" t="s">
        <v>22</v>
      </c>
      <c r="D2" s="13" t="s">
        <v>23</v>
      </c>
      <c r="E2" s="13" t="s">
        <v>24</v>
      </c>
      <c r="F2" s="13" t="s">
        <v>25</v>
      </c>
      <c r="G2" s="13" t="s">
        <v>26</v>
      </c>
      <c r="H2" s="13" t="s">
        <v>27</v>
      </c>
      <c r="I2" s="13" t="s">
        <v>6</v>
      </c>
    </row>
    <row r="3" spans="1:9" x14ac:dyDescent="0.25">
      <c r="A3" s="11"/>
      <c r="B3" s="11"/>
      <c r="C3" s="11">
        <v>1.1000000000000001</v>
      </c>
      <c r="D3" s="14"/>
      <c r="E3" s="14"/>
      <c r="F3" s="14"/>
      <c r="G3" s="14"/>
      <c r="H3" s="11"/>
      <c r="I3" s="11">
        <v>12</v>
      </c>
    </row>
    <row r="4" spans="1:9" x14ac:dyDescent="0.25">
      <c r="A4" s="8" t="s">
        <v>7</v>
      </c>
      <c r="B4" s="17">
        <v>4200</v>
      </c>
      <c r="C4" s="17">
        <f>B4*$C$3</f>
        <v>4620</v>
      </c>
      <c r="D4" s="14">
        <v>1.1499999999999999</v>
      </c>
      <c r="E4" s="17">
        <f>C4*D4</f>
        <v>5313</v>
      </c>
      <c r="F4" s="14">
        <v>1.7</v>
      </c>
      <c r="G4" s="14">
        <v>1.28</v>
      </c>
      <c r="H4" s="15">
        <f>C4*F4*G4</f>
        <v>10053.120000000001</v>
      </c>
      <c r="I4" s="16">
        <f>H4/$I$3</f>
        <v>837.7600000000001</v>
      </c>
    </row>
    <row r="5" spans="1:9" x14ac:dyDescent="0.25">
      <c r="A5" s="8" t="s">
        <v>37</v>
      </c>
      <c r="B5" s="17">
        <v>3600</v>
      </c>
      <c r="C5" s="17">
        <f>B5*$C$3</f>
        <v>3960.0000000000005</v>
      </c>
      <c r="D5" s="14">
        <v>1.1499999999999999</v>
      </c>
      <c r="E5" s="17">
        <f>C5*D5</f>
        <v>4554</v>
      </c>
      <c r="F5" s="14">
        <v>1.7</v>
      </c>
      <c r="G5" s="14">
        <v>1.28</v>
      </c>
      <c r="H5" s="15">
        <f>C5*F5*G5</f>
        <v>8616.9600000000009</v>
      </c>
      <c r="I5" s="16"/>
    </row>
    <row r="6" spans="1:9" x14ac:dyDescent="0.25">
      <c r="A6" s="5" t="s">
        <v>8</v>
      </c>
      <c r="B6" s="17">
        <v>3300</v>
      </c>
      <c r="C6" s="17">
        <f>B6*$C$3</f>
        <v>3630.0000000000005</v>
      </c>
      <c r="D6" s="14">
        <v>1.1499999999999999</v>
      </c>
      <c r="E6" s="17">
        <f>C6*D6</f>
        <v>4174.5</v>
      </c>
      <c r="F6" s="14">
        <v>1.7</v>
      </c>
      <c r="G6" s="14">
        <v>1.28</v>
      </c>
      <c r="H6" s="15">
        <f t="shared" ref="H6:H11" si="0">C6*F6*G6</f>
        <v>7898.880000000001</v>
      </c>
      <c r="I6" s="16">
        <f>H6/$I$3</f>
        <v>658.24000000000012</v>
      </c>
    </row>
    <row r="7" spans="1:9" x14ac:dyDescent="0.25">
      <c r="A7" s="8" t="s">
        <v>11</v>
      </c>
      <c r="B7" s="16">
        <v>2630</v>
      </c>
      <c r="C7" s="17">
        <f t="shared" ref="C7:C10" si="1">B7*$C$3</f>
        <v>2893.0000000000005</v>
      </c>
      <c r="D7" s="14">
        <v>1.1499999999999999</v>
      </c>
      <c r="E7" s="17">
        <f t="shared" ref="E7:E11" si="2">C7*D7</f>
        <v>3326.9500000000003</v>
      </c>
      <c r="F7" s="14">
        <v>1.7</v>
      </c>
      <c r="G7" s="14">
        <v>1.28</v>
      </c>
      <c r="H7" s="15">
        <f t="shared" si="0"/>
        <v>6295.1680000000006</v>
      </c>
      <c r="I7" s="16">
        <f t="shared" ref="I7:I11" si="3">H7/$I$3</f>
        <v>524.59733333333338</v>
      </c>
    </row>
    <row r="8" spans="1:9" x14ac:dyDescent="0.25">
      <c r="A8" s="5" t="s">
        <v>29</v>
      </c>
      <c r="B8" s="16">
        <v>3300</v>
      </c>
      <c r="C8" s="17">
        <f t="shared" si="1"/>
        <v>3630.0000000000005</v>
      </c>
      <c r="D8" s="14">
        <v>1.1499999999999999</v>
      </c>
      <c r="E8" s="17">
        <f t="shared" si="2"/>
        <v>4174.5</v>
      </c>
      <c r="F8" s="14">
        <v>1.7</v>
      </c>
      <c r="G8" s="14">
        <v>1.28</v>
      </c>
      <c r="H8" s="15">
        <f t="shared" si="0"/>
        <v>7898.880000000001</v>
      </c>
      <c r="I8" s="16">
        <f t="shared" si="3"/>
        <v>658.24000000000012</v>
      </c>
    </row>
    <row r="9" spans="1:9" x14ac:dyDescent="0.25">
      <c r="A9" s="8" t="s">
        <v>32</v>
      </c>
      <c r="B9" s="16">
        <v>3350</v>
      </c>
      <c r="C9" s="17">
        <f t="shared" si="1"/>
        <v>3685.0000000000005</v>
      </c>
      <c r="D9" s="14">
        <v>1.1499999999999999</v>
      </c>
      <c r="E9" s="17">
        <f t="shared" si="2"/>
        <v>4237.75</v>
      </c>
      <c r="F9" s="14">
        <v>1.7</v>
      </c>
      <c r="G9" s="14">
        <v>1.28</v>
      </c>
      <c r="H9" s="15">
        <f t="shared" si="0"/>
        <v>8018.5600000000013</v>
      </c>
      <c r="I9" s="16">
        <f t="shared" si="3"/>
        <v>668.21333333333348</v>
      </c>
    </row>
    <row r="10" spans="1:9" x14ac:dyDescent="0.25">
      <c r="A10" s="8" t="s">
        <v>34</v>
      </c>
      <c r="B10" s="16">
        <v>1000</v>
      </c>
      <c r="C10" s="17">
        <f t="shared" si="1"/>
        <v>1100</v>
      </c>
      <c r="D10" s="14">
        <v>1.1499999999999999</v>
      </c>
      <c r="E10" s="17">
        <f t="shared" si="2"/>
        <v>1265</v>
      </c>
      <c r="F10" s="14">
        <v>1.7</v>
      </c>
      <c r="G10" s="14">
        <v>1.28</v>
      </c>
      <c r="H10" s="15">
        <f t="shared" si="0"/>
        <v>2393.6</v>
      </c>
      <c r="I10" s="16">
        <f t="shared" si="3"/>
        <v>199.46666666666667</v>
      </c>
    </row>
    <row r="11" spans="1:9" x14ac:dyDescent="0.25">
      <c r="A11" s="8" t="s">
        <v>31</v>
      </c>
      <c r="B11" s="16">
        <v>2000</v>
      </c>
      <c r="C11" s="17">
        <v>2230</v>
      </c>
      <c r="D11" s="14">
        <v>1.1499999999999999</v>
      </c>
      <c r="E11" s="17">
        <f t="shared" si="2"/>
        <v>2564.5</v>
      </c>
      <c r="F11" s="14">
        <v>1.7</v>
      </c>
      <c r="G11" s="14">
        <v>1.28</v>
      </c>
      <c r="H11" s="15">
        <f t="shared" si="0"/>
        <v>4852.4800000000005</v>
      </c>
      <c r="I11" s="16">
        <f t="shared" si="3"/>
        <v>404.37333333333339</v>
      </c>
    </row>
    <row r="12" spans="1:9" x14ac:dyDescent="0.25">
      <c r="A12" s="8" t="s">
        <v>18</v>
      </c>
      <c r="B12" s="16">
        <v>1600</v>
      </c>
      <c r="C12" s="17">
        <f t="shared" ref="C12:C17" si="4">B12*$C$3</f>
        <v>1760.0000000000002</v>
      </c>
      <c r="D12" s="14">
        <v>1.1499999999999999</v>
      </c>
      <c r="E12" s="17">
        <f>C12*D12</f>
        <v>2024</v>
      </c>
      <c r="F12" s="14">
        <v>1.58</v>
      </c>
      <c r="G12" s="14">
        <v>1.28</v>
      </c>
      <c r="H12" s="15">
        <f>C12*F12*G12</f>
        <v>3559.4240000000009</v>
      </c>
      <c r="I12" s="16">
        <f>H12/$I$3</f>
        <v>296.61866666666674</v>
      </c>
    </row>
    <row r="13" spans="1:9" x14ac:dyDescent="0.25">
      <c r="A13" s="8" t="s">
        <v>33</v>
      </c>
      <c r="B13" s="16">
        <v>1200</v>
      </c>
      <c r="C13" s="17">
        <f t="shared" si="4"/>
        <v>1320</v>
      </c>
      <c r="D13" s="14">
        <v>1.1499999999999999</v>
      </c>
      <c r="E13" s="17">
        <f>C13*D13</f>
        <v>1517.9999999999998</v>
      </c>
      <c r="F13" s="14">
        <v>1.7</v>
      </c>
      <c r="G13" s="14">
        <v>1.28</v>
      </c>
      <c r="H13" s="15">
        <f>C13*F13*G13</f>
        <v>2872.32</v>
      </c>
      <c r="I13" s="16">
        <f>H13/$I$3</f>
        <v>239.36</v>
      </c>
    </row>
    <row r="14" spans="1:9" x14ac:dyDescent="0.25">
      <c r="A14" s="18" t="s">
        <v>35</v>
      </c>
      <c r="B14" s="11">
        <v>1290</v>
      </c>
      <c r="C14" s="11">
        <f t="shared" si="4"/>
        <v>1419.0000000000002</v>
      </c>
      <c r="D14" s="14">
        <v>1.1499999999999999</v>
      </c>
      <c r="E14" s="17">
        <f t="shared" ref="E14:E17" si="5">C14*D14</f>
        <v>1631.8500000000001</v>
      </c>
      <c r="F14" s="14">
        <v>1.7</v>
      </c>
      <c r="G14" s="14">
        <v>1.28</v>
      </c>
      <c r="H14" s="15">
        <f t="shared" ref="H14:H17" si="6">C14*F14*G14</f>
        <v>3087.7440000000001</v>
      </c>
      <c r="I14" s="16">
        <f t="shared" ref="I14:I17" si="7">H14/$I$3</f>
        <v>257.31200000000001</v>
      </c>
    </row>
    <row r="15" spans="1:9" ht="30" x14ac:dyDescent="0.25">
      <c r="A15" s="19" t="s">
        <v>38</v>
      </c>
      <c r="B15" s="11">
        <v>1345</v>
      </c>
      <c r="C15" s="11">
        <f t="shared" si="4"/>
        <v>1479.5000000000002</v>
      </c>
      <c r="D15" s="14">
        <v>1.1499999999999999</v>
      </c>
      <c r="E15" s="17">
        <f t="shared" si="5"/>
        <v>1701.4250000000002</v>
      </c>
      <c r="F15" s="14">
        <v>1.7</v>
      </c>
      <c r="G15" s="14">
        <v>1.28</v>
      </c>
      <c r="H15" s="15">
        <f t="shared" si="6"/>
        <v>3219.3920000000007</v>
      </c>
      <c r="I15" s="16">
        <f t="shared" si="7"/>
        <v>268.28266666666673</v>
      </c>
    </row>
    <row r="16" spans="1:9" ht="30" x14ac:dyDescent="0.25">
      <c r="A16" s="19" t="s">
        <v>39</v>
      </c>
      <c r="B16" s="11">
        <v>1550</v>
      </c>
      <c r="C16" s="11">
        <f t="shared" si="4"/>
        <v>1705.0000000000002</v>
      </c>
      <c r="D16" s="14">
        <v>1.1499999999999999</v>
      </c>
      <c r="E16" s="17">
        <f t="shared" si="5"/>
        <v>1960.75</v>
      </c>
      <c r="F16" s="14">
        <v>1.64</v>
      </c>
      <c r="G16" s="14">
        <v>1.28</v>
      </c>
      <c r="H16" s="15">
        <f t="shared" si="6"/>
        <v>3579.1360000000004</v>
      </c>
      <c r="I16" s="16">
        <f t="shared" si="7"/>
        <v>298.26133333333337</v>
      </c>
    </row>
    <row r="17" spans="1:9" x14ac:dyDescent="0.25">
      <c r="A17" s="11" t="s">
        <v>40</v>
      </c>
      <c r="B17" s="11">
        <v>425</v>
      </c>
      <c r="C17" s="11">
        <f t="shared" si="4"/>
        <v>467.50000000000006</v>
      </c>
      <c r="D17" s="14">
        <v>1.1499999999999999</v>
      </c>
      <c r="E17" s="17">
        <f t="shared" si="5"/>
        <v>537.625</v>
      </c>
      <c r="F17" s="11">
        <v>1.7</v>
      </c>
      <c r="G17" s="14">
        <v>1.28</v>
      </c>
      <c r="H17" s="15">
        <f t="shared" si="6"/>
        <v>1017.2800000000002</v>
      </c>
      <c r="I17" s="16">
        <f t="shared" si="7"/>
        <v>84.773333333333355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6"/>
  <sheetViews>
    <sheetView workbookViewId="0">
      <selection activeCell="L14" sqref="L14"/>
    </sheetView>
  </sheetViews>
  <sheetFormatPr baseColWidth="10" defaultColWidth="11.42578125" defaultRowHeight="15" x14ac:dyDescent="0.25"/>
  <cols>
    <col min="1" max="1" width="72.42578125" style="12" bestFit="1" customWidth="1"/>
    <col min="2" max="2" width="12.5703125" style="12" bestFit="1" customWidth="1"/>
    <col min="3" max="3" width="11.5703125" style="12" bestFit="1" customWidth="1"/>
    <col min="4" max="4" width="16.5703125" style="12" bestFit="1" customWidth="1"/>
    <col min="5" max="5" width="22.85546875" style="12" bestFit="1" customWidth="1"/>
    <col min="6" max="6" width="12.28515625" style="12" bestFit="1" customWidth="1"/>
    <col min="7" max="7" width="13.5703125" style="12" bestFit="1" customWidth="1"/>
    <col min="8" max="8" width="19.7109375" style="12" bestFit="1" customWidth="1"/>
    <col min="9" max="9" width="14" style="12" bestFit="1" customWidth="1"/>
    <col min="10" max="10" width="9.42578125" style="12" bestFit="1" customWidth="1"/>
    <col min="11" max="16384" width="11.42578125" style="12"/>
  </cols>
  <sheetData>
    <row r="1" spans="1:10" ht="15.75" x14ac:dyDescent="0.25">
      <c r="A1" s="10" t="s">
        <v>28</v>
      </c>
      <c r="B1" s="11"/>
      <c r="C1" s="11"/>
      <c r="D1" s="11"/>
      <c r="E1" s="11"/>
      <c r="F1" s="11"/>
      <c r="G1" s="11"/>
      <c r="H1" s="11"/>
      <c r="I1" s="11"/>
    </row>
    <row r="2" spans="1:10" x14ac:dyDescent="0.25">
      <c r="A2" s="13" t="s">
        <v>0</v>
      </c>
      <c r="B2" s="13" t="s">
        <v>21</v>
      </c>
      <c r="C2" s="13" t="s">
        <v>22</v>
      </c>
      <c r="D2" s="13" t="s">
        <v>23</v>
      </c>
      <c r="E2" s="13" t="s">
        <v>24</v>
      </c>
      <c r="F2" s="13" t="s">
        <v>25</v>
      </c>
      <c r="G2" s="13" t="s">
        <v>26</v>
      </c>
      <c r="H2" s="13" t="s">
        <v>27</v>
      </c>
      <c r="I2" s="13" t="s">
        <v>6</v>
      </c>
      <c r="J2" s="13" t="s">
        <v>46</v>
      </c>
    </row>
    <row r="3" spans="1:10" hidden="1" x14ac:dyDescent="0.25">
      <c r="A3" s="11"/>
      <c r="B3" s="11"/>
      <c r="C3" s="11">
        <v>1.1000000000000001</v>
      </c>
      <c r="D3" s="14"/>
      <c r="E3" s="14"/>
      <c r="F3" s="14"/>
      <c r="G3" s="14"/>
      <c r="H3" s="11"/>
      <c r="I3" s="11">
        <v>12</v>
      </c>
      <c r="J3" s="12">
        <v>0.8</v>
      </c>
    </row>
    <row r="4" spans="1:10" x14ac:dyDescent="0.25">
      <c r="A4" s="21" t="s">
        <v>7</v>
      </c>
      <c r="B4" s="17">
        <v>4000</v>
      </c>
      <c r="C4" s="17">
        <f>B4*$C$3</f>
        <v>4400</v>
      </c>
      <c r="D4" s="14">
        <v>1.3</v>
      </c>
      <c r="E4" s="17">
        <f>C4*D4</f>
        <v>5720</v>
      </c>
      <c r="F4" s="14">
        <v>1.65</v>
      </c>
      <c r="G4" s="14">
        <v>1.28</v>
      </c>
      <c r="H4" s="15">
        <f>C4*F4*G4</f>
        <v>9292.8000000000011</v>
      </c>
      <c r="I4" s="16">
        <f>H4/$I$3</f>
        <v>774.40000000000009</v>
      </c>
      <c r="J4" s="20">
        <f>H4*$J$3</f>
        <v>7434.2400000000016</v>
      </c>
    </row>
    <row r="5" spans="1:10" x14ac:dyDescent="0.25">
      <c r="A5" s="22" t="s">
        <v>8</v>
      </c>
      <c r="B5" s="17">
        <v>3480</v>
      </c>
      <c r="C5" s="17">
        <f>B5*$C$3</f>
        <v>3828.0000000000005</v>
      </c>
      <c r="D5" s="14">
        <v>1.3</v>
      </c>
      <c r="E5" s="17">
        <f>C5*D5</f>
        <v>4976.4000000000005</v>
      </c>
      <c r="F5" s="14">
        <v>1.65</v>
      </c>
      <c r="G5" s="14">
        <v>1.28</v>
      </c>
      <c r="H5" s="15">
        <f t="shared" ref="H5:H9" si="0">C5*F5*G5</f>
        <v>8084.7360000000008</v>
      </c>
      <c r="I5" s="16">
        <f>H5/$I$3</f>
        <v>673.72800000000007</v>
      </c>
      <c r="J5" s="20">
        <f t="shared" ref="J5:J12" si="1">H5*$J$3</f>
        <v>6467.7888000000012</v>
      </c>
    </row>
    <row r="6" spans="1:10" x14ac:dyDescent="0.25">
      <c r="A6" s="22" t="s">
        <v>29</v>
      </c>
      <c r="B6" s="16">
        <v>3480</v>
      </c>
      <c r="C6" s="17">
        <f t="shared" ref="C6:C8" si="2">B6*$C$3</f>
        <v>3828.0000000000005</v>
      </c>
      <c r="D6" s="14">
        <v>1.1499999999999999</v>
      </c>
      <c r="E6" s="17">
        <f t="shared" ref="E6:E9" si="3">C6*D6</f>
        <v>4402.2</v>
      </c>
      <c r="F6" s="14">
        <v>1.65</v>
      </c>
      <c r="G6" s="14">
        <v>1.28</v>
      </c>
      <c r="H6" s="15">
        <f t="shared" si="0"/>
        <v>8084.7360000000008</v>
      </c>
      <c r="I6" s="16">
        <f t="shared" ref="I6:I9" si="4">H6/$I$3</f>
        <v>673.72800000000007</v>
      </c>
      <c r="J6" s="20">
        <f t="shared" si="1"/>
        <v>6467.7888000000012</v>
      </c>
    </row>
    <row r="7" spans="1:10" x14ac:dyDescent="0.25">
      <c r="A7" s="21" t="s">
        <v>32</v>
      </c>
      <c r="B7" s="16">
        <v>3350</v>
      </c>
      <c r="C7" s="17">
        <f t="shared" si="2"/>
        <v>3685.0000000000005</v>
      </c>
      <c r="D7" s="14">
        <v>1.1499999999999999</v>
      </c>
      <c r="E7" s="17">
        <f t="shared" si="3"/>
        <v>4237.75</v>
      </c>
      <c r="F7" s="14">
        <v>1.65</v>
      </c>
      <c r="G7" s="14">
        <v>1.28</v>
      </c>
      <c r="H7" s="15">
        <f t="shared" si="0"/>
        <v>7782.72</v>
      </c>
      <c r="I7" s="16">
        <f t="shared" si="4"/>
        <v>648.56000000000006</v>
      </c>
      <c r="J7" s="20">
        <f t="shared" si="1"/>
        <v>6226.1760000000004</v>
      </c>
    </row>
    <row r="8" spans="1:10" x14ac:dyDescent="0.25">
      <c r="A8" s="21" t="s">
        <v>42</v>
      </c>
      <c r="B8" s="16">
        <v>2420</v>
      </c>
      <c r="C8" s="17">
        <f t="shared" si="2"/>
        <v>2662</v>
      </c>
      <c r="D8" s="14">
        <v>1.3</v>
      </c>
      <c r="E8" s="17">
        <f t="shared" si="3"/>
        <v>3460.6</v>
      </c>
      <c r="F8" s="14">
        <v>1.65</v>
      </c>
      <c r="G8" s="14">
        <v>1.28</v>
      </c>
      <c r="H8" s="15">
        <f t="shared" si="0"/>
        <v>5622.1440000000002</v>
      </c>
      <c r="I8" s="16">
        <f t="shared" si="4"/>
        <v>468.512</v>
      </c>
      <c r="J8" s="20">
        <f t="shared" si="1"/>
        <v>4497.7152000000006</v>
      </c>
    </row>
    <row r="9" spans="1:10" x14ac:dyDescent="0.25">
      <c r="A9" s="21" t="s">
        <v>41</v>
      </c>
      <c r="B9" s="16">
        <v>1210</v>
      </c>
      <c r="C9" s="17">
        <v>2230</v>
      </c>
      <c r="D9" s="14">
        <v>1.1499999999999999</v>
      </c>
      <c r="E9" s="17">
        <f t="shared" si="3"/>
        <v>2564.5</v>
      </c>
      <c r="F9" s="14">
        <v>1.65</v>
      </c>
      <c r="G9" s="14">
        <v>1.28</v>
      </c>
      <c r="H9" s="15">
        <f t="shared" si="0"/>
        <v>4709.76</v>
      </c>
      <c r="I9" s="16">
        <f t="shared" si="4"/>
        <v>392.48</v>
      </c>
      <c r="J9" s="20">
        <f t="shared" si="1"/>
        <v>3767.8080000000004</v>
      </c>
    </row>
    <row r="10" spans="1:10" x14ac:dyDescent="0.25">
      <c r="A10" s="21" t="s">
        <v>43</v>
      </c>
      <c r="B10" s="16">
        <v>1520</v>
      </c>
      <c r="C10" s="17">
        <f t="shared" ref="C10" si="5">B10*$C$3</f>
        <v>1672.0000000000002</v>
      </c>
      <c r="D10" s="14">
        <v>1.1499999999999999</v>
      </c>
      <c r="E10" s="17">
        <f t="shared" ref="E10" si="6">C10*D10</f>
        <v>1922.8000000000002</v>
      </c>
      <c r="F10" s="14">
        <v>1.65</v>
      </c>
      <c r="G10" s="14">
        <v>1.28</v>
      </c>
      <c r="H10" s="15">
        <f t="shared" ref="H10" si="7">C10*F10*G10</f>
        <v>3531.2640000000001</v>
      </c>
      <c r="I10" s="16">
        <f t="shared" ref="I10" si="8">H10/$I$3</f>
        <v>294.27199999999999</v>
      </c>
      <c r="J10" s="20">
        <f t="shared" si="1"/>
        <v>2825.0112000000004</v>
      </c>
    </row>
    <row r="11" spans="1:10" x14ac:dyDescent="0.25">
      <c r="A11" s="21" t="s">
        <v>45</v>
      </c>
      <c r="B11" s="16">
        <v>1600</v>
      </c>
      <c r="C11" s="17">
        <f t="shared" ref="C11:C16" si="9">B11*$C$3</f>
        <v>1760.0000000000002</v>
      </c>
      <c r="D11" s="14">
        <v>1.1499999999999999</v>
      </c>
      <c r="E11" s="17">
        <f>C11*D11</f>
        <v>2024</v>
      </c>
      <c r="F11" s="14">
        <v>1.65</v>
      </c>
      <c r="G11" s="14">
        <v>1.28</v>
      </c>
      <c r="H11" s="15">
        <f>C11*F11*G11</f>
        <v>3717.12</v>
      </c>
      <c r="I11" s="16">
        <f>H11/$I$3</f>
        <v>309.76</v>
      </c>
      <c r="J11" s="20">
        <f t="shared" si="1"/>
        <v>2973.6959999999999</v>
      </c>
    </row>
    <row r="12" spans="1:10" x14ac:dyDescent="0.25">
      <c r="A12" s="23" t="s">
        <v>44</v>
      </c>
      <c r="B12" s="11">
        <v>4150</v>
      </c>
      <c r="C12" s="11">
        <f t="shared" si="9"/>
        <v>4565</v>
      </c>
      <c r="D12" s="14">
        <v>1.1499999999999999</v>
      </c>
      <c r="E12" s="17">
        <f t="shared" ref="E12" si="10">C12*D12</f>
        <v>5249.75</v>
      </c>
      <c r="F12" s="14">
        <v>1.65</v>
      </c>
      <c r="G12" s="14">
        <v>1.28</v>
      </c>
      <c r="H12" s="15">
        <f t="shared" ref="H12" si="11">C12*F12*G12</f>
        <v>9641.2800000000007</v>
      </c>
      <c r="I12" s="16">
        <f t="shared" ref="I12" si="12">H12/$I$3</f>
        <v>803.44</v>
      </c>
      <c r="J12" s="20">
        <f t="shared" si="1"/>
        <v>7713.0240000000013</v>
      </c>
    </row>
    <row r="13" spans="1:10" x14ac:dyDescent="0.25">
      <c r="A13" s="23" t="s">
        <v>47</v>
      </c>
      <c r="B13" s="11">
        <v>4360</v>
      </c>
      <c r="C13" s="11">
        <f t="shared" si="9"/>
        <v>4796</v>
      </c>
      <c r="D13" s="14">
        <v>1.1499999999999999</v>
      </c>
      <c r="E13" s="17">
        <f>C13*D13</f>
        <v>5515.4</v>
      </c>
      <c r="F13" s="14">
        <v>1.55</v>
      </c>
      <c r="G13" s="14">
        <v>1.28</v>
      </c>
      <c r="H13" s="15">
        <f>C13*F13*G13</f>
        <v>9515.264000000001</v>
      </c>
      <c r="I13" s="16">
        <f>H13/$I$3</f>
        <v>792.93866666666679</v>
      </c>
      <c r="J13" s="20">
        <f t="shared" ref="J13:J15" si="13">H13*$J$3</f>
        <v>7612.2112000000016</v>
      </c>
    </row>
    <row r="14" spans="1:10" x14ac:dyDescent="0.25">
      <c r="A14" s="23" t="s">
        <v>50</v>
      </c>
      <c r="B14" s="11">
        <v>5140</v>
      </c>
      <c r="C14" s="11">
        <f t="shared" si="9"/>
        <v>5654.0000000000009</v>
      </c>
      <c r="D14" s="14">
        <v>1.1499999999999999</v>
      </c>
      <c r="E14" s="17">
        <f t="shared" ref="E14" si="14">C14*D14</f>
        <v>6502.1</v>
      </c>
      <c r="F14" s="14">
        <v>1.6</v>
      </c>
      <c r="G14" s="14">
        <v>1.28</v>
      </c>
      <c r="H14" s="15">
        <f t="shared" ref="H14" si="15">C14*F14*G14</f>
        <v>11579.392000000002</v>
      </c>
      <c r="I14" s="16">
        <f t="shared" ref="I14" si="16">H14/$I$3</f>
        <v>964.94933333333347</v>
      </c>
      <c r="J14" s="20">
        <f t="shared" si="13"/>
        <v>9263.513600000002</v>
      </c>
    </row>
    <row r="15" spans="1:10" x14ac:dyDescent="0.25">
      <c r="A15" s="23" t="s">
        <v>48</v>
      </c>
      <c r="B15" s="11">
        <v>4545</v>
      </c>
      <c r="C15" s="11">
        <f t="shared" si="9"/>
        <v>4999.5</v>
      </c>
      <c r="D15" s="14">
        <v>1.1499999999999999</v>
      </c>
      <c r="E15" s="17">
        <f t="shared" ref="E15" si="17">C15*D15</f>
        <v>5749.4249999999993</v>
      </c>
      <c r="F15" s="14">
        <v>1.5</v>
      </c>
      <c r="G15" s="14">
        <v>1.28</v>
      </c>
      <c r="H15" s="15">
        <f t="shared" ref="H15" si="18">C15*F15*G15</f>
        <v>9599.0400000000009</v>
      </c>
      <c r="I15" s="16">
        <f t="shared" ref="I15" si="19">H15/$I$3</f>
        <v>799.92000000000007</v>
      </c>
      <c r="J15" s="20">
        <f t="shared" si="13"/>
        <v>7679.2320000000009</v>
      </c>
    </row>
    <row r="16" spans="1:10" x14ac:dyDescent="0.25">
      <c r="A16" s="23" t="s">
        <v>49</v>
      </c>
      <c r="B16" s="11">
        <v>1740</v>
      </c>
      <c r="C16" s="11">
        <f t="shared" si="9"/>
        <v>1914.0000000000002</v>
      </c>
      <c r="D16" s="14">
        <v>1.1499999999999999</v>
      </c>
      <c r="E16" s="17">
        <f>C16*D16</f>
        <v>2201.1</v>
      </c>
      <c r="F16" s="14">
        <v>1.5</v>
      </c>
      <c r="G16" s="14">
        <v>1.28</v>
      </c>
      <c r="H16" s="15">
        <f>C16*F16*G16</f>
        <v>3674.8800000000006</v>
      </c>
      <c r="I16" s="16">
        <f>H16/$I$3</f>
        <v>306.24000000000007</v>
      </c>
      <c r="J16" s="20">
        <f t="shared" ref="J16" si="20">H16*$J$3</f>
        <v>2939.9040000000005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6"/>
  <sheetViews>
    <sheetView zoomScale="78" zoomScaleNormal="78" workbookViewId="0">
      <selection activeCell="E26" sqref="E26"/>
    </sheetView>
  </sheetViews>
  <sheetFormatPr baseColWidth="10" defaultColWidth="11.42578125" defaultRowHeight="15" x14ac:dyDescent="0.25"/>
  <cols>
    <col min="1" max="1" width="72.42578125" style="12" bestFit="1" customWidth="1"/>
    <col min="2" max="2" width="12.5703125" style="12" bestFit="1" customWidth="1"/>
    <col min="3" max="3" width="11.5703125" style="12" bestFit="1" customWidth="1"/>
    <col min="4" max="4" width="16.5703125" style="12" bestFit="1" customWidth="1"/>
    <col min="5" max="5" width="22.85546875" style="12" bestFit="1" customWidth="1"/>
    <col min="6" max="6" width="12.28515625" style="12" bestFit="1" customWidth="1"/>
    <col min="7" max="7" width="13.5703125" style="12" bestFit="1" customWidth="1"/>
    <col min="8" max="8" width="19.7109375" style="12" bestFit="1" customWidth="1"/>
    <col min="9" max="9" width="14" style="12" bestFit="1" customWidth="1"/>
    <col min="10" max="10" width="11.140625" style="12" bestFit="1" customWidth="1"/>
    <col min="11" max="16384" width="11.42578125" style="12"/>
  </cols>
  <sheetData>
    <row r="1" spans="1:11" ht="15.75" x14ac:dyDescent="0.25">
      <c r="A1" s="10" t="s">
        <v>28</v>
      </c>
      <c r="B1" s="11"/>
      <c r="C1" s="11"/>
      <c r="D1" s="11"/>
      <c r="E1" s="11"/>
      <c r="F1" s="11"/>
      <c r="G1" s="11"/>
      <c r="H1" s="11"/>
      <c r="I1" s="11"/>
      <c r="K1" s="12">
        <v>1.1000000000000001</v>
      </c>
    </row>
    <row r="2" spans="1:11" x14ac:dyDescent="0.25">
      <c r="A2" s="13" t="s">
        <v>0</v>
      </c>
      <c r="B2" s="13" t="s">
        <v>21</v>
      </c>
      <c r="C2" s="13" t="s">
        <v>22</v>
      </c>
      <c r="D2" s="13" t="s">
        <v>23</v>
      </c>
      <c r="E2" s="13" t="s">
        <v>24</v>
      </c>
      <c r="F2" s="13" t="s">
        <v>25</v>
      </c>
      <c r="G2" s="13" t="s">
        <v>26</v>
      </c>
      <c r="H2" s="13" t="s">
        <v>27</v>
      </c>
      <c r="I2" s="13" t="s">
        <v>6</v>
      </c>
      <c r="J2" s="13" t="s">
        <v>46</v>
      </c>
    </row>
    <row r="3" spans="1:11" hidden="1" x14ac:dyDescent="0.25">
      <c r="A3" s="11"/>
      <c r="B3" s="11"/>
      <c r="C3" s="11">
        <v>1.1000000000000001</v>
      </c>
      <c r="D3" s="14"/>
      <c r="E3" s="14"/>
      <c r="F3" s="14"/>
      <c r="G3" s="14"/>
      <c r="H3" s="11"/>
      <c r="I3" s="11">
        <v>12</v>
      </c>
      <c r="J3" s="12">
        <v>0.8</v>
      </c>
    </row>
    <row r="4" spans="1:11" x14ac:dyDescent="0.25">
      <c r="A4" s="21" t="s">
        <v>7</v>
      </c>
      <c r="B4" s="17">
        <v>4800</v>
      </c>
      <c r="C4" s="17">
        <f>B4*$C$3</f>
        <v>5280</v>
      </c>
      <c r="D4" s="14">
        <v>1.3</v>
      </c>
      <c r="E4" s="17">
        <f>C4*D4</f>
        <v>6864</v>
      </c>
      <c r="F4" s="14">
        <v>1.65</v>
      </c>
      <c r="G4" s="14">
        <v>1.28</v>
      </c>
      <c r="H4" s="15">
        <f>C4*F4*G4</f>
        <v>11151.36</v>
      </c>
      <c r="I4" s="16">
        <f>H4/$I$3</f>
        <v>929.28000000000009</v>
      </c>
      <c r="J4" s="20">
        <f>H4*$J$3</f>
        <v>8921.0880000000016</v>
      </c>
      <c r="K4" s="24">
        <f>B4*$K$1</f>
        <v>5280</v>
      </c>
    </row>
    <row r="5" spans="1:11" x14ac:dyDescent="0.25">
      <c r="A5" s="22" t="s">
        <v>8</v>
      </c>
      <c r="B5" s="17">
        <v>3780</v>
      </c>
      <c r="C5" s="17">
        <f>B5*$C$3</f>
        <v>4158</v>
      </c>
      <c r="D5" s="14">
        <v>1.3</v>
      </c>
      <c r="E5" s="17">
        <f>C5*D5</f>
        <v>5405.4000000000005</v>
      </c>
      <c r="F5" s="14">
        <v>1.65</v>
      </c>
      <c r="G5" s="14">
        <v>1.28</v>
      </c>
      <c r="H5" s="15">
        <f t="shared" ref="H5:H10" si="0">C5*F5*G5</f>
        <v>8781.6959999999999</v>
      </c>
      <c r="I5" s="16">
        <f>H5/$I$3</f>
        <v>731.80799999999999</v>
      </c>
      <c r="J5" s="20">
        <f t="shared" ref="J5:J16" si="1">H5*$J$3</f>
        <v>7025.3568000000005</v>
      </c>
      <c r="K5" s="24">
        <f t="shared" ref="K5:K16" si="2">B5*$K$1</f>
        <v>4158</v>
      </c>
    </row>
    <row r="6" spans="1:11" x14ac:dyDescent="0.25">
      <c r="A6" s="22" t="s">
        <v>29</v>
      </c>
      <c r="B6" s="16">
        <v>3780</v>
      </c>
      <c r="C6" s="17">
        <f t="shared" ref="C6:C7" si="3">B6*$C$3</f>
        <v>4158</v>
      </c>
      <c r="D6" s="14">
        <v>1.1499999999999999</v>
      </c>
      <c r="E6" s="17">
        <f t="shared" ref="E6:E10" si="4">C6*D6</f>
        <v>4781.7</v>
      </c>
      <c r="F6" s="14">
        <v>1.65</v>
      </c>
      <c r="G6" s="14">
        <v>1.28</v>
      </c>
      <c r="H6" s="15">
        <f t="shared" si="0"/>
        <v>8781.6959999999999</v>
      </c>
      <c r="I6" s="16">
        <f t="shared" ref="I6:I10" si="5">H6/$I$3</f>
        <v>731.80799999999999</v>
      </c>
      <c r="J6" s="20">
        <f t="shared" si="1"/>
        <v>7025.3568000000005</v>
      </c>
      <c r="K6" s="24">
        <f t="shared" si="2"/>
        <v>4158</v>
      </c>
    </row>
    <row r="7" spans="1:11" x14ac:dyDescent="0.25">
      <c r="A7" s="21" t="s">
        <v>32</v>
      </c>
      <c r="B7" s="16">
        <v>3950</v>
      </c>
      <c r="C7" s="17">
        <f t="shared" si="3"/>
        <v>4345</v>
      </c>
      <c r="D7" s="14">
        <v>1.1499999999999999</v>
      </c>
      <c r="E7" s="17">
        <f t="shared" si="4"/>
        <v>4996.75</v>
      </c>
      <c r="F7" s="14">
        <v>1.65</v>
      </c>
      <c r="G7" s="14">
        <v>1.28</v>
      </c>
      <c r="H7" s="15">
        <f t="shared" si="0"/>
        <v>9176.64</v>
      </c>
      <c r="I7" s="16">
        <f t="shared" si="5"/>
        <v>764.71999999999991</v>
      </c>
      <c r="J7" s="20">
        <f t="shared" si="1"/>
        <v>7341.3119999999999</v>
      </c>
      <c r="K7" s="24">
        <f t="shared" si="2"/>
        <v>4345</v>
      </c>
    </row>
    <row r="8" spans="1:11" x14ac:dyDescent="0.25">
      <c r="A8" s="21" t="s">
        <v>42</v>
      </c>
      <c r="B8" s="16">
        <v>2730</v>
      </c>
      <c r="C8" s="17">
        <v>2740</v>
      </c>
      <c r="D8" s="14">
        <v>1.3</v>
      </c>
      <c r="E8" s="17">
        <f t="shared" si="4"/>
        <v>3562</v>
      </c>
      <c r="F8" s="14">
        <v>1.6</v>
      </c>
      <c r="G8" s="14">
        <v>1.28</v>
      </c>
      <c r="H8" s="15">
        <f t="shared" si="0"/>
        <v>5611.52</v>
      </c>
      <c r="I8" s="16">
        <f t="shared" si="5"/>
        <v>467.62666666666672</v>
      </c>
      <c r="J8" s="20">
        <f t="shared" si="1"/>
        <v>4489.2160000000003</v>
      </c>
      <c r="K8" s="24">
        <f t="shared" si="2"/>
        <v>3003.0000000000005</v>
      </c>
    </row>
    <row r="9" spans="1:11" x14ac:dyDescent="0.25">
      <c r="A9" s="21" t="s">
        <v>41</v>
      </c>
      <c r="B9" s="16">
        <v>1520</v>
      </c>
      <c r="C9" s="17">
        <v>1720</v>
      </c>
      <c r="D9" s="14">
        <v>1.1499999999999999</v>
      </c>
      <c r="E9" s="17">
        <f t="shared" si="4"/>
        <v>1977.9999999999998</v>
      </c>
      <c r="F9" s="14">
        <v>1.6</v>
      </c>
      <c r="G9" s="14">
        <v>1.28</v>
      </c>
      <c r="H9" s="15">
        <f t="shared" si="0"/>
        <v>3522.56</v>
      </c>
      <c r="I9" s="16">
        <f t="shared" si="5"/>
        <v>293.54666666666668</v>
      </c>
      <c r="J9" s="20">
        <f t="shared" si="1"/>
        <v>2818.0480000000002</v>
      </c>
      <c r="K9" s="24">
        <f t="shared" si="2"/>
        <v>1672.0000000000002</v>
      </c>
    </row>
    <row r="10" spans="1:11" x14ac:dyDescent="0.25">
      <c r="A10" s="21" t="s">
        <v>43</v>
      </c>
      <c r="B10" s="16">
        <v>1720</v>
      </c>
      <c r="C10" s="17">
        <v>1880</v>
      </c>
      <c r="D10" s="14">
        <v>1.1499999999999999</v>
      </c>
      <c r="E10" s="17">
        <f t="shared" si="4"/>
        <v>2162</v>
      </c>
      <c r="F10" s="14">
        <v>1.6</v>
      </c>
      <c r="G10" s="14">
        <v>1.28</v>
      </c>
      <c r="H10" s="15">
        <f t="shared" si="0"/>
        <v>3850.2400000000002</v>
      </c>
      <c r="I10" s="16">
        <f t="shared" si="5"/>
        <v>320.85333333333335</v>
      </c>
      <c r="J10" s="20">
        <f t="shared" si="1"/>
        <v>3080.1920000000005</v>
      </c>
      <c r="K10" s="24">
        <f t="shared" si="2"/>
        <v>1892.0000000000002</v>
      </c>
    </row>
    <row r="11" spans="1:11" x14ac:dyDescent="0.25">
      <c r="A11" s="21" t="s">
        <v>45</v>
      </c>
      <c r="B11" s="16">
        <v>2160</v>
      </c>
      <c r="C11" s="17">
        <f t="shared" ref="C11:C16" si="6">B11*$C$3</f>
        <v>2376</v>
      </c>
      <c r="D11" s="14">
        <v>1.1499999999999999</v>
      </c>
      <c r="E11" s="17">
        <f>C11*D11</f>
        <v>2732.3999999999996</v>
      </c>
      <c r="F11" s="14">
        <v>1.6</v>
      </c>
      <c r="G11" s="14">
        <v>1.28</v>
      </c>
      <c r="H11" s="15">
        <f>C11*F11*G11</f>
        <v>4866.0480000000007</v>
      </c>
      <c r="I11" s="16">
        <f>H11/$I$3</f>
        <v>405.50400000000008</v>
      </c>
      <c r="J11" s="20">
        <f t="shared" si="1"/>
        <v>3892.8384000000005</v>
      </c>
      <c r="K11" s="24">
        <f t="shared" si="2"/>
        <v>2376</v>
      </c>
    </row>
    <row r="12" spans="1:11" x14ac:dyDescent="0.25">
      <c r="A12" s="23" t="s">
        <v>44</v>
      </c>
      <c r="B12" s="11">
        <v>4150</v>
      </c>
      <c r="C12" s="11">
        <f t="shared" si="6"/>
        <v>4565</v>
      </c>
      <c r="D12" s="14">
        <v>1.1499999999999999</v>
      </c>
      <c r="E12" s="17">
        <f t="shared" ref="E12" si="7">C12*D12</f>
        <v>5249.75</v>
      </c>
      <c r="F12" s="14">
        <v>1.65</v>
      </c>
      <c r="G12" s="14">
        <v>1.28</v>
      </c>
      <c r="H12" s="15">
        <f t="shared" ref="H12" si="8">C12*F12*G12</f>
        <v>9641.2800000000007</v>
      </c>
      <c r="I12" s="16">
        <f t="shared" ref="I12" si="9">H12/$I$3</f>
        <v>803.44</v>
      </c>
      <c r="J12" s="20">
        <f t="shared" si="1"/>
        <v>7713.0240000000013</v>
      </c>
      <c r="K12" s="24">
        <f t="shared" si="2"/>
        <v>4565</v>
      </c>
    </row>
    <row r="13" spans="1:11" x14ac:dyDescent="0.25">
      <c r="A13" s="23" t="s">
        <v>47</v>
      </c>
      <c r="B13" s="11">
        <v>4560</v>
      </c>
      <c r="C13" s="11">
        <f t="shared" si="6"/>
        <v>5016</v>
      </c>
      <c r="D13" s="14">
        <v>1.1499999999999999</v>
      </c>
      <c r="E13" s="17">
        <f>C13*D13</f>
        <v>5768.4</v>
      </c>
      <c r="F13" s="14">
        <v>1.55</v>
      </c>
      <c r="G13" s="14">
        <v>1.28</v>
      </c>
      <c r="H13" s="15">
        <f>C13*F13*G13</f>
        <v>9951.7440000000006</v>
      </c>
      <c r="I13" s="16">
        <f>H13/$I$3</f>
        <v>829.31200000000001</v>
      </c>
      <c r="J13" s="20">
        <f t="shared" si="1"/>
        <v>7961.3952000000008</v>
      </c>
      <c r="K13" s="24">
        <f t="shared" si="2"/>
        <v>5016</v>
      </c>
    </row>
    <row r="14" spans="1:11" x14ac:dyDescent="0.25">
      <c r="A14" s="23" t="s">
        <v>50</v>
      </c>
      <c r="B14" s="11">
        <v>5790</v>
      </c>
      <c r="C14" s="11">
        <f t="shared" si="6"/>
        <v>6369.0000000000009</v>
      </c>
      <c r="D14" s="14">
        <v>1.1499999999999999</v>
      </c>
      <c r="E14" s="17">
        <f t="shared" ref="E14:E15" si="10">C14*D14</f>
        <v>7324.35</v>
      </c>
      <c r="F14" s="14">
        <v>1.6</v>
      </c>
      <c r="G14" s="14">
        <v>1.28</v>
      </c>
      <c r="H14" s="15">
        <f t="shared" ref="H14:H15" si="11">C14*F14*G14</f>
        <v>13043.712000000001</v>
      </c>
      <c r="I14" s="16">
        <f t="shared" ref="I14:I15" si="12">H14/$I$3</f>
        <v>1086.9760000000001</v>
      </c>
      <c r="J14" s="20">
        <f t="shared" si="1"/>
        <v>10434.969600000002</v>
      </c>
      <c r="K14" s="24">
        <f t="shared" si="2"/>
        <v>6369.0000000000009</v>
      </c>
    </row>
    <row r="15" spans="1:11" x14ac:dyDescent="0.25">
      <c r="A15" s="23" t="s">
        <v>48</v>
      </c>
      <c r="B15" s="11">
        <v>5000</v>
      </c>
      <c r="C15" s="11">
        <f t="shared" si="6"/>
        <v>5500</v>
      </c>
      <c r="D15" s="14">
        <v>1.1499999999999999</v>
      </c>
      <c r="E15" s="17">
        <f t="shared" si="10"/>
        <v>6324.9999999999991</v>
      </c>
      <c r="F15" s="14">
        <v>1.5</v>
      </c>
      <c r="G15" s="14">
        <v>1.28</v>
      </c>
      <c r="H15" s="15">
        <f t="shared" si="11"/>
        <v>10560</v>
      </c>
      <c r="I15" s="16">
        <f t="shared" si="12"/>
        <v>880</v>
      </c>
      <c r="J15" s="20">
        <f t="shared" si="1"/>
        <v>8448</v>
      </c>
      <c r="K15" s="24">
        <f t="shared" si="2"/>
        <v>5500</v>
      </c>
    </row>
    <row r="16" spans="1:11" x14ac:dyDescent="0.25">
      <c r="A16" s="23" t="s">
        <v>49</v>
      </c>
      <c r="B16" s="11">
        <v>1950</v>
      </c>
      <c r="C16" s="11">
        <f t="shared" si="6"/>
        <v>2145</v>
      </c>
      <c r="D16" s="14">
        <v>1.1499999999999999</v>
      </c>
      <c r="E16" s="17">
        <f>C16*D16</f>
        <v>2466.75</v>
      </c>
      <c r="F16" s="14">
        <v>1.5</v>
      </c>
      <c r="G16" s="14">
        <v>1.28</v>
      </c>
      <c r="H16" s="15">
        <f>C16*F16*G16</f>
        <v>4118.3999999999996</v>
      </c>
      <c r="I16" s="16">
        <f>H16/$I$3</f>
        <v>343.2</v>
      </c>
      <c r="J16" s="20">
        <f t="shared" si="1"/>
        <v>3294.72</v>
      </c>
      <c r="K16" s="24">
        <f t="shared" si="2"/>
        <v>2145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5"/>
  <sheetViews>
    <sheetView zoomScale="78" zoomScaleNormal="78" workbookViewId="0">
      <selection activeCell="E24" sqref="E24"/>
    </sheetView>
  </sheetViews>
  <sheetFormatPr baseColWidth="10" defaultColWidth="11.42578125" defaultRowHeight="15" x14ac:dyDescent="0.25"/>
  <cols>
    <col min="1" max="1" width="72.42578125" style="12" customWidth="1"/>
    <col min="2" max="2" width="12.5703125" style="12" bestFit="1" customWidth="1"/>
    <col min="3" max="3" width="11.5703125" style="12" bestFit="1" customWidth="1"/>
    <col min="4" max="4" width="16.5703125" style="12" bestFit="1" customWidth="1"/>
    <col min="5" max="5" width="22.85546875" style="12" bestFit="1" customWidth="1"/>
    <col min="6" max="6" width="12.28515625" style="12" bestFit="1" customWidth="1"/>
    <col min="7" max="7" width="13.5703125" style="12" bestFit="1" customWidth="1"/>
    <col min="8" max="8" width="19.7109375" style="12" bestFit="1" customWidth="1"/>
    <col min="9" max="9" width="14" style="12" bestFit="1" customWidth="1"/>
    <col min="10" max="10" width="11.140625" style="12" bestFit="1" customWidth="1"/>
    <col min="11" max="16384" width="11.42578125" style="12"/>
  </cols>
  <sheetData>
    <row r="1" spans="1:10" ht="15.75" x14ac:dyDescent="0.25">
      <c r="A1" s="10" t="s">
        <v>28</v>
      </c>
      <c r="B1" s="11"/>
      <c r="C1" s="11"/>
      <c r="D1" s="11"/>
      <c r="E1" s="11"/>
      <c r="F1" s="11"/>
      <c r="G1" s="11"/>
      <c r="H1" s="11"/>
      <c r="I1" s="11"/>
    </row>
    <row r="2" spans="1:10" x14ac:dyDescent="0.25">
      <c r="A2" s="13" t="s">
        <v>0</v>
      </c>
      <c r="B2" s="13" t="s">
        <v>21</v>
      </c>
      <c r="C2" s="13" t="s">
        <v>22</v>
      </c>
      <c r="D2" s="13" t="s">
        <v>23</v>
      </c>
      <c r="E2" s="13" t="s">
        <v>24</v>
      </c>
      <c r="F2" s="13" t="s">
        <v>25</v>
      </c>
      <c r="G2" s="13" t="s">
        <v>26</v>
      </c>
      <c r="H2" s="13" t="s">
        <v>27</v>
      </c>
      <c r="I2" s="13" t="s">
        <v>6</v>
      </c>
      <c r="J2" s="13" t="s">
        <v>46</v>
      </c>
    </row>
    <row r="3" spans="1:10" hidden="1" x14ac:dyDescent="0.25">
      <c r="A3" s="11"/>
      <c r="B3" s="11"/>
      <c r="C3" s="11">
        <v>1.1000000000000001</v>
      </c>
      <c r="D3" s="14"/>
      <c r="E3" s="14"/>
      <c r="F3" s="14"/>
      <c r="G3" s="14"/>
      <c r="H3" s="11"/>
      <c r="I3" s="11">
        <v>12</v>
      </c>
      <c r="J3" s="12">
        <v>0.8</v>
      </c>
    </row>
    <row r="4" spans="1:10" x14ac:dyDescent="0.25">
      <c r="A4" s="21" t="s">
        <v>7</v>
      </c>
      <c r="B4" s="17">
        <v>5280</v>
      </c>
      <c r="C4" s="17">
        <f>B4*$C$3</f>
        <v>5808.0000000000009</v>
      </c>
      <c r="D4" s="14">
        <v>1.3</v>
      </c>
      <c r="E4" s="17">
        <f>C4*D4</f>
        <v>7550.4000000000015</v>
      </c>
      <c r="F4" s="14">
        <v>1.65</v>
      </c>
      <c r="G4" s="14">
        <v>1.28</v>
      </c>
      <c r="H4" s="15">
        <f>C4*F4*G4</f>
        <v>12266.496000000001</v>
      </c>
      <c r="I4" s="16">
        <f>H4/$I$3</f>
        <v>1022.2080000000001</v>
      </c>
      <c r="J4" s="20">
        <f>H4*$J$3</f>
        <v>9813.1968000000015</v>
      </c>
    </row>
    <row r="5" spans="1:10" x14ac:dyDescent="0.25">
      <c r="A5" s="22" t="s">
        <v>8</v>
      </c>
      <c r="B5" s="17">
        <v>4180</v>
      </c>
      <c r="C5" s="17">
        <f>B5*$C$3</f>
        <v>4598</v>
      </c>
      <c r="D5" s="14">
        <v>1.3</v>
      </c>
      <c r="E5" s="17">
        <f>C5*D5</f>
        <v>5977.4000000000005</v>
      </c>
      <c r="F5" s="14">
        <v>1.65</v>
      </c>
      <c r="G5" s="14">
        <v>1.28</v>
      </c>
      <c r="H5" s="15">
        <f t="shared" ref="H5:H10" si="0">C5*F5*G5</f>
        <v>9710.9760000000006</v>
      </c>
      <c r="I5" s="16">
        <f>H5/$I$3</f>
        <v>809.24800000000005</v>
      </c>
      <c r="J5" s="20">
        <f t="shared" ref="J5:J15" si="1">H5*$J$3</f>
        <v>7768.7808000000005</v>
      </c>
    </row>
    <row r="6" spans="1:10" x14ac:dyDescent="0.25">
      <c r="A6" s="22" t="s">
        <v>29</v>
      </c>
      <c r="B6" s="16">
        <v>4300</v>
      </c>
      <c r="C6" s="17">
        <f t="shared" ref="C6:C7" si="2">B6*$C$3</f>
        <v>4730</v>
      </c>
      <c r="D6" s="14">
        <v>1.1499999999999999</v>
      </c>
      <c r="E6" s="17">
        <f t="shared" ref="E6:E10" si="3">C6*D6</f>
        <v>5439.5</v>
      </c>
      <c r="F6" s="14">
        <v>1.65</v>
      </c>
      <c r="G6" s="14">
        <v>1.28</v>
      </c>
      <c r="H6" s="15">
        <f t="shared" si="0"/>
        <v>9989.76</v>
      </c>
      <c r="I6" s="16">
        <f t="shared" ref="I6:I10" si="4">H6/$I$3</f>
        <v>832.48</v>
      </c>
      <c r="J6" s="20">
        <f t="shared" si="1"/>
        <v>7991.8080000000009</v>
      </c>
    </row>
    <row r="7" spans="1:10" x14ac:dyDescent="0.25">
      <c r="A7" s="21" t="s">
        <v>32</v>
      </c>
      <c r="B7" s="16">
        <v>4345</v>
      </c>
      <c r="C7" s="17">
        <f t="shared" si="2"/>
        <v>4779.5</v>
      </c>
      <c r="D7" s="14">
        <v>1.1499999999999999</v>
      </c>
      <c r="E7" s="17">
        <f t="shared" si="3"/>
        <v>5496.4249999999993</v>
      </c>
      <c r="F7" s="14">
        <v>1.65</v>
      </c>
      <c r="G7" s="14">
        <v>1.28</v>
      </c>
      <c r="H7" s="15">
        <f t="shared" si="0"/>
        <v>10094.304</v>
      </c>
      <c r="I7" s="16">
        <f t="shared" si="4"/>
        <v>841.19200000000001</v>
      </c>
      <c r="J7" s="20">
        <f t="shared" si="1"/>
        <v>8075.4432000000006</v>
      </c>
    </row>
    <row r="8" spans="1:10" x14ac:dyDescent="0.25">
      <c r="A8" s="21" t="s">
        <v>42</v>
      </c>
      <c r="B8" s="16">
        <v>3020</v>
      </c>
      <c r="C8" s="17">
        <v>2740</v>
      </c>
      <c r="D8" s="14">
        <v>1.3</v>
      </c>
      <c r="E8" s="17">
        <f t="shared" si="3"/>
        <v>3562</v>
      </c>
      <c r="F8" s="14">
        <v>1.6</v>
      </c>
      <c r="G8" s="14">
        <v>1.28</v>
      </c>
      <c r="H8" s="15">
        <f t="shared" si="0"/>
        <v>5611.52</v>
      </c>
      <c r="I8" s="16">
        <f t="shared" si="4"/>
        <v>467.62666666666672</v>
      </c>
      <c r="J8" s="20">
        <f t="shared" si="1"/>
        <v>4489.2160000000003</v>
      </c>
    </row>
    <row r="9" spans="1:10" x14ac:dyDescent="0.25">
      <c r="A9" s="21" t="s">
        <v>41</v>
      </c>
      <c r="B9" s="16">
        <v>1700</v>
      </c>
      <c r="C9" s="17">
        <v>1720</v>
      </c>
      <c r="D9" s="14">
        <v>1.1499999999999999</v>
      </c>
      <c r="E9" s="17">
        <f t="shared" si="3"/>
        <v>1977.9999999999998</v>
      </c>
      <c r="F9" s="14">
        <v>1.6</v>
      </c>
      <c r="G9" s="14">
        <v>1.28</v>
      </c>
      <c r="H9" s="15">
        <f t="shared" si="0"/>
        <v>3522.56</v>
      </c>
      <c r="I9" s="16">
        <f t="shared" si="4"/>
        <v>293.54666666666668</v>
      </c>
      <c r="J9" s="20">
        <f t="shared" si="1"/>
        <v>2818.0480000000002</v>
      </c>
    </row>
    <row r="10" spans="1:10" x14ac:dyDescent="0.25">
      <c r="A10" s="21" t="s">
        <v>51</v>
      </c>
      <c r="B10" s="16">
        <v>2000</v>
      </c>
      <c r="C10" s="17">
        <v>1880</v>
      </c>
      <c r="D10" s="14">
        <v>1.1499999999999999</v>
      </c>
      <c r="E10" s="17">
        <f t="shared" si="3"/>
        <v>2162</v>
      </c>
      <c r="F10" s="14">
        <v>1.6</v>
      </c>
      <c r="G10" s="14">
        <v>1.28</v>
      </c>
      <c r="H10" s="15">
        <f t="shared" si="0"/>
        <v>3850.2400000000002</v>
      </c>
      <c r="I10" s="16">
        <f t="shared" si="4"/>
        <v>320.85333333333335</v>
      </c>
      <c r="J10" s="20">
        <f t="shared" si="1"/>
        <v>3080.1920000000005</v>
      </c>
    </row>
    <row r="11" spans="1:10" x14ac:dyDescent="0.25">
      <c r="A11" s="21" t="s">
        <v>45</v>
      </c>
      <c r="B11" s="16">
        <v>2350</v>
      </c>
      <c r="C11" s="17">
        <f t="shared" ref="C11:C15" si="5">B11*$C$3</f>
        <v>2585</v>
      </c>
      <c r="D11" s="14">
        <v>1.1499999999999999</v>
      </c>
      <c r="E11" s="17">
        <f>C11*D11</f>
        <v>2972.7499999999995</v>
      </c>
      <c r="F11" s="14">
        <v>1.6</v>
      </c>
      <c r="G11" s="14">
        <v>1.28</v>
      </c>
      <c r="H11" s="15">
        <f>C11*F11*G11</f>
        <v>5294.08</v>
      </c>
      <c r="I11" s="16">
        <f>H11/$I$3</f>
        <v>441.17333333333335</v>
      </c>
      <c r="J11" s="20">
        <f t="shared" si="1"/>
        <v>4235.2640000000001</v>
      </c>
    </row>
    <row r="12" spans="1:10" x14ac:dyDescent="0.25">
      <c r="A12" s="23" t="s">
        <v>44</v>
      </c>
      <c r="B12" s="11">
        <v>4565</v>
      </c>
      <c r="C12" s="11">
        <f t="shared" si="5"/>
        <v>5021.5</v>
      </c>
      <c r="D12" s="14">
        <v>1.1499999999999999</v>
      </c>
      <c r="E12" s="17">
        <f t="shared" ref="E12" si="6">C12*D12</f>
        <v>5774.7249999999995</v>
      </c>
      <c r="F12" s="14">
        <v>1.65</v>
      </c>
      <c r="G12" s="14">
        <v>1.28</v>
      </c>
      <c r="H12" s="15">
        <f t="shared" ref="H12" si="7">C12*F12*G12</f>
        <v>10605.408000000001</v>
      </c>
      <c r="I12" s="16">
        <f t="shared" ref="I12" si="8">H12/$I$3</f>
        <v>883.78400000000011</v>
      </c>
      <c r="J12" s="20">
        <f t="shared" si="1"/>
        <v>8484.3264000000017</v>
      </c>
    </row>
    <row r="13" spans="1:10" x14ac:dyDescent="0.25">
      <c r="A13" s="23" t="s">
        <v>47</v>
      </c>
      <c r="B13" s="11">
        <v>5020</v>
      </c>
      <c r="C13" s="11">
        <f t="shared" si="5"/>
        <v>5522</v>
      </c>
      <c r="D13" s="14">
        <v>1.2</v>
      </c>
      <c r="E13" s="17">
        <f>C13*D13</f>
        <v>6626.4</v>
      </c>
      <c r="F13" s="14">
        <v>1.55</v>
      </c>
      <c r="G13" s="14">
        <v>1.28</v>
      </c>
      <c r="H13" s="15">
        <f>C13*F13*G13</f>
        <v>10955.648000000001</v>
      </c>
      <c r="I13" s="16">
        <f>H13/$I$3</f>
        <v>912.97066666666672</v>
      </c>
      <c r="J13" s="20">
        <f t="shared" si="1"/>
        <v>8764.5184000000008</v>
      </c>
    </row>
    <row r="14" spans="1:10" x14ac:dyDescent="0.25">
      <c r="A14" s="23" t="s">
        <v>50</v>
      </c>
      <c r="B14" s="11">
        <v>6230</v>
      </c>
      <c r="C14" s="11">
        <f t="shared" si="5"/>
        <v>6853.0000000000009</v>
      </c>
      <c r="D14" s="14">
        <v>1.1499999999999999</v>
      </c>
      <c r="E14" s="17">
        <f t="shared" ref="E14:E15" si="9">C14*D14</f>
        <v>7880.9500000000007</v>
      </c>
      <c r="F14" s="14">
        <v>1.6</v>
      </c>
      <c r="G14" s="14">
        <v>1.28</v>
      </c>
      <c r="H14" s="15">
        <f t="shared" ref="H14:H15" si="10">C14*F14*G14</f>
        <v>14034.944000000003</v>
      </c>
      <c r="I14" s="16">
        <f t="shared" ref="I14:I15" si="11">H14/$I$3</f>
        <v>1169.578666666667</v>
      </c>
      <c r="J14" s="20">
        <f t="shared" si="1"/>
        <v>11227.955200000004</v>
      </c>
    </row>
    <row r="15" spans="1:10" x14ac:dyDescent="0.25">
      <c r="A15" s="23" t="s">
        <v>48</v>
      </c>
      <c r="B15" s="11">
        <v>5500</v>
      </c>
      <c r="C15" s="11">
        <f t="shared" si="5"/>
        <v>6050.0000000000009</v>
      </c>
      <c r="D15" s="14">
        <v>1.1499999999999999</v>
      </c>
      <c r="E15" s="17">
        <f t="shared" si="9"/>
        <v>6957.5000000000009</v>
      </c>
      <c r="F15" s="14">
        <v>1.5</v>
      </c>
      <c r="G15" s="14">
        <v>1.28</v>
      </c>
      <c r="H15" s="15">
        <f t="shared" si="10"/>
        <v>11616.000000000002</v>
      </c>
      <c r="I15" s="16">
        <f t="shared" si="11"/>
        <v>968.00000000000011</v>
      </c>
      <c r="J15" s="20">
        <f t="shared" si="1"/>
        <v>9292.8000000000011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zoomScale="78" zoomScaleNormal="78" workbookViewId="0">
      <selection activeCell="B1" sqref="B1:H1048576"/>
    </sheetView>
  </sheetViews>
  <sheetFormatPr baseColWidth="10" defaultColWidth="11.42578125" defaultRowHeight="15" x14ac:dyDescent="0.25"/>
  <cols>
    <col min="1" max="1" width="72.42578125" style="12" customWidth="1"/>
    <col min="2" max="2" width="12.5703125" style="12" hidden="1" customWidth="1"/>
    <col min="3" max="3" width="11.5703125" style="12" hidden="1" customWidth="1"/>
    <col min="4" max="4" width="16.5703125" style="12" hidden="1" customWidth="1"/>
    <col min="5" max="5" width="22.85546875" style="12" hidden="1" customWidth="1"/>
    <col min="6" max="6" width="12.28515625" style="12" hidden="1" customWidth="1"/>
    <col min="7" max="7" width="13.5703125" style="12" hidden="1" customWidth="1"/>
    <col min="8" max="8" width="19.7109375" style="12" hidden="1" customWidth="1"/>
    <col min="9" max="9" width="14" style="12" bestFit="1" customWidth="1"/>
    <col min="10" max="10" width="11.140625" style="12" bestFit="1" customWidth="1"/>
    <col min="11" max="16384" width="11.42578125" style="12"/>
  </cols>
  <sheetData>
    <row r="1" spans="1:10" ht="15.75" x14ac:dyDescent="0.25">
      <c r="A1" s="10" t="s">
        <v>28</v>
      </c>
      <c r="B1" s="11"/>
      <c r="C1" s="11"/>
      <c r="D1" s="11"/>
      <c r="E1" s="11"/>
      <c r="F1" s="11"/>
      <c r="G1" s="11"/>
      <c r="H1" s="11"/>
      <c r="I1" s="11"/>
    </row>
    <row r="2" spans="1:10" x14ac:dyDescent="0.25">
      <c r="A2" s="13" t="s">
        <v>0</v>
      </c>
      <c r="B2" s="13" t="s">
        <v>21</v>
      </c>
      <c r="C2" s="13" t="s">
        <v>22</v>
      </c>
      <c r="D2" s="13" t="s">
        <v>23</v>
      </c>
      <c r="E2" s="13" t="s">
        <v>24</v>
      </c>
      <c r="F2" s="13" t="s">
        <v>25</v>
      </c>
      <c r="G2" s="13" t="s">
        <v>26</v>
      </c>
      <c r="H2" s="13" t="s">
        <v>27</v>
      </c>
      <c r="I2" s="13" t="s">
        <v>6</v>
      </c>
      <c r="J2" s="13" t="s">
        <v>46</v>
      </c>
    </row>
    <row r="3" spans="1:10" hidden="1" x14ac:dyDescent="0.25">
      <c r="A3" s="11"/>
      <c r="B3" s="11"/>
      <c r="C3" s="11">
        <v>1.1000000000000001</v>
      </c>
      <c r="D3" s="14"/>
      <c r="E3" s="14"/>
      <c r="F3" s="14"/>
      <c r="G3" s="14"/>
      <c r="H3" s="11"/>
      <c r="I3" s="11">
        <v>12</v>
      </c>
      <c r="J3" s="12">
        <v>0.8</v>
      </c>
    </row>
    <row r="4" spans="1:10" x14ac:dyDescent="0.25">
      <c r="A4" s="21" t="s">
        <v>7</v>
      </c>
      <c r="B4" s="17">
        <v>5800</v>
      </c>
      <c r="C4" s="17">
        <f>B4*$C$3</f>
        <v>6380.0000000000009</v>
      </c>
      <c r="D4" s="14">
        <v>1.3</v>
      </c>
      <c r="E4" s="17">
        <f>C4*D4</f>
        <v>8294.0000000000018</v>
      </c>
      <c r="F4" s="14">
        <v>1.6</v>
      </c>
      <c r="G4" s="14">
        <v>1.28</v>
      </c>
      <c r="H4" s="15">
        <f>C4*F4*G4</f>
        <v>13066.240000000003</v>
      </c>
      <c r="I4" s="16">
        <f>H4/$I$3</f>
        <v>1088.8533333333337</v>
      </c>
      <c r="J4" s="20">
        <f>H4*$J$3</f>
        <v>10452.992000000004</v>
      </c>
    </row>
    <row r="5" spans="1:10" x14ac:dyDescent="0.25">
      <c r="A5" s="22" t="s">
        <v>8</v>
      </c>
      <c r="B5" s="17">
        <v>4650</v>
      </c>
      <c r="C5" s="17">
        <f>B5*$C$3</f>
        <v>5115</v>
      </c>
      <c r="D5" s="14">
        <v>1.3</v>
      </c>
      <c r="E5" s="17">
        <f>C5*D5</f>
        <v>6649.5</v>
      </c>
      <c r="F5" s="14">
        <v>1.6</v>
      </c>
      <c r="G5" s="14">
        <v>1.28</v>
      </c>
      <c r="H5" s="15">
        <f t="shared" ref="H5:H9" si="0">C5*F5*G5</f>
        <v>10475.52</v>
      </c>
      <c r="I5" s="16">
        <f>H5/$I$3</f>
        <v>872.96</v>
      </c>
      <c r="J5" s="20">
        <f t="shared" ref="J5:J13" si="1">H5*$J$3</f>
        <v>8380.4160000000011</v>
      </c>
    </row>
    <row r="6" spans="1:10" x14ac:dyDescent="0.25">
      <c r="A6" s="22" t="s">
        <v>29</v>
      </c>
      <c r="B6" s="17">
        <v>4800</v>
      </c>
      <c r="C6" s="17">
        <f t="shared" ref="C6" si="2">B6*$C$3</f>
        <v>5280</v>
      </c>
      <c r="D6" s="14">
        <v>1.1499999999999999</v>
      </c>
      <c r="E6" s="17">
        <f t="shared" ref="E6:E9" si="3">C6*D6</f>
        <v>6071.9999999999991</v>
      </c>
      <c r="F6" s="14">
        <v>1.65</v>
      </c>
      <c r="G6" s="14">
        <v>1.28</v>
      </c>
      <c r="H6" s="15">
        <f t="shared" si="0"/>
        <v>11151.36</v>
      </c>
      <c r="I6" s="16">
        <f t="shared" ref="I6:I9" si="4">H6/$I$3</f>
        <v>929.28000000000009</v>
      </c>
      <c r="J6" s="20">
        <f t="shared" si="1"/>
        <v>8921.0880000000016</v>
      </c>
    </row>
    <row r="7" spans="1:10" x14ac:dyDescent="0.25">
      <c r="A7" s="21" t="s">
        <v>42</v>
      </c>
      <c r="B7" s="16">
        <v>3370</v>
      </c>
      <c r="C7" s="17">
        <v>2740</v>
      </c>
      <c r="D7" s="14">
        <v>1.3</v>
      </c>
      <c r="E7" s="17">
        <f t="shared" si="3"/>
        <v>3562</v>
      </c>
      <c r="F7" s="14">
        <v>1.6</v>
      </c>
      <c r="G7" s="14">
        <v>1.28</v>
      </c>
      <c r="H7" s="15">
        <f t="shared" si="0"/>
        <v>5611.52</v>
      </c>
      <c r="I7" s="16">
        <f t="shared" si="4"/>
        <v>467.62666666666672</v>
      </c>
      <c r="J7" s="20">
        <f t="shared" si="1"/>
        <v>4489.2160000000003</v>
      </c>
    </row>
    <row r="8" spans="1:10" x14ac:dyDescent="0.25">
      <c r="A8" s="21" t="s">
        <v>41</v>
      </c>
      <c r="B8" s="16">
        <v>2000</v>
      </c>
      <c r="C8" s="17">
        <v>1720</v>
      </c>
      <c r="D8" s="14">
        <v>1.1499999999999999</v>
      </c>
      <c r="E8" s="17">
        <f t="shared" si="3"/>
        <v>1977.9999999999998</v>
      </c>
      <c r="F8" s="14">
        <v>1.6</v>
      </c>
      <c r="G8" s="14">
        <v>1.28</v>
      </c>
      <c r="H8" s="15">
        <f t="shared" si="0"/>
        <v>3522.56</v>
      </c>
      <c r="I8" s="16">
        <f t="shared" si="4"/>
        <v>293.54666666666668</v>
      </c>
      <c r="J8" s="20">
        <f t="shared" si="1"/>
        <v>2818.0480000000002</v>
      </c>
    </row>
    <row r="9" spans="1:10" x14ac:dyDescent="0.25">
      <c r="A9" s="21" t="s">
        <v>51</v>
      </c>
      <c r="B9" s="16">
        <v>2480</v>
      </c>
      <c r="C9" s="17">
        <v>1880</v>
      </c>
      <c r="D9" s="14">
        <v>1.1499999999999999</v>
      </c>
      <c r="E9" s="17">
        <f t="shared" si="3"/>
        <v>2162</v>
      </c>
      <c r="F9" s="14">
        <v>1.6</v>
      </c>
      <c r="G9" s="14">
        <v>1.28</v>
      </c>
      <c r="H9" s="15">
        <f t="shared" si="0"/>
        <v>3850.2400000000002</v>
      </c>
      <c r="I9" s="16">
        <f t="shared" si="4"/>
        <v>320.85333333333335</v>
      </c>
      <c r="J9" s="20">
        <f t="shared" si="1"/>
        <v>3080.1920000000005</v>
      </c>
    </row>
    <row r="10" spans="1:10" x14ac:dyDescent="0.25">
      <c r="A10" s="21" t="s">
        <v>45</v>
      </c>
      <c r="B10" s="16">
        <v>2610</v>
      </c>
      <c r="C10" s="17">
        <f t="shared" ref="C10:C13" si="5">B10*$C$3</f>
        <v>2871.0000000000005</v>
      </c>
      <c r="D10" s="14">
        <v>1.1499999999999999</v>
      </c>
      <c r="E10" s="17">
        <f>C10*D10</f>
        <v>3301.65</v>
      </c>
      <c r="F10" s="14">
        <v>1.6</v>
      </c>
      <c r="G10" s="14">
        <v>1.28</v>
      </c>
      <c r="H10" s="15">
        <f>C10*F10*G10</f>
        <v>5879.8080000000018</v>
      </c>
      <c r="I10" s="16">
        <f>H10/$I$3</f>
        <v>489.98400000000015</v>
      </c>
      <c r="J10" s="20">
        <f t="shared" si="1"/>
        <v>4703.8464000000013</v>
      </c>
    </row>
    <row r="11" spans="1:10" x14ac:dyDescent="0.25">
      <c r="A11" s="23" t="s">
        <v>47</v>
      </c>
      <c r="B11" s="11">
        <v>5500</v>
      </c>
      <c r="C11" s="11">
        <f t="shared" si="5"/>
        <v>6050.0000000000009</v>
      </c>
      <c r="D11" s="14">
        <v>1.2</v>
      </c>
      <c r="E11" s="17">
        <f>C11*D11</f>
        <v>7260.0000000000009</v>
      </c>
      <c r="F11" s="14">
        <v>1.55</v>
      </c>
      <c r="G11" s="14">
        <v>1.28</v>
      </c>
      <c r="H11" s="15">
        <f>C11*F11*G11</f>
        <v>12003.200000000003</v>
      </c>
      <c r="I11" s="16">
        <f>H11/$I$3</f>
        <v>1000.2666666666669</v>
      </c>
      <c r="J11" s="20">
        <f t="shared" si="1"/>
        <v>9602.5600000000031</v>
      </c>
    </row>
    <row r="12" spans="1:10" x14ac:dyDescent="0.25">
      <c r="A12" s="23" t="s">
        <v>50</v>
      </c>
      <c r="B12" s="11">
        <v>6800</v>
      </c>
      <c r="C12" s="11">
        <f t="shared" si="5"/>
        <v>7480.0000000000009</v>
      </c>
      <c r="D12" s="14">
        <v>1.1499999999999999</v>
      </c>
      <c r="E12" s="17">
        <f t="shared" ref="E12:E13" si="6">C12*D12</f>
        <v>8602</v>
      </c>
      <c r="F12" s="14">
        <v>1.6</v>
      </c>
      <c r="G12" s="14">
        <v>1.28</v>
      </c>
      <c r="H12" s="15">
        <f t="shared" ref="H12:H13" si="7">C12*F12*G12</f>
        <v>15319.040000000003</v>
      </c>
      <c r="I12" s="16">
        <f t="shared" ref="I12:I13" si="8">H12/$I$3</f>
        <v>1276.5866666666668</v>
      </c>
      <c r="J12" s="20">
        <f t="shared" si="1"/>
        <v>12255.232000000004</v>
      </c>
    </row>
    <row r="13" spans="1:10" x14ac:dyDescent="0.25">
      <c r="A13" s="23" t="s">
        <v>48</v>
      </c>
      <c r="B13" s="11">
        <v>6030</v>
      </c>
      <c r="C13" s="11">
        <f t="shared" si="5"/>
        <v>6633.0000000000009</v>
      </c>
      <c r="D13" s="14">
        <v>1.1499999999999999</v>
      </c>
      <c r="E13" s="17">
        <f t="shared" si="6"/>
        <v>7627.9500000000007</v>
      </c>
      <c r="F13" s="14">
        <v>1.6</v>
      </c>
      <c r="G13" s="14">
        <v>1.28</v>
      </c>
      <c r="H13" s="15">
        <f t="shared" si="7"/>
        <v>13584.384000000004</v>
      </c>
      <c r="I13" s="16">
        <f t="shared" si="8"/>
        <v>1132.0320000000004</v>
      </c>
      <c r="J13" s="20">
        <f t="shared" si="1"/>
        <v>10867.507200000004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31-7</vt:lpstr>
      <vt:lpstr>15-10</vt:lpstr>
      <vt:lpstr>01-11</vt:lpstr>
      <vt:lpstr>22-12-15</vt:lpstr>
      <vt:lpstr>02-05-16</vt:lpstr>
      <vt:lpstr>13-05-17</vt:lpstr>
      <vt:lpstr>11-12-17</vt:lpstr>
      <vt:lpstr>29-01-18</vt:lpstr>
      <vt:lpstr>30-07-18</vt:lpstr>
      <vt:lpstr>05-09-18</vt:lpstr>
      <vt:lpstr>12-02-19</vt:lpstr>
      <vt:lpstr>06-05-19</vt:lpstr>
      <vt:lpstr>17-07-19</vt:lpstr>
      <vt:lpstr>22-08-19</vt:lpstr>
      <vt:lpstr>1-11-19</vt:lpstr>
      <vt:lpstr>31-01-20</vt:lpstr>
      <vt:lpstr>03-06-20</vt:lpstr>
      <vt:lpstr>13-06-20</vt:lpstr>
      <vt:lpstr>18-7-20</vt:lpstr>
      <vt:lpstr>28-07-20</vt:lpstr>
      <vt:lpstr>15-08-20</vt:lpstr>
      <vt:lpstr>2-09-20</vt:lpstr>
      <vt:lpstr>26-09-20</vt:lpstr>
      <vt:lpstr>15-03-21</vt:lpstr>
      <vt:lpstr>08-06-21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2021-06-08T20:37:09Z</dcterms:modified>
</cp:coreProperties>
</file>