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eba\Desktop\SEBA\Hitachi\"/>
    </mc:Choice>
  </mc:AlternateContent>
  <xr:revisionPtr revIDLastSave="0" documentId="13_ncr:1_{9C6AEBB0-0C3B-4B88-9447-2173D496A9AF}" xr6:coauthVersionLast="47" xr6:coauthVersionMax="47" xr10:uidLastSave="{00000000-0000-0000-0000-000000000000}"/>
  <bookViews>
    <workbookView xWindow="-120" yWindow="-120" windowWidth="20730" windowHeight="11160" firstSheet="7" activeTab="14" xr2:uid="{00000000-000D-0000-FFFF-FFFF00000000}"/>
  </bookViews>
  <sheets>
    <sheet name="17-04-17" sheetId="1" r:id="rId1"/>
    <sheet name="02-08-18" sheetId="2" r:id="rId2"/>
    <sheet name="06-09-18" sheetId="3" r:id="rId3"/>
    <sheet name="27-11-18" sheetId="4" r:id="rId4"/>
    <sheet name="01-02-19" sheetId="5" r:id="rId5"/>
    <sheet name="12-02-19" sheetId="6" r:id="rId6"/>
    <sheet name="18-03-19" sheetId="7" r:id="rId7"/>
    <sheet name="09-04-19" sheetId="8" r:id="rId8"/>
    <sheet name="22-08-19" sheetId="9" r:id="rId9"/>
    <sheet name="28-10-19" sheetId="10" r:id="rId10"/>
    <sheet name="06-11-19" sheetId="11" r:id="rId11"/>
    <sheet name="22-07-20" sheetId="12" r:id="rId12"/>
    <sheet name="27-02-21" sheetId="13" r:id="rId13"/>
    <sheet name="01-05-21" sheetId="14" r:id="rId14"/>
    <sheet name="05-06-21" sheetId="15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5" l="1"/>
  <c r="K6" i="15" s="1"/>
  <c r="C5" i="15"/>
  <c r="J5" i="15" s="1"/>
  <c r="C4" i="15"/>
  <c r="K4" i="15" s="1"/>
  <c r="C6" i="14"/>
  <c r="E6" i="14"/>
  <c r="I6" i="14"/>
  <c r="J6" i="14"/>
  <c r="K6" i="14"/>
  <c r="C5" i="14"/>
  <c r="K5" i="14" s="1"/>
  <c r="C4" i="14"/>
  <c r="J4" i="14" s="1"/>
  <c r="C5" i="13"/>
  <c r="E5" i="13" s="1"/>
  <c r="C4" i="13"/>
  <c r="E4" i="13" s="1"/>
  <c r="C5" i="12"/>
  <c r="E5" i="12" s="1"/>
  <c r="E4" i="15" l="1"/>
  <c r="J4" i="15"/>
  <c r="J6" i="15"/>
  <c r="E6" i="15"/>
  <c r="I5" i="15"/>
  <c r="K5" i="15"/>
  <c r="I4" i="15"/>
  <c r="E5" i="15"/>
  <c r="I6" i="15"/>
  <c r="J5" i="14"/>
  <c r="E5" i="14"/>
  <c r="I4" i="14"/>
  <c r="K4" i="14"/>
  <c r="E4" i="14"/>
  <c r="I5" i="14"/>
  <c r="K4" i="13"/>
  <c r="I4" i="13"/>
  <c r="J4" i="13"/>
  <c r="K5" i="13"/>
  <c r="I5" i="13"/>
  <c r="J5" i="13"/>
  <c r="H5" i="12"/>
  <c r="I5" i="12" s="1"/>
  <c r="J5" i="12" s="1"/>
  <c r="K5" i="12"/>
  <c r="C4" i="12"/>
  <c r="E4" i="12" s="1"/>
  <c r="H4" i="12" l="1"/>
  <c r="C7" i="11"/>
  <c r="E7" i="11"/>
  <c r="H7" i="11"/>
  <c r="I7" i="11" s="1"/>
  <c r="J7" i="11" s="1"/>
  <c r="K7" i="11"/>
  <c r="K4" i="12" l="1"/>
  <c r="I4" i="12"/>
  <c r="J4" i="12" s="1"/>
  <c r="C6" i="11"/>
  <c r="E6" i="11" s="1"/>
  <c r="C5" i="11"/>
  <c r="E5" i="11" s="1"/>
  <c r="C8" i="11"/>
  <c r="E8" i="11" s="1"/>
  <c r="C4" i="11"/>
  <c r="E4" i="11" s="1"/>
  <c r="H6" i="11" l="1"/>
  <c r="I6" i="11" s="1"/>
  <c r="J6" i="11" s="1"/>
  <c r="K6" i="11"/>
  <c r="H4" i="11"/>
  <c r="H5" i="11"/>
  <c r="H8" i="11"/>
  <c r="C6" i="10"/>
  <c r="E6" i="10" s="1"/>
  <c r="C5" i="10"/>
  <c r="E5" i="10" s="1"/>
  <c r="C4" i="10"/>
  <c r="E4" i="10" s="1"/>
  <c r="K5" i="11" l="1"/>
  <c r="I5" i="11"/>
  <c r="J5" i="11" s="1"/>
  <c r="K8" i="11"/>
  <c r="I8" i="11"/>
  <c r="J8" i="11" s="1"/>
  <c r="K4" i="11"/>
  <c r="I4" i="11"/>
  <c r="J4" i="11" s="1"/>
  <c r="H4" i="10"/>
  <c r="H5" i="10"/>
  <c r="H6" i="10"/>
  <c r="C9" i="9"/>
  <c r="E9" i="9" s="1"/>
  <c r="C8" i="9"/>
  <c r="E8" i="9" s="1"/>
  <c r="C7" i="9"/>
  <c r="E7" i="9" s="1"/>
  <c r="C6" i="9"/>
  <c r="E6" i="9" s="1"/>
  <c r="C5" i="9"/>
  <c r="E5" i="9" s="1"/>
  <c r="C4" i="9"/>
  <c r="E4" i="9" s="1"/>
  <c r="K5" i="10" l="1"/>
  <c r="I5" i="10"/>
  <c r="J5" i="10" s="1"/>
  <c r="K4" i="10"/>
  <c r="I4" i="10"/>
  <c r="J4" i="10" s="1"/>
  <c r="K6" i="10"/>
  <c r="I6" i="10"/>
  <c r="J6" i="10" s="1"/>
  <c r="H4" i="9"/>
  <c r="H5" i="9"/>
  <c r="H6" i="9"/>
  <c r="H7" i="9"/>
  <c r="H8" i="9"/>
  <c r="H9" i="9"/>
  <c r="K5" i="9" l="1"/>
  <c r="I5" i="9"/>
  <c r="J5" i="9" s="1"/>
  <c r="K9" i="9"/>
  <c r="I9" i="9"/>
  <c r="J9" i="9" s="1"/>
  <c r="K7" i="9"/>
  <c r="I7" i="9"/>
  <c r="J7" i="9" s="1"/>
  <c r="K8" i="9"/>
  <c r="I8" i="9"/>
  <c r="J8" i="9" s="1"/>
  <c r="K6" i="9"/>
  <c r="I6" i="9"/>
  <c r="J6" i="9" s="1"/>
  <c r="K4" i="9"/>
  <c r="I4" i="9"/>
  <c r="J4" i="9" s="1"/>
  <c r="C9" i="8" l="1"/>
  <c r="E9" i="8" s="1"/>
  <c r="C8" i="8"/>
  <c r="H8" i="8" s="1"/>
  <c r="I8" i="8" s="1"/>
  <c r="J8" i="8" s="1"/>
  <c r="H9" i="8" l="1"/>
  <c r="I9" i="8" s="1"/>
  <c r="J9" i="8" s="1"/>
  <c r="E8" i="8"/>
  <c r="K9" i="8"/>
  <c r="K8" i="8"/>
  <c r="C6" i="8"/>
  <c r="E6" i="8" s="1"/>
  <c r="H6" i="8" l="1"/>
  <c r="I6" i="8" s="1"/>
  <c r="J6" i="8" s="1"/>
  <c r="K6" i="8" l="1"/>
  <c r="C7" i="8"/>
  <c r="E7" i="8" s="1"/>
  <c r="C5" i="8"/>
  <c r="E5" i="8" s="1"/>
  <c r="C4" i="8"/>
  <c r="E4" i="8" s="1"/>
  <c r="H4" i="8" l="1"/>
  <c r="H5" i="8"/>
  <c r="H7" i="8"/>
  <c r="C7" i="7"/>
  <c r="E7" i="7" s="1"/>
  <c r="C6" i="7"/>
  <c r="E6" i="7" s="1"/>
  <c r="C5" i="7"/>
  <c r="E5" i="7" s="1"/>
  <c r="C4" i="7"/>
  <c r="E4" i="7" s="1"/>
  <c r="K5" i="8" l="1"/>
  <c r="I5" i="8"/>
  <c r="J5" i="8" s="1"/>
  <c r="K7" i="8"/>
  <c r="I7" i="8"/>
  <c r="J7" i="8" s="1"/>
  <c r="K4" i="8"/>
  <c r="I4" i="8"/>
  <c r="J4" i="8" s="1"/>
  <c r="H4" i="7"/>
  <c r="H5" i="7"/>
  <c r="H6" i="7"/>
  <c r="H7" i="7"/>
  <c r="K7" i="7" l="1"/>
  <c r="I7" i="7"/>
  <c r="J7" i="7" s="1"/>
  <c r="K6" i="7"/>
  <c r="I6" i="7"/>
  <c r="J6" i="7" s="1"/>
  <c r="K4" i="7"/>
  <c r="I4" i="7"/>
  <c r="J4" i="7" s="1"/>
  <c r="K5" i="7"/>
  <c r="I5" i="7"/>
  <c r="J5" i="7" s="1"/>
  <c r="C8" i="6" l="1"/>
  <c r="E8" i="6" s="1"/>
  <c r="C7" i="6"/>
  <c r="E7" i="6" s="1"/>
  <c r="C6" i="6"/>
  <c r="E6" i="6" s="1"/>
  <c r="C5" i="6"/>
  <c r="E5" i="6" s="1"/>
  <c r="C4" i="6"/>
  <c r="E4" i="6" s="1"/>
  <c r="H4" i="6" l="1"/>
  <c r="H5" i="6"/>
  <c r="H6" i="6"/>
  <c r="H7" i="6"/>
  <c r="H8" i="6"/>
  <c r="K4" i="5"/>
  <c r="C8" i="5"/>
  <c r="H8" i="5" s="1"/>
  <c r="C7" i="5"/>
  <c r="E7" i="5" s="1"/>
  <c r="C6" i="5"/>
  <c r="H6" i="5" s="1"/>
  <c r="C5" i="5"/>
  <c r="E5" i="5" s="1"/>
  <c r="E4" i="5"/>
  <c r="C4" i="5"/>
  <c r="H4" i="5" s="1"/>
  <c r="E8" i="5" l="1"/>
  <c r="K7" i="6"/>
  <c r="I7" i="6"/>
  <c r="J7" i="6" s="1"/>
  <c r="K5" i="6"/>
  <c r="I5" i="6"/>
  <c r="J5" i="6" s="1"/>
  <c r="K8" i="6"/>
  <c r="I8" i="6"/>
  <c r="J8" i="6" s="1"/>
  <c r="K6" i="6"/>
  <c r="I6" i="6"/>
  <c r="J6" i="6" s="1"/>
  <c r="K4" i="6"/>
  <c r="I4" i="6"/>
  <c r="J4" i="6" s="1"/>
  <c r="E6" i="5"/>
  <c r="K6" i="5"/>
  <c r="I6" i="5"/>
  <c r="J6" i="5" s="1"/>
  <c r="I4" i="5"/>
  <c r="J4" i="5" s="1"/>
  <c r="K8" i="5"/>
  <c r="I8" i="5"/>
  <c r="J8" i="5" s="1"/>
  <c r="H5" i="5"/>
  <c r="K5" i="5" s="1"/>
  <c r="H7" i="5"/>
  <c r="C6" i="4"/>
  <c r="E6" i="4"/>
  <c r="H6" i="4"/>
  <c r="I6" i="4"/>
  <c r="K6" i="4"/>
  <c r="I7" i="5" l="1"/>
  <c r="J7" i="5" s="1"/>
  <c r="K7" i="5"/>
  <c r="I5" i="5"/>
  <c r="J5" i="5" s="1"/>
  <c r="C8" i="4"/>
  <c r="E8" i="4" s="1"/>
  <c r="H8" i="4"/>
  <c r="I8" i="4" s="1"/>
  <c r="K8" i="4"/>
  <c r="C7" i="4" l="1"/>
  <c r="E7" i="4" s="1"/>
  <c r="C5" i="4"/>
  <c r="H5" i="4" s="1"/>
  <c r="C4" i="4"/>
  <c r="H4" i="4" s="1"/>
  <c r="H7" i="4" l="1"/>
  <c r="E4" i="4"/>
  <c r="K4" i="4"/>
  <c r="I4" i="4"/>
  <c r="K5" i="4"/>
  <c r="I5" i="4"/>
  <c r="E5" i="4"/>
  <c r="C5" i="3"/>
  <c r="E5" i="3" s="1"/>
  <c r="C4" i="3"/>
  <c r="E4" i="3" s="1"/>
  <c r="K5" i="2"/>
  <c r="K4" i="2"/>
  <c r="I7" i="4" l="1"/>
  <c r="K7" i="4"/>
  <c r="H4" i="3"/>
  <c r="H5" i="3"/>
  <c r="C5" i="2"/>
  <c r="H5" i="2" s="1"/>
  <c r="C4" i="2"/>
  <c r="E4" i="2" s="1"/>
  <c r="I5" i="3" l="1"/>
  <c r="J5" i="3"/>
  <c r="I4" i="3"/>
  <c r="J4" i="3"/>
  <c r="E5" i="2"/>
  <c r="J5" i="2"/>
  <c r="I5" i="2"/>
  <c r="H4" i="2"/>
  <c r="C14" i="1"/>
  <c r="H14" i="1" s="1"/>
  <c r="I14" i="1" s="1"/>
  <c r="E14" i="1" l="1"/>
  <c r="I4" i="2"/>
  <c r="J4" i="2"/>
  <c r="J14" i="1"/>
  <c r="C9" i="1"/>
  <c r="H9" i="1" s="1"/>
  <c r="I9" i="1" s="1"/>
  <c r="E9" i="1" l="1"/>
  <c r="J9" i="1"/>
  <c r="H13" i="1"/>
  <c r="I13" i="1" s="1"/>
  <c r="C13" i="1"/>
  <c r="E13" i="1" s="1"/>
  <c r="J13" i="1" l="1"/>
  <c r="C12" i="1"/>
  <c r="H12" i="1" s="1"/>
  <c r="I12" i="1" s="1"/>
  <c r="C11" i="1"/>
  <c r="E11" i="1" s="1"/>
  <c r="H10" i="1"/>
  <c r="I10" i="1" s="1"/>
  <c r="C10" i="1"/>
  <c r="E10" i="1" s="1"/>
  <c r="E8" i="1"/>
  <c r="C8" i="1"/>
  <c r="H8" i="1" s="1"/>
  <c r="I8" i="1" l="1"/>
  <c r="J8" i="1"/>
  <c r="E12" i="1"/>
  <c r="H11" i="1"/>
  <c r="J12" i="1"/>
  <c r="J10" i="1"/>
  <c r="C7" i="1"/>
  <c r="E7" i="1" s="1"/>
  <c r="H7" i="1"/>
  <c r="I7" i="1" s="1"/>
  <c r="J11" i="1" l="1"/>
  <c r="I11" i="1"/>
  <c r="J7" i="1"/>
  <c r="C6" i="1"/>
  <c r="E6" i="1"/>
  <c r="H6" i="1"/>
  <c r="I6" i="1"/>
  <c r="J6" i="1"/>
  <c r="C5" i="1" l="1"/>
  <c r="E5" i="1" s="1"/>
  <c r="C4" i="1"/>
  <c r="H4" i="1" s="1"/>
  <c r="H5" i="1" l="1"/>
  <c r="J5" i="1" s="1"/>
  <c r="I4" i="1"/>
  <c r="J4" i="1"/>
  <c r="E4" i="1"/>
  <c r="I5" i="1" l="1"/>
</calcChain>
</file>

<file path=xl/sharedStrings.xml><?xml version="1.0" encoding="utf-8"?>
<sst xmlns="http://schemas.openxmlformats.org/spreadsheetml/2006/main" count="241" uniqueCount="40">
  <si>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</si>
  <si>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</si>
  <si>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</si>
  <si>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</si>
  <si>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</si>
  <si>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</si>
  <si>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</si>
  <si>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</si>
  <si>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DE:</t>
  </si>
  <si>
    <t>Hitachi R.I.</t>
  </si>
  <si>
    <t xml:space="preserve">Led de 24" </t>
  </si>
  <si>
    <t xml:space="preserve">Led 32" </t>
  </si>
  <si>
    <t>EFECTIVO</t>
  </si>
  <si>
    <t>Led 32" SMART</t>
  </si>
  <si>
    <t xml:space="preserve">Led 49 Smart </t>
  </si>
  <si>
    <t xml:space="preserve">Microondas Hit Plus 20 lts. </t>
  </si>
  <si>
    <t xml:space="preserve">Horno eléctrico 42 lts. </t>
  </si>
  <si>
    <t>Pava eléctrica Hitachi</t>
  </si>
  <si>
    <t>Tostadora Hitachi</t>
  </si>
  <si>
    <t>Led 43" Smart</t>
  </si>
  <si>
    <t xml:space="preserve">Microondas Hit Plus 25 lts. </t>
  </si>
  <si>
    <t>Led 39" Smart</t>
  </si>
  <si>
    <t xml:space="preserve">Led 39 Smart </t>
  </si>
  <si>
    <t>Led 55" Smart</t>
  </si>
  <si>
    <t>Aire Acondicionado Split Frío / Calor3400</t>
  </si>
  <si>
    <t>Led Hitachi 49" Smart</t>
  </si>
  <si>
    <t>12 CUOTAS (Lun, mar, Mier)</t>
  </si>
  <si>
    <t>12 CUOTAS Ahora 12 y Naranja (Jue, Vier, Sáb y Dom)</t>
  </si>
  <si>
    <t>Ahora 12  (Jue, Vier, Sáb y Dom) y 12 Naranja</t>
  </si>
  <si>
    <t>Led 40" Smart</t>
  </si>
  <si>
    <t>Led Hitachi 50" Smart</t>
  </si>
  <si>
    <t>Auriculares HitachiEB-95</t>
  </si>
  <si>
    <t>Ahora 12 y 12 Naranja</t>
  </si>
  <si>
    <t>Aire Acond. HITACHI Frío/Calor 3300W</t>
  </si>
  <si>
    <t>Led 50" Smart</t>
  </si>
  <si>
    <t>Led 50" Smart 4K</t>
  </si>
  <si>
    <t>Smart 32"</t>
  </si>
  <si>
    <t>Ahora 6 y 6 Naranja</t>
  </si>
  <si>
    <t>Smart 50"</t>
  </si>
  <si>
    <t>Smart 55"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</si>
</sst>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\ #,##0"/>
    <numFmt numFmtId="166" formatCode="&quot;$&quot;#,##0.00"/>
    <numFmt numFmtId="167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R10" sqref="R10"/>
    </sheetView>
  </sheetViews>
  <sheetFormatPr baseColWidth="10" defaultRowHeight="15" x14ac:dyDescent="0.25"/>
  <cols>
    <col min="1" max="1" width="19.855468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bestFit="1" customWidth="1"/>
    <col min="10" max="10" width="10.140625" style="3" bestFit="1" customWidth="1"/>
    <col min="11" max="16384" width="11.42578125" style="3"/>
  </cols>
  <sheetData>
    <row r="1" spans="1:10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12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</v>
      </c>
    </row>
    <row r="4" spans="1:10" x14ac:dyDescent="0.25">
      <c r="A4" s="2" t="s">
        <v>10</v>
      </c>
      <c r="B4" s="2">
        <v>2297</v>
      </c>
      <c r="C4" s="5">
        <f t="shared" ref="C4:C14" si="0">B4*$C$3</f>
        <v>2779.37</v>
      </c>
      <c r="D4" s="5">
        <v>1.25</v>
      </c>
      <c r="E4" s="6">
        <f t="shared" ref="E4:E12" si="1">C4*D4</f>
        <v>3474.2124999999996</v>
      </c>
      <c r="F4" s="5">
        <v>1.65</v>
      </c>
      <c r="G4" s="5">
        <v>1.28</v>
      </c>
      <c r="H4" s="7">
        <f t="shared" ref="H4:H12" si="2">C4*F4*G4</f>
        <v>5870.0294399999993</v>
      </c>
      <c r="I4" s="8">
        <f t="shared" ref="I4:I13" si="3">H4/$I$3</f>
        <v>489.16911999999996</v>
      </c>
      <c r="J4" s="9">
        <f t="shared" ref="J4:J12" si="4">H4*$J$3</f>
        <v>4696.0235519999997</v>
      </c>
    </row>
    <row r="5" spans="1:10" x14ac:dyDescent="0.25">
      <c r="A5" s="2" t="s">
        <v>11</v>
      </c>
      <c r="B5" s="2">
        <v>3618</v>
      </c>
      <c r="C5" s="5">
        <f t="shared" si="0"/>
        <v>4377.78</v>
      </c>
      <c r="D5" s="5">
        <v>1.25</v>
      </c>
      <c r="E5" s="6">
        <f t="shared" si="1"/>
        <v>5472.2249999999995</v>
      </c>
      <c r="F5" s="5">
        <v>1.65</v>
      </c>
      <c r="G5" s="5">
        <v>1.28</v>
      </c>
      <c r="H5" s="7">
        <f t="shared" si="2"/>
        <v>9245.8713599999992</v>
      </c>
      <c r="I5" s="8">
        <f t="shared" si="3"/>
        <v>770.48927999999989</v>
      </c>
      <c r="J5" s="9">
        <f t="shared" si="4"/>
        <v>7396.6970879999999</v>
      </c>
    </row>
    <row r="6" spans="1:10" x14ac:dyDescent="0.25">
      <c r="A6" s="2" t="s">
        <v>13</v>
      </c>
      <c r="B6" s="2">
        <v>3700</v>
      </c>
      <c r="C6" s="5">
        <f t="shared" si="0"/>
        <v>4477</v>
      </c>
      <c r="D6" s="5">
        <v>1.3</v>
      </c>
      <c r="E6" s="6">
        <f t="shared" si="1"/>
        <v>5820.1</v>
      </c>
      <c r="F6" s="5">
        <v>1.55</v>
      </c>
      <c r="G6" s="5">
        <v>1.28</v>
      </c>
      <c r="H6" s="7">
        <f t="shared" si="2"/>
        <v>8882.3680000000004</v>
      </c>
      <c r="I6" s="8">
        <f t="shared" si="3"/>
        <v>740.1973333333334</v>
      </c>
      <c r="J6" s="9">
        <f t="shared" si="4"/>
        <v>7105.894400000001</v>
      </c>
    </row>
    <row r="7" spans="1:10" ht="24.75" customHeight="1" x14ac:dyDescent="0.25">
      <c r="A7" s="2" t="s">
        <v>14</v>
      </c>
      <c r="B7" s="2">
        <v>8371</v>
      </c>
      <c r="C7" s="5">
        <f t="shared" si="0"/>
        <v>10128.91</v>
      </c>
      <c r="D7" s="5">
        <v>1.3</v>
      </c>
      <c r="E7" s="6">
        <f t="shared" si="1"/>
        <v>13167.583000000001</v>
      </c>
      <c r="F7" s="5">
        <v>1.38</v>
      </c>
      <c r="G7" s="5">
        <v>1.28</v>
      </c>
      <c r="H7" s="7">
        <f t="shared" si="2"/>
        <v>17891.706623999999</v>
      </c>
      <c r="I7" s="8">
        <f t="shared" si="3"/>
        <v>1490.9755519999999</v>
      </c>
      <c r="J7" s="9">
        <f t="shared" si="4"/>
        <v>14313.365299199999</v>
      </c>
    </row>
    <row r="8" spans="1:10" ht="30" x14ac:dyDescent="0.25">
      <c r="A8" s="10" t="s">
        <v>15</v>
      </c>
      <c r="B8" s="2">
        <v>1734</v>
      </c>
      <c r="C8" s="2">
        <f t="shared" si="0"/>
        <v>2098.14</v>
      </c>
      <c r="D8" s="5">
        <v>1.28</v>
      </c>
      <c r="E8" s="6">
        <f t="shared" si="1"/>
        <v>2685.6192000000001</v>
      </c>
      <c r="F8" s="5">
        <v>1.7</v>
      </c>
      <c r="G8" s="5">
        <v>1.28</v>
      </c>
      <c r="H8" s="7">
        <f t="shared" si="2"/>
        <v>4565.5526399999999</v>
      </c>
      <c r="I8" s="8">
        <f t="shared" si="3"/>
        <v>380.46271999999999</v>
      </c>
      <c r="J8" s="9">
        <f t="shared" si="4"/>
        <v>3652.4421120000002</v>
      </c>
    </row>
    <row r="9" spans="1:10" ht="39" customHeight="1" x14ac:dyDescent="0.25">
      <c r="A9" s="10" t="s">
        <v>20</v>
      </c>
      <c r="B9" s="2">
        <v>2385</v>
      </c>
      <c r="C9" s="2">
        <f t="shared" si="0"/>
        <v>2885.85</v>
      </c>
      <c r="D9" s="5">
        <v>1.28</v>
      </c>
      <c r="E9" s="6">
        <f t="shared" ref="E9" si="5">C9*D9</f>
        <v>3693.8879999999999</v>
      </c>
      <c r="F9" s="5">
        <v>1.68</v>
      </c>
      <c r="G9" s="5">
        <v>1.28</v>
      </c>
      <c r="H9" s="7">
        <f t="shared" ref="H9" si="6">C9*F9*G9</f>
        <v>6205.7318400000004</v>
      </c>
      <c r="I9" s="8">
        <f t="shared" ref="I9" si="7">H9/$I$3</f>
        <v>517.14431999999999</v>
      </c>
      <c r="J9" s="9">
        <f t="shared" ref="J9" si="8">H9*$J$3</f>
        <v>4964.5854720000007</v>
      </c>
    </row>
    <row r="10" spans="1:10" ht="30" x14ac:dyDescent="0.25">
      <c r="A10" s="10" t="s">
        <v>16</v>
      </c>
      <c r="B10" s="2">
        <v>1321</v>
      </c>
      <c r="C10" s="2">
        <f t="shared" si="0"/>
        <v>1598.4099999999999</v>
      </c>
      <c r="D10" s="5">
        <v>1.3</v>
      </c>
      <c r="E10" s="6">
        <f t="shared" si="1"/>
        <v>2077.933</v>
      </c>
      <c r="F10" s="5">
        <v>1.7</v>
      </c>
      <c r="G10" s="5">
        <v>1.28</v>
      </c>
      <c r="H10" s="7">
        <f t="shared" si="2"/>
        <v>3478.1401599999995</v>
      </c>
      <c r="I10" s="8">
        <f t="shared" si="3"/>
        <v>289.84501333333327</v>
      </c>
      <c r="J10" s="9">
        <f t="shared" si="4"/>
        <v>2782.5121279999998</v>
      </c>
    </row>
    <row r="11" spans="1:10" ht="28.5" customHeight="1" x14ac:dyDescent="0.25">
      <c r="A11" s="10" t="s">
        <v>17</v>
      </c>
      <c r="B11" s="2">
        <v>495</v>
      </c>
      <c r="C11" s="2">
        <f t="shared" si="0"/>
        <v>598.94999999999993</v>
      </c>
      <c r="D11" s="5">
        <v>1.3</v>
      </c>
      <c r="E11" s="6">
        <f t="shared" si="1"/>
        <v>778.63499999999999</v>
      </c>
      <c r="F11" s="5">
        <v>1.7</v>
      </c>
      <c r="G11" s="5">
        <v>1.28</v>
      </c>
      <c r="H11" s="7">
        <f t="shared" si="2"/>
        <v>1303.3151999999998</v>
      </c>
      <c r="I11" s="8">
        <f t="shared" si="3"/>
        <v>108.60959999999999</v>
      </c>
      <c r="J11" s="9">
        <f t="shared" si="4"/>
        <v>1042.6521599999999</v>
      </c>
    </row>
    <row r="12" spans="1:10" ht="20.25" customHeight="1" x14ac:dyDescent="0.25">
      <c r="A12" s="2" t="s">
        <v>18</v>
      </c>
      <c r="B12" s="2">
        <v>395</v>
      </c>
      <c r="C12" s="2">
        <f t="shared" si="0"/>
        <v>477.95</v>
      </c>
      <c r="D12" s="5">
        <v>1.3</v>
      </c>
      <c r="E12" s="6">
        <f t="shared" si="1"/>
        <v>621.33500000000004</v>
      </c>
      <c r="F12" s="5">
        <v>1.6</v>
      </c>
      <c r="G12" s="5">
        <v>1.28</v>
      </c>
      <c r="H12" s="7">
        <f t="shared" si="2"/>
        <v>978.84160000000008</v>
      </c>
      <c r="I12" s="8">
        <f t="shared" si="3"/>
        <v>81.570133333333345</v>
      </c>
      <c r="J12" s="9">
        <f t="shared" si="4"/>
        <v>783.07328000000007</v>
      </c>
    </row>
    <row r="13" spans="1:10" ht="18.75" customHeight="1" x14ac:dyDescent="0.25">
      <c r="A13" s="2" t="s">
        <v>19</v>
      </c>
      <c r="B13" s="2">
        <v>6694</v>
      </c>
      <c r="C13" s="2">
        <f t="shared" si="0"/>
        <v>8099.74</v>
      </c>
      <c r="D13" s="5">
        <v>1.29</v>
      </c>
      <c r="E13" s="6">
        <f t="shared" ref="E13:E14" si="9">C13*D13</f>
        <v>10448.6646</v>
      </c>
      <c r="F13" s="5">
        <v>1.5</v>
      </c>
      <c r="G13" s="5">
        <v>1.28</v>
      </c>
      <c r="H13" s="7">
        <f t="shared" ref="H13:H14" si="10">C13*F13*G13</f>
        <v>15551.500800000002</v>
      </c>
      <c r="I13" s="8">
        <f t="shared" si="3"/>
        <v>1295.9584000000002</v>
      </c>
      <c r="J13" s="9">
        <f t="shared" ref="J13:J14" si="11">H13*$J$3</f>
        <v>12441.200640000003</v>
      </c>
    </row>
    <row r="14" spans="1:10" ht="22.5" customHeight="1" x14ac:dyDescent="0.25">
      <c r="A14" s="2" t="s">
        <v>21</v>
      </c>
      <c r="B14" s="2">
        <v>6280</v>
      </c>
      <c r="C14" s="2">
        <f t="shared" si="0"/>
        <v>7598.8</v>
      </c>
      <c r="D14" s="5">
        <v>1.28</v>
      </c>
      <c r="E14" s="6">
        <f t="shared" si="9"/>
        <v>9726.4639999999999</v>
      </c>
      <c r="F14" s="5">
        <v>1.54</v>
      </c>
      <c r="G14" s="5">
        <v>1.28</v>
      </c>
      <c r="H14" s="7">
        <f t="shared" si="10"/>
        <v>14978.754560000001</v>
      </c>
      <c r="I14" s="8">
        <f t="shared" ref="I14" si="12">H14/$I$3</f>
        <v>1248.2295466666667</v>
      </c>
      <c r="J14" s="9">
        <f t="shared" si="11"/>
        <v>11983.003648000002</v>
      </c>
    </row>
    <row r="15" spans="1:10" x14ac:dyDescent="0.25">
      <c r="A15" s="2"/>
      <c r="B15" s="2"/>
      <c r="C15" s="2"/>
      <c r="D15" s="5"/>
      <c r="E15" s="5"/>
      <c r="F15" s="5"/>
      <c r="G15" s="5"/>
      <c r="H15" s="2"/>
      <c r="I15" s="2"/>
      <c r="J15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"/>
  <sheetViews>
    <sheetView workbookViewId="0">
      <selection activeCell="J14" sqref="J14"/>
    </sheetView>
  </sheetViews>
  <sheetFormatPr baseColWidth="10" defaultRowHeight="15" x14ac:dyDescent="0.25"/>
  <cols>
    <col min="1" max="1" width="22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8.8554687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1" t="s">
        <v>9</v>
      </c>
      <c r="B1" s="12"/>
      <c r="C1" s="12"/>
      <c r="D1" s="12"/>
      <c r="E1" s="12"/>
      <c r="F1" s="12"/>
      <c r="G1" s="12"/>
      <c r="H1" s="12"/>
      <c r="I1" s="12"/>
      <c r="J1" s="15"/>
      <c r="K1" s="13"/>
    </row>
    <row r="2" spans="1:11" ht="46.5" customHeight="1" x14ac:dyDescent="0.25">
      <c r="A2" s="14" t="s">
        <v>0</v>
      </c>
      <c r="B2" s="14" t="s">
        <v>1</v>
      </c>
      <c r="C2" s="14" t="s">
        <v>2</v>
      </c>
      <c r="D2" s="14" t="s">
        <v>3</v>
      </c>
      <c r="E2" s="16" t="s">
        <v>4</v>
      </c>
      <c r="F2" s="14" t="s">
        <v>5</v>
      </c>
      <c r="G2" s="14" t="s">
        <v>6</v>
      </c>
      <c r="H2" s="14" t="s">
        <v>7</v>
      </c>
      <c r="I2" s="16" t="s">
        <v>26</v>
      </c>
      <c r="J2" s="16" t="s">
        <v>32</v>
      </c>
      <c r="K2" s="14" t="s">
        <v>12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27" customHeight="1" x14ac:dyDescent="0.25">
      <c r="A4" s="2" t="s">
        <v>13</v>
      </c>
      <c r="B4" s="2">
        <v>8760</v>
      </c>
      <c r="C4" s="5">
        <f t="shared" ref="C4:C6" si="0">B4*$C$3</f>
        <v>10599.6</v>
      </c>
      <c r="D4" s="5">
        <v>1.3</v>
      </c>
      <c r="E4" s="6">
        <f t="shared" ref="E4:E6" si="1">C4*D4</f>
        <v>13779.480000000001</v>
      </c>
      <c r="F4" s="5">
        <v>1.55</v>
      </c>
      <c r="G4" s="5">
        <v>1.8</v>
      </c>
      <c r="H4" s="7">
        <f t="shared" ref="H4:H6" si="2">C4*F4*G4</f>
        <v>29572.884000000002</v>
      </c>
      <c r="I4" s="8">
        <f t="shared" ref="I4:I6" si="3">H4/$I$3</f>
        <v>2464.4070000000002</v>
      </c>
      <c r="J4" s="8">
        <f>I4*$J$3</f>
        <v>2094.74595</v>
      </c>
      <c r="K4" s="9">
        <f>H4*$K$3</f>
        <v>16412.950620000003</v>
      </c>
    </row>
    <row r="5" spans="1:11" ht="24.75" customHeight="1" x14ac:dyDescent="0.25">
      <c r="A5" s="2" t="s">
        <v>29</v>
      </c>
      <c r="B5" s="2">
        <v>12000</v>
      </c>
      <c r="C5" s="5">
        <f t="shared" si="0"/>
        <v>14520</v>
      </c>
      <c r="D5" s="5">
        <v>1.3</v>
      </c>
      <c r="E5" s="6">
        <f t="shared" si="1"/>
        <v>18876</v>
      </c>
      <c r="F5" s="5">
        <v>1.55</v>
      </c>
      <c r="G5" s="5">
        <v>1.8</v>
      </c>
      <c r="H5" s="7">
        <f t="shared" si="2"/>
        <v>40510.800000000003</v>
      </c>
      <c r="I5" s="8">
        <f t="shared" si="3"/>
        <v>3375.9</v>
      </c>
      <c r="J5" s="8">
        <f t="shared" ref="J5:J6" si="4">I5*$J$3</f>
        <v>2869.5149999999999</v>
      </c>
      <c r="K5" s="9">
        <f>H5*$K$3</f>
        <v>22483.494000000002</v>
      </c>
    </row>
    <row r="6" spans="1:11" ht="36" customHeight="1" x14ac:dyDescent="0.25">
      <c r="A6" s="10" t="s">
        <v>33</v>
      </c>
      <c r="B6" s="2">
        <v>16700</v>
      </c>
      <c r="C6" s="2">
        <f t="shared" si="0"/>
        <v>20207</v>
      </c>
      <c r="D6" s="5">
        <v>1.3</v>
      </c>
      <c r="E6" s="6">
        <f t="shared" si="1"/>
        <v>26269.100000000002</v>
      </c>
      <c r="F6" s="5">
        <v>1.6</v>
      </c>
      <c r="G6" s="5">
        <v>1.8</v>
      </c>
      <c r="H6" s="7">
        <f t="shared" si="2"/>
        <v>58196.160000000003</v>
      </c>
      <c r="I6" s="8">
        <f t="shared" si="3"/>
        <v>4849.68</v>
      </c>
      <c r="J6" s="8">
        <f t="shared" si="4"/>
        <v>4122.2280000000001</v>
      </c>
      <c r="K6" s="9">
        <f t="shared" ref="K6" si="5">H6*$K$3</f>
        <v>32298.868800000004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8"/>
  <sheetViews>
    <sheetView workbookViewId="0">
      <selection activeCell="S9" sqref="S9"/>
    </sheetView>
  </sheetViews>
  <sheetFormatPr baseColWidth="10" defaultRowHeight="15" x14ac:dyDescent="0.25"/>
  <cols>
    <col min="1" max="1" width="19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8.8554687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1" t="s">
        <v>9</v>
      </c>
      <c r="B1" s="12"/>
      <c r="C1" s="12"/>
      <c r="D1" s="12"/>
      <c r="E1" s="12"/>
      <c r="F1" s="12"/>
      <c r="G1" s="12"/>
      <c r="H1" s="12"/>
      <c r="I1" s="12"/>
      <c r="J1" s="15"/>
      <c r="K1" s="13"/>
    </row>
    <row r="2" spans="1:11" ht="46.5" customHeight="1" x14ac:dyDescent="0.25">
      <c r="A2" s="14" t="s">
        <v>0</v>
      </c>
      <c r="B2" s="14" t="s">
        <v>1</v>
      </c>
      <c r="C2" s="14" t="s">
        <v>2</v>
      </c>
      <c r="D2" s="14" t="s">
        <v>3</v>
      </c>
      <c r="E2" s="16" t="s">
        <v>4</v>
      </c>
      <c r="F2" s="14" t="s">
        <v>5</v>
      </c>
      <c r="G2" s="14" t="s">
        <v>6</v>
      </c>
      <c r="H2" s="14" t="s">
        <v>7</v>
      </c>
      <c r="I2" s="16" t="s">
        <v>26</v>
      </c>
      <c r="J2" s="16" t="s">
        <v>32</v>
      </c>
      <c r="K2" s="14" t="s">
        <v>12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27" customHeight="1" x14ac:dyDescent="0.25">
      <c r="A4" s="2" t="s">
        <v>13</v>
      </c>
      <c r="B4" s="2">
        <v>9000</v>
      </c>
      <c r="C4" s="5">
        <f t="shared" ref="C4:C8" si="0">B4*$C$3</f>
        <v>10890</v>
      </c>
      <c r="D4" s="5">
        <v>1.3</v>
      </c>
      <c r="E4" s="6">
        <f t="shared" ref="E4:E8" si="1">C4*D4</f>
        <v>14157</v>
      </c>
      <c r="F4" s="5">
        <v>1.55</v>
      </c>
      <c r="G4" s="5">
        <v>1.8</v>
      </c>
      <c r="H4" s="7">
        <f t="shared" ref="H4:H8" si="2">C4*F4*G4</f>
        <v>30383.100000000002</v>
      </c>
      <c r="I4" s="8">
        <f t="shared" ref="I4:I8" si="3">H4/$I$3</f>
        <v>2531.9250000000002</v>
      </c>
      <c r="J4" s="8">
        <f>I4*$J$3</f>
        <v>2152.13625</v>
      </c>
      <c r="K4" s="9">
        <f>H4*$K$3</f>
        <v>16862.620500000001</v>
      </c>
    </row>
    <row r="5" spans="1:11" ht="24.75" customHeight="1" x14ac:dyDescent="0.25">
      <c r="A5" s="2" t="s">
        <v>29</v>
      </c>
      <c r="B5" s="2">
        <v>13500</v>
      </c>
      <c r="C5" s="5">
        <f>B5*$C$3</f>
        <v>16335</v>
      </c>
      <c r="D5" s="5">
        <v>1.3</v>
      </c>
      <c r="E5" s="6">
        <f t="shared" si="1"/>
        <v>21235.5</v>
      </c>
      <c r="F5" s="5">
        <v>1.55</v>
      </c>
      <c r="G5" s="5">
        <v>1.8</v>
      </c>
      <c r="H5" s="7">
        <f t="shared" si="2"/>
        <v>45574.65</v>
      </c>
      <c r="I5" s="8">
        <f t="shared" si="3"/>
        <v>3797.8875000000003</v>
      </c>
      <c r="J5" s="8">
        <f t="shared" ref="J5:J8" si="4">I5*$J$3</f>
        <v>3228.2043750000003</v>
      </c>
      <c r="K5" s="9">
        <f>H5*$K$3</f>
        <v>25293.930750000003</v>
      </c>
    </row>
    <row r="6" spans="1:11" ht="24.75" customHeight="1" x14ac:dyDescent="0.25">
      <c r="A6" s="2" t="s">
        <v>34</v>
      </c>
      <c r="B6" s="2">
        <v>20200</v>
      </c>
      <c r="C6" s="5">
        <f>B6*$C$3</f>
        <v>24442</v>
      </c>
      <c r="D6" s="5">
        <v>1.3</v>
      </c>
      <c r="E6" s="6">
        <f t="shared" ref="E6:E7" si="5">C6*D6</f>
        <v>31774.600000000002</v>
      </c>
      <c r="F6" s="5">
        <v>1.55</v>
      </c>
      <c r="G6" s="5">
        <v>1.8</v>
      </c>
      <c r="H6" s="7">
        <f t="shared" ref="H6:H7" si="6">C6*F6*G6</f>
        <v>68193.179999999993</v>
      </c>
      <c r="I6" s="8">
        <f t="shared" ref="I6:I7" si="7">H6/$I$3</f>
        <v>5682.7649999999994</v>
      </c>
      <c r="J6" s="8">
        <f t="shared" ref="J6:J7" si="8">I6*$J$3</f>
        <v>4830.3502499999995</v>
      </c>
      <c r="K6" s="9">
        <f>H6*$K$3</f>
        <v>37847.214899999999</v>
      </c>
    </row>
    <row r="7" spans="1:11" ht="24.75" customHeight="1" x14ac:dyDescent="0.25">
      <c r="A7" s="2" t="s">
        <v>23</v>
      </c>
      <c r="B7" s="2">
        <v>23000</v>
      </c>
      <c r="C7" s="5">
        <f>B7*$C$3</f>
        <v>27830</v>
      </c>
      <c r="D7" s="5">
        <v>1.3</v>
      </c>
      <c r="E7" s="6">
        <f t="shared" si="5"/>
        <v>36179</v>
      </c>
      <c r="F7" s="5">
        <v>1.51</v>
      </c>
      <c r="G7" s="5">
        <v>1.8</v>
      </c>
      <c r="H7" s="7">
        <f t="shared" si="6"/>
        <v>75641.94</v>
      </c>
      <c r="I7" s="8">
        <f t="shared" si="7"/>
        <v>6303.4949999999999</v>
      </c>
      <c r="J7" s="8">
        <f t="shared" si="8"/>
        <v>5357.9707499999995</v>
      </c>
      <c r="K7" s="9">
        <f>H7*$K$3</f>
        <v>41981.276700000002</v>
      </c>
    </row>
    <row r="8" spans="1:11" ht="36" customHeight="1" x14ac:dyDescent="0.25">
      <c r="A8" s="10" t="s">
        <v>33</v>
      </c>
      <c r="B8" s="2">
        <v>16700</v>
      </c>
      <c r="C8" s="2">
        <f t="shared" si="0"/>
        <v>20207</v>
      </c>
      <c r="D8" s="5">
        <v>1.3</v>
      </c>
      <c r="E8" s="6">
        <f t="shared" si="1"/>
        <v>26269.100000000002</v>
      </c>
      <c r="F8" s="5">
        <v>1.6</v>
      </c>
      <c r="G8" s="5">
        <v>1.8</v>
      </c>
      <c r="H8" s="7">
        <f t="shared" si="2"/>
        <v>58196.160000000003</v>
      </c>
      <c r="I8" s="8">
        <f t="shared" si="3"/>
        <v>4849.68</v>
      </c>
      <c r="J8" s="8">
        <f t="shared" si="4"/>
        <v>4122.2280000000001</v>
      </c>
      <c r="K8" s="9">
        <f t="shared" ref="K8" si="9">H8*$K$3</f>
        <v>32298.868800000004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550B-79CA-4846-A77E-5F790879853E}">
  <dimension ref="A1:K5"/>
  <sheetViews>
    <sheetView workbookViewId="0">
      <selection activeCell="O16" sqref="O16"/>
    </sheetView>
  </sheetViews>
  <sheetFormatPr baseColWidth="10" defaultRowHeight="15" x14ac:dyDescent="0.25"/>
  <cols>
    <col min="1" max="1" width="17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8.8554687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1" t="s">
        <v>9</v>
      </c>
      <c r="B1" s="12"/>
      <c r="C1" s="12"/>
      <c r="D1" s="12"/>
      <c r="E1" s="12"/>
      <c r="F1" s="12"/>
      <c r="G1" s="12"/>
      <c r="H1" s="12"/>
      <c r="I1" s="12"/>
      <c r="J1" s="15"/>
      <c r="K1" s="13"/>
    </row>
    <row r="2" spans="1:11" ht="46.5" customHeight="1" x14ac:dyDescent="0.25">
      <c r="A2" s="14" t="s">
        <v>0</v>
      </c>
      <c r="B2" s="14" t="s">
        <v>1</v>
      </c>
      <c r="C2" s="14" t="s">
        <v>2</v>
      </c>
      <c r="D2" s="14" t="s">
        <v>3</v>
      </c>
      <c r="E2" s="16" t="s">
        <v>4</v>
      </c>
      <c r="F2" s="14" t="s">
        <v>5</v>
      </c>
      <c r="G2" s="14" t="s">
        <v>6</v>
      </c>
      <c r="H2" s="14" t="s">
        <v>7</v>
      </c>
      <c r="I2" s="16" t="s">
        <v>26</v>
      </c>
      <c r="J2" s="16" t="s">
        <v>32</v>
      </c>
      <c r="K2" s="14" t="s">
        <v>12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24.75" customHeight="1" x14ac:dyDescent="0.25">
      <c r="A4" s="2" t="s">
        <v>35</v>
      </c>
      <c r="B4" s="2">
        <v>23500</v>
      </c>
      <c r="C4" s="5">
        <f>B4*$C$3</f>
        <v>28435</v>
      </c>
      <c r="D4" s="5">
        <v>1.35</v>
      </c>
      <c r="E4" s="6">
        <f t="shared" ref="E4" si="0">C4*D4</f>
        <v>38387.25</v>
      </c>
      <c r="F4" s="5">
        <v>1.65</v>
      </c>
      <c r="G4" s="5">
        <v>1.8</v>
      </c>
      <c r="H4" s="7">
        <f t="shared" ref="H4" si="1">C4*F4*G4</f>
        <v>84451.95</v>
      </c>
      <c r="I4" s="8">
        <f t="shared" ref="I4" si="2">H4/$I$3</f>
        <v>7037.6624999999995</v>
      </c>
      <c r="J4" s="8">
        <f t="shared" ref="J4" si="3">I4*$J$3</f>
        <v>5982.0131249999995</v>
      </c>
      <c r="K4" s="17">
        <f>H4*$K$3</f>
        <v>46870.832249999999</v>
      </c>
    </row>
    <row r="5" spans="1:11" ht="27.75" customHeight="1" x14ac:dyDescent="0.25">
      <c r="A5" s="2" t="s">
        <v>36</v>
      </c>
      <c r="B5" s="2">
        <v>10165</v>
      </c>
      <c r="C5" s="2">
        <f t="shared" ref="C5" si="4">B5*$C$3</f>
        <v>12299.65</v>
      </c>
      <c r="D5" s="5">
        <v>1.35</v>
      </c>
      <c r="E5" s="6">
        <f t="shared" ref="E5" si="5">C5*D5</f>
        <v>16604.5275</v>
      </c>
      <c r="F5" s="5">
        <v>1.8</v>
      </c>
      <c r="G5" s="5">
        <v>1.8</v>
      </c>
      <c r="H5" s="7">
        <f t="shared" ref="H5" si="6">C5*F5*G5</f>
        <v>39850.866000000002</v>
      </c>
      <c r="I5" s="8">
        <f t="shared" ref="I5" si="7">H5/$I$3</f>
        <v>3320.9055000000003</v>
      </c>
      <c r="J5" s="8">
        <f t="shared" ref="J5" si="8">I5*$J$3</f>
        <v>2822.769675</v>
      </c>
      <c r="K5" s="17">
        <f t="shared" ref="K5" si="9">H5*$K$3</f>
        <v>22117.230630000002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EB3C-7218-4256-ABA0-D10F2213726A}">
  <dimension ref="A1:K5"/>
  <sheetViews>
    <sheetView workbookViewId="0">
      <selection activeCell="P11" sqref="P11"/>
    </sheetView>
  </sheetViews>
  <sheetFormatPr baseColWidth="10" defaultRowHeight="15" x14ac:dyDescent="0.25"/>
  <cols>
    <col min="1" max="1" width="11.42578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1.42578125" style="3" hidden="1" customWidth="1"/>
    <col min="9" max="9" width="15.5703125" style="3" bestFit="1" customWidth="1"/>
    <col min="10" max="10" width="10.28515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1" t="s">
        <v>9</v>
      </c>
      <c r="B1" s="12"/>
      <c r="C1" s="12"/>
      <c r="D1" s="12"/>
      <c r="E1" s="12"/>
      <c r="F1" s="12"/>
      <c r="G1" s="12"/>
      <c r="H1" s="12"/>
      <c r="I1" s="12"/>
      <c r="J1" s="15"/>
      <c r="K1" s="13"/>
    </row>
    <row r="2" spans="1:11" ht="46.5" customHeight="1" x14ac:dyDescent="0.25">
      <c r="A2" s="14" t="s">
        <v>0</v>
      </c>
      <c r="B2" s="14" t="s">
        <v>1</v>
      </c>
      <c r="C2" s="14" t="s">
        <v>2</v>
      </c>
      <c r="D2" s="14" t="s">
        <v>3</v>
      </c>
      <c r="E2" s="16" t="s">
        <v>4</v>
      </c>
      <c r="F2" s="14" t="s">
        <v>5</v>
      </c>
      <c r="G2" s="14" t="s">
        <v>6</v>
      </c>
      <c r="H2" s="16" t="s">
        <v>7</v>
      </c>
      <c r="I2" s="16" t="s">
        <v>32</v>
      </c>
      <c r="J2" s="16" t="s">
        <v>37</v>
      </c>
      <c r="K2" s="14" t="s">
        <v>12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6</v>
      </c>
      <c r="K3" s="2"/>
    </row>
    <row r="4" spans="1:11" ht="24.75" customHeight="1" x14ac:dyDescent="0.25">
      <c r="A4" s="2" t="s">
        <v>36</v>
      </c>
      <c r="B4" s="2">
        <v>15000</v>
      </c>
      <c r="C4" s="5">
        <f>B4*$C$3</f>
        <v>18150</v>
      </c>
      <c r="D4" s="5">
        <v>1.35</v>
      </c>
      <c r="E4" s="6">
        <f t="shared" ref="E4:E5" si="0">C4*D4</f>
        <v>24502.5</v>
      </c>
      <c r="F4" s="5">
        <v>1.65</v>
      </c>
      <c r="G4" s="5">
        <v>1.3</v>
      </c>
      <c r="H4" s="5">
        <v>1.19</v>
      </c>
      <c r="I4" s="8">
        <f>C4*F4*G4/$I$3</f>
        <v>3244.3125</v>
      </c>
      <c r="J4" s="8">
        <f>C4*F4*H4/$J$3</f>
        <v>5939.5875000000005</v>
      </c>
      <c r="K4" s="17">
        <f>C4*F4</f>
        <v>29947.5</v>
      </c>
    </row>
    <row r="5" spans="1:11" ht="27.75" customHeight="1" x14ac:dyDescent="0.25">
      <c r="A5" s="2" t="s">
        <v>38</v>
      </c>
      <c r="B5" s="2">
        <v>30600</v>
      </c>
      <c r="C5" s="2">
        <f t="shared" ref="C5" si="1">B5*$C$3</f>
        <v>37026</v>
      </c>
      <c r="D5" s="5">
        <v>1.35</v>
      </c>
      <c r="E5" s="6">
        <f t="shared" si="0"/>
        <v>49985.100000000006</v>
      </c>
      <c r="F5" s="5">
        <v>1.65</v>
      </c>
      <c r="G5" s="5">
        <v>1.3</v>
      </c>
      <c r="H5" s="5">
        <v>1.19</v>
      </c>
      <c r="I5" s="8">
        <f>C5*F5*G5/$I$3</f>
        <v>6618.3974999999991</v>
      </c>
      <c r="J5" s="8">
        <f>C5*F5*H5/$J$3</f>
        <v>12116.758499999998</v>
      </c>
      <c r="K5" s="17">
        <f>C5*F5</f>
        <v>61092.899999999994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70D4-C531-43DA-8707-BBFBED115AD9}">
  <dimension ref="A1:K6"/>
  <sheetViews>
    <sheetView workbookViewId="0">
      <selection activeCell="N11" sqref="N11"/>
    </sheetView>
  </sheetViews>
  <sheetFormatPr baseColWidth="10" defaultRowHeight="15" x14ac:dyDescent="0.25"/>
  <cols>
    <col min="1" max="1" width="11.42578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1.42578125" style="3" hidden="1" customWidth="1"/>
    <col min="9" max="9" width="15.5703125" style="3" bestFit="1" customWidth="1"/>
    <col min="10" max="10" width="10.28515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1" t="s">
        <v>9</v>
      </c>
      <c r="B1" s="12"/>
      <c r="C1" s="12"/>
      <c r="D1" s="12"/>
      <c r="E1" s="12"/>
      <c r="F1" s="12"/>
      <c r="G1" s="12"/>
      <c r="H1" s="12"/>
      <c r="I1" s="12"/>
      <c r="J1" s="15"/>
      <c r="K1" s="13"/>
    </row>
    <row r="2" spans="1:11" ht="46.5" customHeight="1" x14ac:dyDescent="0.25">
      <c r="A2" s="14" t="s">
        <v>0</v>
      </c>
      <c r="B2" s="14" t="s">
        <v>1</v>
      </c>
      <c r="C2" s="14" t="s">
        <v>2</v>
      </c>
      <c r="D2" s="14" t="s">
        <v>3</v>
      </c>
      <c r="E2" s="16" t="s">
        <v>4</v>
      </c>
      <c r="F2" s="14" t="s">
        <v>5</v>
      </c>
      <c r="G2" s="14" t="s">
        <v>6</v>
      </c>
      <c r="H2" s="16" t="s">
        <v>7</v>
      </c>
      <c r="I2" s="16" t="s">
        <v>32</v>
      </c>
      <c r="J2" s="16" t="s">
        <v>37</v>
      </c>
      <c r="K2" s="14" t="s">
        <v>12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6</v>
      </c>
      <c r="K3" s="2"/>
    </row>
    <row r="4" spans="1:11" ht="24.75" customHeight="1" x14ac:dyDescent="0.25">
      <c r="A4" s="2" t="s">
        <v>36</v>
      </c>
      <c r="B4" s="2">
        <v>0</v>
      </c>
      <c r="C4" s="5">
        <f>B4*$C$3</f>
        <v>0</v>
      </c>
      <c r="D4" s="5">
        <v>1.35</v>
      </c>
      <c r="E4" s="6">
        <f t="shared" ref="E4:E5" si="0">C4*D4</f>
        <v>0</v>
      </c>
      <c r="F4" s="5">
        <v>1.65</v>
      </c>
      <c r="G4" s="5">
        <v>1.3</v>
      </c>
      <c r="H4" s="5">
        <v>1.19</v>
      </c>
      <c r="I4" s="8">
        <f>C4*F4*G4/$I$3</f>
        <v>0</v>
      </c>
      <c r="J4" s="8">
        <f>C4*F4*H4/$J$3</f>
        <v>0</v>
      </c>
      <c r="K4" s="17">
        <f>C4*F4</f>
        <v>0</v>
      </c>
    </row>
    <row r="5" spans="1:11" ht="27.75" customHeight="1" x14ac:dyDescent="0.25">
      <c r="A5" s="2" t="s">
        <v>38</v>
      </c>
      <c r="B5" s="2">
        <v>32000</v>
      </c>
      <c r="C5" s="2">
        <f t="shared" ref="C5" si="1">B5*$C$3</f>
        <v>38720</v>
      </c>
      <c r="D5" s="5">
        <v>1.35</v>
      </c>
      <c r="E5" s="6">
        <f t="shared" si="0"/>
        <v>52272</v>
      </c>
      <c r="F5" s="5">
        <v>1.65</v>
      </c>
      <c r="G5" s="5">
        <v>1.3</v>
      </c>
      <c r="H5" s="5">
        <v>1.19</v>
      </c>
      <c r="I5" s="8">
        <f>C5*F5*G5/$I$3</f>
        <v>6921.2000000000007</v>
      </c>
      <c r="J5" s="8">
        <f>C5*F5*H5/$J$3</f>
        <v>12671.12</v>
      </c>
      <c r="K5" s="17">
        <f>C5*F5</f>
        <v>63888</v>
      </c>
    </row>
    <row r="6" spans="1:11" ht="27" customHeight="1" x14ac:dyDescent="0.25">
      <c r="A6" s="2" t="s">
        <v>39</v>
      </c>
      <c r="B6" s="2">
        <v>36500</v>
      </c>
      <c r="C6" s="2">
        <f t="shared" ref="C6" si="2">B6*$C$3</f>
        <v>44165</v>
      </c>
      <c r="D6" s="5">
        <v>1.35</v>
      </c>
      <c r="E6" s="6">
        <f t="shared" ref="E6" si="3">C6*D6</f>
        <v>59622.750000000007</v>
      </c>
      <c r="F6" s="5">
        <v>1.65</v>
      </c>
      <c r="G6" s="5">
        <v>1.3</v>
      </c>
      <c r="H6" s="5">
        <v>1.19</v>
      </c>
      <c r="I6" s="8">
        <f>C6*F6*G6/$I$3</f>
        <v>7894.4937500000005</v>
      </c>
      <c r="J6" s="8">
        <f>C6*F6*H6/$J$3</f>
        <v>14452.996249999998</v>
      </c>
      <c r="K6" s="17">
        <f>C6*F6</f>
        <v>72872.25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EC2F-EA90-41D9-B257-4386E8FC1DA8}">
  <dimension ref="A1:K6"/>
  <sheetViews>
    <sheetView tabSelected="1" workbookViewId="0">
      <selection activeCell="Q9" sqref="Q9"/>
    </sheetView>
  </sheetViews>
  <sheetFormatPr baseColWidth="10" defaultRowHeight="15" x14ac:dyDescent="0.25"/>
  <cols>
    <col min="1" max="1" width="11.42578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1.42578125" style="3" hidden="1" customWidth="1"/>
    <col min="9" max="9" width="15.5703125" style="3" bestFit="1" customWidth="1"/>
    <col min="10" max="10" width="10.28515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1" t="s">
        <v>9</v>
      </c>
      <c r="B1" s="12"/>
      <c r="C1" s="12"/>
      <c r="D1" s="12"/>
      <c r="E1" s="12"/>
      <c r="F1" s="12"/>
      <c r="G1" s="12"/>
      <c r="H1" s="12"/>
      <c r="I1" s="12"/>
      <c r="J1" s="15"/>
      <c r="K1" s="13"/>
    </row>
    <row r="2" spans="1:11" ht="46.5" customHeight="1" x14ac:dyDescent="0.25">
      <c r="A2" s="14" t="s">
        <v>0</v>
      </c>
      <c r="B2" s="14" t="s">
        <v>1</v>
      </c>
      <c r="C2" s="14" t="s">
        <v>2</v>
      </c>
      <c r="D2" s="14" t="s">
        <v>3</v>
      </c>
      <c r="E2" s="16" t="s">
        <v>4</v>
      </c>
      <c r="F2" s="14" t="s">
        <v>5</v>
      </c>
      <c r="G2" s="14" t="s">
        <v>6</v>
      </c>
      <c r="H2" s="16" t="s">
        <v>7</v>
      </c>
      <c r="I2" s="16" t="s">
        <v>32</v>
      </c>
      <c r="J2" s="16" t="s">
        <v>37</v>
      </c>
      <c r="K2" s="14" t="s">
        <v>12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6</v>
      </c>
      <c r="K3" s="2"/>
    </row>
    <row r="4" spans="1:11" ht="24.75" customHeight="1" x14ac:dyDescent="0.25">
      <c r="A4" s="2" t="s">
        <v>36</v>
      </c>
      <c r="B4" s="2">
        <v>0</v>
      </c>
      <c r="C4" s="5">
        <f>B4*$C$3</f>
        <v>0</v>
      </c>
      <c r="D4" s="5">
        <v>1.35</v>
      </c>
      <c r="E4" s="6">
        <f t="shared" ref="E4:E6" si="0">C4*D4</f>
        <v>0</v>
      </c>
      <c r="F4" s="5">
        <v>1.65</v>
      </c>
      <c r="G4" s="5">
        <v>1.3</v>
      </c>
      <c r="H4" s="5">
        <v>1.19</v>
      </c>
      <c r="I4" s="8">
        <f>C4*F4*G4/$I$3</f>
        <v>0</v>
      </c>
      <c r="J4" s="8">
        <f>C4*F4*H4/$J$3</f>
        <v>0</v>
      </c>
      <c r="K4" s="17">
        <f>C4*F4</f>
        <v>0</v>
      </c>
    </row>
    <row r="5" spans="1:11" ht="27.75" customHeight="1" x14ac:dyDescent="0.25">
      <c r="A5" s="2" t="s">
        <v>38</v>
      </c>
      <c r="B5" s="2">
        <v>40000</v>
      </c>
      <c r="C5" s="2">
        <f t="shared" ref="C5:C6" si="1">B5*$C$3</f>
        <v>48400</v>
      </c>
      <c r="D5" s="5">
        <v>1.35</v>
      </c>
      <c r="E5" s="6">
        <f t="shared" si="0"/>
        <v>65340.000000000007</v>
      </c>
      <c r="F5" s="5">
        <v>1.5</v>
      </c>
      <c r="G5" s="5">
        <v>1.3</v>
      </c>
      <c r="H5" s="5">
        <v>1.19</v>
      </c>
      <c r="I5" s="8">
        <f>C5*F5*G5/$I$3</f>
        <v>7865</v>
      </c>
      <c r="J5" s="8">
        <f>C5*F5*H5/$J$3</f>
        <v>14399</v>
      </c>
      <c r="K5" s="17">
        <f>C5*F5</f>
        <v>72600</v>
      </c>
    </row>
    <row r="6" spans="1:11" ht="27" customHeight="1" x14ac:dyDescent="0.25">
      <c r="A6" s="2" t="s">
        <v>39</v>
      </c>
      <c r="B6" s="2">
        <v>45400</v>
      </c>
      <c r="C6" s="2">
        <f t="shared" si="1"/>
        <v>54934</v>
      </c>
      <c r="D6" s="5">
        <v>1.35</v>
      </c>
      <c r="E6" s="6">
        <f t="shared" si="0"/>
        <v>74160.900000000009</v>
      </c>
      <c r="F6" s="5">
        <v>1.5</v>
      </c>
      <c r="G6" s="5">
        <v>1.3</v>
      </c>
      <c r="H6" s="5">
        <v>1.19</v>
      </c>
      <c r="I6" s="8">
        <f>C6*F6*G6/$I$3</f>
        <v>8926.7749999999996</v>
      </c>
      <c r="J6" s="8">
        <f>C6*F6*H6/$J$3</f>
        <v>16342.865</v>
      </c>
      <c r="K6" s="17">
        <f>C6*F6</f>
        <v>82401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J10" sqref="J10"/>
    </sheetView>
  </sheetViews>
  <sheetFormatPr baseColWidth="10" defaultRowHeight="15" x14ac:dyDescent="0.25"/>
  <cols>
    <col min="1" max="1" width="19.8554687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" style="3" bestFit="1" customWidth="1"/>
    <col min="10" max="10" width="10.140625" style="3" bestFit="1" customWidth="1"/>
    <col min="11" max="16384" width="11.42578125" style="3"/>
  </cols>
  <sheetData>
    <row r="1" spans="1:11" ht="15.75" x14ac:dyDescent="0.25">
      <c r="A1" s="11" t="s">
        <v>9</v>
      </c>
      <c r="B1" s="12"/>
      <c r="C1" s="12"/>
      <c r="D1" s="12"/>
      <c r="E1" s="12"/>
      <c r="F1" s="12"/>
      <c r="G1" s="12"/>
      <c r="H1" s="12"/>
      <c r="I1" s="12"/>
      <c r="J1" s="13"/>
    </row>
    <row r="2" spans="1:11" x14ac:dyDescent="0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12</v>
      </c>
      <c r="K2" s="3">
        <v>1.1000000000000001</v>
      </c>
    </row>
    <row r="3" spans="1:1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0.75</v>
      </c>
    </row>
    <row r="4" spans="1:11" x14ac:dyDescent="0.25">
      <c r="A4" s="2" t="s">
        <v>13</v>
      </c>
      <c r="B4" s="2">
        <v>4379</v>
      </c>
      <c r="C4" s="5">
        <f t="shared" ref="C4:C5" si="0">B4*$C$3</f>
        <v>5298.59</v>
      </c>
      <c r="D4" s="5">
        <v>1.3</v>
      </c>
      <c r="E4" s="6">
        <f t="shared" ref="E4:E5" si="1">C4*D4</f>
        <v>6888.1670000000004</v>
      </c>
      <c r="F4" s="5">
        <v>1.55</v>
      </c>
      <c r="G4" s="5">
        <v>1.38</v>
      </c>
      <c r="H4" s="7">
        <f t="shared" ref="H4:H5" si="2">C4*F4*G4</f>
        <v>11333.684009999999</v>
      </c>
      <c r="I4" s="8">
        <f t="shared" ref="I4:I5" si="3">H4/$I$3</f>
        <v>944.47366749999992</v>
      </c>
      <c r="J4" s="9">
        <f t="shared" ref="J4:J5" si="4">H4*$J$3</f>
        <v>8500.2630074999997</v>
      </c>
      <c r="K4" s="3">
        <f>B4*$K$2</f>
        <v>4816.9000000000005</v>
      </c>
    </row>
    <row r="5" spans="1:11" ht="24.75" customHeight="1" x14ac:dyDescent="0.25">
      <c r="A5" s="2" t="s">
        <v>22</v>
      </c>
      <c r="B5" s="2">
        <v>6115</v>
      </c>
      <c r="C5" s="5">
        <f t="shared" si="0"/>
        <v>7399.15</v>
      </c>
      <c r="D5" s="5">
        <v>1.3</v>
      </c>
      <c r="E5" s="6">
        <f t="shared" si="1"/>
        <v>9618.8950000000004</v>
      </c>
      <c r="F5" s="5">
        <v>1.5</v>
      </c>
      <c r="G5" s="5">
        <v>1.38</v>
      </c>
      <c r="H5" s="7">
        <f t="shared" si="2"/>
        <v>15316.240499999996</v>
      </c>
      <c r="I5" s="8">
        <f t="shared" si="3"/>
        <v>1276.3533749999997</v>
      </c>
      <c r="J5" s="9">
        <f t="shared" si="4"/>
        <v>11487.180374999996</v>
      </c>
      <c r="K5" s="3">
        <f>B5*$K$2</f>
        <v>6726.5000000000009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>
      <selection activeCell="B1" sqref="B1:H1048576"/>
    </sheetView>
  </sheetViews>
  <sheetFormatPr baseColWidth="10" defaultRowHeight="15" x14ac:dyDescent="0.25"/>
  <cols>
    <col min="1" max="1" width="14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bestFit="1" customWidth="1"/>
    <col min="10" max="10" width="10.140625" style="3" bestFit="1" customWidth="1"/>
    <col min="11" max="16384" width="11.42578125" style="3"/>
  </cols>
  <sheetData>
    <row r="1" spans="1:10" ht="15.75" x14ac:dyDescent="0.25">
      <c r="A1" s="11" t="s">
        <v>9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x14ac:dyDescent="0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12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0.75</v>
      </c>
    </row>
    <row r="4" spans="1:10" x14ac:dyDescent="0.25">
      <c r="A4" s="2" t="s">
        <v>13</v>
      </c>
      <c r="B4" s="2">
        <v>5288</v>
      </c>
      <c r="C4" s="5">
        <f t="shared" ref="C4:C5" si="0">B4*$C$3</f>
        <v>6398.48</v>
      </c>
      <c r="D4" s="5">
        <v>1.3</v>
      </c>
      <c r="E4" s="6">
        <f t="shared" ref="E4:E5" si="1">C4*D4</f>
        <v>8318.0239999999994</v>
      </c>
      <c r="F4" s="5">
        <v>1.5</v>
      </c>
      <c r="G4" s="5">
        <v>1.38</v>
      </c>
      <c r="H4" s="7">
        <f t="shared" ref="H4:H5" si="2">C4*F4*G4</f>
        <v>13244.853599999999</v>
      </c>
      <c r="I4" s="8">
        <f t="shared" ref="I4:I5" si="3">H4/$I$3</f>
        <v>1103.7377999999999</v>
      </c>
      <c r="J4" s="9">
        <f t="shared" ref="J4:J5" si="4">H4*$J$3</f>
        <v>9933.640199999998</v>
      </c>
    </row>
    <row r="5" spans="1:10" ht="24.75" customHeight="1" x14ac:dyDescent="0.25">
      <c r="A5" s="2" t="s">
        <v>22</v>
      </c>
      <c r="B5" s="2">
        <v>7200</v>
      </c>
      <c r="C5" s="5">
        <f t="shared" si="0"/>
        <v>8712</v>
      </c>
      <c r="D5" s="5">
        <v>1.3</v>
      </c>
      <c r="E5" s="6">
        <f t="shared" si="1"/>
        <v>11325.6</v>
      </c>
      <c r="F5" s="5">
        <v>1.5</v>
      </c>
      <c r="G5" s="5">
        <v>1.38</v>
      </c>
      <c r="H5" s="7">
        <f t="shared" si="2"/>
        <v>18033.84</v>
      </c>
      <c r="I5" s="8">
        <f t="shared" si="3"/>
        <v>1502.82</v>
      </c>
      <c r="J5" s="9">
        <f t="shared" si="4"/>
        <v>13525.380000000001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"/>
  <sheetViews>
    <sheetView workbookViewId="0">
      <selection activeCell="G4" sqref="G4"/>
    </sheetView>
  </sheetViews>
  <sheetFormatPr baseColWidth="10" defaultRowHeight="15" x14ac:dyDescent="0.25"/>
  <cols>
    <col min="1" max="1" width="19.710937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" style="3" bestFit="1" customWidth="1"/>
    <col min="10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1" t="s">
        <v>9</v>
      </c>
      <c r="B1" s="12"/>
      <c r="C1" s="12"/>
      <c r="D1" s="12"/>
      <c r="E1" s="12"/>
      <c r="F1" s="12"/>
      <c r="G1" s="12"/>
      <c r="H1" s="12"/>
      <c r="I1" s="12"/>
      <c r="J1" s="15"/>
      <c r="K1" s="13"/>
    </row>
    <row r="2" spans="1:11" ht="31.5" customHeight="1" x14ac:dyDescent="0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26</v>
      </c>
      <c r="J2" s="14" t="s">
        <v>27</v>
      </c>
      <c r="K2" s="14" t="s">
        <v>12</v>
      </c>
    </row>
    <row r="3" spans="1:1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/>
      <c r="K3" s="2">
        <v>0.75</v>
      </c>
    </row>
    <row r="4" spans="1:11" ht="27" customHeight="1" x14ac:dyDescent="0.25">
      <c r="A4" s="2" t="s">
        <v>13</v>
      </c>
      <c r="B4" s="2">
        <v>5288</v>
      </c>
      <c r="C4" s="5">
        <f t="shared" ref="C4:C5" si="0">B4*$C$3</f>
        <v>6398.48</v>
      </c>
      <c r="D4" s="5">
        <v>1.3</v>
      </c>
      <c r="E4" s="6">
        <f t="shared" ref="E4:E5" si="1">C4*D4</f>
        <v>8318.0239999999994</v>
      </c>
      <c r="F4" s="5">
        <v>1.5</v>
      </c>
      <c r="G4" s="5">
        <v>1.58</v>
      </c>
      <c r="H4" s="7">
        <f t="shared" ref="H4:H5" si="2">C4*F4*G4</f>
        <v>15164.3976</v>
      </c>
      <c r="I4" s="8">
        <f t="shared" ref="I4:I5" si="3">H4/$I$3</f>
        <v>1263.6998000000001</v>
      </c>
      <c r="J4" s="8"/>
      <c r="K4" s="9">
        <f t="shared" ref="K4:K5" si="4">H4*$K$3</f>
        <v>11373.298200000001</v>
      </c>
    </row>
    <row r="5" spans="1:11" ht="24.75" customHeight="1" x14ac:dyDescent="0.25">
      <c r="A5" s="2" t="s">
        <v>22</v>
      </c>
      <c r="B5" s="2">
        <v>7200</v>
      </c>
      <c r="C5" s="5">
        <f t="shared" si="0"/>
        <v>8712</v>
      </c>
      <c r="D5" s="5">
        <v>1.3</v>
      </c>
      <c r="E5" s="6">
        <f t="shared" si="1"/>
        <v>11325.6</v>
      </c>
      <c r="F5" s="5">
        <v>1.5</v>
      </c>
      <c r="G5" s="5">
        <v>1.38</v>
      </c>
      <c r="H5" s="7">
        <f t="shared" si="2"/>
        <v>18033.84</v>
      </c>
      <c r="I5" s="8">
        <f t="shared" si="3"/>
        <v>1502.82</v>
      </c>
      <c r="J5" s="8"/>
      <c r="K5" s="9">
        <f t="shared" si="4"/>
        <v>13525.380000000001</v>
      </c>
    </row>
    <row r="6" spans="1:11" ht="30" customHeight="1" x14ac:dyDescent="0.25">
      <c r="A6" s="2" t="s">
        <v>25</v>
      </c>
      <c r="B6" s="2">
        <v>8264</v>
      </c>
      <c r="C6" s="5">
        <f t="shared" ref="C6" si="5">B6*$C$3</f>
        <v>9999.44</v>
      </c>
      <c r="D6" s="5">
        <v>1.3</v>
      </c>
      <c r="E6" s="6">
        <f t="shared" ref="E6" si="6">C6*D6</f>
        <v>12999.272000000001</v>
      </c>
      <c r="F6" s="5">
        <v>1.6</v>
      </c>
      <c r="G6" s="5">
        <v>1.38</v>
      </c>
      <c r="H6" s="7">
        <f t="shared" ref="H6" si="7">C6*F6*G6</f>
        <v>22078.76352</v>
      </c>
      <c r="I6" s="8">
        <f t="shared" ref="I6" si="8">H6/$I$3</f>
        <v>1839.89696</v>
      </c>
      <c r="J6" s="8"/>
      <c r="K6" s="9">
        <f t="shared" ref="K6" si="9">H6*$K$3</f>
        <v>16559.072639999999</v>
      </c>
    </row>
    <row r="7" spans="1:11" ht="27.75" customHeight="1" x14ac:dyDescent="0.25">
      <c r="A7" s="2" t="s">
        <v>23</v>
      </c>
      <c r="B7" s="2">
        <v>13650</v>
      </c>
      <c r="C7" s="5">
        <f t="shared" ref="C7:C8" si="10">B7*$C$3</f>
        <v>16516.5</v>
      </c>
      <c r="D7" s="5">
        <v>1.3</v>
      </c>
      <c r="E7" s="6">
        <f t="shared" ref="E7:E8" si="11">C7*D7</f>
        <v>21471.45</v>
      </c>
      <c r="F7" s="5">
        <v>1.5</v>
      </c>
      <c r="G7" s="5">
        <v>1.38</v>
      </c>
      <c r="H7" s="7">
        <f t="shared" ref="H7:H8" si="12">C7*F7*G7</f>
        <v>34189.154999999999</v>
      </c>
      <c r="I7" s="8">
        <f t="shared" ref="I7:I8" si="13">H7/$I$3</f>
        <v>2849.0962500000001</v>
      </c>
      <c r="J7" s="8"/>
      <c r="K7" s="9">
        <f t="shared" ref="K7:K8" si="14">H7*$K$3</f>
        <v>25641.866249999999</v>
      </c>
    </row>
    <row r="8" spans="1:11" ht="50.25" customHeight="1" x14ac:dyDescent="0.25">
      <c r="A8" s="10" t="s">
        <v>24</v>
      </c>
      <c r="B8" s="2">
        <v>10500</v>
      </c>
      <c r="C8" s="5">
        <f t="shared" si="10"/>
        <v>12705</v>
      </c>
      <c r="D8" s="5">
        <v>1.3</v>
      </c>
      <c r="E8" s="6">
        <f t="shared" si="11"/>
        <v>16516.5</v>
      </c>
      <c r="F8" s="5">
        <v>1.5</v>
      </c>
      <c r="G8" s="5">
        <v>1.38</v>
      </c>
      <c r="H8" s="7">
        <f t="shared" si="12"/>
        <v>26299.35</v>
      </c>
      <c r="I8" s="8">
        <f t="shared" si="13"/>
        <v>2191.6124999999997</v>
      </c>
      <c r="J8" s="8"/>
      <c r="K8" s="9">
        <f t="shared" si="14"/>
        <v>19724.512499999997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workbookViewId="0">
      <selection activeCell="Q10" sqref="Q10:Q11"/>
    </sheetView>
  </sheetViews>
  <sheetFormatPr baseColWidth="10" defaultRowHeight="15" x14ac:dyDescent="0.25"/>
  <cols>
    <col min="1" max="1" width="19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8.42578125" style="3" customWidth="1"/>
    <col min="10" max="10" width="18.8554687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1" t="s">
        <v>9</v>
      </c>
      <c r="B1" s="12"/>
      <c r="C1" s="12"/>
      <c r="D1" s="12"/>
      <c r="E1" s="12"/>
      <c r="F1" s="12"/>
      <c r="G1" s="12"/>
      <c r="H1" s="12"/>
      <c r="I1" s="12"/>
      <c r="J1" s="15"/>
      <c r="K1" s="13"/>
    </row>
    <row r="2" spans="1:11" ht="46.5" customHeight="1" x14ac:dyDescent="0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6" t="s">
        <v>26</v>
      </c>
      <c r="J2" s="16" t="s">
        <v>27</v>
      </c>
      <c r="K2" s="14" t="s">
        <v>12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0.82</v>
      </c>
      <c r="K3" s="2">
        <v>0.65</v>
      </c>
    </row>
    <row r="4" spans="1:11" ht="27" customHeight="1" x14ac:dyDescent="0.25">
      <c r="A4" s="2" t="s">
        <v>13</v>
      </c>
      <c r="B4" s="2">
        <v>5288</v>
      </c>
      <c r="C4" s="5">
        <f t="shared" ref="C4:C8" si="0">B4*$C$3</f>
        <v>6398.48</v>
      </c>
      <c r="D4" s="5">
        <v>1.3</v>
      </c>
      <c r="E4" s="6">
        <f t="shared" ref="E4:E8" si="1">C4*D4</f>
        <v>8318.0239999999994</v>
      </c>
      <c r="F4" s="5">
        <v>1.5</v>
      </c>
      <c r="G4" s="5">
        <v>1.58</v>
      </c>
      <c r="H4" s="7">
        <f t="shared" ref="H4:H8" si="2">C4*F4*G4</f>
        <v>15164.3976</v>
      </c>
      <c r="I4" s="8">
        <f t="shared" ref="I4:I8" si="3">H4/$I$3</f>
        <v>1263.6998000000001</v>
      </c>
      <c r="J4" s="8">
        <f>I4*$J$3</f>
        <v>1036.2338360000001</v>
      </c>
      <c r="K4" s="9">
        <f>H4*$K$3</f>
        <v>9856.85844</v>
      </c>
    </row>
    <row r="5" spans="1:11" ht="24.75" customHeight="1" x14ac:dyDescent="0.25">
      <c r="A5" s="2" t="s">
        <v>22</v>
      </c>
      <c r="B5" s="2">
        <v>7200</v>
      </c>
      <c r="C5" s="5">
        <f t="shared" si="0"/>
        <v>8712</v>
      </c>
      <c r="D5" s="5">
        <v>1.3</v>
      </c>
      <c r="E5" s="6">
        <f t="shared" si="1"/>
        <v>11325.6</v>
      </c>
      <c r="F5" s="5">
        <v>1.5</v>
      </c>
      <c r="G5" s="5">
        <v>1.58</v>
      </c>
      <c r="H5" s="7">
        <f t="shared" si="2"/>
        <v>20647.440000000002</v>
      </c>
      <c r="I5" s="8">
        <f t="shared" si="3"/>
        <v>1720.6200000000001</v>
      </c>
      <c r="J5" s="8">
        <f t="shared" ref="J5:J8" si="4">I5*$J$3</f>
        <v>1410.9084</v>
      </c>
      <c r="K5" s="9">
        <f>H5*$K$3</f>
        <v>13420.836000000001</v>
      </c>
    </row>
    <row r="6" spans="1:11" ht="30" customHeight="1" x14ac:dyDescent="0.25">
      <c r="A6" s="2" t="s">
        <v>25</v>
      </c>
      <c r="B6" s="2">
        <v>8264</v>
      </c>
      <c r="C6" s="5">
        <f t="shared" si="0"/>
        <v>9999.44</v>
      </c>
      <c r="D6" s="5">
        <v>1.3</v>
      </c>
      <c r="E6" s="6">
        <f t="shared" si="1"/>
        <v>12999.272000000001</v>
      </c>
      <c r="F6" s="5">
        <v>1.6</v>
      </c>
      <c r="G6" s="5">
        <v>1.58</v>
      </c>
      <c r="H6" s="7">
        <f t="shared" si="2"/>
        <v>25278.584320000002</v>
      </c>
      <c r="I6" s="8">
        <f t="shared" si="3"/>
        <v>2106.5486933333336</v>
      </c>
      <c r="J6" s="8">
        <f t="shared" si="4"/>
        <v>1727.3699285333335</v>
      </c>
      <c r="K6" s="9">
        <f t="shared" ref="K6:K8" si="5">H6*$K$3</f>
        <v>16431.079808000002</v>
      </c>
    </row>
    <row r="7" spans="1:11" ht="27.75" customHeight="1" x14ac:dyDescent="0.25">
      <c r="A7" s="2" t="s">
        <v>23</v>
      </c>
      <c r="B7" s="2">
        <v>13650</v>
      </c>
      <c r="C7" s="5">
        <f t="shared" si="0"/>
        <v>16516.5</v>
      </c>
      <c r="D7" s="5">
        <v>1.3</v>
      </c>
      <c r="E7" s="6">
        <f t="shared" si="1"/>
        <v>21471.45</v>
      </c>
      <c r="F7" s="5">
        <v>1.5</v>
      </c>
      <c r="G7" s="5">
        <v>1.58</v>
      </c>
      <c r="H7" s="7">
        <f t="shared" si="2"/>
        <v>39144.105000000003</v>
      </c>
      <c r="I7" s="8">
        <f t="shared" si="3"/>
        <v>3262.0087500000004</v>
      </c>
      <c r="J7" s="8">
        <f t="shared" si="4"/>
        <v>2674.8471750000003</v>
      </c>
      <c r="K7" s="9">
        <f t="shared" si="5"/>
        <v>25443.668250000002</v>
      </c>
    </row>
    <row r="8" spans="1:11" ht="50.25" customHeight="1" x14ac:dyDescent="0.25">
      <c r="A8" s="10" t="s">
        <v>24</v>
      </c>
      <c r="B8" s="2">
        <v>10500</v>
      </c>
      <c r="C8" s="5">
        <f t="shared" si="0"/>
        <v>12705</v>
      </c>
      <c r="D8" s="5">
        <v>1.3</v>
      </c>
      <c r="E8" s="6">
        <f t="shared" si="1"/>
        <v>16516.5</v>
      </c>
      <c r="F8" s="5">
        <v>1.5</v>
      </c>
      <c r="G8" s="5">
        <v>1.58</v>
      </c>
      <c r="H8" s="7">
        <f t="shared" si="2"/>
        <v>30110.850000000002</v>
      </c>
      <c r="I8" s="8">
        <f t="shared" si="3"/>
        <v>2509.2375000000002</v>
      </c>
      <c r="J8" s="8">
        <f t="shared" si="4"/>
        <v>2057.5747500000002</v>
      </c>
      <c r="K8" s="9">
        <f t="shared" si="5"/>
        <v>19572.052500000002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"/>
  <sheetViews>
    <sheetView workbookViewId="0">
      <selection activeCell="B6" sqref="B6"/>
    </sheetView>
  </sheetViews>
  <sheetFormatPr baseColWidth="10" defaultRowHeight="15" x14ac:dyDescent="0.25"/>
  <cols>
    <col min="1" max="1" width="19.710937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8.42578125" style="3" customWidth="1"/>
    <col min="10" max="10" width="18.8554687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1" t="s">
        <v>9</v>
      </c>
      <c r="B1" s="12"/>
      <c r="C1" s="12"/>
      <c r="D1" s="12"/>
      <c r="E1" s="12"/>
      <c r="F1" s="12"/>
      <c r="G1" s="12"/>
      <c r="H1" s="12"/>
      <c r="I1" s="12"/>
      <c r="J1" s="15"/>
      <c r="K1" s="13"/>
    </row>
    <row r="2" spans="1:11" ht="46.5" customHeight="1" x14ac:dyDescent="0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6" t="s">
        <v>26</v>
      </c>
      <c r="J2" s="16" t="s">
        <v>28</v>
      </c>
      <c r="K2" s="14" t="s">
        <v>12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27" customHeight="1" x14ac:dyDescent="0.25">
      <c r="A4" s="2" t="s">
        <v>13</v>
      </c>
      <c r="B4" s="2">
        <v>6000</v>
      </c>
      <c r="C4" s="5">
        <f t="shared" ref="C4:C8" si="0">B4*$C$3</f>
        <v>7260</v>
      </c>
      <c r="D4" s="5">
        <v>1.3</v>
      </c>
      <c r="E4" s="6">
        <f t="shared" ref="E4:E8" si="1">C4*D4</f>
        <v>9438</v>
      </c>
      <c r="F4" s="5">
        <v>1.5</v>
      </c>
      <c r="G4" s="5">
        <v>1.8</v>
      </c>
      <c r="H4" s="7">
        <f t="shared" ref="H4:H8" si="2">C4*F4*G4</f>
        <v>19602</v>
      </c>
      <c r="I4" s="8">
        <f t="shared" ref="I4:I8" si="3">H4/$I$3</f>
        <v>1633.5</v>
      </c>
      <c r="J4" s="8">
        <f>I4*$J$3</f>
        <v>1388.4749999999999</v>
      </c>
      <c r="K4" s="9">
        <f>H4*$K$3</f>
        <v>10879.11</v>
      </c>
    </row>
    <row r="5" spans="1:11" ht="24.75" customHeight="1" x14ac:dyDescent="0.25">
      <c r="A5" s="2" t="s">
        <v>22</v>
      </c>
      <c r="B5" s="2">
        <v>7500</v>
      </c>
      <c r="C5" s="5">
        <f t="shared" si="0"/>
        <v>9075</v>
      </c>
      <c r="D5" s="5">
        <v>1.3</v>
      </c>
      <c r="E5" s="6">
        <f t="shared" si="1"/>
        <v>11797.5</v>
      </c>
      <c r="F5" s="5">
        <v>1.5</v>
      </c>
      <c r="G5" s="5">
        <v>1.8</v>
      </c>
      <c r="H5" s="7">
        <f t="shared" si="2"/>
        <v>24502.5</v>
      </c>
      <c r="I5" s="8">
        <f t="shared" si="3"/>
        <v>2041.875</v>
      </c>
      <c r="J5" s="8">
        <f t="shared" ref="J5:J8" si="4">I5*$J$3</f>
        <v>1735.59375</v>
      </c>
      <c r="K5" s="9">
        <f>H5*$K$3</f>
        <v>13598.887500000001</v>
      </c>
    </row>
    <row r="6" spans="1:11" ht="30" customHeight="1" x14ac:dyDescent="0.25">
      <c r="A6" s="2" t="s">
        <v>25</v>
      </c>
      <c r="B6" s="2">
        <v>11400</v>
      </c>
      <c r="C6" s="5">
        <f t="shared" si="0"/>
        <v>13794</v>
      </c>
      <c r="D6" s="5">
        <v>1.3</v>
      </c>
      <c r="E6" s="6">
        <f t="shared" si="1"/>
        <v>17932.2</v>
      </c>
      <c r="F6" s="5">
        <v>1.6</v>
      </c>
      <c r="G6" s="5">
        <v>1.8</v>
      </c>
      <c r="H6" s="7">
        <f t="shared" si="2"/>
        <v>39726.720000000001</v>
      </c>
      <c r="I6" s="8">
        <f t="shared" si="3"/>
        <v>3310.56</v>
      </c>
      <c r="J6" s="8">
        <f t="shared" si="4"/>
        <v>2813.9759999999997</v>
      </c>
      <c r="K6" s="9">
        <f t="shared" ref="K6:K8" si="5">H6*$K$3</f>
        <v>22048.329600000001</v>
      </c>
    </row>
    <row r="7" spans="1:11" ht="27.75" customHeight="1" x14ac:dyDescent="0.25">
      <c r="A7" s="2" t="s">
        <v>23</v>
      </c>
      <c r="B7" s="2">
        <v>13650</v>
      </c>
      <c r="C7" s="5">
        <f t="shared" si="0"/>
        <v>16516.5</v>
      </c>
      <c r="D7" s="5">
        <v>1.3</v>
      </c>
      <c r="E7" s="6">
        <f t="shared" si="1"/>
        <v>21471.45</v>
      </c>
      <c r="F7" s="5">
        <v>1.5</v>
      </c>
      <c r="G7" s="5">
        <v>1.8</v>
      </c>
      <c r="H7" s="7">
        <f t="shared" si="2"/>
        <v>44594.55</v>
      </c>
      <c r="I7" s="8">
        <f t="shared" si="3"/>
        <v>3716.2125000000001</v>
      </c>
      <c r="J7" s="8">
        <f t="shared" si="4"/>
        <v>3158.7806249999999</v>
      </c>
      <c r="K7" s="9">
        <f t="shared" si="5"/>
        <v>24749.975250000003</v>
      </c>
    </row>
    <row r="8" spans="1:11" ht="50.25" customHeight="1" x14ac:dyDescent="0.25">
      <c r="A8" s="10" t="s">
        <v>24</v>
      </c>
      <c r="B8" s="2">
        <v>10500</v>
      </c>
      <c r="C8" s="5">
        <f t="shared" si="0"/>
        <v>12705</v>
      </c>
      <c r="D8" s="5">
        <v>1.3</v>
      </c>
      <c r="E8" s="6">
        <f t="shared" si="1"/>
        <v>16516.5</v>
      </c>
      <c r="F8" s="5">
        <v>1.5</v>
      </c>
      <c r="G8" s="5">
        <v>1.8</v>
      </c>
      <c r="H8" s="7">
        <f t="shared" si="2"/>
        <v>34303.5</v>
      </c>
      <c r="I8" s="8">
        <f t="shared" si="3"/>
        <v>2858.625</v>
      </c>
      <c r="J8" s="8">
        <f t="shared" si="4"/>
        <v>2429.8312499999997</v>
      </c>
      <c r="K8" s="9">
        <f t="shared" si="5"/>
        <v>19038.442500000001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"/>
  <sheetViews>
    <sheetView workbookViewId="0">
      <selection activeCell="O10" sqref="O10"/>
    </sheetView>
  </sheetViews>
  <sheetFormatPr baseColWidth="10" defaultRowHeight="15" x14ac:dyDescent="0.25"/>
  <cols>
    <col min="1" max="1" width="19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8.42578125" style="3" customWidth="1"/>
    <col min="10" max="10" width="18.8554687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1" t="s">
        <v>9</v>
      </c>
      <c r="B1" s="12"/>
      <c r="C1" s="12"/>
      <c r="D1" s="12"/>
      <c r="E1" s="12"/>
      <c r="F1" s="12"/>
      <c r="G1" s="12"/>
      <c r="H1" s="12"/>
      <c r="I1" s="12"/>
      <c r="J1" s="15"/>
      <c r="K1" s="13"/>
    </row>
    <row r="2" spans="1:11" ht="46.5" customHeight="1" x14ac:dyDescent="0.25">
      <c r="A2" s="14" t="s">
        <v>0</v>
      </c>
      <c r="B2" s="14" t="s">
        <v>1</v>
      </c>
      <c r="C2" s="14" t="s">
        <v>2</v>
      </c>
      <c r="D2" s="14" t="s">
        <v>3</v>
      </c>
      <c r="E2" s="16" t="s">
        <v>4</v>
      </c>
      <c r="F2" s="14" t="s">
        <v>5</v>
      </c>
      <c r="G2" s="14" t="s">
        <v>6</v>
      </c>
      <c r="H2" s="14" t="s">
        <v>7</v>
      </c>
      <c r="I2" s="16" t="s">
        <v>26</v>
      </c>
      <c r="J2" s="16" t="s">
        <v>28</v>
      </c>
      <c r="K2" s="14" t="s">
        <v>12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27" customHeight="1" x14ac:dyDescent="0.25">
      <c r="A4" s="2" t="s">
        <v>13</v>
      </c>
      <c r="B4" s="2">
        <v>6000</v>
      </c>
      <c r="C4" s="5">
        <f t="shared" ref="C4:C7" si="0">B4*$C$3</f>
        <v>7260</v>
      </c>
      <c r="D4" s="5">
        <v>1.3</v>
      </c>
      <c r="E4" s="6">
        <f t="shared" ref="E4:E7" si="1">C4*D4</f>
        <v>9438</v>
      </c>
      <c r="F4" s="5">
        <v>1.5</v>
      </c>
      <c r="G4" s="5">
        <v>1.8</v>
      </c>
      <c r="H4" s="7">
        <f t="shared" ref="H4:H7" si="2">C4*F4*G4</f>
        <v>19602</v>
      </c>
      <c r="I4" s="8">
        <f t="shared" ref="I4:I7" si="3">H4/$I$3</f>
        <v>1633.5</v>
      </c>
      <c r="J4" s="8">
        <f>I4*$J$3</f>
        <v>1388.4749999999999</v>
      </c>
      <c r="K4" s="9">
        <f>H4*$K$3</f>
        <v>10879.11</v>
      </c>
    </row>
    <row r="5" spans="1:11" ht="24.75" customHeight="1" x14ac:dyDescent="0.25">
      <c r="A5" s="2" t="s">
        <v>22</v>
      </c>
      <c r="B5" s="2">
        <v>7500</v>
      </c>
      <c r="C5" s="5">
        <f t="shared" si="0"/>
        <v>9075</v>
      </c>
      <c r="D5" s="5">
        <v>1.3</v>
      </c>
      <c r="E5" s="6">
        <f t="shared" si="1"/>
        <v>11797.5</v>
      </c>
      <c r="F5" s="5">
        <v>1.5</v>
      </c>
      <c r="G5" s="5">
        <v>1.8</v>
      </c>
      <c r="H5" s="7">
        <f t="shared" si="2"/>
        <v>24502.5</v>
      </c>
      <c r="I5" s="8">
        <f t="shared" si="3"/>
        <v>2041.875</v>
      </c>
      <c r="J5" s="8">
        <f t="shared" ref="J5:J7" si="4">I5*$J$3</f>
        <v>1735.59375</v>
      </c>
      <c r="K5" s="9">
        <f>H5*$K$3</f>
        <v>13598.887500000001</v>
      </c>
    </row>
    <row r="6" spans="1:11" ht="30" customHeight="1" x14ac:dyDescent="0.25">
      <c r="A6" s="2" t="s">
        <v>25</v>
      </c>
      <c r="B6" s="2">
        <v>11400</v>
      </c>
      <c r="C6" s="5">
        <f t="shared" si="0"/>
        <v>13794</v>
      </c>
      <c r="D6" s="5">
        <v>1.3</v>
      </c>
      <c r="E6" s="6">
        <f t="shared" si="1"/>
        <v>17932.2</v>
      </c>
      <c r="F6" s="5">
        <v>1.45</v>
      </c>
      <c r="G6" s="5">
        <v>1.8</v>
      </c>
      <c r="H6" s="7">
        <f t="shared" si="2"/>
        <v>36002.339999999997</v>
      </c>
      <c r="I6" s="8">
        <f t="shared" si="3"/>
        <v>3000.1949999999997</v>
      </c>
      <c r="J6" s="8">
        <f t="shared" si="4"/>
        <v>2550.1657499999997</v>
      </c>
      <c r="K6" s="9">
        <f t="shared" ref="K6:K7" si="5">H6*$K$3</f>
        <v>19981.298699999999</v>
      </c>
    </row>
    <row r="7" spans="1:11" ht="27.75" customHeight="1" x14ac:dyDescent="0.25">
      <c r="A7" s="2" t="s">
        <v>23</v>
      </c>
      <c r="B7" s="2">
        <v>13650</v>
      </c>
      <c r="C7" s="5">
        <f t="shared" si="0"/>
        <v>16516.5</v>
      </c>
      <c r="D7" s="5">
        <v>1.3</v>
      </c>
      <c r="E7" s="6">
        <f t="shared" si="1"/>
        <v>21471.45</v>
      </c>
      <c r="F7" s="5">
        <v>1.5</v>
      </c>
      <c r="G7" s="5">
        <v>1.8</v>
      </c>
      <c r="H7" s="7">
        <f t="shared" si="2"/>
        <v>44594.55</v>
      </c>
      <c r="I7" s="8">
        <f t="shared" si="3"/>
        <v>3716.2125000000001</v>
      </c>
      <c r="J7" s="8">
        <f t="shared" si="4"/>
        <v>3158.7806249999999</v>
      </c>
      <c r="K7" s="9">
        <f t="shared" si="5"/>
        <v>24749.975250000003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"/>
  <sheetViews>
    <sheetView workbookViewId="0">
      <selection activeCell="B1" sqref="B1:I1048576"/>
    </sheetView>
  </sheetViews>
  <sheetFormatPr baseColWidth="10" defaultRowHeight="15" x14ac:dyDescent="0.25"/>
  <cols>
    <col min="1" max="1" width="22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8.42578125" style="3" hidden="1" customWidth="1"/>
    <col min="10" max="10" width="18.8554687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1" t="s">
        <v>9</v>
      </c>
      <c r="B1" s="12"/>
      <c r="C1" s="12"/>
      <c r="D1" s="12"/>
      <c r="E1" s="12"/>
      <c r="F1" s="12"/>
      <c r="G1" s="12"/>
      <c r="H1" s="12"/>
      <c r="I1" s="12"/>
      <c r="J1" s="15"/>
      <c r="K1" s="13"/>
    </row>
    <row r="2" spans="1:11" ht="46.5" customHeight="1" x14ac:dyDescent="0.25">
      <c r="A2" s="14" t="s">
        <v>0</v>
      </c>
      <c r="B2" s="14" t="s">
        <v>1</v>
      </c>
      <c r="C2" s="14" t="s">
        <v>2</v>
      </c>
      <c r="D2" s="14" t="s">
        <v>3</v>
      </c>
      <c r="E2" s="16" t="s">
        <v>4</v>
      </c>
      <c r="F2" s="14" t="s">
        <v>5</v>
      </c>
      <c r="G2" s="14" t="s">
        <v>6</v>
      </c>
      <c r="H2" s="14" t="s">
        <v>7</v>
      </c>
      <c r="I2" s="16" t="s">
        <v>26</v>
      </c>
      <c r="J2" s="16" t="s">
        <v>28</v>
      </c>
      <c r="K2" s="14" t="s">
        <v>12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27" customHeight="1" x14ac:dyDescent="0.25">
      <c r="A4" s="2" t="s">
        <v>13</v>
      </c>
      <c r="B4" s="2">
        <v>6600</v>
      </c>
      <c r="C4" s="5">
        <f t="shared" ref="C4:C9" si="0">B4*$C$3</f>
        <v>7986</v>
      </c>
      <c r="D4" s="5">
        <v>1.3</v>
      </c>
      <c r="E4" s="6">
        <f t="shared" ref="E4:E9" si="1">C4*D4</f>
        <v>10381.800000000001</v>
      </c>
      <c r="F4" s="5">
        <v>1.5</v>
      </c>
      <c r="G4" s="5">
        <v>1.8</v>
      </c>
      <c r="H4" s="7">
        <f t="shared" ref="H4:H9" si="2">C4*F4*G4</f>
        <v>21562.2</v>
      </c>
      <c r="I4" s="8">
        <f t="shared" ref="I4:I9" si="3">H4/$I$3</f>
        <v>1796.8500000000001</v>
      </c>
      <c r="J4" s="8">
        <f>I4*$J$3</f>
        <v>1527.3225</v>
      </c>
      <c r="K4" s="9">
        <f>H4*$K$3</f>
        <v>11967.021000000001</v>
      </c>
    </row>
    <row r="5" spans="1:11" ht="24.75" customHeight="1" x14ac:dyDescent="0.25">
      <c r="A5" s="2" t="s">
        <v>22</v>
      </c>
      <c r="B5" s="2">
        <v>8500</v>
      </c>
      <c r="C5" s="5">
        <f t="shared" si="0"/>
        <v>10285</v>
      </c>
      <c r="D5" s="5">
        <v>1.3</v>
      </c>
      <c r="E5" s="6">
        <f t="shared" si="1"/>
        <v>13370.5</v>
      </c>
      <c r="F5" s="5">
        <v>1.5</v>
      </c>
      <c r="G5" s="5">
        <v>1.8</v>
      </c>
      <c r="H5" s="7">
        <f t="shared" si="2"/>
        <v>27769.5</v>
      </c>
      <c r="I5" s="8">
        <f t="shared" si="3"/>
        <v>2314.125</v>
      </c>
      <c r="J5" s="8">
        <f t="shared" ref="J5:J9" si="4">I5*$J$3</f>
        <v>1967.0062499999999</v>
      </c>
      <c r="K5" s="9">
        <f>H5*$K$3</f>
        <v>15412.072500000002</v>
      </c>
    </row>
    <row r="6" spans="1:11" ht="24.75" customHeight="1" x14ac:dyDescent="0.25">
      <c r="A6" s="2" t="s">
        <v>29</v>
      </c>
      <c r="B6" s="2">
        <v>8500</v>
      </c>
      <c r="C6" s="5">
        <f t="shared" ref="C6" si="5">B6*$C$3</f>
        <v>10285</v>
      </c>
      <c r="D6" s="5">
        <v>1.3</v>
      </c>
      <c r="E6" s="6">
        <f t="shared" ref="E6" si="6">C6*D6</f>
        <v>13370.5</v>
      </c>
      <c r="F6" s="5">
        <v>1.5</v>
      </c>
      <c r="G6" s="5">
        <v>1.8</v>
      </c>
      <c r="H6" s="7">
        <f t="shared" ref="H6" si="7">C6*F6*G6</f>
        <v>27769.5</v>
      </c>
      <c r="I6" s="8">
        <f t="shared" ref="I6" si="8">H6/$I$3</f>
        <v>2314.125</v>
      </c>
      <c r="J6" s="8">
        <f t="shared" ref="J6" si="9">I6*$J$3</f>
        <v>1967.0062499999999</v>
      </c>
      <c r="K6" s="9">
        <f>H6*$K$3</f>
        <v>15412.072500000002</v>
      </c>
    </row>
    <row r="7" spans="1:11" ht="30" customHeight="1" x14ac:dyDescent="0.25">
      <c r="A7" s="2" t="s">
        <v>25</v>
      </c>
      <c r="B7" s="2">
        <v>12065</v>
      </c>
      <c r="C7" s="5">
        <f t="shared" si="0"/>
        <v>14598.65</v>
      </c>
      <c r="D7" s="5">
        <v>1.3</v>
      </c>
      <c r="E7" s="6">
        <f t="shared" si="1"/>
        <v>18978.244999999999</v>
      </c>
      <c r="F7" s="5">
        <v>1.5</v>
      </c>
      <c r="G7" s="5">
        <v>1.8</v>
      </c>
      <c r="H7" s="7">
        <f t="shared" si="2"/>
        <v>39416.354999999996</v>
      </c>
      <c r="I7" s="8">
        <f t="shared" si="3"/>
        <v>3284.6962499999995</v>
      </c>
      <c r="J7" s="8">
        <f t="shared" si="4"/>
        <v>2791.9918124999995</v>
      </c>
      <c r="K7" s="9">
        <f t="shared" ref="K7:K9" si="10">H7*$K$3</f>
        <v>21876.077024999999</v>
      </c>
    </row>
    <row r="8" spans="1:11" ht="30" customHeight="1" x14ac:dyDescent="0.25">
      <c r="A8" s="2" t="s">
        <v>30</v>
      </c>
      <c r="B8" s="2">
        <v>13550</v>
      </c>
      <c r="C8" s="5">
        <f t="shared" si="0"/>
        <v>16395.5</v>
      </c>
      <c r="D8" s="5">
        <v>1.3</v>
      </c>
      <c r="E8" s="6">
        <f t="shared" ref="E8" si="11">C8*D8</f>
        <v>21314.15</v>
      </c>
      <c r="F8" s="5">
        <v>1.5</v>
      </c>
      <c r="G8" s="5">
        <v>1.8</v>
      </c>
      <c r="H8" s="7">
        <f t="shared" ref="H8" si="12">C8*F8*G8</f>
        <v>44267.85</v>
      </c>
      <c r="I8" s="8">
        <f t="shared" ref="I8" si="13">H8/$I$3</f>
        <v>3688.9874999999997</v>
      </c>
      <c r="J8" s="8">
        <f t="shared" ref="J8" si="14">I8*$J$3</f>
        <v>3135.6393749999997</v>
      </c>
      <c r="K8" s="9">
        <f t="shared" ref="K8" si="15">H8*$K$3</f>
        <v>24568.656750000002</v>
      </c>
    </row>
    <row r="9" spans="1:11" ht="36" customHeight="1" x14ac:dyDescent="0.25">
      <c r="A9" s="2" t="s">
        <v>31</v>
      </c>
      <c r="B9" s="2">
        <v>50</v>
      </c>
      <c r="C9" s="2">
        <f t="shared" si="0"/>
        <v>60.5</v>
      </c>
      <c r="D9" s="5">
        <v>1.3</v>
      </c>
      <c r="E9" s="6">
        <f t="shared" si="1"/>
        <v>78.650000000000006</v>
      </c>
      <c r="F9" s="5">
        <v>1.65</v>
      </c>
      <c r="G9" s="5">
        <v>1.8</v>
      </c>
      <c r="H9" s="7">
        <f t="shared" si="2"/>
        <v>179.68499999999997</v>
      </c>
      <c r="I9" s="8">
        <f t="shared" si="3"/>
        <v>14.973749999999997</v>
      </c>
      <c r="J9" s="8">
        <f t="shared" si="4"/>
        <v>12.727687499999996</v>
      </c>
      <c r="K9" s="9">
        <f t="shared" si="10"/>
        <v>99.725174999999993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"/>
  <sheetViews>
    <sheetView workbookViewId="0">
      <selection activeCell="J4" sqref="J4"/>
    </sheetView>
  </sheetViews>
  <sheetFormatPr baseColWidth="10" defaultRowHeight="15" x14ac:dyDescent="0.25"/>
  <cols>
    <col min="1" max="1" width="22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1.71093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8.42578125" style="3" hidden="1" customWidth="1"/>
    <col min="10" max="10" width="18.8554687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1" t="s">
        <v>9</v>
      </c>
      <c r="B1" s="12"/>
      <c r="C1" s="12"/>
      <c r="D1" s="12"/>
      <c r="E1" s="12"/>
      <c r="F1" s="12"/>
      <c r="G1" s="12"/>
      <c r="H1" s="12"/>
      <c r="I1" s="12"/>
      <c r="J1" s="15"/>
      <c r="K1" s="13"/>
    </row>
    <row r="2" spans="1:11" ht="46.5" customHeight="1" x14ac:dyDescent="0.25">
      <c r="A2" s="14" t="s">
        <v>0</v>
      </c>
      <c r="B2" s="14" t="s">
        <v>1</v>
      </c>
      <c r="C2" s="14" t="s">
        <v>2</v>
      </c>
      <c r="D2" s="14" t="s">
        <v>3</v>
      </c>
      <c r="E2" s="16" t="s">
        <v>4</v>
      </c>
      <c r="F2" s="14" t="s">
        <v>5</v>
      </c>
      <c r="G2" s="14" t="s">
        <v>6</v>
      </c>
      <c r="H2" s="14" t="s">
        <v>7</v>
      </c>
      <c r="I2" s="16" t="s">
        <v>26</v>
      </c>
      <c r="J2" s="16" t="s">
        <v>32</v>
      </c>
      <c r="K2" s="14" t="s">
        <v>12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27" customHeight="1" x14ac:dyDescent="0.25">
      <c r="A4" s="2" t="s">
        <v>13</v>
      </c>
      <c r="B4" s="2">
        <v>8264</v>
      </c>
      <c r="C4" s="5">
        <f t="shared" ref="C4:C9" si="0">B4*$C$3</f>
        <v>9999.44</v>
      </c>
      <c r="D4" s="5">
        <v>1.3</v>
      </c>
      <c r="E4" s="6">
        <f t="shared" ref="E4:E9" si="1">C4*D4</f>
        <v>12999.272000000001</v>
      </c>
      <c r="F4" s="5">
        <v>1.5</v>
      </c>
      <c r="G4" s="5">
        <v>1.8</v>
      </c>
      <c r="H4" s="7">
        <f t="shared" ref="H4:H9" si="2">C4*F4*G4</f>
        <v>26998.488000000001</v>
      </c>
      <c r="I4" s="8">
        <f t="shared" ref="I4:I9" si="3">H4/$I$3</f>
        <v>2249.8740000000003</v>
      </c>
      <c r="J4" s="8">
        <f>I4*$J$3</f>
        <v>1912.3929000000001</v>
      </c>
      <c r="K4" s="9">
        <f>H4*$K$3</f>
        <v>14984.160840000002</v>
      </c>
    </row>
    <row r="5" spans="1:11" ht="24.75" customHeight="1" x14ac:dyDescent="0.25">
      <c r="A5" s="2" t="s">
        <v>22</v>
      </c>
      <c r="B5" s="2">
        <v>11074</v>
      </c>
      <c r="C5" s="5">
        <f t="shared" si="0"/>
        <v>13399.539999999999</v>
      </c>
      <c r="D5" s="5">
        <v>1.3</v>
      </c>
      <c r="E5" s="6">
        <f t="shared" si="1"/>
        <v>17419.401999999998</v>
      </c>
      <c r="F5" s="5">
        <v>1.5</v>
      </c>
      <c r="G5" s="5">
        <v>1.8</v>
      </c>
      <c r="H5" s="7">
        <f t="shared" si="2"/>
        <v>36178.757999999994</v>
      </c>
      <c r="I5" s="8">
        <f t="shared" si="3"/>
        <v>3014.8964999999994</v>
      </c>
      <c r="J5" s="8">
        <f t="shared" ref="J5:J9" si="4">I5*$J$3</f>
        <v>2562.6620249999996</v>
      </c>
      <c r="K5" s="9">
        <f>H5*$K$3</f>
        <v>20079.21069</v>
      </c>
    </row>
    <row r="6" spans="1:11" ht="24.75" customHeight="1" x14ac:dyDescent="0.25">
      <c r="A6" s="2" t="s">
        <v>29</v>
      </c>
      <c r="B6" s="2">
        <v>11074</v>
      </c>
      <c r="C6" s="5">
        <f t="shared" si="0"/>
        <v>13399.539999999999</v>
      </c>
      <c r="D6" s="5">
        <v>1.3</v>
      </c>
      <c r="E6" s="6">
        <f t="shared" si="1"/>
        <v>17419.401999999998</v>
      </c>
      <c r="F6" s="5">
        <v>1.5</v>
      </c>
      <c r="G6" s="5">
        <v>1.8</v>
      </c>
      <c r="H6" s="7">
        <f t="shared" si="2"/>
        <v>36178.757999999994</v>
      </c>
      <c r="I6" s="8">
        <f t="shared" si="3"/>
        <v>3014.8964999999994</v>
      </c>
      <c r="J6" s="8">
        <f t="shared" si="4"/>
        <v>2562.6620249999996</v>
      </c>
      <c r="K6" s="9">
        <f>H6*$K$3</f>
        <v>20079.21069</v>
      </c>
    </row>
    <row r="7" spans="1:11" ht="30" customHeight="1" x14ac:dyDescent="0.25">
      <c r="A7" s="2" t="s">
        <v>25</v>
      </c>
      <c r="B7" s="2">
        <v>16500</v>
      </c>
      <c r="C7" s="5">
        <f t="shared" si="0"/>
        <v>19965</v>
      </c>
      <c r="D7" s="5">
        <v>1.3</v>
      </c>
      <c r="E7" s="6">
        <f t="shared" si="1"/>
        <v>25954.5</v>
      </c>
      <c r="F7" s="5">
        <v>1.5</v>
      </c>
      <c r="G7" s="5">
        <v>1.8</v>
      </c>
      <c r="H7" s="7">
        <f t="shared" si="2"/>
        <v>53905.5</v>
      </c>
      <c r="I7" s="8">
        <f t="shared" si="3"/>
        <v>4492.125</v>
      </c>
      <c r="J7" s="8">
        <f t="shared" si="4"/>
        <v>3818.3062500000001</v>
      </c>
      <c r="K7" s="9">
        <f t="shared" ref="K7:K9" si="5">H7*$K$3</f>
        <v>29917.552500000002</v>
      </c>
    </row>
    <row r="8" spans="1:11" ht="30" customHeight="1" x14ac:dyDescent="0.25">
      <c r="A8" s="2" t="s">
        <v>30</v>
      </c>
      <c r="B8" s="2">
        <v>16700</v>
      </c>
      <c r="C8" s="5">
        <f t="shared" si="0"/>
        <v>20207</v>
      </c>
      <c r="D8" s="5">
        <v>1.3</v>
      </c>
      <c r="E8" s="6">
        <f t="shared" si="1"/>
        <v>26269.100000000002</v>
      </c>
      <c r="F8" s="5">
        <v>1.5</v>
      </c>
      <c r="G8" s="5">
        <v>1.8</v>
      </c>
      <c r="H8" s="7">
        <f t="shared" si="2"/>
        <v>54558.9</v>
      </c>
      <c r="I8" s="8">
        <f t="shared" si="3"/>
        <v>4546.5749999999998</v>
      </c>
      <c r="J8" s="8">
        <f t="shared" si="4"/>
        <v>3864.5887499999999</v>
      </c>
      <c r="K8" s="9">
        <f t="shared" si="5"/>
        <v>30280.189500000004</v>
      </c>
    </row>
    <row r="9" spans="1:11" ht="36" customHeight="1" x14ac:dyDescent="0.25">
      <c r="A9" s="2" t="s">
        <v>31</v>
      </c>
      <c r="B9" s="2">
        <v>50</v>
      </c>
      <c r="C9" s="2">
        <f t="shared" si="0"/>
        <v>60.5</v>
      </c>
      <c r="D9" s="5">
        <v>1.3</v>
      </c>
      <c r="E9" s="6">
        <f t="shared" si="1"/>
        <v>78.650000000000006</v>
      </c>
      <c r="F9" s="5">
        <v>1.65</v>
      </c>
      <c r="G9" s="5">
        <v>1.8</v>
      </c>
      <c r="H9" s="7">
        <f t="shared" si="2"/>
        <v>179.68499999999997</v>
      </c>
      <c r="I9" s="8">
        <f t="shared" si="3"/>
        <v>14.973749999999997</v>
      </c>
      <c r="J9" s="8">
        <f t="shared" si="4"/>
        <v>12.727687499999996</v>
      </c>
      <c r="K9" s="9">
        <f t="shared" si="5"/>
        <v>99.725174999999993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17-04-17</vt:lpstr>
      <vt:lpstr>02-08-18</vt:lpstr>
      <vt:lpstr>06-09-18</vt:lpstr>
      <vt:lpstr>27-11-18</vt:lpstr>
      <vt:lpstr>01-02-19</vt:lpstr>
      <vt:lpstr>12-02-19</vt:lpstr>
      <vt:lpstr>18-03-19</vt:lpstr>
      <vt:lpstr>09-04-19</vt:lpstr>
      <vt:lpstr>22-08-19</vt:lpstr>
      <vt:lpstr>28-10-19</vt:lpstr>
      <vt:lpstr>06-11-19</vt:lpstr>
      <vt:lpstr>22-07-20</vt:lpstr>
      <vt:lpstr>27-02-21</vt:lpstr>
      <vt:lpstr>01-05-21</vt:lpstr>
      <vt:lpstr>05-06-21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2017-04-17T21:08:10Z</dcterms:created>
  <dcterms:modified xsi:type="dcterms:W3CDTF">2021-06-05T15:58:27Z</dcterms:modified>
</cp:coreProperties>
</file>