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eba\Desktop\SEBA\Inelro\"/>
    </mc:Choice>
  </mc:AlternateContent>
  <xr:revisionPtr revIDLastSave="0" documentId="13_ncr:1_{E6EEA524-694C-493D-92A1-02D4AB772048}" xr6:coauthVersionLast="47" xr6:coauthVersionMax="47" xr10:uidLastSave="{00000000-0000-0000-0000-000000000000}"/>
  <bookViews>
    <workbookView xWindow="-120" yWindow="-120" windowWidth="20730" windowHeight="11160" firstSheet="2" activeTab="9" xr2:uid="{00000000-000D-0000-FFFF-FFFF00000000}"/>
  </bookViews>
  <sheets>
    <sheet name="17-12-18" sheetId="1" r:id="rId1"/>
    <sheet name="12-02-19" sheetId="2" r:id="rId2"/>
    <sheet name="03-07-19" sheetId="3" r:id="rId3"/>
    <sheet name="23-08-19" sheetId="4" r:id="rId4"/>
    <sheet name="21-01-20" sheetId="5" r:id="rId5"/>
    <sheet name="10-03-20" sheetId="6" r:id="rId6"/>
    <sheet name="14-08-20" sheetId="7" r:id="rId7"/>
    <sheet name="19-11-20" sheetId="8" r:id="rId8"/>
    <sheet name="08-02-20" sheetId="9" r:id="rId9"/>
    <sheet name="3-5-21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0" l="1"/>
  <c r="J8" i="10"/>
  <c r="I8" i="10"/>
  <c r="E8" i="10"/>
  <c r="K7" i="10"/>
  <c r="J7" i="10"/>
  <c r="I7" i="10"/>
  <c r="E7" i="10"/>
  <c r="K6" i="10"/>
  <c r="J6" i="10"/>
  <c r="I6" i="10"/>
  <c r="E6" i="10"/>
  <c r="C5" i="10"/>
  <c r="K5" i="10" s="1"/>
  <c r="C4" i="10"/>
  <c r="J4" i="10" s="1"/>
  <c r="K8" i="9"/>
  <c r="J8" i="9"/>
  <c r="I8" i="9"/>
  <c r="E8" i="9"/>
  <c r="K7" i="9"/>
  <c r="J7" i="9"/>
  <c r="I7" i="9"/>
  <c r="E7" i="9"/>
  <c r="K6" i="9"/>
  <c r="J6" i="9"/>
  <c r="I6" i="9"/>
  <c r="E6" i="9"/>
  <c r="C5" i="9"/>
  <c r="K5" i="9" s="1"/>
  <c r="C4" i="9"/>
  <c r="K4" i="9" s="1"/>
  <c r="E9" i="8"/>
  <c r="I9" i="8"/>
  <c r="J9" i="8"/>
  <c r="K9" i="8"/>
  <c r="E10" i="8"/>
  <c r="I10" i="8"/>
  <c r="J10" i="8"/>
  <c r="K10" i="8"/>
  <c r="K8" i="8"/>
  <c r="J8" i="8"/>
  <c r="I8" i="8"/>
  <c r="E8" i="8"/>
  <c r="C7" i="8"/>
  <c r="J7" i="8" s="1"/>
  <c r="C6" i="8"/>
  <c r="K6" i="8" s="1"/>
  <c r="C5" i="8"/>
  <c r="J5" i="8" s="1"/>
  <c r="C4" i="8"/>
  <c r="K4" i="8" s="1"/>
  <c r="I4" i="10" l="1"/>
  <c r="E5" i="10"/>
  <c r="J5" i="10"/>
  <c r="K4" i="10"/>
  <c r="E4" i="10"/>
  <c r="I5" i="10"/>
  <c r="J4" i="9"/>
  <c r="E4" i="9"/>
  <c r="I5" i="9"/>
  <c r="I4" i="9"/>
  <c r="E5" i="9"/>
  <c r="J5" i="9"/>
  <c r="J6" i="8"/>
  <c r="E6" i="8"/>
  <c r="J4" i="8"/>
  <c r="E4" i="8"/>
  <c r="I5" i="8"/>
  <c r="K5" i="8"/>
  <c r="I7" i="8"/>
  <c r="K7" i="8"/>
  <c r="I4" i="8"/>
  <c r="E5" i="8"/>
  <c r="I6" i="8"/>
  <c r="E7" i="8"/>
  <c r="K8" i="7"/>
  <c r="J8" i="7"/>
  <c r="I8" i="7"/>
  <c r="C6" i="7" l="1"/>
  <c r="J6" i="7" l="1"/>
  <c r="K6" i="7"/>
  <c r="I6" i="7"/>
  <c r="E6" i="7"/>
  <c r="C5" i="7"/>
  <c r="E8" i="7"/>
  <c r="C7" i="7"/>
  <c r="C4" i="7"/>
  <c r="K4" i="7" l="1"/>
  <c r="I4" i="7"/>
  <c r="J4" i="7"/>
  <c r="K7" i="7"/>
  <c r="I7" i="7"/>
  <c r="J7" i="7"/>
  <c r="E5" i="7"/>
  <c r="K5" i="7"/>
  <c r="I5" i="7"/>
  <c r="J5" i="7"/>
  <c r="E4" i="7"/>
  <c r="E7" i="7"/>
  <c r="H6" i="6"/>
  <c r="K6" i="6" s="1"/>
  <c r="E6" i="6"/>
  <c r="C5" i="6"/>
  <c r="H5" i="6" s="1"/>
  <c r="C4" i="6"/>
  <c r="H4" i="6" s="1"/>
  <c r="E5" i="6" l="1"/>
  <c r="E4" i="6"/>
  <c r="K4" i="6"/>
  <c r="I4" i="6"/>
  <c r="J4" i="6" s="1"/>
  <c r="K5" i="6"/>
  <c r="I5" i="6"/>
  <c r="J5" i="6" s="1"/>
  <c r="I6" i="6"/>
  <c r="J6" i="6" s="1"/>
  <c r="H6" i="5"/>
  <c r="K6" i="5" s="1"/>
  <c r="E6" i="5"/>
  <c r="C5" i="5"/>
  <c r="H5" i="5" s="1"/>
  <c r="C4" i="5"/>
  <c r="H4" i="5" s="1"/>
  <c r="E4" i="5" l="1"/>
  <c r="E5" i="5"/>
  <c r="K4" i="5"/>
  <c r="I4" i="5"/>
  <c r="J4" i="5" s="1"/>
  <c r="K5" i="5"/>
  <c r="I5" i="5"/>
  <c r="J5" i="5" s="1"/>
  <c r="I6" i="5"/>
  <c r="J6" i="5" s="1"/>
  <c r="E6" i="4"/>
  <c r="H6" i="4"/>
  <c r="I6" i="4" s="1"/>
  <c r="J6" i="4" s="1"/>
  <c r="C5" i="4"/>
  <c r="H5" i="4" s="1"/>
  <c r="E4" i="4"/>
  <c r="C4" i="4"/>
  <c r="H4" i="4" s="1"/>
  <c r="K6" i="4" l="1"/>
  <c r="E5" i="4"/>
  <c r="K4" i="4"/>
  <c r="I4" i="4"/>
  <c r="J4" i="4" s="1"/>
  <c r="K5" i="4"/>
  <c r="I5" i="4"/>
  <c r="J5" i="4" s="1"/>
  <c r="C5" i="3"/>
  <c r="E5" i="3" s="1"/>
  <c r="H5" i="3"/>
  <c r="I5" i="3" s="1"/>
  <c r="J5" i="3" s="1"/>
  <c r="K5" i="3"/>
  <c r="C4" i="3" l="1"/>
  <c r="H4" i="3" s="1"/>
  <c r="E4" i="3" l="1"/>
  <c r="K4" i="3"/>
  <c r="I4" i="3"/>
  <c r="J4" i="3" s="1"/>
  <c r="C4" i="2"/>
  <c r="H4" i="2" s="1"/>
  <c r="E4" i="2" l="1"/>
  <c r="K4" i="2"/>
  <c r="I4" i="2"/>
  <c r="J4" i="2" s="1"/>
  <c r="C4" i="1"/>
  <c r="H4" i="1" s="1"/>
  <c r="J4" i="1" s="1"/>
  <c r="E4" i="1" l="1"/>
  <c r="I4" i="1"/>
</calcChain>
</file>

<file path=xl/sharedStrings.xml><?xml version="1.0" encoding="utf-8"?>
<sst xmlns="http://schemas.openxmlformats.org/spreadsheetml/2006/main" count="154" uniqueCount="23">
  <si>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</si>
  <si>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</si>
  <si>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</si>
  <si>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</si>
  <si>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</si>
  <si>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</si>
  <si>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</si>
  <si>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</si>
  <si>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DE:</t>
  </si>
  <si>
    <t>EFECTIVO</t>
  </si>
  <si>
    <t>INELRO: RI</t>
  </si>
  <si>
    <t>FREEZER FIH 350 BLANCO</t>
  </si>
  <si>
    <t>Ahora 12 y 12 Naranja</t>
  </si>
  <si>
    <t>FREEZER FIH 550 BLANCO</t>
  </si>
  <si>
    <t>Exhibidora Vertical MT 470</t>
  </si>
  <si>
    <t>FREEZER FIH 350 PI BLANCO (Puerta transparente)</t>
  </si>
  <si>
    <t>FREEZER FIH 350 Blanco</t>
  </si>
  <si>
    <t>COEFICIENTE Efect.</t>
  </si>
  <si>
    <t>COEF. 12 cuotas</t>
  </si>
  <si>
    <t>COEF. 6 cuotas</t>
  </si>
  <si>
    <t>Ahora 6 y 6 Naranja</t>
  </si>
  <si>
    <t>Exhibidora Vertical MT-17</t>
  </si>
  <si>
    <t>Exhibidora Vertical MT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</si>
</sst>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\ #,##0.00"/>
    <numFmt numFmtId="165" formatCode="&quot;$&quot;\ #,##0"/>
    <numFmt numFmtId="166" formatCode="&quot;$&quot;#,##0.00"/>
    <numFmt numFmtId="167" formatCode="0.0"/>
    <numFmt numFmtId="168" formatCode="&quot;$&quot;#,##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7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68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A15" sqref="A15"/>
    </sheetView>
  </sheetViews>
  <sheetFormatPr baseColWidth="10" defaultRowHeight="15" x14ac:dyDescent="0.25"/>
  <cols>
    <col min="1" max="1" width="42.28515625" style="3" bestFit="1" customWidth="1"/>
    <col min="2" max="2" width="12.5703125" style="3" hidden="1" customWidth="1"/>
    <col min="3" max="3" width="11.5703125" style="3" bestFit="1" customWidth="1"/>
    <col min="4" max="4" width="15.285156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4" style="3" bestFit="1" customWidth="1"/>
    <col min="10" max="10" width="10.140625" style="3" bestFit="1" customWidth="1"/>
    <col min="11" max="16384" width="11.42578125" style="3"/>
  </cols>
  <sheetData>
    <row r="1" spans="1:10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1:10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0.75</v>
      </c>
    </row>
    <row r="4" spans="1:10" x14ac:dyDescent="0.25">
      <c r="A4" s="6" t="s">
        <v>11</v>
      </c>
      <c r="B4" s="7">
        <v>10194</v>
      </c>
      <c r="C4" s="5">
        <f>B4*$C$3</f>
        <v>12334.74</v>
      </c>
      <c r="D4" s="5">
        <v>1.18</v>
      </c>
      <c r="E4" s="8">
        <f>C4*D4</f>
        <v>14554.993199999999</v>
      </c>
      <c r="F4" s="3">
        <v>1.55</v>
      </c>
      <c r="G4" s="5">
        <v>1.38</v>
      </c>
      <c r="H4" s="9">
        <f>C4*F4*G4</f>
        <v>26384.008860000002</v>
      </c>
      <c r="I4" s="10">
        <f>H4/$I$3</f>
        <v>2198.6674050000001</v>
      </c>
      <c r="J4" s="11">
        <f>H4*$J$3</f>
        <v>19788.006645000001</v>
      </c>
    </row>
    <row r="5" spans="1:10" x14ac:dyDescent="0.25">
      <c r="A5" s="2"/>
      <c r="B5" s="2"/>
      <c r="C5" s="2"/>
      <c r="D5" s="5"/>
      <c r="E5" s="5"/>
      <c r="F5" s="5"/>
      <c r="G5" s="5"/>
      <c r="H5" s="2"/>
      <c r="I5" s="2"/>
      <c r="J5" s="11"/>
    </row>
    <row r="6" spans="1:10" x14ac:dyDescent="0.25">
      <c r="A6" s="2"/>
      <c r="B6" s="2"/>
      <c r="C6" s="2"/>
      <c r="D6" s="5"/>
      <c r="E6" s="5"/>
      <c r="F6" s="5"/>
      <c r="G6" s="5"/>
      <c r="H6" s="2"/>
      <c r="I6" s="2"/>
      <c r="J6" s="11"/>
    </row>
    <row r="7" spans="1:10" x14ac:dyDescent="0.25">
      <c r="A7" s="2"/>
      <c r="B7" s="2"/>
      <c r="C7" s="2"/>
      <c r="D7" s="5"/>
      <c r="E7" s="5"/>
      <c r="F7" s="5"/>
      <c r="G7" s="5"/>
      <c r="H7" s="2"/>
      <c r="I7" s="2"/>
      <c r="J7" s="11"/>
    </row>
    <row r="8" spans="1:10" x14ac:dyDescent="0.25">
      <c r="A8" s="2"/>
      <c r="B8" s="2"/>
      <c r="C8" s="2"/>
      <c r="D8" s="5"/>
      <c r="E8" s="5"/>
      <c r="F8" s="5"/>
      <c r="G8" s="5"/>
      <c r="H8" s="2"/>
      <c r="I8" s="2"/>
      <c r="J8" s="11"/>
    </row>
    <row r="9" spans="1:10" x14ac:dyDescent="0.25">
      <c r="A9" s="2"/>
      <c r="B9" s="2"/>
      <c r="C9" s="2"/>
      <c r="D9" s="5"/>
      <c r="E9" s="5"/>
      <c r="F9" s="5"/>
      <c r="G9" s="5"/>
      <c r="H9" s="2"/>
      <c r="I9" s="2"/>
      <c r="J9" s="11"/>
    </row>
    <row r="10" spans="1:10" x14ac:dyDescent="0.25">
      <c r="A10" s="2"/>
      <c r="B10" s="2"/>
      <c r="C10" s="2"/>
      <c r="D10" s="5"/>
      <c r="E10" s="5"/>
      <c r="F10" s="5"/>
      <c r="G10" s="5"/>
      <c r="H10" s="2"/>
      <c r="I10" s="2"/>
      <c r="J10" s="11"/>
    </row>
  </sheetData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95964-6920-47B4-9A5A-DBC2E7D37DC6}">
  <dimension ref="A1:K11"/>
  <sheetViews>
    <sheetView tabSelected="1" workbookViewId="0">
      <selection activeCell="B1" sqref="B1:H1048576"/>
    </sheetView>
  </sheetViews>
  <sheetFormatPr baseColWidth="10" defaultRowHeight="15" x14ac:dyDescent="0.25"/>
  <cols>
    <col min="1" max="1" width="24.57031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7.85546875" style="3" hidden="1" customWidth="1"/>
    <col min="7" max="7" width="14.7109375" style="3" hidden="1" customWidth="1"/>
    <col min="8" max="8" width="13.7109375" style="3" hidden="1" customWidth="1"/>
    <col min="9" max="9" width="12.5703125" style="3" customWidth="1"/>
    <col min="10" max="10" width="14" style="3" customWidth="1"/>
    <col min="11" max="11" width="11.14062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12"/>
      <c r="J1" s="12"/>
    </row>
    <row r="2" spans="1:11" ht="29.2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13" t="s">
        <v>17</v>
      </c>
      <c r="G2" s="13" t="s">
        <v>18</v>
      </c>
      <c r="H2" s="13" t="s">
        <v>19</v>
      </c>
      <c r="I2" s="13" t="s">
        <v>12</v>
      </c>
      <c r="J2" s="13" t="s">
        <v>20</v>
      </c>
      <c r="K2" s="4" t="s">
        <v>9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12">
        <v>12</v>
      </c>
      <c r="J3" s="12">
        <v>6</v>
      </c>
    </row>
    <row r="4" spans="1:11" x14ac:dyDescent="0.25">
      <c r="A4" s="6" t="s">
        <v>11</v>
      </c>
      <c r="B4" s="16">
        <v>34122</v>
      </c>
      <c r="C4" s="8">
        <f>B4*$C$3</f>
        <v>41287.619999999995</v>
      </c>
      <c r="D4" s="5">
        <v>1.35</v>
      </c>
      <c r="E4" s="8">
        <f t="shared" ref="E4:E8" si="0">C4*D4</f>
        <v>55738.286999999997</v>
      </c>
      <c r="F4" s="3">
        <v>1.6</v>
      </c>
      <c r="G4" s="5">
        <v>1.3</v>
      </c>
      <c r="H4" s="15">
        <v>1.2</v>
      </c>
      <c r="I4" s="10">
        <f>C4*F4*G4/$I$3</f>
        <v>7156.5207999999993</v>
      </c>
      <c r="J4" s="10">
        <f>C4*F4*H4/$J$3</f>
        <v>13212.038399999998</v>
      </c>
      <c r="K4" s="17">
        <f>C4*F4</f>
        <v>66060.191999999995</v>
      </c>
    </row>
    <row r="5" spans="1:11" ht="18" customHeight="1" x14ac:dyDescent="0.25">
      <c r="A5" s="6" t="s">
        <v>13</v>
      </c>
      <c r="B5" s="9">
        <v>51582</v>
      </c>
      <c r="C5" s="8">
        <f>B5*$C$3</f>
        <v>62414.22</v>
      </c>
      <c r="D5" s="5">
        <v>1.35</v>
      </c>
      <c r="E5" s="8">
        <f t="shared" si="0"/>
        <v>84259.197</v>
      </c>
      <c r="F5" s="3">
        <v>1.5449999999999999</v>
      </c>
      <c r="G5" s="5">
        <v>1.3</v>
      </c>
      <c r="H5" s="15">
        <v>1.2</v>
      </c>
      <c r="I5" s="10">
        <f t="shared" ref="I5:I8" si="1">C5*F5*G5/$I$3</f>
        <v>10446.580072499999</v>
      </c>
      <c r="J5" s="10">
        <f t="shared" ref="J5:J8" si="2">C5*F5*H5/$J$3</f>
        <v>19285.993979999999</v>
      </c>
      <c r="K5" s="17">
        <f t="shared" ref="K5:K8" si="3">C5*F5</f>
        <v>96429.969899999996</v>
      </c>
    </row>
    <row r="6" spans="1:11" x14ac:dyDescent="0.25">
      <c r="A6" s="2" t="s">
        <v>22</v>
      </c>
      <c r="B6" s="2"/>
      <c r="C6" s="9">
        <v>57500</v>
      </c>
      <c r="D6" s="5">
        <v>1.35</v>
      </c>
      <c r="E6" s="8">
        <f t="shared" si="0"/>
        <v>77625</v>
      </c>
      <c r="F6" s="3">
        <v>1.56</v>
      </c>
      <c r="G6" s="5">
        <v>1.3</v>
      </c>
      <c r="H6" s="15">
        <v>1.2</v>
      </c>
      <c r="I6" s="10">
        <f t="shared" si="1"/>
        <v>9717.5</v>
      </c>
      <c r="J6" s="10">
        <f t="shared" si="2"/>
        <v>17940</v>
      </c>
      <c r="K6" s="17">
        <f t="shared" si="3"/>
        <v>89700</v>
      </c>
    </row>
    <row r="7" spans="1:11" x14ac:dyDescent="0.25">
      <c r="A7" s="2" t="s">
        <v>14</v>
      </c>
      <c r="B7" s="2"/>
      <c r="C7" s="9">
        <v>64000</v>
      </c>
      <c r="D7" s="5">
        <v>1.35</v>
      </c>
      <c r="E7" s="8">
        <f t="shared" si="0"/>
        <v>86400</v>
      </c>
      <c r="F7" s="3">
        <v>1.56</v>
      </c>
      <c r="G7" s="5">
        <v>1.3</v>
      </c>
      <c r="H7" s="15">
        <v>1.2</v>
      </c>
      <c r="I7" s="10">
        <f t="shared" si="1"/>
        <v>10816</v>
      </c>
      <c r="J7" s="10">
        <f t="shared" si="2"/>
        <v>19968</v>
      </c>
      <c r="K7" s="17">
        <f t="shared" si="3"/>
        <v>99840</v>
      </c>
    </row>
    <row r="8" spans="1:11" x14ac:dyDescent="0.25">
      <c r="A8" s="2" t="s">
        <v>21</v>
      </c>
      <c r="B8" s="2"/>
      <c r="C8" s="9">
        <v>0</v>
      </c>
      <c r="D8" s="5">
        <v>1.35</v>
      </c>
      <c r="E8" s="8">
        <f t="shared" si="0"/>
        <v>0</v>
      </c>
      <c r="F8" s="3">
        <v>1.55</v>
      </c>
      <c r="G8" s="5">
        <v>1.3</v>
      </c>
      <c r="H8" s="15">
        <v>1.2</v>
      </c>
      <c r="I8" s="10">
        <f t="shared" si="1"/>
        <v>0</v>
      </c>
      <c r="J8" s="10">
        <f t="shared" si="2"/>
        <v>0</v>
      </c>
      <c r="K8" s="17">
        <f t="shared" si="3"/>
        <v>0</v>
      </c>
    </row>
    <row r="9" spans="1:11" x14ac:dyDescent="0.25">
      <c r="A9" s="2"/>
      <c r="B9" s="2"/>
      <c r="C9" s="2"/>
      <c r="D9" s="5"/>
      <c r="E9" s="5"/>
      <c r="F9" s="5"/>
      <c r="G9" s="5"/>
      <c r="H9" s="2"/>
      <c r="I9" s="2"/>
      <c r="J9" s="2"/>
      <c r="K9" s="11"/>
    </row>
    <row r="10" spans="1:11" x14ac:dyDescent="0.25">
      <c r="A10" s="2"/>
      <c r="B10" s="2"/>
      <c r="C10" s="2"/>
      <c r="D10" s="5"/>
      <c r="E10" s="5"/>
      <c r="F10" s="5"/>
      <c r="G10" s="5"/>
      <c r="H10" s="2"/>
      <c r="I10" s="2"/>
      <c r="J10" s="2"/>
      <c r="K10" s="11"/>
    </row>
    <row r="11" spans="1:11" x14ac:dyDescent="0.25">
      <c r="A11" s="2"/>
      <c r="B11" s="2"/>
      <c r="C11" s="2"/>
      <c r="D11" s="5"/>
      <c r="E11" s="5"/>
      <c r="F11" s="5"/>
      <c r="G11" s="5"/>
      <c r="H11" s="2"/>
      <c r="I11" s="2"/>
      <c r="J11" s="2"/>
      <c r="K11" s="11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>
      <selection activeCell="Q15" sqref="Q15"/>
    </sheetView>
  </sheetViews>
  <sheetFormatPr baseColWidth="10" defaultRowHeight="15" x14ac:dyDescent="0.25"/>
  <cols>
    <col min="1" max="1" width="42.285156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bestFit="1" customWidth="1"/>
    <col min="10" max="10" width="14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13" t="s">
        <v>12</v>
      </c>
      <c r="K2" s="4" t="s">
        <v>9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12">
        <v>0.85</v>
      </c>
      <c r="K3" s="3">
        <v>0.55500000000000005</v>
      </c>
    </row>
    <row r="4" spans="1:11" x14ac:dyDescent="0.25">
      <c r="A4" s="6" t="s">
        <v>11</v>
      </c>
      <c r="B4" s="7">
        <v>10194</v>
      </c>
      <c r="C4" s="5">
        <f>B4*$C$3</f>
        <v>12334.74</v>
      </c>
      <c r="D4" s="5">
        <v>1.18</v>
      </c>
      <c r="E4" s="8">
        <f>C4*D4</f>
        <v>14554.993199999999</v>
      </c>
      <c r="F4" s="3">
        <v>1.55</v>
      </c>
      <c r="G4" s="5">
        <v>1.8</v>
      </c>
      <c r="H4" s="9">
        <f>C4*F4*G4</f>
        <v>34413.924600000006</v>
      </c>
      <c r="I4" s="10">
        <f>H4/$I$3</f>
        <v>2867.8270500000003</v>
      </c>
      <c r="J4" s="10">
        <f>I4*$J$3</f>
        <v>2437.6529925000004</v>
      </c>
      <c r="K4" s="11">
        <f>H4*$K$3</f>
        <v>19099.728153000004</v>
      </c>
    </row>
    <row r="5" spans="1:11" x14ac:dyDescent="0.25">
      <c r="A5" s="2"/>
      <c r="B5" s="2"/>
      <c r="C5" s="2"/>
      <c r="D5" s="5"/>
      <c r="E5" s="5"/>
      <c r="F5" s="5"/>
      <c r="G5" s="5"/>
      <c r="H5" s="2"/>
      <c r="I5" s="2"/>
      <c r="J5" s="2"/>
      <c r="K5" s="11"/>
    </row>
    <row r="6" spans="1:11" x14ac:dyDescent="0.25">
      <c r="A6" s="2"/>
      <c r="B6" s="2"/>
      <c r="C6" s="2"/>
      <c r="D6" s="5"/>
      <c r="E6" s="5"/>
      <c r="F6" s="5"/>
      <c r="G6" s="5"/>
      <c r="H6" s="2"/>
      <c r="I6" s="2"/>
      <c r="J6" s="2"/>
      <c r="K6" s="11"/>
    </row>
    <row r="7" spans="1:11" x14ac:dyDescent="0.25">
      <c r="A7" s="2"/>
      <c r="B7" s="2"/>
      <c r="C7" s="2"/>
      <c r="D7" s="5"/>
      <c r="E7" s="5"/>
      <c r="F7" s="5"/>
      <c r="G7" s="5"/>
      <c r="H7" s="2"/>
      <c r="I7" s="2"/>
      <c r="J7" s="2"/>
      <c r="K7" s="11"/>
    </row>
    <row r="8" spans="1:11" x14ac:dyDescent="0.25">
      <c r="A8" s="2"/>
      <c r="B8" s="2"/>
      <c r="C8" s="2"/>
      <c r="D8" s="5"/>
      <c r="E8" s="5"/>
      <c r="F8" s="5"/>
      <c r="G8" s="5"/>
      <c r="H8" s="2"/>
      <c r="I8" s="2"/>
      <c r="J8" s="2"/>
      <c r="K8" s="11"/>
    </row>
    <row r="9" spans="1:11" x14ac:dyDescent="0.25">
      <c r="A9" s="2"/>
      <c r="B9" s="2"/>
      <c r="C9" s="2"/>
      <c r="D9" s="5"/>
      <c r="E9" s="5"/>
      <c r="F9" s="5"/>
      <c r="G9" s="5"/>
      <c r="H9" s="2"/>
      <c r="I9" s="2"/>
      <c r="J9" s="2"/>
      <c r="K9" s="11"/>
    </row>
    <row r="10" spans="1:11" x14ac:dyDescent="0.25">
      <c r="A10" s="2"/>
      <c r="B10" s="2"/>
      <c r="C10" s="2"/>
      <c r="D10" s="5"/>
      <c r="E10" s="5"/>
      <c r="F10" s="5"/>
      <c r="G10" s="5"/>
      <c r="H10" s="2"/>
      <c r="I10" s="2"/>
      <c r="J10" s="2"/>
      <c r="K10" s="11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workbookViewId="0">
      <selection activeCell="R15" sqref="R15"/>
    </sheetView>
  </sheetViews>
  <sheetFormatPr baseColWidth="10" defaultRowHeight="15" x14ac:dyDescent="0.25"/>
  <cols>
    <col min="1" max="1" width="23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4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13" t="s">
        <v>12</v>
      </c>
      <c r="K2" s="4" t="s">
        <v>9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12">
        <v>0.85</v>
      </c>
      <c r="K3" s="3">
        <v>0.55500000000000005</v>
      </c>
    </row>
    <row r="4" spans="1:11" x14ac:dyDescent="0.25">
      <c r="A4" s="6" t="s">
        <v>11</v>
      </c>
      <c r="B4" s="7">
        <v>12382</v>
      </c>
      <c r="C4" s="5">
        <f>B4*$C$3</f>
        <v>14982.22</v>
      </c>
      <c r="D4" s="5">
        <v>1.3</v>
      </c>
      <c r="E4" s="8">
        <f>C4*D4</f>
        <v>19476.885999999999</v>
      </c>
      <c r="F4" s="3">
        <v>1.55</v>
      </c>
      <c r="G4" s="5">
        <v>1.8</v>
      </c>
      <c r="H4" s="9">
        <f>C4*F4*G4</f>
        <v>41800.393799999998</v>
      </c>
      <c r="I4" s="10">
        <f>H4/$I$3</f>
        <v>3483.3661499999998</v>
      </c>
      <c r="J4" s="10">
        <f>I4*$J$3</f>
        <v>2960.8612274999996</v>
      </c>
      <c r="K4" s="11">
        <f>H4*$K$3</f>
        <v>23199.218559000001</v>
      </c>
    </row>
    <row r="5" spans="1:11" x14ac:dyDescent="0.25">
      <c r="A5" s="6" t="s">
        <v>13</v>
      </c>
      <c r="B5" s="2">
        <v>18717</v>
      </c>
      <c r="C5" s="5">
        <f>B5*$C$3</f>
        <v>22647.57</v>
      </c>
      <c r="D5" s="5">
        <v>1.3</v>
      </c>
      <c r="E5" s="8">
        <f>C5*D5</f>
        <v>29441.841</v>
      </c>
      <c r="F5" s="3">
        <v>1.55</v>
      </c>
      <c r="G5" s="5">
        <v>1.8</v>
      </c>
      <c r="H5" s="9">
        <f>C5*F5*G5</f>
        <v>63186.720300000008</v>
      </c>
      <c r="I5" s="10">
        <f>H5/$I$3</f>
        <v>5265.5600250000007</v>
      </c>
      <c r="J5" s="10">
        <f>I5*$J$3</f>
        <v>4475.7260212500005</v>
      </c>
      <c r="K5" s="11">
        <f>H5*$K$3</f>
        <v>35068.629766500009</v>
      </c>
    </row>
    <row r="6" spans="1:11" x14ac:dyDescent="0.25">
      <c r="A6" s="2"/>
      <c r="B6" s="2"/>
      <c r="C6" s="2"/>
      <c r="D6" s="5"/>
      <c r="E6" s="5"/>
      <c r="F6" s="5"/>
      <c r="G6" s="5"/>
      <c r="H6" s="2"/>
      <c r="I6" s="2"/>
      <c r="J6" s="2"/>
      <c r="K6" s="11"/>
    </row>
    <row r="7" spans="1:11" x14ac:dyDescent="0.25">
      <c r="A7" s="2"/>
      <c r="B7" s="2"/>
      <c r="C7" s="2"/>
      <c r="D7" s="5"/>
      <c r="E7" s="5"/>
      <c r="F7" s="5"/>
      <c r="G7" s="5"/>
      <c r="H7" s="2"/>
      <c r="I7" s="2"/>
      <c r="J7" s="2"/>
      <c r="K7" s="11"/>
    </row>
    <row r="8" spans="1:11" x14ac:dyDescent="0.25">
      <c r="A8" s="2"/>
      <c r="B8" s="2"/>
      <c r="C8" s="2"/>
      <c r="D8" s="5"/>
      <c r="E8" s="5"/>
      <c r="F8" s="5"/>
      <c r="G8" s="5"/>
      <c r="H8" s="2"/>
      <c r="I8" s="2"/>
      <c r="J8" s="2"/>
      <c r="K8" s="11"/>
    </row>
    <row r="9" spans="1:11" x14ac:dyDescent="0.25">
      <c r="A9" s="2"/>
      <c r="B9" s="2"/>
      <c r="C9" s="2"/>
      <c r="D9" s="5"/>
      <c r="E9" s="5"/>
      <c r="F9" s="5"/>
      <c r="G9" s="5"/>
      <c r="H9" s="2"/>
      <c r="I9" s="2"/>
      <c r="J9" s="2"/>
      <c r="K9" s="11"/>
    </row>
    <row r="10" spans="1:11" x14ac:dyDescent="0.25">
      <c r="A10" s="2"/>
      <c r="B10" s="2"/>
      <c r="C10" s="2"/>
      <c r="D10" s="5"/>
      <c r="E10" s="5"/>
      <c r="F10" s="5"/>
      <c r="G10" s="5"/>
      <c r="H10" s="2"/>
      <c r="I10" s="2"/>
      <c r="J10" s="2"/>
      <c r="K10" s="11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activeCell="R16" sqref="R16"/>
    </sheetView>
  </sheetViews>
  <sheetFormatPr baseColWidth="10" defaultRowHeight="15" x14ac:dyDescent="0.25"/>
  <cols>
    <col min="1" max="1" width="24.57031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4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13" t="s">
        <v>12</v>
      </c>
      <c r="K2" s="4" t="s">
        <v>9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12">
        <v>0.85</v>
      </c>
      <c r="K3" s="3">
        <v>0.55500000000000005</v>
      </c>
    </row>
    <row r="4" spans="1:11" x14ac:dyDescent="0.25">
      <c r="A4" s="6" t="s">
        <v>11</v>
      </c>
      <c r="B4" s="7">
        <v>17352</v>
      </c>
      <c r="C4" s="5">
        <f>B4*$C$3</f>
        <v>20995.919999999998</v>
      </c>
      <c r="D4" s="5">
        <v>1.3</v>
      </c>
      <c r="E4" s="8">
        <f>C4*D4</f>
        <v>27294.696</v>
      </c>
      <c r="F4" s="3">
        <v>1.55</v>
      </c>
      <c r="G4" s="5">
        <v>1.8</v>
      </c>
      <c r="H4" s="9">
        <f>C4*F4*G4</f>
        <v>58578.616800000003</v>
      </c>
      <c r="I4" s="10">
        <f>H4/$I$3</f>
        <v>4881.5514000000003</v>
      </c>
      <c r="J4" s="10">
        <f>I4*$J$3</f>
        <v>4149.3186900000001</v>
      </c>
      <c r="K4" s="11">
        <f>H4*$K$3</f>
        <v>32511.132324000006</v>
      </c>
    </row>
    <row r="5" spans="1:11" x14ac:dyDescent="0.25">
      <c r="A5" s="6" t="s">
        <v>13</v>
      </c>
      <c r="B5" s="2">
        <v>23565</v>
      </c>
      <c r="C5" s="5">
        <f>B5*$C$3</f>
        <v>28513.649999999998</v>
      </c>
      <c r="D5" s="5">
        <v>1.3</v>
      </c>
      <c r="E5" s="8">
        <f>C5*D5</f>
        <v>37067.744999999995</v>
      </c>
      <c r="F5" s="3">
        <v>1.55</v>
      </c>
      <c r="G5" s="5">
        <v>1.8</v>
      </c>
      <c r="H5" s="9">
        <f>C5*F5*G5</f>
        <v>79553.083500000008</v>
      </c>
      <c r="I5" s="10">
        <f>H5/$I$3</f>
        <v>6629.4236250000004</v>
      </c>
      <c r="J5" s="10">
        <f>I5*$J$3</f>
        <v>5635.0100812500004</v>
      </c>
      <c r="K5" s="11">
        <f>H5*$K$3</f>
        <v>44151.961342500006</v>
      </c>
    </row>
    <row r="6" spans="1:11" x14ac:dyDescent="0.25">
      <c r="A6" s="2" t="s">
        <v>14</v>
      </c>
      <c r="B6" s="2"/>
      <c r="C6" s="2">
        <v>26689</v>
      </c>
      <c r="D6" s="5">
        <v>1.3</v>
      </c>
      <c r="E6" s="8">
        <f>C6*D6</f>
        <v>34695.700000000004</v>
      </c>
      <c r="F6" s="3">
        <v>1.55</v>
      </c>
      <c r="G6" s="5">
        <v>1.8</v>
      </c>
      <c r="H6" s="9">
        <f>C6*F6*G6</f>
        <v>74462.310000000012</v>
      </c>
      <c r="I6" s="10">
        <f>H6/$I$3</f>
        <v>6205.192500000001</v>
      </c>
      <c r="J6" s="10">
        <f>I6*$J$3</f>
        <v>5274.413625000001</v>
      </c>
      <c r="K6" s="11">
        <f>H6*$K$3</f>
        <v>41326.582050000012</v>
      </c>
    </row>
    <row r="7" spans="1:11" x14ac:dyDescent="0.25">
      <c r="A7" s="2"/>
      <c r="B7" s="2"/>
      <c r="C7" s="2"/>
      <c r="D7" s="5"/>
      <c r="E7" s="5"/>
      <c r="F7" s="5"/>
      <c r="G7" s="5"/>
      <c r="H7" s="2"/>
      <c r="I7" s="2"/>
      <c r="J7" s="2"/>
      <c r="K7" s="11"/>
    </row>
    <row r="8" spans="1:11" x14ac:dyDescent="0.25">
      <c r="A8" s="2"/>
      <c r="B8" s="2"/>
      <c r="C8" s="2"/>
      <c r="D8" s="5"/>
      <c r="E8" s="5"/>
      <c r="F8" s="5"/>
      <c r="G8" s="5"/>
      <c r="H8" s="2"/>
      <c r="I8" s="2"/>
      <c r="J8" s="2"/>
      <c r="K8" s="11"/>
    </row>
    <row r="9" spans="1:11" x14ac:dyDescent="0.25">
      <c r="A9" s="2"/>
      <c r="B9" s="2"/>
      <c r="C9" s="2"/>
      <c r="D9" s="5"/>
      <c r="E9" s="5"/>
      <c r="F9" s="5"/>
      <c r="G9" s="5"/>
      <c r="H9" s="2"/>
      <c r="I9" s="2"/>
      <c r="J9" s="2"/>
      <c r="K9" s="11"/>
    </row>
    <row r="10" spans="1:11" x14ac:dyDescent="0.25">
      <c r="A10" s="2"/>
      <c r="B10" s="2"/>
      <c r="C10" s="2"/>
      <c r="D10" s="5"/>
      <c r="E10" s="5"/>
      <c r="F10" s="5"/>
      <c r="G10" s="5"/>
      <c r="H10" s="2"/>
      <c r="I10" s="2"/>
      <c r="J10" s="2"/>
      <c r="K10" s="11"/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74DD-3046-40D5-8F4C-7AFC29C294C8}">
  <dimension ref="A1:K10"/>
  <sheetViews>
    <sheetView workbookViewId="0">
      <selection activeCell="M12" sqref="M12"/>
    </sheetView>
  </sheetViews>
  <sheetFormatPr baseColWidth="10" defaultRowHeight="15" x14ac:dyDescent="0.25"/>
  <cols>
    <col min="1" max="1" width="24.57031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4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2"/>
    </row>
    <row r="2" spans="1:11" ht="29.2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13" t="s">
        <v>12</v>
      </c>
      <c r="K2" s="4" t="s">
        <v>9</v>
      </c>
    </row>
    <row r="3" spans="1:11" ht="19.5" hidden="1" customHeight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12">
        <v>0.85</v>
      </c>
      <c r="K3" s="3">
        <v>0.55500000000000005</v>
      </c>
    </row>
    <row r="4" spans="1:11" x14ac:dyDescent="0.25">
      <c r="A4" s="6" t="s">
        <v>11</v>
      </c>
      <c r="B4" s="7">
        <v>16500</v>
      </c>
      <c r="C4" s="5">
        <f>B4*$C$3</f>
        <v>19965</v>
      </c>
      <c r="D4" s="5">
        <v>1.3</v>
      </c>
      <c r="E4" s="8">
        <f>C4*D4</f>
        <v>25954.5</v>
      </c>
      <c r="F4" s="3">
        <v>1.6</v>
      </c>
      <c r="G4" s="5">
        <v>1.8</v>
      </c>
      <c r="H4" s="9">
        <f>C4*F4*G4</f>
        <v>57499.200000000004</v>
      </c>
      <c r="I4" s="10">
        <f>H4/$I$3</f>
        <v>4791.6000000000004</v>
      </c>
      <c r="J4" s="10">
        <f>I4*$J$3</f>
        <v>4072.86</v>
      </c>
      <c r="K4" s="11">
        <f>H4*$K$3</f>
        <v>31912.056000000004</v>
      </c>
    </row>
    <row r="5" spans="1:11" x14ac:dyDescent="0.25">
      <c r="A5" s="6" t="s">
        <v>13</v>
      </c>
      <c r="B5" s="2">
        <v>24285</v>
      </c>
      <c r="C5" s="5">
        <f>B5*$C$3</f>
        <v>29384.85</v>
      </c>
      <c r="D5" s="5">
        <v>1.3</v>
      </c>
      <c r="E5" s="8">
        <f>C5*D5</f>
        <v>38200.305</v>
      </c>
      <c r="F5" s="3">
        <v>1.55</v>
      </c>
      <c r="G5" s="5">
        <v>1.8</v>
      </c>
      <c r="H5" s="9">
        <f>C5*F5*G5</f>
        <v>81983.731500000009</v>
      </c>
      <c r="I5" s="10">
        <f>H5/$I$3</f>
        <v>6831.9776250000004</v>
      </c>
      <c r="J5" s="10">
        <f>I5*$J$3</f>
        <v>5807.1809812500005</v>
      </c>
      <c r="K5" s="11">
        <f>H5*$K$3</f>
        <v>45500.97098250001</v>
      </c>
    </row>
    <row r="6" spans="1:11" x14ac:dyDescent="0.25">
      <c r="A6" s="2" t="s">
        <v>14</v>
      </c>
      <c r="B6" s="2"/>
      <c r="C6" s="2">
        <v>29438</v>
      </c>
      <c r="D6" s="5">
        <v>1.3</v>
      </c>
      <c r="E6" s="8">
        <f>C6*D6</f>
        <v>38269.4</v>
      </c>
      <c r="F6" s="3">
        <v>1.55</v>
      </c>
      <c r="G6" s="5">
        <v>1.8</v>
      </c>
      <c r="H6" s="9">
        <f>C6*F6*G6</f>
        <v>82132.02</v>
      </c>
      <c r="I6" s="10">
        <f>H6/$I$3</f>
        <v>6844.335</v>
      </c>
      <c r="J6" s="10">
        <f>I6*$J$3</f>
        <v>5817.6847499999994</v>
      </c>
      <c r="K6" s="11">
        <f>H6*$K$3</f>
        <v>45583.271100000005</v>
      </c>
    </row>
    <row r="7" spans="1:11" x14ac:dyDescent="0.25">
      <c r="A7" s="2"/>
      <c r="B7" s="2"/>
      <c r="C7" s="2"/>
      <c r="D7" s="5"/>
      <c r="E7" s="5"/>
      <c r="F7" s="5"/>
      <c r="G7" s="5"/>
      <c r="H7" s="2"/>
      <c r="I7" s="2"/>
      <c r="J7" s="2"/>
      <c r="K7" s="11"/>
    </row>
    <row r="8" spans="1:11" x14ac:dyDescent="0.25">
      <c r="A8" s="2"/>
      <c r="B8" s="2"/>
      <c r="C8" s="2"/>
      <c r="D8" s="5"/>
      <c r="E8" s="5"/>
      <c r="F8" s="5"/>
      <c r="G8" s="5"/>
      <c r="H8" s="2"/>
      <c r="I8" s="2"/>
      <c r="J8" s="2"/>
      <c r="K8" s="11"/>
    </row>
    <row r="9" spans="1:11" x14ac:dyDescent="0.25">
      <c r="A9" s="2"/>
      <c r="B9" s="2"/>
      <c r="C9" s="2"/>
      <c r="D9" s="5"/>
      <c r="E9" s="5"/>
      <c r="F9" s="5"/>
      <c r="G9" s="5"/>
      <c r="H9" s="2"/>
      <c r="I9" s="2"/>
      <c r="J9" s="2"/>
      <c r="K9" s="11"/>
    </row>
    <row r="10" spans="1:11" x14ac:dyDescent="0.25">
      <c r="A10" s="2"/>
      <c r="B10" s="2"/>
      <c r="C10" s="2"/>
      <c r="D10" s="5"/>
      <c r="E10" s="5"/>
      <c r="F10" s="5"/>
      <c r="G10" s="5"/>
      <c r="H10" s="2"/>
      <c r="I10" s="2"/>
      <c r="J10" s="2"/>
      <c r="K10" s="11"/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FF155-E91E-4EAE-8C82-5DA9AB110F30}">
  <dimension ref="A1:K10"/>
  <sheetViews>
    <sheetView workbookViewId="0">
      <selection activeCell="B1" sqref="B1:I1048576"/>
    </sheetView>
  </sheetViews>
  <sheetFormatPr baseColWidth="10" defaultRowHeight="15" x14ac:dyDescent="0.25"/>
  <cols>
    <col min="1" max="1" width="24.57031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4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2"/>
    </row>
    <row r="2" spans="1:11" ht="29.2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13" t="s">
        <v>12</v>
      </c>
      <c r="K2" s="4" t="s">
        <v>9</v>
      </c>
    </row>
    <row r="3" spans="1:11" ht="19.5" hidden="1" customHeight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12">
        <v>0.85</v>
      </c>
      <c r="K3" s="3">
        <v>0.55500000000000005</v>
      </c>
    </row>
    <row r="4" spans="1:11" x14ac:dyDescent="0.25">
      <c r="A4" s="6" t="s">
        <v>11</v>
      </c>
      <c r="B4" s="7">
        <v>17446</v>
      </c>
      <c r="C4" s="5">
        <f>B4*$C$3</f>
        <v>21109.66</v>
      </c>
      <c r="D4" s="5">
        <v>1.3</v>
      </c>
      <c r="E4" s="8">
        <f>C4*D4</f>
        <v>27442.558000000001</v>
      </c>
      <c r="F4" s="3">
        <v>1.6</v>
      </c>
      <c r="G4" s="5">
        <v>1.8</v>
      </c>
      <c r="H4" s="9">
        <f>C4*F4*G4</f>
        <v>60795.820800000001</v>
      </c>
      <c r="I4" s="10">
        <f>H4/$I$3</f>
        <v>5066.3184000000001</v>
      </c>
      <c r="J4" s="10">
        <f>I4*$J$3</f>
        <v>4306.3706400000001</v>
      </c>
      <c r="K4" s="11">
        <f>H4*$K$3</f>
        <v>33741.680544000003</v>
      </c>
    </row>
    <row r="5" spans="1:11" x14ac:dyDescent="0.25">
      <c r="A5" s="6" t="s">
        <v>13</v>
      </c>
      <c r="B5" s="2">
        <v>25600</v>
      </c>
      <c r="C5" s="5">
        <f>B5*$C$3</f>
        <v>30976</v>
      </c>
      <c r="D5" s="5">
        <v>1.3</v>
      </c>
      <c r="E5" s="8">
        <f>C5*D5</f>
        <v>40268.800000000003</v>
      </c>
      <c r="F5" s="3">
        <v>1.55</v>
      </c>
      <c r="G5" s="5">
        <v>1.8</v>
      </c>
      <c r="H5" s="9">
        <f>C5*F5*G5</f>
        <v>86423.040000000008</v>
      </c>
      <c r="I5" s="10">
        <f>H5/$I$3</f>
        <v>7201.920000000001</v>
      </c>
      <c r="J5" s="10">
        <f>I5*$J$3</f>
        <v>6121.6320000000005</v>
      </c>
      <c r="K5" s="11">
        <f>H5*$K$3</f>
        <v>47964.787200000006</v>
      </c>
    </row>
    <row r="6" spans="1:11" x14ac:dyDescent="0.25">
      <c r="A6" s="2" t="s">
        <v>14</v>
      </c>
      <c r="B6" s="2"/>
      <c r="C6" s="2">
        <v>31000</v>
      </c>
      <c r="D6" s="5">
        <v>1.3</v>
      </c>
      <c r="E6" s="8">
        <f>C6*D6</f>
        <v>40300</v>
      </c>
      <c r="F6" s="3">
        <v>1.55</v>
      </c>
      <c r="G6" s="5">
        <v>1.8</v>
      </c>
      <c r="H6" s="9">
        <f>C6*F6*G6</f>
        <v>86490</v>
      </c>
      <c r="I6" s="10">
        <f>H6/$I$3</f>
        <v>7207.5</v>
      </c>
      <c r="J6" s="10">
        <f>I6*$J$3</f>
        <v>6126.375</v>
      </c>
      <c r="K6" s="11">
        <f>H6*$K$3</f>
        <v>48001.950000000004</v>
      </c>
    </row>
    <row r="7" spans="1:11" x14ac:dyDescent="0.25">
      <c r="A7" s="2"/>
      <c r="B7" s="2"/>
      <c r="C7" s="2"/>
      <c r="D7" s="5"/>
      <c r="E7" s="5"/>
      <c r="F7" s="5"/>
      <c r="G7" s="5"/>
      <c r="H7" s="2"/>
      <c r="I7" s="2"/>
      <c r="J7" s="2"/>
      <c r="K7" s="11"/>
    </row>
    <row r="8" spans="1:11" x14ac:dyDescent="0.25">
      <c r="A8" s="2"/>
      <c r="B8" s="2"/>
      <c r="C8" s="2"/>
      <c r="D8" s="5"/>
      <c r="E8" s="5"/>
      <c r="F8" s="5"/>
      <c r="G8" s="5"/>
      <c r="H8" s="2"/>
      <c r="I8" s="2"/>
      <c r="J8" s="2"/>
      <c r="K8" s="11"/>
    </row>
    <row r="9" spans="1:11" x14ac:dyDescent="0.25">
      <c r="A9" s="2"/>
      <c r="B9" s="2"/>
      <c r="C9" s="2"/>
      <c r="D9" s="5"/>
      <c r="E9" s="5"/>
      <c r="F9" s="5"/>
      <c r="G9" s="5"/>
      <c r="H9" s="2"/>
      <c r="I9" s="2"/>
      <c r="J9" s="2"/>
      <c r="K9" s="11"/>
    </row>
    <row r="10" spans="1:11" x14ac:dyDescent="0.25">
      <c r="A10" s="2"/>
      <c r="B10" s="2"/>
      <c r="C10" s="2"/>
      <c r="D10" s="5"/>
      <c r="E10" s="5"/>
      <c r="F10" s="5"/>
      <c r="G10" s="5"/>
      <c r="H10" s="2"/>
      <c r="I10" s="2"/>
      <c r="J10" s="2"/>
      <c r="K10" s="11"/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3F6F-B3BD-4047-9042-E49E65737089}">
  <dimension ref="A1:K12"/>
  <sheetViews>
    <sheetView workbookViewId="0">
      <selection activeCell="A11" sqref="A11"/>
    </sheetView>
  </sheetViews>
  <sheetFormatPr baseColWidth="10" defaultRowHeight="15" x14ac:dyDescent="0.25"/>
  <cols>
    <col min="1" max="1" width="24.57031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1.5703125" style="3" hidden="1" customWidth="1"/>
    <col min="9" max="10" width="14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12"/>
      <c r="J1" s="12"/>
    </row>
    <row r="2" spans="1:11" ht="29.2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13" t="s">
        <v>17</v>
      </c>
      <c r="G2" s="13" t="s">
        <v>18</v>
      </c>
      <c r="H2" s="13" t="s">
        <v>19</v>
      </c>
      <c r="I2" s="13" t="s">
        <v>12</v>
      </c>
      <c r="J2" s="13" t="s">
        <v>20</v>
      </c>
      <c r="K2" s="4" t="s">
        <v>9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12">
        <v>12</v>
      </c>
      <c r="J3" s="12">
        <v>6</v>
      </c>
    </row>
    <row r="4" spans="1:11" x14ac:dyDescent="0.25">
      <c r="A4" s="6" t="s">
        <v>11</v>
      </c>
      <c r="B4" s="7">
        <v>22120</v>
      </c>
      <c r="C4" s="5">
        <f>B4*$C$3</f>
        <v>26765.200000000001</v>
      </c>
      <c r="D4" s="5">
        <v>1.35</v>
      </c>
      <c r="E4" s="8">
        <f>C4*D4</f>
        <v>36133.020000000004</v>
      </c>
      <c r="F4" s="3">
        <v>1.6</v>
      </c>
      <c r="G4" s="5">
        <v>1.3</v>
      </c>
      <c r="H4" s="15">
        <v>1.2</v>
      </c>
      <c r="I4" s="10">
        <f>C4*F4*G4/$I$3</f>
        <v>4639.3013333333338</v>
      </c>
      <c r="J4" s="10">
        <f>C4*F4*H4/$J$3</f>
        <v>8564.8640000000014</v>
      </c>
      <c r="K4" s="11">
        <f>C4*F4</f>
        <v>42824.320000000007</v>
      </c>
    </row>
    <row r="5" spans="1:11" ht="45" x14ac:dyDescent="0.25">
      <c r="A5" s="14" t="s">
        <v>15</v>
      </c>
      <c r="B5" s="7">
        <v>25000</v>
      </c>
      <c r="C5" s="5">
        <f>B5*$C$3</f>
        <v>30250</v>
      </c>
      <c r="D5" s="5">
        <v>1.35</v>
      </c>
      <c r="E5" s="8">
        <f>C5*D5</f>
        <v>40837.5</v>
      </c>
      <c r="F5" s="3">
        <v>1.6</v>
      </c>
      <c r="G5" s="5">
        <v>1.3</v>
      </c>
      <c r="H5" s="15">
        <v>1.2</v>
      </c>
      <c r="I5" s="10">
        <f t="shared" ref="I5:I8" si="0">C5*F5*G5/$I$3</f>
        <v>5243.333333333333</v>
      </c>
      <c r="J5" s="10">
        <f t="shared" ref="J5:J8" si="1">C5*F5*H5/$J$3</f>
        <v>9680</v>
      </c>
      <c r="K5" s="11">
        <f t="shared" ref="K5:K8" si="2">C5*F5</f>
        <v>48400</v>
      </c>
    </row>
    <row r="6" spans="1:11" ht="23.25" customHeight="1" x14ac:dyDescent="0.25">
      <c r="A6" s="14" t="s">
        <v>16</v>
      </c>
      <c r="B6" s="7">
        <v>22120</v>
      </c>
      <c r="C6" s="5">
        <f>B6*$C$3</f>
        <v>26765.200000000001</v>
      </c>
      <c r="D6" s="5">
        <v>2.35</v>
      </c>
      <c r="E6" s="8">
        <f>C6*D6</f>
        <v>62898.22</v>
      </c>
      <c r="F6" s="3">
        <v>1.6</v>
      </c>
      <c r="G6" s="5">
        <v>1.3</v>
      </c>
      <c r="H6" s="15">
        <v>1.2</v>
      </c>
      <c r="I6" s="10">
        <f t="shared" si="0"/>
        <v>4639.3013333333338</v>
      </c>
      <c r="J6" s="10">
        <f t="shared" si="1"/>
        <v>8564.8640000000014</v>
      </c>
      <c r="K6" s="11">
        <f t="shared" si="2"/>
        <v>42824.320000000007</v>
      </c>
    </row>
    <row r="7" spans="1:11" ht="18" customHeight="1" x14ac:dyDescent="0.25">
      <c r="A7" s="6" t="s">
        <v>13</v>
      </c>
      <c r="B7" s="2">
        <v>33438</v>
      </c>
      <c r="C7" s="5">
        <f>B7*$C$3</f>
        <v>40459.979999999996</v>
      </c>
      <c r="D7" s="5">
        <v>1.35</v>
      </c>
      <c r="E7" s="8">
        <f>C7*D7</f>
        <v>54620.972999999998</v>
      </c>
      <c r="F7" s="3">
        <v>1.556</v>
      </c>
      <c r="G7" s="5">
        <v>1.3</v>
      </c>
      <c r="H7" s="15">
        <v>1.2</v>
      </c>
      <c r="I7" s="10">
        <f t="shared" si="0"/>
        <v>6820.2039619999996</v>
      </c>
      <c r="J7" s="10">
        <f t="shared" si="1"/>
        <v>12591.145775999998</v>
      </c>
      <c r="K7" s="11">
        <f t="shared" si="2"/>
        <v>62955.728879999995</v>
      </c>
    </row>
    <row r="8" spans="1:11" x14ac:dyDescent="0.25">
      <c r="A8" s="2" t="s">
        <v>14</v>
      </c>
      <c r="B8" s="2"/>
      <c r="C8" s="2">
        <v>40537</v>
      </c>
      <c r="D8" s="5">
        <v>1.35</v>
      </c>
      <c r="E8" s="8">
        <f>C8*D8</f>
        <v>54724.950000000004</v>
      </c>
      <c r="F8" s="3">
        <v>1.5569999999999999</v>
      </c>
      <c r="G8" s="5">
        <v>1.3</v>
      </c>
      <c r="H8" s="15">
        <v>1.2</v>
      </c>
      <c r="I8" s="10">
        <f t="shared" si="0"/>
        <v>6837.5784749999993</v>
      </c>
      <c r="J8" s="10">
        <f t="shared" si="1"/>
        <v>12623.221799999999</v>
      </c>
      <c r="K8" s="11">
        <f t="shared" si="2"/>
        <v>63116.108999999997</v>
      </c>
    </row>
    <row r="9" spans="1:11" x14ac:dyDescent="0.25">
      <c r="A9" s="2"/>
      <c r="B9" s="2"/>
      <c r="C9" s="2"/>
      <c r="D9" s="5"/>
      <c r="E9" s="5"/>
      <c r="F9" s="5"/>
      <c r="G9" s="5"/>
      <c r="H9" s="2"/>
      <c r="I9" s="2"/>
      <c r="J9" s="2"/>
      <c r="K9" s="11"/>
    </row>
    <row r="10" spans="1:11" x14ac:dyDescent="0.25">
      <c r="A10" s="2"/>
      <c r="B10" s="2"/>
      <c r="C10" s="2"/>
      <c r="D10" s="5"/>
      <c r="E10" s="5"/>
      <c r="F10" s="5"/>
      <c r="G10" s="5"/>
      <c r="H10" s="2"/>
      <c r="I10" s="2"/>
      <c r="J10" s="2"/>
      <c r="K10" s="11"/>
    </row>
    <row r="11" spans="1:11" x14ac:dyDescent="0.25">
      <c r="A11" s="2"/>
      <c r="B11" s="2"/>
      <c r="C11" s="2"/>
      <c r="D11" s="5"/>
      <c r="E11" s="5"/>
      <c r="F11" s="5"/>
      <c r="G11" s="5"/>
      <c r="H11" s="2"/>
      <c r="I11" s="2"/>
      <c r="J11" s="2"/>
      <c r="K11" s="11"/>
    </row>
    <row r="12" spans="1:11" x14ac:dyDescent="0.25">
      <c r="A12" s="2"/>
      <c r="B12" s="2"/>
      <c r="C12" s="2"/>
      <c r="D12" s="5"/>
      <c r="E12" s="5"/>
      <c r="F12" s="5"/>
      <c r="G12" s="5"/>
      <c r="H12" s="2"/>
      <c r="I12" s="2"/>
      <c r="J12" s="2"/>
      <c r="K12" s="11"/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4340-63D4-41E1-8D18-E6D7D3327844}">
  <dimension ref="A1:K13"/>
  <sheetViews>
    <sheetView workbookViewId="0">
      <selection activeCell="R10" sqref="R10"/>
    </sheetView>
  </sheetViews>
  <sheetFormatPr baseColWidth="10" defaultRowHeight="15" x14ac:dyDescent="0.25"/>
  <cols>
    <col min="1" max="1" width="24.57031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7.85546875" style="3" hidden="1" customWidth="1"/>
    <col min="7" max="7" width="14.7109375" style="3" hidden="1" customWidth="1"/>
    <col min="8" max="8" width="13.7109375" style="3" hidden="1" customWidth="1"/>
    <col min="9" max="10" width="14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12"/>
      <c r="J1" s="12"/>
    </row>
    <row r="2" spans="1:11" ht="29.2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13" t="s">
        <v>17</v>
      </c>
      <c r="G2" s="13" t="s">
        <v>18</v>
      </c>
      <c r="H2" s="13" t="s">
        <v>19</v>
      </c>
      <c r="I2" s="13" t="s">
        <v>12</v>
      </c>
      <c r="J2" s="13" t="s">
        <v>20</v>
      </c>
      <c r="K2" s="4" t="s">
        <v>9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12">
        <v>12</v>
      </c>
      <c r="J3" s="12">
        <v>6</v>
      </c>
    </row>
    <row r="4" spans="1:11" x14ac:dyDescent="0.25">
      <c r="A4" s="6" t="s">
        <v>11</v>
      </c>
      <c r="B4" s="7">
        <v>0</v>
      </c>
      <c r="C4" s="5">
        <f>B4*$C$3</f>
        <v>0</v>
      </c>
      <c r="D4" s="5">
        <v>1.35</v>
      </c>
      <c r="E4" s="8">
        <f t="shared" ref="E4:E10" si="0">C4*D4</f>
        <v>0</v>
      </c>
      <c r="F4" s="3">
        <v>1.6</v>
      </c>
      <c r="G4" s="5">
        <v>1.3</v>
      </c>
      <c r="H4" s="15">
        <v>1.2</v>
      </c>
      <c r="I4" s="10">
        <f>C4*F4*G4/$I$3</f>
        <v>0</v>
      </c>
      <c r="J4" s="10">
        <f>C4*F4*H4/$J$3</f>
        <v>0</v>
      </c>
      <c r="K4" s="11">
        <f>C4*F4</f>
        <v>0</v>
      </c>
    </row>
    <row r="5" spans="1:11" ht="45" x14ac:dyDescent="0.25">
      <c r="A5" s="14" t="s">
        <v>15</v>
      </c>
      <c r="B5" s="7">
        <v>0</v>
      </c>
      <c r="C5" s="5">
        <f>B5*$C$3</f>
        <v>0</v>
      </c>
      <c r="D5" s="5">
        <v>1.35</v>
      </c>
      <c r="E5" s="8">
        <f t="shared" si="0"/>
        <v>0</v>
      </c>
      <c r="F5" s="3">
        <v>1.6</v>
      </c>
      <c r="G5" s="5">
        <v>1.3</v>
      </c>
      <c r="H5" s="15">
        <v>1.2</v>
      </c>
      <c r="I5" s="10">
        <f t="shared" ref="I5:I8" si="1">C5*F5*G5/$I$3</f>
        <v>0</v>
      </c>
      <c r="J5" s="10">
        <f t="shared" ref="J5:J8" si="2">C5*F5*H5/$J$3</f>
        <v>0</v>
      </c>
      <c r="K5" s="11">
        <f t="shared" ref="K5:K8" si="3">C5*F5</f>
        <v>0</v>
      </c>
    </row>
    <row r="6" spans="1:11" ht="23.25" customHeight="1" x14ac:dyDescent="0.25">
      <c r="A6" s="14" t="s">
        <v>16</v>
      </c>
      <c r="B6" s="7">
        <v>0</v>
      </c>
      <c r="C6" s="5">
        <f>B6*$C$3</f>
        <v>0</v>
      </c>
      <c r="D6" s="5">
        <v>1.35</v>
      </c>
      <c r="E6" s="8">
        <f t="shared" si="0"/>
        <v>0</v>
      </c>
      <c r="F6" s="3">
        <v>1.6</v>
      </c>
      <c r="G6" s="5">
        <v>1.3</v>
      </c>
      <c r="H6" s="15">
        <v>1.2</v>
      </c>
      <c r="I6" s="10">
        <f t="shared" si="1"/>
        <v>0</v>
      </c>
      <c r="J6" s="10">
        <f t="shared" si="2"/>
        <v>0</v>
      </c>
      <c r="K6" s="11">
        <f t="shared" si="3"/>
        <v>0</v>
      </c>
    </row>
    <row r="7" spans="1:11" ht="18" customHeight="1" x14ac:dyDescent="0.25">
      <c r="A7" s="6" t="s">
        <v>13</v>
      </c>
      <c r="B7" s="2">
        <v>0</v>
      </c>
      <c r="C7" s="5">
        <f>B7*$C$3</f>
        <v>0</v>
      </c>
      <c r="D7" s="5">
        <v>1.35</v>
      </c>
      <c r="E7" s="8">
        <f t="shared" si="0"/>
        <v>0</v>
      </c>
      <c r="F7" s="3">
        <v>1.55</v>
      </c>
      <c r="G7" s="5">
        <v>1.3</v>
      </c>
      <c r="H7" s="15">
        <v>1.2</v>
      </c>
      <c r="I7" s="10">
        <f t="shared" si="1"/>
        <v>0</v>
      </c>
      <c r="J7" s="10">
        <f t="shared" si="2"/>
        <v>0</v>
      </c>
      <c r="K7" s="11">
        <f t="shared" si="3"/>
        <v>0</v>
      </c>
    </row>
    <row r="8" spans="1:11" x14ac:dyDescent="0.25">
      <c r="A8" s="2" t="s">
        <v>22</v>
      </c>
      <c r="B8" s="2"/>
      <c r="C8" s="2">
        <v>41400</v>
      </c>
      <c r="D8" s="5">
        <v>1.35</v>
      </c>
      <c r="E8" s="8">
        <f t="shared" si="0"/>
        <v>55890.000000000007</v>
      </c>
      <c r="F8" s="3">
        <v>1.55</v>
      </c>
      <c r="G8" s="5">
        <v>1.3</v>
      </c>
      <c r="H8" s="15">
        <v>1.2</v>
      </c>
      <c r="I8" s="10">
        <f t="shared" si="1"/>
        <v>6951.75</v>
      </c>
      <c r="J8" s="10">
        <f t="shared" si="2"/>
        <v>12834</v>
      </c>
      <c r="K8" s="11">
        <f t="shared" si="3"/>
        <v>64170</v>
      </c>
    </row>
    <row r="9" spans="1:11" x14ac:dyDescent="0.25">
      <c r="A9" s="2" t="s">
        <v>14</v>
      </c>
      <c r="B9" s="2"/>
      <c r="C9" s="2">
        <v>46000</v>
      </c>
      <c r="D9" s="5">
        <v>1.35</v>
      </c>
      <c r="E9" s="8">
        <f t="shared" si="0"/>
        <v>62100.000000000007</v>
      </c>
      <c r="F9" s="3">
        <v>1.6</v>
      </c>
      <c r="G9" s="5">
        <v>1.3</v>
      </c>
      <c r="H9" s="15">
        <v>1.2</v>
      </c>
      <c r="I9" s="10">
        <f t="shared" ref="I9:I10" si="4">C9*F9*G9/$I$3</f>
        <v>7973.333333333333</v>
      </c>
      <c r="J9" s="10">
        <f t="shared" ref="J9:J10" si="5">C9*F9*H9/$J$3</f>
        <v>14720</v>
      </c>
      <c r="K9" s="11">
        <f t="shared" ref="K9:K10" si="6">C9*F9</f>
        <v>73600</v>
      </c>
    </row>
    <row r="10" spans="1:11" x14ac:dyDescent="0.25">
      <c r="A10" s="2" t="s">
        <v>21</v>
      </c>
      <c r="B10" s="2"/>
      <c r="C10" s="2">
        <v>52800</v>
      </c>
      <c r="D10" s="5">
        <v>1.35</v>
      </c>
      <c r="E10" s="8">
        <f t="shared" si="0"/>
        <v>71280</v>
      </c>
      <c r="F10" s="3">
        <v>1.55</v>
      </c>
      <c r="G10" s="5">
        <v>1.3</v>
      </c>
      <c r="H10" s="15">
        <v>1.2</v>
      </c>
      <c r="I10" s="10">
        <f t="shared" si="4"/>
        <v>8866</v>
      </c>
      <c r="J10" s="10">
        <f t="shared" si="5"/>
        <v>16368</v>
      </c>
      <c r="K10" s="11">
        <f t="shared" si="6"/>
        <v>81840</v>
      </c>
    </row>
    <row r="11" spans="1:11" x14ac:dyDescent="0.25">
      <c r="A11" s="2"/>
      <c r="B11" s="2"/>
      <c r="C11" s="2"/>
      <c r="D11" s="5"/>
      <c r="E11" s="5"/>
      <c r="F11" s="5"/>
      <c r="G11" s="5"/>
      <c r="H11" s="2"/>
      <c r="I11" s="2"/>
      <c r="J11" s="2"/>
      <c r="K11" s="11"/>
    </row>
    <row r="12" spans="1:11" x14ac:dyDescent="0.25">
      <c r="A12" s="2"/>
      <c r="B12" s="2"/>
      <c r="C12" s="2"/>
      <c r="D12" s="5"/>
      <c r="E12" s="5"/>
      <c r="F12" s="5"/>
      <c r="G12" s="5"/>
      <c r="H12" s="2"/>
      <c r="I12" s="2"/>
      <c r="J12" s="2"/>
      <c r="K12" s="11"/>
    </row>
    <row r="13" spans="1:11" x14ac:dyDescent="0.25">
      <c r="A13" s="2"/>
      <c r="B13" s="2"/>
      <c r="C13" s="2"/>
      <c r="D13" s="5"/>
      <c r="E13" s="5"/>
      <c r="F13" s="5"/>
      <c r="G13" s="5"/>
      <c r="H13" s="2"/>
      <c r="I13" s="2"/>
      <c r="J13" s="2"/>
      <c r="K13" s="11"/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4329A-9C08-4847-A679-D04321767C84}">
  <dimension ref="A1:K11"/>
  <sheetViews>
    <sheetView workbookViewId="0">
      <selection activeCell="Q13" sqref="Q13"/>
    </sheetView>
  </sheetViews>
  <sheetFormatPr baseColWidth="10" defaultRowHeight="15" x14ac:dyDescent="0.25"/>
  <cols>
    <col min="1" max="1" width="24.57031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7.85546875" style="3" hidden="1" customWidth="1"/>
    <col min="7" max="7" width="14.7109375" style="3" hidden="1" customWidth="1"/>
    <col min="8" max="8" width="13.7109375" style="3" hidden="1" customWidth="1"/>
    <col min="9" max="9" width="20" style="3" bestFit="1" customWidth="1"/>
    <col min="10" max="10" width="14" style="3" customWidth="1"/>
    <col min="11" max="11" width="11.14062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12"/>
      <c r="J1" s="12"/>
    </row>
    <row r="2" spans="1:11" ht="29.2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13" t="s">
        <v>17</v>
      </c>
      <c r="G2" s="13" t="s">
        <v>18</v>
      </c>
      <c r="H2" s="13" t="s">
        <v>19</v>
      </c>
      <c r="I2" s="13" t="s">
        <v>12</v>
      </c>
      <c r="J2" s="13" t="s">
        <v>20</v>
      </c>
      <c r="K2" s="4" t="s">
        <v>9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12">
        <v>12</v>
      </c>
      <c r="J3" s="12">
        <v>6</v>
      </c>
    </row>
    <row r="4" spans="1:11" x14ac:dyDescent="0.25">
      <c r="A4" s="6" t="s">
        <v>11</v>
      </c>
      <c r="B4" s="7">
        <v>32809</v>
      </c>
      <c r="C4" s="5">
        <f>B4*$C$3</f>
        <v>39698.89</v>
      </c>
      <c r="D4" s="5">
        <v>1.35</v>
      </c>
      <c r="E4" s="8">
        <f t="shared" ref="E4:E8" si="0">C4*D4</f>
        <v>53593.501500000006</v>
      </c>
      <c r="F4" s="3">
        <v>1.6</v>
      </c>
      <c r="G4" s="5">
        <v>1.3</v>
      </c>
      <c r="H4" s="15">
        <v>1.2</v>
      </c>
      <c r="I4" s="10">
        <f>C4*F4*G4/$I$3</f>
        <v>6881.1409333333331</v>
      </c>
      <c r="J4" s="10">
        <f>C4*F4*H4/$J$3</f>
        <v>12703.6448</v>
      </c>
      <c r="K4" s="11">
        <f>C4*F4</f>
        <v>63518.224000000002</v>
      </c>
    </row>
    <row r="5" spans="1:11" ht="18" customHeight="1" x14ac:dyDescent="0.25">
      <c r="A5" s="6" t="s">
        <v>13</v>
      </c>
      <c r="B5" s="2">
        <v>49590</v>
      </c>
      <c r="C5" s="5">
        <f>B5*$C$3</f>
        <v>60003.9</v>
      </c>
      <c r="D5" s="5">
        <v>1.35</v>
      </c>
      <c r="E5" s="8">
        <f t="shared" si="0"/>
        <v>81005.265000000014</v>
      </c>
      <c r="F5" s="3">
        <v>1.5449999999999999</v>
      </c>
      <c r="G5" s="5">
        <v>1.3</v>
      </c>
      <c r="H5" s="15">
        <v>1.2</v>
      </c>
      <c r="I5" s="10">
        <f t="shared" ref="I5:I8" si="1">C5*F5*G5/$I$3</f>
        <v>10043.1527625</v>
      </c>
      <c r="J5" s="10">
        <f t="shared" ref="J5:J8" si="2">C5*F5*H5/$J$3</f>
        <v>18541.205099999999</v>
      </c>
      <c r="K5" s="11">
        <f t="shared" ref="K5:K8" si="3">C5*F5</f>
        <v>92706.025500000003</v>
      </c>
    </row>
    <row r="6" spans="1:11" x14ac:dyDescent="0.25">
      <c r="A6" s="2" t="s">
        <v>22</v>
      </c>
      <c r="B6" s="2"/>
      <c r="C6" s="2">
        <v>0</v>
      </c>
      <c r="D6" s="5">
        <v>1.35</v>
      </c>
      <c r="E6" s="8">
        <f t="shared" si="0"/>
        <v>0</v>
      </c>
      <c r="F6" s="3">
        <v>1.55</v>
      </c>
      <c r="G6" s="5">
        <v>1.3</v>
      </c>
      <c r="H6" s="15">
        <v>1.2</v>
      </c>
      <c r="I6" s="10">
        <f t="shared" si="1"/>
        <v>0</v>
      </c>
      <c r="J6" s="10">
        <f t="shared" si="2"/>
        <v>0</v>
      </c>
      <c r="K6" s="11">
        <f t="shared" si="3"/>
        <v>0</v>
      </c>
    </row>
    <row r="7" spans="1:11" x14ac:dyDescent="0.25">
      <c r="A7" s="2" t="s">
        <v>14</v>
      </c>
      <c r="B7" s="2"/>
      <c r="C7" s="2">
        <v>0</v>
      </c>
      <c r="D7" s="5">
        <v>1.35</v>
      </c>
      <c r="E7" s="8">
        <f t="shared" si="0"/>
        <v>0</v>
      </c>
      <c r="F7" s="3">
        <v>1.6</v>
      </c>
      <c r="G7" s="5">
        <v>1.3</v>
      </c>
      <c r="H7" s="15">
        <v>1.2</v>
      </c>
      <c r="I7" s="10">
        <f t="shared" si="1"/>
        <v>0</v>
      </c>
      <c r="J7" s="10">
        <f t="shared" si="2"/>
        <v>0</v>
      </c>
      <c r="K7" s="11">
        <f t="shared" si="3"/>
        <v>0</v>
      </c>
    </row>
    <row r="8" spans="1:11" x14ac:dyDescent="0.25">
      <c r="A8" s="2" t="s">
        <v>21</v>
      </c>
      <c r="B8" s="2"/>
      <c r="C8" s="2">
        <v>0</v>
      </c>
      <c r="D8" s="5">
        <v>1.35</v>
      </c>
      <c r="E8" s="8">
        <f t="shared" si="0"/>
        <v>0</v>
      </c>
      <c r="F8" s="3">
        <v>1.55</v>
      </c>
      <c r="G8" s="5">
        <v>1.3</v>
      </c>
      <c r="H8" s="15">
        <v>1.2</v>
      </c>
      <c r="I8" s="10">
        <f t="shared" si="1"/>
        <v>0</v>
      </c>
      <c r="J8" s="10">
        <f t="shared" si="2"/>
        <v>0</v>
      </c>
      <c r="K8" s="11">
        <f t="shared" si="3"/>
        <v>0</v>
      </c>
    </row>
    <row r="9" spans="1:11" x14ac:dyDescent="0.25">
      <c r="A9" s="2"/>
      <c r="B9" s="2"/>
      <c r="C9" s="2"/>
      <c r="D9" s="5"/>
      <c r="E9" s="5"/>
      <c r="F9" s="5"/>
      <c r="G9" s="5"/>
      <c r="H9" s="2"/>
      <c r="I9" s="2"/>
      <c r="J9" s="2"/>
      <c r="K9" s="11"/>
    </row>
    <row r="10" spans="1:11" x14ac:dyDescent="0.25">
      <c r="A10" s="2"/>
      <c r="B10" s="2"/>
      <c r="C10" s="2"/>
      <c r="D10" s="5"/>
      <c r="E10" s="5"/>
      <c r="F10" s="5"/>
      <c r="G10" s="5"/>
      <c r="H10" s="2"/>
      <c r="I10" s="2"/>
      <c r="J10" s="2"/>
      <c r="K10" s="11"/>
    </row>
    <row r="11" spans="1:11" x14ac:dyDescent="0.25">
      <c r="A11" s="2"/>
      <c r="B11" s="2"/>
      <c r="C11" s="2"/>
      <c r="D11" s="5"/>
      <c r="E11" s="5"/>
      <c r="F11" s="5"/>
      <c r="G11" s="5"/>
      <c r="H11" s="2"/>
      <c r="I11" s="2"/>
      <c r="J11" s="2"/>
      <c r="K11" s="11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17-12-18</vt:lpstr>
      <vt:lpstr>12-02-19</vt:lpstr>
      <vt:lpstr>03-07-19</vt:lpstr>
      <vt:lpstr>23-08-19</vt:lpstr>
      <vt:lpstr>21-01-20</vt:lpstr>
      <vt:lpstr>10-03-20</vt:lpstr>
      <vt:lpstr>14-08-20</vt:lpstr>
      <vt:lpstr>19-11-20</vt:lpstr>
      <vt:lpstr>08-02-20</vt:lpstr>
      <vt:lpstr>3-5-21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2018-12-17T22:48:12Z</dcterms:created>
  <dcterms:modified xsi:type="dcterms:W3CDTF">2021-07-13T19:28:04Z</dcterms:modified>
</cp:coreProperties>
</file>