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Macoser - Florencia\"/>
    </mc:Choice>
  </mc:AlternateContent>
  <xr:revisionPtr revIDLastSave="0" documentId="13_ncr:1_{1F91BA56-1E1B-4820-BF3F-50BADA74F462}" xr6:coauthVersionLast="47" xr6:coauthVersionMax="47" xr10:uidLastSave="{00000000-0000-0000-0000-000000000000}"/>
  <bookViews>
    <workbookView xWindow="-120" yWindow="-120" windowWidth="20730" windowHeight="11160" firstSheet="1" activeTab="8" xr2:uid="{9D11EC9A-971C-4977-B139-6B98C6058E0C}"/>
  </bookViews>
  <sheets>
    <sheet name="13-1-20" sheetId="1" r:id="rId1"/>
    <sheet name="08-05-20" sheetId="2" r:id="rId2"/>
    <sheet name="14-07-20" sheetId="3" r:id="rId3"/>
    <sheet name="23-7-20" sheetId="4" r:id="rId4"/>
    <sheet name="19-08-20" sheetId="5" r:id="rId5"/>
    <sheet name="2-9-20" sheetId="6" r:id="rId6"/>
    <sheet name="14-9-20" sheetId="7" r:id="rId7"/>
    <sheet name="27-02-20" sheetId="8" r:id="rId8"/>
    <sheet name="31-03-21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9" l="1"/>
  <c r="K4" i="9"/>
  <c r="C5" i="9"/>
  <c r="J5" i="9" s="1"/>
  <c r="C4" i="9"/>
  <c r="J7" i="8"/>
  <c r="E7" i="8"/>
  <c r="C7" i="8"/>
  <c r="K7" i="8" s="1"/>
  <c r="C6" i="8"/>
  <c r="J6" i="8" s="1"/>
  <c r="C5" i="8"/>
  <c r="K5" i="8" s="1"/>
  <c r="C4" i="8"/>
  <c r="J4" i="8" s="1"/>
  <c r="J7" i="7"/>
  <c r="K7" i="7"/>
  <c r="C7" i="7"/>
  <c r="E7" i="7" s="1"/>
  <c r="C6" i="7"/>
  <c r="J6" i="7" s="1"/>
  <c r="C5" i="7"/>
  <c r="E5" i="7" s="1"/>
  <c r="C4" i="7"/>
  <c r="K4" i="7" s="1"/>
  <c r="E4" i="9" l="1"/>
  <c r="J4" i="9"/>
  <c r="I5" i="9"/>
  <c r="I4" i="9"/>
  <c r="E5" i="9"/>
  <c r="J5" i="8"/>
  <c r="E5" i="8"/>
  <c r="I4" i="8"/>
  <c r="K4" i="8"/>
  <c r="I6" i="8"/>
  <c r="K6" i="8"/>
  <c r="E4" i="8"/>
  <c r="I5" i="8"/>
  <c r="E6" i="8"/>
  <c r="I7" i="8"/>
  <c r="J4" i="7"/>
  <c r="I7" i="7"/>
  <c r="I4" i="7"/>
  <c r="I6" i="7"/>
  <c r="K6" i="7"/>
  <c r="K5" i="7"/>
  <c r="J5" i="7"/>
  <c r="I5" i="7"/>
  <c r="E4" i="7"/>
  <c r="E6" i="7"/>
  <c r="C7" i="6"/>
  <c r="E7" i="6" s="1"/>
  <c r="C6" i="6"/>
  <c r="H6" i="6" s="1"/>
  <c r="C5" i="6"/>
  <c r="E5" i="6" s="1"/>
  <c r="C4" i="6"/>
  <c r="H4" i="6" s="1"/>
  <c r="H7" i="6" l="1"/>
  <c r="K7" i="6" s="1"/>
  <c r="H5" i="6"/>
  <c r="K5" i="6" s="1"/>
  <c r="I6" i="6"/>
  <c r="J6" i="6" s="1"/>
  <c r="K6" i="6"/>
  <c r="I4" i="6"/>
  <c r="J4" i="6" s="1"/>
  <c r="K4" i="6"/>
  <c r="I5" i="6"/>
  <c r="J5" i="6" s="1"/>
  <c r="I7" i="6"/>
  <c r="J7" i="6" s="1"/>
  <c r="E4" i="6"/>
  <c r="E6" i="6"/>
  <c r="C7" i="5"/>
  <c r="H7" i="5" s="1"/>
  <c r="C6" i="5"/>
  <c r="H6" i="5" s="1"/>
  <c r="C5" i="5"/>
  <c r="H5" i="5" s="1"/>
  <c r="C4" i="5"/>
  <c r="H4" i="5" s="1"/>
  <c r="E4" i="5" l="1"/>
  <c r="E7" i="5"/>
  <c r="E6" i="5"/>
  <c r="E5" i="5"/>
  <c r="K4" i="5"/>
  <c r="I4" i="5"/>
  <c r="J4" i="5" s="1"/>
  <c r="K5" i="5"/>
  <c r="I5" i="5"/>
  <c r="J5" i="5" s="1"/>
  <c r="K6" i="5"/>
  <c r="I6" i="5"/>
  <c r="J6" i="5" s="1"/>
  <c r="K7" i="5"/>
  <c r="I7" i="5"/>
  <c r="J7" i="5" s="1"/>
  <c r="C7" i="4"/>
  <c r="H7" i="4" s="1"/>
  <c r="C6" i="4"/>
  <c r="H6" i="4" s="1"/>
  <c r="C5" i="4"/>
  <c r="H5" i="4" s="1"/>
  <c r="C4" i="4"/>
  <c r="E4" i="4" s="1"/>
  <c r="E7" i="4" l="1"/>
  <c r="E5" i="4"/>
  <c r="H4" i="4"/>
  <c r="K4" i="4" s="1"/>
  <c r="K7" i="4"/>
  <c r="I7" i="4"/>
  <c r="J7" i="4" s="1"/>
  <c r="K6" i="4"/>
  <c r="I6" i="4"/>
  <c r="J6" i="4" s="1"/>
  <c r="I5" i="4"/>
  <c r="J5" i="4" s="1"/>
  <c r="K5" i="4"/>
  <c r="I4" i="4"/>
  <c r="J4" i="4" s="1"/>
  <c r="E6" i="4"/>
  <c r="E7" i="3"/>
  <c r="C7" i="3"/>
  <c r="H7" i="3" s="1"/>
  <c r="E6" i="3"/>
  <c r="C6" i="3"/>
  <c r="H6" i="3" s="1"/>
  <c r="E5" i="3"/>
  <c r="C5" i="3"/>
  <c r="H5" i="3" s="1"/>
  <c r="C4" i="3"/>
  <c r="H4" i="3" s="1"/>
  <c r="E4" i="3" l="1"/>
  <c r="K4" i="3"/>
  <c r="I4" i="3"/>
  <c r="J4" i="3" s="1"/>
  <c r="K5" i="3"/>
  <c r="I5" i="3"/>
  <c r="J5" i="3" s="1"/>
  <c r="K6" i="3"/>
  <c r="I6" i="3"/>
  <c r="J6" i="3" s="1"/>
  <c r="K7" i="3"/>
  <c r="I7" i="3"/>
  <c r="J7" i="3" s="1"/>
  <c r="E7" i="2" l="1"/>
  <c r="C7" i="2"/>
  <c r="H7" i="2" s="1"/>
  <c r="E6" i="2"/>
  <c r="C6" i="2"/>
  <c r="H6" i="2" s="1"/>
  <c r="E5" i="2"/>
  <c r="C5" i="2"/>
  <c r="H5" i="2" s="1"/>
  <c r="E4" i="2"/>
  <c r="C4" i="2"/>
  <c r="H4" i="2" s="1"/>
  <c r="K4" i="2" l="1"/>
  <c r="I4" i="2"/>
  <c r="J4" i="2" s="1"/>
  <c r="K5" i="2"/>
  <c r="I5" i="2"/>
  <c r="J5" i="2" s="1"/>
  <c r="K6" i="2"/>
  <c r="I6" i="2"/>
  <c r="J6" i="2" s="1"/>
  <c r="K7" i="2"/>
  <c r="I7" i="2"/>
  <c r="J7" i="2" s="1"/>
  <c r="C6" i="1"/>
  <c r="E6" i="1" s="1"/>
  <c r="H6" i="1"/>
  <c r="I6" i="1" s="1"/>
  <c r="J6" i="1" s="1"/>
  <c r="K6" i="1" l="1"/>
  <c r="C7" i="1"/>
  <c r="H7" i="1" s="1"/>
  <c r="C5" i="1"/>
  <c r="H5" i="1" s="1"/>
  <c r="C4" i="1"/>
  <c r="H4" i="1" s="1"/>
  <c r="E4" i="1" l="1"/>
  <c r="E5" i="1"/>
  <c r="E7" i="1"/>
  <c r="K7" i="1"/>
  <c r="I7" i="1"/>
  <c r="J7" i="1" s="1"/>
  <c r="K4" i="1"/>
  <c r="I4" i="1"/>
  <c r="J4" i="1" s="1"/>
  <c r="K5" i="1"/>
  <c r="I5" i="1"/>
  <c r="J5" i="1" s="1"/>
</calcChain>
</file>

<file path=xl/sharedStrings.xml><?xml version="1.0" encoding="utf-8"?>
<sst xmlns="http://schemas.openxmlformats.org/spreadsheetml/2006/main" count="142" uniqueCount="26">
  <si>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</si>
  <si>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</si>
  <si>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</si>
  <si>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</si>
  <si>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</si>
  <si>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</si>
  <si>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</si>
  <si>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</si>
  <si>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 Mier)</t>
  </si>
  <si>
    <t>Ahora 12  Y 12 Naranja</t>
  </si>
  <si>
    <t>EFECTIVO</t>
  </si>
  <si>
    <t>Macoser - Florencia: RI</t>
  </si>
  <si>
    <t>COCINA Florencia 5516F</t>
  </si>
  <si>
    <t>COCINA Florencia 5517F</t>
  </si>
  <si>
    <t>COCINA Florencia 5537F</t>
  </si>
  <si>
    <t>COCINA Florencia 5518F Inox</t>
  </si>
  <si>
    <t>COCINA Florencia 55376F y 55 37F</t>
  </si>
  <si>
    <t>COCINA Florencia 55376F y 5537F</t>
  </si>
  <si>
    <t>Ahora 6  Y 6 Naranja</t>
  </si>
  <si>
    <t>12 AHORA Y 12 NARANJA</t>
  </si>
  <si>
    <t>COEF TARJETA 6</t>
  </si>
  <si>
    <t>COEF.TARJETA 12</t>
  </si>
  <si>
    <t>COEFICIENTE EFECTIVO+</t>
  </si>
  <si>
    <t>Máquina para coser familiar 2273</t>
  </si>
  <si>
    <t>Máquina para coser familiar 69</t>
  </si>
  <si>
    <t>COEFICIENTE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</si>
</sst>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4421-942E-4AD0-9569-B399AA3A568A}">
  <dimension ref="A1:K13"/>
  <sheetViews>
    <sheetView workbookViewId="0">
      <selection activeCell="U9" sqref="U9"/>
    </sheetView>
  </sheetViews>
  <sheetFormatPr baseColWidth="10" defaultColWidth="11.42578125" defaultRowHeight="15" x14ac:dyDescent="0.25"/>
  <cols>
    <col min="1" max="1" width="23.28515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10431</v>
      </c>
      <c r="C4" s="2">
        <f>B4*$C$3</f>
        <v>12621.51</v>
      </c>
      <c r="D4" s="2">
        <v>1.3</v>
      </c>
      <c r="E4" s="8">
        <f>C4*D4</f>
        <v>16407.963</v>
      </c>
      <c r="F4" s="3">
        <v>1.55</v>
      </c>
      <c r="G4" s="2">
        <v>1.8</v>
      </c>
      <c r="H4" s="8">
        <f>C4*F4*G4</f>
        <v>35214.012900000002</v>
      </c>
      <c r="I4" s="9">
        <f>H4/$I$3</f>
        <v>2934.5010750000001</v>
      </c>
      <c r="J4" s="9">
        <f>I4*$J$3</f>
        <v>2494.3259137499999</v>
      </c>
      <c r="K4" s="10">
        <f>H4*$K$3</f>
        <v>19543.777159500001</v>
      </c>
    </row>
    <row r="5" spans="1:11" ht="27" customHeight="1" x14ac:dyDescent="0.25">
      <c r="A5" s="11" t="s">
        <v>13</v>
      </c>
      <c r="B5" s="7">
        <v>10218</v>
      </c>
      <c r="C5" s="2">
        <f>B5*$C$3</f>
        <v>12363.779999999999</v>
      </c>
      <c r="D5" s="2">
        <v>1.3</v>
      </c>
      <c r="E5" s="8">
        <f>C5*D5</f>
        <v>16072.913999999999</v>
      </c>
      <c r="F5" s="3">
        <v>1.55</v>
      </c>
      <c r="G5" s="2">
        <v>1.8</v>
      </c>
      <c r="H5" s="8">
        <f t="shared" ref="H5:H7" si="0">C5*F5*G5</f>
        <v>34494.946199999998</v>
      </c>
      <c r="I5" s="9">
        <f>H5/$I$3</f>
        <v>2874.5788499999999</v>
      </c>
      <c r="J5" s="9">
        <f t="shared" ref="J5:J7" si="1">I5*$J$3</f>
        <v>2443.3920224999997</v>
      </c>
      <c r="K5" s="10">
        <f t="shared" ref="K5:K7" si="2">H5*$K$3</f>
        <v>19144.695141</v>
      </c>
    </row>
    <row r="6" spans="1:11" ht="27" customHeight="1" x14ac:dyDescent="0.25">
      <c r="A6" s="11" t="s">
        <v>15</v>
      </c>
      <c r="B6" s="7">
        <v>12059</v>
      </c>
      <c r="C6" s="2">
        <f>B6*$C$3</f>
        <v>14591.39</v>
      </c>
      <c r="D6" s="2">
        <v>1.3</v>
      </c>
      <c r="E6" s="8">
        <f>C6*D6</f>
        <v>18968.807000000001</v>
      </c>
      <c r="F6" s="3">
        <v>1.55</v>
      </c>
      <c r="G6" s="2">
        <v>1.8</v>
      </c>
      <c r="H6" s="8">
        <f>C6*F6*G6</f>
        <v>40709.9781</v>
      </c>
      <c r="I6" s="9">
        <f>H6/$I$3</f>
        <v>3392.4981750000002</v>
      </c>
      <c r="J6" s="9">
        <f>I6*$J$3</f>
        <v>2883.6234487500001</v>
      </c>
      <c r="K6" s="10">
        <f>H6*$K$3</f>
        <v>22594.037845500003</v>
      </c>
    </row>
    <row r="7" spans="1:11" ht="21" customHeight="1" x14ac:dyDescent="0.25">
      <c r="A7" s="11" t="s">
        <v>14</v>
      </c>
      <c r="B7" s="7">
        <v>13359</v>
      </c>
      <c r="C7" s="2">
        <f t="shared" ref="C7" si="3">B7*$C$3</f>
        <v>16164.39</v>
      </c>
      <c r="D7" s="2">
        <v>1.3</v>
      </c>
      <c r="E7" s="8">
        <f t="shared" ref="E7" si="4">C7*D7</f>
        <v>21013.706999999999</v>
      </c>
      <c r="F7" s="3">
        <v>1.5</v>
      </c>
      <c r="G7" s="2">
        <v>1.8</v>
      </c>
      <c r="H7" s="8">
        <f t="shared" si="0"/>
        <v>43643.853000000003</v>
      </c>
      <c r="I7" s="9">
        <f t="shared" ref="I7" si="5">H7/$I$3</f>
        <v>3636.9877500000002</v>
      </c>
      <c r="J7" s="9">
        <f t="shared" si="1"/>
        <v>3091.4395875</v>
      </c>
      <c r="K7" s="10">
        <f t="shared" si="2"/>
        <v>24222.338415000002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CAC1-70B2-4AC8-850D-49FD3588EC65}">
  <dimension ref="A1:K13"/>
  <sheetViews>
    <sheetView workbookViewId="0">
      <selection activeCell="B1" sqref="B1:I1048576"/>
    </sheetView>
  </sheetViews>
  <sheetFormatPr baseColWidth="10" defaultColWidth="11.42578125" defaultRowHeight="15" x14ac:dyDescent="0.25"/>
  <cols>
    <col min="1" max="1" width="30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11282</v>
      </c>
      <c r="C4" s="2">
        <f>B4*$C$3</f>
        <v>13651.22</v>
      </c>
      <c r="D4" s="2">
        <v>1.3</v>
      </c>
      <c r="E4" s="8">
        <f>C4*D4</f>
        <v>17746.585999999999</v>
      </c>
      <c r="F4" s="3">
        <v>1.55</v>
      </c>
      <c r="G4" s="2">
        <v>1.8</v>
      </c>
      <c r="H4" s="8">
        <f>C4*F4*G4</f>
        <v>38086.9038</v>
      </c>
      <c r="I4" s="9">
        <f>H4/$I$3</f>
        <v>3173.9086499999999</v>
      </c>
      <c r="J4" s="9">
        <f>I4*$J$3</f>
        <v>2697.8223524999999</v>
      </c>
      <c r="K4" s="10">
        <f>H4*$K$3</f>
        <v>21138.231609000002</v>
      </c>
    </row>
    <row r="5" spans="1:11" ht="27" customHeight="1" x14ac:dyDescent="0.25">
      <c r="A5" s="11" t="s">
        <v>13</v>
      </c>
      <c r="B5" s="7">
        <v>11050</v>
      </c>
      <c r="C5" s="2">
        <f>B5*$C$3</f>
        <v>13370.5</v>
      </c>
      <c r="D5" s="2">
        <v>1.3</v>
      </c>
      <c r="E5" s="8">
        <f>C5*D5</f>
        <v>17381.650000000001</v>
      </c>
      <c r="F5" s="3">
        <v>1.55</v>
      </c>
      <c r="G5" s="2">
        <v>1.8</v>
      </c>
      <c r="H5" s="8">
        <f t="shared" ref="H5:H7" si="0">C5*F5*G5</f>
        <v>37303.695000000007</v>
      </c>
      <c r="I5" s="9">
        <f>H5/$I$3</f>
        <v>3108.6412500000006</v>
      </c>
      <c r="J5" s="9">
        <f t="shared" ref="J5:J7" si="1">I5*$J$3</f>
        <v>2642.3450625000005</v>
      </c>
      <c r="K5" s="10">
        <f t="shared" ref="K5:K7" si="2">H5*$K$3</f>
        <v>20703.550725000005</v>
      </c>
    </row>
    <row r="6" spans="1:11" ht="27" customHeight="1" x14ac:dyDescent="0.25">
      <c r="A6" s="11" t="s">
        <v>15</v>
      </c>
      <c r="B6" s="7">
        <v>13043</v>
      </c>
      <c r="C6" s="2">
        <f>B6*$C$3</f>
        <v>15782.029999999999</v>
      </c>
      <c r="D6" s="2">
        <v>1.3</v>
      </c>
      <c r="E6" s="8">
        <f>C6*D6</f>
        <v>20516.638999999999</v>
      </c>
      <c r="F6" s="3">
        <v>1.55</v>
      </c>
      <c r="G6" s="2">
        <v>1.8</v>
      </c>
      <c r="H6" s="8">
        <f>C6*F6*G6</f>
        <v>44031.863700000002</v>
      </c>
      <c r="I6" s="9">
        <f>H6/$I$3</f>
        <v>3669.3219750000003</v>
      </c>
      <c r="J6" s="9">
        <f>I6*$J$3</f>
        <v>3118.9236787500004</v>
      </c>
      <c r="K6" s="10">
        <f>H6*$K$3</f>
        <v>24437.684353500004</v>
      </c>
    </row>
    <row r="7" spans="1:11" ht="28.5" customHeight="1" x14ac:dyDescent="0.25">
      <c r="A7" s="11" t="s">
        <v>16</v>
      </c>
      <c r="B7" s="7">
        <v>14448</v>
      </c>
      <c r="C7" s="2">
        <f t="shared" ref="C7" si="3">B7*$C$3</f>
        <v>17482.079999999998</v>
      </c>
      <c r="D7" s="2">
        <v>1.3</v>
      </c>
      <c r="E7" s="8">
        <f t="shared" ref="E7" si="4">C7*D7</f>
        <v>22726.703999999998</v>
      </c>
      <c r="F7" s="3">
        <v>1.5</v>
      </c>
      <c r="G7" s="2">
        <v>1.8</v>
      </c>
      <c r="H7" s="8">
        <f t="shared" si="0"/>
        <v>47201.615999999995</v>
      </c>
      <c r="I7" s="9">
        <f t="shared" ref="I7" si="5">H7/$I$3</f>
        <v>3933.4679999999994</v>
      </c>
      <c r="J7" s="9">
        <f t="shared" si="1"/>
        <v>3343.4477999999995</v>
      </c>
      <c r="K7" s="10">
        <f t="shared" si="2"/>
        <v>26196.89688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F78A-E122-4760-A1B0-6DC0D034FA89}">
  <dimension ref="A1:K13"/>
  <sheetViews>
    <sheetView workbookViewId="0">
      <selection activeCell="P9" sqref="P9"/>
    </sheetView>
  </sheetViews>
  <sheetFormatPr baseColWidth="10" defaultColWidth="11.42578125" defaultRowHeight="15" x14ac:dyDescent="0.25"/>
  <cols>
    <col min="1" max="1" width="30.7109375" style="3" bestFit="1" customWidth="1"/>
    <col min="2" max="2" width="12.5703125" style="3" hidden="1" customWidth="1"/>
    <col min="3" max="3" width="11.5703125" style="3" hidden="1" customWidth="1"/>
    <col min="4" max="4" width="8.1406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5.5703125" style="3" hidden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12500</v>
      </c>
      <c r="C4" s="2">
        <f>B4*$C$3</f>
        <v>15125</v>
      </c>
      <c r="D4" s="2">
        <v>1.3</v>
      </c>
      <c r="E4" s="8">
        <f>C4*D4</f>
        <v>19662.5</v>
      </c>
      <c r="F4" s="3">
        <v>1.55</v>
      </c>
      <c r="G4" s="2">
        <v>1.8</v>
      </c>
      <c r="H4" s="8">
        <f>C4*F4*G4</f>
        <v>42198.75</v>
      </c>
      <c r="I4" s="9">
        <f>H4/$I$3</f>
        <v>3516.5625</v>
      </c>
      <c r="J4" s="9">
        <f>I4*$J$3</f>
        <v>2989.078125</v>
      </c>
      <c r="K4" s="10">
        <f>H4*$K$3</f>
        <v>23420.306250000001</v>
      </c>
    </row>
    <row r="5" spans="1:11" ht="27" customHeight="1" x14ac:dyDescent="0.25">
      <c r="A5" s="11" t="s">
        <v>13</v>
      </c>
      <c r="B5" s="7">
        <v>12250</v>
      </c>
      <c r="C5" s="2">
        <f>B5*$C$3</f>
        <v>14822.5</v>
      </c>
      <c r="D5" s="2">
        <v>1.3</v>
      </c>
      <c r="E5" s="8">
        <f>C5*D5</f>
        <v>19269.25</v>
      </c>
      <c r="F5" s="3">
        <v>1.55</v>
      </c>
      <c r="G5" s="2">
        <v>1.8</v>
      </c>
      <c r="H5" s="8">
        <f t="shared" ref="H5:H7" si="0">C5*F5*G5</f>
        <v>41354.775000000001</v>
      </c>
      <c r="I5" s="9">
        <f>H5/$I$3</f>
        <v>3446.2312500000003</v>
      </c>
      <c r="J5" s="9">
        <f t="shared" ref="J5:J7" si="1">I5*$J$3</f>
        <v>2929.2965625000002</v>
      </c>
      <c r="K5" s="10">
        <f t="shared" ref="K5:K7" si="2">H5*$K$3</f>
        <v>22951.900125000004</v>
      </c>
    </row>
    <row r="6" spans="1:11" ht="27" customHeight="1" x14ac:dyDescent="0.25">
      <c r="A6" s="11" t="s">
        <v>15</v>
      </c>
      <c r="B6" s="7">
        <v>14450</v>
      </c>
      <c r="C6" s="2">
        <f>B6*$C$3</f>
        <v>17484.5</v>
      </c>
      <c r="D6" s="2">
        <v>1.3</v>
      </c>
      <c r="E6" s="8">
        <f>C6*D6</f>
        <v>22729.850000000002</v>
      </c>
      <c r="F6" s="3">
        <v>1.55</v>
      </c>
      <c r="G6" s="2">
        <v>1.8</v>
      </c>
      <c r="H6" s="8">
        <f>C6*F6*G6</f>
        <v>48781.755000000005</v>
      </c>
      <c r="I6" s="9">
        <f>H6/$I$3</f>
        <v>4065.1462500000002</v>
      </c>
      <c r="J6" s="9">
        <f>I6*$J$3</f>
        <v>3455.3743125000001</v>
      </c>
      <c r="K6" s="10">
        <f>H6*$K$3</f>
        <v>27073.874025000005</v>
      </c>
    </row>
    <row r="7" spans="1:11" ht="28.5" customHeight="1" x14ac:dyDescent="0.25">
      <c r="A7" s="11" t="s">
        <v>17</v>
      </c>
      <c r="B7" s="7">
        <v>16000</v>
      </c>
      <c r="C7" s="2">
        <f t="shared" ref="C7" si="3">B7*$C$3</f>
        <v>19360</v>
      </c>
      <c r="D7" s="2">
        <v>1.3</v>
      </c>
      <c r="E7" s="8">
        <f t="shared" ref="E7" si="4">C7*D7</f>
        <v>25168</v>
      </c>
      <c r="F7" s="3">
        <v>1.5</v>
      </c>
      <c r="G7" s="2">
        <v>1.8</v>
      </c>
      <c r="H7" s="8">
        <f t="shared" si="0"/>
        <v>52272</v>
      </c>
      <c r="I7" s="9">
        <f t="shared" ref="I7" si="5">H7/$I$3</f>
        <v>4356</v>
      </c>
      <c r="J7" s="9">
        <f t="shared" si="1"/>
        <v>3702.6</v>
      </c>
      <c r="K7" s="10">
        <f t="shared" si="2"/>
        <v>29010.960000000003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BEE0-C09D-4785-A6AB-CF6900DB52AC}">
  <dimension ref="A1:K13"/>
  <sheetViews>
    <sheetView workbookViewId="0">
      <selection activeCell="G10" sqref="G10"/>
    </sheetView>
  </sheetViews>
  <sheetFormatPr baseColWidth="10" defaultColWidth="11.42578125" defaultRowHeight="15" x14ac:dyDescent="0.25"/>
  <cols>
    <col min="1" max="1" width="30.28515625" style="3" bestFit="1" customWidth="1"/>
    <col min="2" max="2" width="12.5703125" style="3" bestFit="1" customWidth="1"/>
    <col min="3" max="3" width="11.5703125" style="3" bestFit="1" customWidth="1"/>
    <col min="4" max="4" width="7.8554687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0.71093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12875</v>
      </c>
      <c r="C4" s="2">
        <f>B4*$C$3</f>
        <v>15578.75</v>
      </c>
      <c r="D4" s="2">
        <v>1.3</v>
      </c>
      <c r="E4" s="8">
        <f>C4*D4</f>
        <v>20252.375</v>
      </c>
      <c r="F4" s="3">
        <v>1.55</v>
      </c>
      <c r="G4" s="2">
        <v>1.8</v>
      </c>
      <c r="H4" s="8">
        <f>C4*F4*G4</f>
        <v>43464.712500000001</v>
      </c>
      <c r="I4" s="9">
        <f>H4/$I$3</f>
        <v>3622.0593750000003</v>
      </c>
      <c r="J4" s="9">
        <f>I4*$J$3</f>
        <v>3078.75046875</v>
      </c>
      <c r="K4" s="10">
        <f>H4*$K$3</f>
        <v>24122.915437500003</v>
      </c>
    </row>
    <row r="5" spans="1:11" ht="27" customHeight="1" x14ac:dyDescent="0.25">
      <c r="A5" s="11" t="s">
        <v>13</v>
      </c>
      <c r="B5" s="7">
        <v>12618</v>
      </c>
      <c r="C5" s="2">
        <f>B5*$C$3</f>
        <v>15267.779999999999</v>
      </c>
      <c r="D5" s="2">
        <v>1.3</v>
      </c>
      <c r="E5" s="8">
        <f>C5*D5</f>
        <v>19848.113999999998</v>
      </c>
      <c r="F5" s="3">
        <v>1.55</v>
      </c>
      <c r="G5" s="2">
        <v>1.8</v>
      </c>
      <c r="H5" s="8">
        <f t="shared" ref="H5:H7" si="0">C5*F5*G5</f>
        <v>42597.106199999995</v>
      </c>
      <c r="I5" s="9">
        <f>H5/$I$3</f>
        <v>3549.7588499999997</v>
      </c>
      <c r="J5" s="9">
        <f t="shared" ref="J5:J7" si="1">I5*$J$3</f>
        <v>3017.2950224999995</v>
      </c>
      <c r="K5" s="10">
        <f t="shared" ref="K5:K7" si="2">H5*$K$3</f>
        <v>23641.393940999998</v>
      </c>
    </row>
    <row r="6" spans="1:11" ht="27" customHeight="1" x14ac:dyDescent="0.25">
      <c r="A6" s="11" t="s">
        <v>15</v>
      </c>
      <c r="B6" s="7">
        <v>14885</v>
      </c>
      <c r="C6" s="2">
        <f>B6*$C$3</f>
        <v>18010.849999999999</v>
      </c>
      <c r="D6" s="2">
        <v>1.3</v>
      </c>
      <c r="E6" s="8">
        <f>C6*D6</f>
        <v>23414.105</v>
      </c>
      <c r="F6" s="3">
        <v>1.55</v>
      </c>
      <c r="G6" s="2">
        <v>1.8</v>
      </c>
      <c r="H6" s="8">
        <f>C6*F6*G6</f>
        <v>50250.271499999995</v>
      </c>
      <c r="I6" s="9">
        <f>H6/$I$3</f>
        <v>4187.5226249999996</v>
      </c>
      <c r="J6" s="9">
        <f>I6*$J$3</f>
        <v>3559.3942312499994</v>
      </c>
      <c r="K6" s="10">
        <f>H6*$K$3</f>
        <v>27888.9006825</v>
      </c>
    </row>
    <row r="7" spans="1:11" ht="28.5" customHeight="1" x14ac:dyDescent="0.25">
      <c r="A7" s="11" t="s">
        <v>17</v>
      </c>
      <c r="B7" s="7">
        <v>16695</v>
      </c>
      <c r="C7" s="2">
        <f t="shared" ref="C7" si="3">B7*$C$3</f>
        <v>20200.95</v>
      </c>
      <c r="D7" s="2">
        <v>1.3</v>
      </c>
      <c r="E7" s="8">
        <f t="shared" ref="E7" si="4">C7*D7</f>
        <v>26261.235000000001</v>
      </c>
      <c r="F7" s="3">
        <v>1.5</v>
      </c>
      <c r="G7" s="2">
        <v>1.8</v>
      </c>
      <c r="H7" s="8">
        <f t="shared" si="0"/>
        <v>54542.56500000001</v>
      </c>
      <c r="I7" s="9">
        <f t="shared" ref="I7" si="5">H7/$I$3</f>
        <v>4545.2137500000008</v>
      </c>
      <c r="J7" s="9">
        <f t="shared" si="1"/>
        <v>3863.4316875000004</v>
      </c>
      <c r="K7" s="10">
        <f t="shared" si="2"/>
        <v>30271.123575000009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5E47-7624-408E-A61C-DBAEF124D507}">
  <dimension ref="A1:K13"/>
  <sheetViews>
    <sheetView workbookViewId="0">
      <selection activeCell="J18" sqref="J18"/>
    </sheetView>
  </sheetViews>
  <sheetFormatPr baseColWidth="10" defaultColWidth="11.42578125" defaultRowHeight="15" x14ac:dyDescent="0.25"/>
  <cols>
    <col min="1" max="1" width="30.28515625" style="3" bestFit="1" customWidth="1"/>
    <col min="2" max="2" width="12.5703125" style="3" hidden="1" customWidth="1"/>
    <col min="3" max="3" width="11.5703125" style="3" hidden="1" customWidth="1"/>
    <col min="4" max="4" width="7.8554687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0.425781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12875</v>
      </c>
      <c r="C4" s="2">
        <f>B4*$C$3</f>
        <v>15578.75</v>
      </c>
      <c r="D4" s="2">
        <v>1.3</v>
      </c>
      <c r="E4" s="8">
        <f>C4*D4</f>
        <v>20252.375</v>
      </c>
      <c r="F4" s="3">
        <v>1.6</v>
      </c>
      <c r="G4" s="2">
        <v>1.8</v>
      </c>
      <c r="H4" s="8">
        <f>C4*F4*G4</f>
        <v>44866.8</v>
      </c>
      <c r="I4" s="9">
        <f>H4/$I$3</f>
        <v>3738.9</v>
      </c>
      <c r="J4" s="9">
        <f>I4*$J$3</f>
        <v>3178.0650000000001</v>
      </c>
      <c r="K4" s="10">
        <f>H4*$K$3</f>
        <v>24901.074000000004</v>
      </c>
    </row>
    <row r="5" spans="1:11" ht="27" customHeight="1" x14ac:dyDescent="0.25">
      <c r="A5" s="11" t="s">
        <v>13</v>
      </c>
      <c r="B5" s="7">
        <v>12618</v>
      </c>
      <c r="C5" s="2">
        <f>B5*$C$3</f>
        <v>15267.779999999999</v>
      </c>
      <c r="D5" s="2">
        <v>1.3</v>
      </c>
      <c r="E5" s="8">
        <f>C5*D5</f>
        <v>19848.113999999998</v>
      </c>
      <c r="F5" s="3">
        <v>1.6</v>
      </c>
      <c r="G5" s="2">
        <v>1.8</v>
      </c>
      <c r="H5" s="8">
        <f t="shared" ref="H5:H7" si="0">C5*F5*G5</f>
        <v>43971.206400000003</v>
      </c>
      <c r="I5" s="9">
        <f>H5/$I$3</f>
        <v>3664.2672000000002</v>
      </c>
      <c r="J5" s="9">
        <f t="shared" ref="J5:J7" si="1">I5*$J$3</f>
        <v>3114.6271200000001</v>
      </c>
      <c r="K5" s="10">
        <f t="shared" ref="K5:K7" si="2">H5*$K$3</f>
        <v>24404.019552000005</v>
      </c>
    </row>
    <row r="6" spans="1:11" ht="27" customHeight="1" x14ac:dyDescent="0.25">
      <c r="A6" s="11" t="s">
        <v>15</v>
      </c>
      <c r="B6" s="7">
        <v>14885</v>
      </c>
      <c r="C6" s="2">
        <f>B6*$C$3</f>
        <v>18010.849999999999</v>
      </c>
      <c r="D6" s="2">
        <v>1.3</v>
      </c>
      <c r="E6" s="8">
        <f>C6*D6</f>
        <v>23414.105</v>
      </c>
      <c r="F6" s="3">
        <v>1.6</v>
      </c>
      <c r="G6" s="2">
        <v>1.8</v>
      </c>
      <c r="H6" s="8">
        <f>C6*F6*G6</f>
        <v>51871.248</v>
      </c>
      <c r="I6" s="9">
        <f>H6/$I$3</f>
        <v>4322.6040000000003</v>
      </c>
      <c r="J6" s="9">
        <f>I6*$J$3</f>
        <v>3674.2134000000001</v>
      </c>
      <c r="K6" s="10">
        <f>H6*$K$3</f>
        <v>28788.542640000003</v>
      </c>
    </row>
    <row r="7" spans="1:11" ht="28.5" customHeight="1" x14ac:dyDescent="0.25">
      <c r="A7" s="11" t="s">
        <v>17</v>
      </c>
      <c r="B7" s="7">
        <v>16695</v>
      </c>
      <c r="C7" s="2">
        <f t="shared" ref="C7" si="3">B7*$C$3</f>
        <v>20200.95</v>
      </c>
      <c r="D7" s="2">
        <v>1.3</v>
      </c>
      <c r="E7" s="8">
        <f t="shared" ref="E7" si="4">C7*D7</f>
        <v>26261.235000000001</v>
      </c>
      <c r="F7" s="3">
        <v>1.55</v>
      </c>
      <c r="G7" s="2">
        <v>1.8</v>
      </c>
      <c r="H7" s="8">
        <f t="shared" si="0"/>
        <v>56360.650500000011</v>
      </c>
      <c r="I7" s="9">
        <f t="shared" ref="I7" si="5">H7/$I$3</f>
        <v>4696.7208750000009</v>
      </c>
      <c r="J7" s="9">
        <f t="shared" si="1"/>
        <v>3992.2127437500008</v>
      </c>
      <c r="K7" s="10">
        <f t="shared" si="2"/>
        <v>31280.161027500009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DF02-B175-4AFD-95A6-DE8B3714C93D}">
  <dimension ref="A1:K13"/>
  <sheetViews>
    <sheetView workbookViewId="0">
      <selection activeCell="J11" sqref="J11"/>
    </sheetView>
  </sheetViews>
  <sheetFormatPr baseColWidth="10" defaultColWidth="11.42578125" defaultRowHeight="15" x14ac:dyDescent="0.25"/>
  <cols>
    <col min="1" max="1" width="28.7109375" style="3" bestFit="1" customWidth="1"/>
    <col min="2" max="2" width="12.140625" style="3" hidden="1" customWidth="1"/>
    <col min="3" max="3" width="11.28515625" style="3" hidden="1" customWidth="1"/>
    <col min="4" max="4" width="7.570312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10.42578125" style="3" hidden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2.5" customHeight="1" x14ac:dyDescent="0.25">
      <c r="A4" s="6" t="s">
        <v>12</v>
      </c>
      <c r="B4" s="7">
        <v>13265</v>
      </c>
      <c r="C4" s="2">
        <f>B4*$C$3</f>
        <v>16050.65</v>
      </c>
      <c r="D4" s="2">
        <v>1.35</v>
      </c>
      <c r="E4" s="8">
        <f>C4*D4</f>
        <v>21668.377500000002</v>
      </c>
      <c r="F4" s="3">
        <v>1.6</v>
      </c>
      <c r="G4" s="2">
        <v>1.8</v>
      </c>
      <c r="H4" s="8">
        <f>C4*F4*G4</f>
        <v>46225.872000000003</v>
      </c>
      <c r="I4" s="9">
        <f>H4/$I$3</f>
        <v>3852.1560000000004</v>
      </c>
      <c r="J4" s="9">
        <f>I4*$J$3</f>
        <v>3274.3326000000002</v>
      </c>
      <c r="K4" s="10">
        <f>H4*$K$3</f>
        <v>25655.358960000005</v>
      </c>
    </row>
    <row r="5" spans="1:11" ht="27" customHeight="1" x14ac:dyDescent="0.25">
      <c r="A5" s="11" t="s">
        <v>13</v>
      </c>
      <c r="B5" s="7">
        <v>13000</v>
      </c>
      <c r="C5" s="2">
        <f>B5*$C$3</f>
        <v>15730</v>
      </c>
      <c r="D5" s="2">
        <v>1.35</v>
      </c>
      <c r="E5" s="8">
        <f>C5*D5</f>
        <v>21235.5</v>
      </c>
      <c r="F5" s="3">
        <v>1.6</v>
      </c>
      <c r="G5" s="2">
        <v>1.8</v>
      </c>
      <c r="H5" s="8">
        <f t="shared" ref="H5:H7" si="0">C5*F5*G5</f>
        <v>45302.400000000001</v>
      </c>
      <c r="I5" s="9">
        <f>H5/$I$3</f>
        <v>3775.2000000000003</v>
      </c>
      <c r="J5" s="9">
        <f t="shared" ref="J5:J7" si="1">I5*$J$3</f>
        <v>3208.92</v>
      </c>
      <c r="K5" s="10">
        <f t="shared" ref="K5:K7" si="2">H5*$K$3</f>
        <v>25142.832000000002</v>
      </c>
    </row>
    <row r="6" spans="1:11" ht="27" customHeight="1" x14ac:dyDescent="0.25">
      <c r="A6" s="11" t="s">
        <v>15</v>
      </c>
      <c r="B6" s="7">
        <v>15335</v>
      </c>
      <c r="C6" s="2">
        <f>B6*$C$3</f>
        <v>18555.349999999999</v>
      </c>
      <c r="D6" s="2">
        <v>1.35</v>
      </c>
      <c r="E6" s="8">
        <f>C6*D6</f>
        <v>25049.7225</v>
      </c>
      <c r="F6" s="3">
        <v>1.6</v>
      </c>
      <c r="G6" s="2">
        <v>1.8</v>
      </c>
      <c r="H6" s="8">
        <f>C6*F6*G6</f>
        <v>53439.407999999996</v>
      </c>
      <c r="I6" s="9">
        <f>H6/$I$3</f>
        <v>4453.2839999999997</v>
      </c>
      <c r="J6" s="9">
        <f>I6*$J$3</f>
        <v>3785.2913999999996</v>
      </c>
      <c r="K6" s="10">
        <f>H6*$K$3</f>
        <v>29658.871439999999</v>
      </c>
    </row>
    <row r="7" spans="1:11" ht="28.5" customHeight="1" x14ac:dyDescent="0.25">
      <c r="A7" s="11" t="s">
        <v>17</v>
      </c>
      <c r="B7" s="7">
        <v>17195</v>
      </c>
      <c r="C7" s="2">
        <f t="shared" ref="C7" si="3">B7*$C$3</f>
        <v>20805.95</v>
      </c>
      <c r="D7" s="2">
        <v>1.35</v>
      </c>
      <c r="E7" s="8">
        <f t="shared" ref="E7" si="4">C7*D7</f>
        <v>28088.032500000001</v>
      </c>
      <c r="F7" s="3">
        <v>1.55</v>
      </c>
      <c r="G7" s="2">
        <v>1.8</v>
      </c>
      <c r="H7" s="8">
        <f t="shared" si="0"/>
        <v>58048.600500000008</v>
      </c>
      <c r="I7" s="9">
        <f t="shared" ref="I7" si="5">H7/$I$3</f>
        <v>4837.3833750000003</v>
      </c>
      <c r="J7" s="9">
        <f t="shared" si="1"/>
        <v>4111.77586875</v>
      </c>
      <c r="K7" s="10">
        <f t="shared" si="2"/>
        <v>32216.973277500008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1354-6B1A-423D-B3C7-285F513E2E33}">
  <dimension ref="A1:K13"/>
  <sheetViews>
    <sheetView workbookViewId="0">
      <selection activeCell="L10" sqref="L10"/>
    </sheetView>
  </sheetViews>
  <sheetFormatPr baseColWidth="10" defaultColWidth="11.42578125" defaultRowHeight="15" x14ac:dyDescent="0.25"/>
  <cols>
    <col min="1" max="1" width="28.7109375" style="3" bestFit="1" customWidth="1"/>
    <col min="2" max="2" width="12.140625" style="3" hidden="1" customWidth="1"/>
    <col min="3" max="3" width="11.28515625" style="3" hidden="1" customWidth="1"/>
    <col min="4" max="4" width="7.570312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10.425781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22</v>
      </c>
      <c r="G2" s="4" t="s">
        <v>21</v>
      </c>
      <c r="H2" s="4" t="s">
        <v>20</v>
      </c>
      <c r="I2" s="5" t="s">
        <v>19</v>
      </c>
      <c r="J2" s="5" t="s">
        <v>18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2.5" customHeight="1" x14ac:dyDescent="0.25">
      <c r="A4" s="6" t="s">
        <v>12</v>
      </c>
      <c r="B4" s="7">
        <v>13265</v>
      </c>
      <c r="C4" s="2">
        <f>B4*$C$3</f>
        <v>16050.65</v>
      </c>
      <c r="D4" s="2">
        <v>1.35</v>
      </c>
      <c r="E4" s="8">
        <f>C4*D4</f>
        <v>21668.377500000002</v>
      </c>
      <c r="F4" s="3">
        <v>1.6</v>
      </c>
      <c r="G4" s="2">
        <v>1.3</v>
      </c>
      <c r="H4" s="12">
        <v>1.18</v>
      </c>
      <c r="I4" s="9">
        <f>C4*F4*G4/$I$3</f>
        <v>2782.1126666666664</v>
      </c>
      <c r="J4" s="9">
        <f>C4*F4*H4/$J$3</f>
        <v>5050.6045333333332</v>
      </c>
      <c r="K4" s="10">
        <f>C4*$F$4</f>
        <v>25681.040000000001</v>
      </c>
    </row>
    <row r="5" spans="1:11" ht="27" customHeight="1" x14ac:dyDescent="0.25">
      <c r="A5" s="11" t="s">
        <v>13</v>
      </c>
      <c r="B5" s="7">
        <v>13000</v>
      </c>
      <c r="C5" s="2">
        <f>B5*$C$3</f>
        <v>15730</v>
      </c>
      <c r="D5" s="2">
        <v>1.35</v>
      </c>
      <c r="E5" s="8">
        <f>C5*D5</f>
        <v>21235.5</v>
      </c>
      <c r="F5" s="3">
        <v>1.6</v>
      </c>
      <c r="G5" s="2">
        <v>1.3</v>
      </c>
      <c r="H5" s="12">
        <v>1.18</v>
      </c>
      <c r="I5" s="9">
        <f t="shared" ref="I5:I7" si="0">C5*F5*G5/$I$3</f>
        <v>2726.5333333333333</v>
      </c>
      <c r="J5" s="9">
        <f t="shared" ref="J5:J7" si="1">C5*F5*H5/$J$3</f>
        <v>4949.706666666666</v>
      </c>
      <c r="K5" s="10">
        <f t="shared" ref="K5:K7" si="2">C5*$F$4</f>
        <v>25168</v>
      </c>
    </row>
    <row r="6" spans="1:11" ht="27" customHeight="1" x14ac:dyDescent="0.25">
      <c r="A6" s="11" t="s">
        <v>15</v>
      </c>
      <c r="B6" s="7">
        <v>15335</v>
      </c>
      <c r="C6" s="2">
        <f>B6*$C$3</f>
        <v>18555.349999999999</v>
      </c>
      <c r="D6" s="2">
        <v>1.35</v>
      </c>
      <c r="E6" s="8">
        <f>C6*D6</f>
        <v>25049.7225</v>
      </c>
      <c r="F6" s="3">
        <v>1.6</v>
      </c>
      <c r="G6" s="2">
        <v>1.3</v>
      </c>
      <c r="H6" s="12">
        <v>1.18</v>
      </c>
      <c r="I6" s="9">
        <f t="shared" si="0"/>
        <v>3216.2606666666666</v>
      </c>
      <c r="J6" s="9">
        <f t="shared" si="1"/>
        <v>5838.7501333333321</v>
      </c>
      <c r="K6" s="10">
        <f t="shared" si="2"/>
        <v>29688.559999999998</v>
      </c>
    </row>
    <row r="7" spans="1:11" ht="28.5" customHeight="1" x14ac:dyDescent="0.25">
      <c r="A7" s="11" t="s">
        <v>17</v>
      </c>
      <c r="B7" s="7">
        <v>17195</v>
      </c>
      <c r="C7" s="2">
        <f t="shared" ref="C7" si="3">B7*$C$3</f>
        <v>20805.95</v>
      </c>
      <c r="D7" s="2">
        <v>1.35</v>
      </c>
      <c r="E7" s="8">
        <f t="shared" ref="E7" si="4">C7*D7</f>
        <v>28088.032500000001</v>
      </c>
      <c r="F7" s="3">
        <v>1.6</v>
      </c>
      <c r="G7" s="2">
        <v>1.3</v>
      </c>
      <c r="H7" s="12">
        <v>1.18</v>
      </c>
      <c r="I7" s="9">
        <f t="shared" si="0"/>
        <v>3606.3646666666668</v>
      </c>
      <c r="J7" s="9">
        <f t="shared" si="1"/>
        <v>6546.9389333333338</v>
      </c>
      <c r="K7" s="10">
        <f t="shared" si="2"/>
        <v>33289.520000000004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0B40-C178-4C57-897A-21583963FBA8}">
  <dimension ref="A1:K13"/>
  <sheetViews>
    <sheetView workbookViewId="0">
      <selection activeCell="M9" sqref="M9"/>
    </sheetView>
  </sheetViews>
  <sheetFormatPr baseColWidth="10" defaultColWidth="11.42578125" defaultRowHeight="15" x14ac:dyDescent="0.25"/>
  <cols>
    <col min="1" max="1" width="30.28515625" style="3" bestFit="1" customWidth="1"/>
    <col min="2" max="2" width="12.5703125" style="3" hidden="1" customWidth="1"/>
    <col min="3" max="3" width="11.5703125" style="3" hidden="1" customWidth="1"/>
    <col min="4" max="4" width="7.28515625" style="3" hidden="1" customWidth="1"/>
    <col min="5" max="5" width="22.85546875" style="3" hidden="1" customWidth="1"/>
    <col min="6" max="6" width="22.42578125" style="3" hidden="1" customWidth="1"/>
    <col min="7" max="7" width="16.140625" style="3" hidden="1" customWidth="1"/>
    <col min="8" max="8" width="14.85546875" style="3" hidden="1" customWidth="1"/>
    <col min="9" max="9" width="10.425781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22</v>
      </c>
      <c r="G2" s="4" t="s">
        <v>21</v>
      </c>
      <c r="H2" s="4" t="s">
        <v>20</v>
      </c>
      <c r="I2" s="5" t="s">
        <v>19</v>
      </c>
      <c r="J2" s="5" t="s">
        <v>18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2.5" customHeight="1" x14ac:dyDescent="0.25">
      <c r="A4" s="6" t="s">
        <v>12</v>
      </c>
      <c r="B4" s="7">
        <v>16120</v>
      </c>
      <c r="C4" s="2">
        <f>B4*$C$3</f>
        <v>19505.2</v>
      </c>
      <c r="D4" s="2">
        <v>1.35</v>
      </c>
      <c r="E4" s="8">
        <f>C4*D4</f>
        <v>26332.020000000004</v>
      </c>
      <c r="F4" s="3">
        <v>1.6</v>
      </c>
      <c r="G4" s="2">
        <v>1.3</v>
      </c>
      <c r="H4" s="12">
        <v>1.18</v>
      </c>
      <c r="I4" s="9">
        <f>C4*F4*G4/$I$3</f>
        <v>3380.9013333333337</v>
      </c>
      <c r="J4" s="9">
        <f>C4*F4*H4/$J$3</f>
        <v>6137.6362666666673</v>
      </c>
      <c r="K4" s="10">
        <f>C4*$F$4</f>
        <v>31208.320000000003</v>
      </c>
    </row>
    <row r="5" spans="1:11" ht="27" customHeight="1" x14ac:dyDescent="0.25">
      <c r="A5" s="11" t="s">
        <v>13</v>
      </c>
      <c r="B5" s="7">
        <v>15800</v>
      </c>
      <c r="C5" s="2">
        <f>B5*$C$3</f>
        <v>19118</v>
      </c>
      <c r="D5" s="2">
        <v>1.35</v>
      </c>
      <c r="E5" s="8">
        <f>C5*D5</f>
        <v>25809.300000000003</v>
      </c>
      <c r="F5" s="3">
        <v>1.6</v>
      </c>
      <c r="G5" s="2">
        <v>1.3</v>
      </c>
      <c r="H5" s="12">
        <v>1.18</v>
      </c>
      <c r="I5" s="9">
        <f t="shared" ref="I5:I7" si="0">C5*F5*G5/$I$3</f>
        <v>3313.7866666666669</v>
      </c>
      <c r="J5" s="9">
        <f t="shared" ref="J5:J7" si="1">C5*F5*H5/$J$3</f>
        <v>6015.797333333333</v>
      </c>
      <c r="K5" s="10">
        <f t="shared" ref="K5:K7" si="2">C5*$F$4</f>
        <v>30588.800000000003</v>
      </c>
    </row>
    <row r="6" spans="1:11" ht="27" customHeight="1" x14ac:dyDescent="0.25">
      <c r="A6" s="11" t="s">
        <v>15</v>
      </c>
      <c r="B6" s="7">
        <v>18800</v>
      </c>
      <c r="C6" s="2">
        <f>B6*$C$3</f>
        <v>22748</v>
      </c>
      <c r="D6" s="2">
        <v>1.35</v>
      </c>
      <c r="E6" s="8">
        <f>C6*D6</f>
        <v>30709.800000000003</v>
      </c>
      <c r="F6" s="3">
        <v>1.6</v>
      </c>
      <c r="G6" s="2">
        <v>1.3</v>
      </c>
      <c r="H6" s="12">
        <v>1.18</v>
      </c>
      <c r="I6" s="9">
        <f t="shared" si="0"/>
        <v>3942.9866666666671</v>
      </c>
      <c r="J6" s="9">
        <f t="shared" si="1"/>
        <v>7158.0373333333337</v>
      </c>
      <c r="K6" s="10">
        <f t="shared" si="2"/>
        <v>36396.800000000003</v>
      </c>
    </row>
    <row r="7" spans="1:11" ht="28.5" customHeight="1" x14ac:dyDescent="0.25">
      <c r="A7" s="11" t="s">
        <v>17</v>
      </c>
      <c r="B7" s="7">
        <v>0</v>
      </c>
      <c r="C7" s="2">
        <f t="shared" ref="C7" si="3">B7*$C$3</f>
        <v>0</v>
      </c>
      <c r="D7" s="2">
        <v>1.35</v>
      </c>
      <c r="E7" s="8">
        <f t="shared" ref="E7" si="4">C7*D7</f>
        <v>0</v>
      </c>
      <c r="F7" s="3">
        <v>1.6</v>
      </c>
      <c r="G7" s="2">
        <v>1.3</v>
      </c>
      <c r="H7" s="12">
        <v>1.18</v>
      </c>
      <c r="I7" s="9">
        <f t="shared" si="0"/>
        <v>0</v>
      </c>
      <c r="J7" s="9">
        <f t="shared" si="1"/>
        <v>0</v>
      </c>
      <c r="K7" s="10">
        <f t="shared" si="2"/>
        <v>0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1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1C91-FE1F-49CD-B925-BA2AFA0F13FB}">
  <dimension ref="A1:K11"/>
  <sheetViews>
    <sheetView tabSelected="1" workbookViewId="0">
      <selection activeCell="R11" sqref="R11"/>
    </sheetView>
  </sheetViews>
  <sheetFormatPr baseColWidth="10" defaultColWidth="11.42578125" defaultRowHeight="15" x14ac:dyDescent="0.25"/>
  <cols>
    <col min="1" max="1" width="29.28515625" style="3" bestFit="1" customWidth="1"/>
    <col min="2" max="2" width="12.5703125" style="3" hidden="1" customWidth="1"/>
    <col min="3" max="3" width="11.5703125" style="3" hidden="1" customWidth="1"/>
    <col min="4" max="4" width="8.42578125" style="3" hidden="1" customWidth="1"/>
    <col min="5" max="5" width="22.85546875" style="3" hidden="1" customWidth="1"/>
    <col min="6" max="6" width="22.42578125" style="3" hidden="1" customWidth="1"/>
    <col min="7" max="7" width="16.140625" style="3" hidden="1" customWidth="1"/>
    <col min="8" max="8" width="14.85546875" style="3" hidden="1" customWidth="1"/>
    <col min="9" max="9" width="10.4257812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25</v>
      </c>
      <c r="G2" s="4" t="s">
        <v>21</v>
      </c>
      <c r="H2" s="4" t="s">
        <v>20</v>
      </c>
      <c r="I2" s="5" t="s">
        <v>19</v>
      </c>
      <c r="J2" s="5" t="s">
        <v>18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2.5" customHeight="1" x14ac:dyDescent="0.25">
      <c r="A4" s="6" t="s">
        <v>23</v>
      </c>
      <c r="B4" s="7">
        <v>23746</v>
      </c>
      <c r="C4" s="2">
        <f>B4*$C$3</f>
        <v>28732.66</v>
      </c>
      <c r="D4" s="2">
        <v>1.35</v>
      </c>
      <c r="E4" s="8">
        <f>C4*D4</f>
        <v>38789.091</v>
      </c>
      <c r="F4" s="3">
        <v>1.65</v>
      </c>
      <c r="G4" s="2">
        <v>1.3</v>
      </c>
      <c r="H4" s="12">
        <v>1.19</v>
      </c>
      <c r="I4" s="9">
        <f>C4*F4*G4/$I$3</f>
        <v>5135.9629749999995</v>
      </c>
      <c r="J4" s="9">
        <f>C4*F4*H4/$J$3</f>
        <v>9402.7629849999994</v>
      </c>
      <c r="K4" s="10">
        <f>C4*F4</f>
        <v>47408.888999999996</v>
      </c>
    </row>
    <row r="5" spans="1:11" ht="27" customHeight="1" x14ac:dyDescent="0.25">
      <c r="A5" s="6" t="s">
        <v>24</v>
      </c>
      <c r="B5" s="7">
        <v>22742</v>
      </c>
      <c r="C5" s="2">
        <f>B5*$C$3</f>
        <v>27517.82</v>
      </c>
      <c r="D5" s="2">
        <v>1.35</v>
      </c>
      <c r="E5" s="8">
        <f>C5*D5</f>
        <v>37149.057000000001</v>
      </c>
      <c r="F5" s="3">
        <v>1.65</v>
      </c>
      <c r="G5" s="2">
        <v>1.3</v>
      </c>
      <c r="H5" s="12">
        <v>1.19</v>
      </c>
      <c r="I5" s="9">
        <f t="shared" ref="I5" si="0">C5*F5*G5/$I$3</f>
        <v>4918.8103249999995</v>
      </c>
      <c r="J5" s="9">
        <f t="shared" ref="J5" si="1">C5*F5*H5/$J$3</f>
        <v>9005.2065949999997</v>
      </c>
      <c r="K5" s="10">
        <f>C5*F4</f>
        <v>45404.402999999998</v>
      </c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0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0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0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0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10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0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13-1-20</vt:lpstr>
      <vt:lpstr>08-05-20</vt:lpstr>
      <vt:lpstr>14-07-20</vt:lpstr>
      <vt:lpstr>23-7-20</vt:lpstr>
      <vt:lpstr>19-08-20</vt:lpstr>
      <vt:lpstr>2-9-20</vt:lpstr>
      <vt:lpstr>14-9-20</vt:lpstr>
      <vt:lpstr>27-02-20</vt:lpstr>
      <vt:lpstr>31-03-21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2020-01-13T20:41:33Z</dcterms:created>
  <dcterms:modified xsi:type="dcterms:W3CDTF">2021-05-31T15:01:55Z</dcterms:modified>
</cp:coreProperties>
</file>