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0730" windowHeight="11160" firstSheet="29" activeTab="37"/>
  </bookViews>
  <sheets>
    <sheet name="17-03-21 (2)" sheetId="39" r:id="rId1"/>
    <sheet name="Hoja1" sheetId="1" r:id="rId2"/>
    <sheet name="16-07" sheetId="2" r:id="rId3"/>
    <sheet name="31-7" sheetId="4" r:id="rId4"/>
    <sheet name="09-10" sheetId="5" r:id="rId5"/>
    <sheet name="23-11" sheetId="6" r:id="rId6"/>
    <sheet name="21-12" sheetId="7" r:id="rId7"/>
    <sheet name="18-04-16" sheetId="8" r:id="rId8"/>
    <sheet name="28-07-16" sheetId="9" r:id="rId9"/>
    <sheet name="30-12-16" sheetId="10" r:id="rId10"/>
    <sheet name="03-04-17" sheetId="11" r:id="rId11"/>
    <sheet name="03-04-17 POR SEMANA" sheetId="12" r:id="rId12"/>
    <sheet name="31-07-17" sheetId="13" r:id="rId13"/>
    <sheet name="27-11-17" sheetId="14" r:id="rId14"/>
    <sheet name="18-01-18" sheetId="15" r:id="rId15"/>
    <sheet name="25-06-18" sheetId="16" r:id="rId16"/>
    <sheet name="06-09-18" sheetId="17" r:id="rId17"/>
    <sheet name="13-09-18" sheetId="18" r:id="rId18"/>
    <sheet name="27-09-18" sheetId="19" r:id="rId19"/>
    <sheet name="01-12-19" sheetId="20" r:id="rId20"/>
    <sheet name="12-02-19" sheetId="21" r:id="rId21"/>
    <sheet name="09-04-19" sheetId="22" r:id="rId22"/>
    <sheet name="23-08-19" sheetId="23" r:id="rId23"/>
    <sheet name="31-10-19" sheetId="24" r:id="rId24"/>
    <sheet name="26-11-19" sheetId="25" r:id="rId25"/>
    <sheet name="08-02-20" sheetId="26" r:id="rId26"/>
    <sheet name="6-05-20" sheetId="28" r:id="rId27"/>
    <sheet name="2-06-20" sheetId="29" r:id="rId28"/>
    <sheet name="7-7-20" sheetId="30" r:id="rId29"/>
    <sheet name="4-8-20" sheetId="31" r:id="rId30"/>
    <sheet name="11-8-20" sheetId="32" r:id="rId31"/>
    <sheet name="2-9-20" sheetId="33" r:id="rId32"/>
    <sheet name="14-9-20" sheetId="34" r:id="rId33"/>
    <sheet name="7-10-20" sheetId="35" r:id="rId34"/>
    <sheet name="3-11-20" sheetId="36" r:id="rId35"/>
    <sheet name="1-01-20" sheetId="37" r:id="rId36"/>
    <sheet name="17-03-21" sheetId="38" r:id="rId37"/>
    <sheet name="15-6-21" sheetId="40" r:id="rId38"/>
  </sheets>
  <calcPr calcId="152511"/>
</workbook>
</file>

<file path=xl/calcChain.xml><?xml version="1.0" encoding="utf-8"?>
<calcChain xmlns="http://schemas.openxmlformats.org/spreadsheetml/2006/main">
  <c r="C48" i="40" l="1"/>
  <c r="J48" i="40" s="1"/>
  <c r="C47" i="40"/>
  <c r="K47" i="40" s="1"/>
  <c r="C46" i="40"/>
  <c r="K46" i="40" s="1"/>
  <c r="C45" i="40"/>
  <c r="K45" i="40" s="1"/>
  <c r="C44" i="40"/>
  <c r="K44" i="40" s="1"/>
  <c r="C43" i="40"/>
  <c r="K43" i="40" s="1"/>
  <c r="C42" i="40"/>
  <c r="K42" i="40" s="1"/>
  <c r="C41" i="40"/>
  <c r="K41" i="40" s="1"/>
  <c r="C40" i="40"/>
  <c r="J40" i="40" s="1"/>
  <c r="C39" i="40"/>
  <c r="K39" i="40" s="1"/>
  <c r="C38" i="40"/>
  <c r="K38" i="40" s="1"/>
  <c r="C37" i="40"/>
  <c r="K37" i="40" s="1"/>
  <c r="C36" i="40"/>
  <c r="I36" i="40" s="1"/>
  <c r="C35" i="40"/>
  <c r="K35" i="40" s="1"/>
  <c r="C34" i="40"/>
  <c r="K34" i="40" s="1"/>
  <c r="C33" i="40"/>
  <c r="K33" i="40" s="1"/>
  <c r="C32" i="40"/>
  <c r="I32" i="40" s="1"/>
  <c r="C31" i="40"/>
  <c r="K31" i="40" s="1"/>
  <c r="C30" i="40"/>
  <c r="K30" i="40" s="1"/>
  <c r="C29" i="40"/>
  <c r="K29" i="40" s="1"/>
  <c r="C28" i="40"/>
  <c r="K28" i="40" s="1"/>
  <c r="C27" i="40"/>
  <c r="K27" i="40" s="1"/>
  <c r="C26" i="40"/>
  <c r="K26" i="40" s="1"/>
  <c r="C25" i="40"/>
  <c r="K25" i="40" s="1"/>
  <c r="C24" i="40"/>
  <c r="K24" i="40" s="1"/>
  <c r="C23" i="40"/>
  <c r="K23" i="40" s="1"/>
  <c r="C22" i="40"/>
  <c r="K22" i="40" s="1"/>
  <c r="C21" i="40"/>
  <c r="K21" i="40" s="1"/>
  <c r="E20" i="40"/>
  <c r="C20" i="40"/>
  <c r="I20" i="40" s="1"/>
  <c r="C19" i="40"/>
  <c r="K19" i="40" s="1"/>
  <c r="C18" i="40"/>
  <c r="K18" i="40" s="1"/>
  <c r="C17" i="40"/>
  <c r="K17" i="40" s="1"/>
  <c r="C16" i="40"/>
  <c r="E16" i="40" s="1"/>
  <c r="C15" i="40"/>
  <c r="K15" i="40" s="1"/>
  <c r="C14" i="40"/>
  <c r="K14" i="40" s="1"/>
  <c r="C13" i="40"/>
  <c r="K13" i="40" s="1"/>
  <c r="C12" i="40"/>
  <c r="K12" i="40" s="1"/>
  <c r="C11" i="40"/>
  <c r="K11" i="40" s="1"/>
  <c r="C10" i="40"/>
  <c r="K10" i="40" s="1"/>
  <c r="C9" i="40"/>
  <c r="K9" i="40" s="1"/>
  <c r="C8" i="40"/>
  <c r="K8" i="40" s="1"/>
  <c r="C7" i="40"/>
  <c r="K7" i="40" s="1"/>
  <c r="C6" i="40"/>
  <c r="K6" i="40" s="1"/>
  <c r="C5" i="40"/>
  <c r="K5" i="40" s="1"/>
  <c r="C4" i="40"/>
  <c r="J4" i="40" s="1"/>
  <c r="J49" i="39"/>
  <c r="E49" i="39"/>
  <c r="C49" i="39"/>
  <c r="K49" i="39" s="1"/>
  <c r="C48" i="39"/>
  <c r="J47" i="39"/>
  <c r="E47" i="39"/>
  <c r="C47" i="39"/>
  <c r="K47" i="39" s="1"/>
  <c r="C46" i="39"/>
  <c r="J45" i="39"/>
  <c r="E45" i="39"/>
  <c r="C45" i="39"/>
  <c r="K45" i="39" s="1"/>
  <c r="C44" i="39"/>
  <c r="J43" i="39"/>
  <c r="E43" i="39"/>
  <c r="C43" i="39"/>
  <c r="K43" i="39" s="1"/>
  <c r="C42" i="39"/>
  <c r="J41" i="39"/>
  <c r="E41" i="39"/>
  <c r="C41" i="39"/>
  <c r="K41" i="39" s="1"/>
  <c r="C40" i="39"/>
  <c r="J39" i="39"/>
  <c r="E39" i="39"/>
  <c r="C39" i="39"/>
  <c r="K39" i="39" s="1"/>
  <c r="C38" i="39"/>
  <c r="J37" i="39"/>
  <c r="E37" i="39"/>
  <c r="C37" i="39"/>
  <c r="K37" i="39" s="1"/>
  <c r="C36" i="39"/>
  <c r="J35" i="39"/>
  <c r="E35" i="39"/>
  <c r="C35" i="39"/>
  <c r="K35" i="39" s="1"/>
  <c r="C34" i="39"/>
  <c r="J33" i="39"/>
  <c r="E33" i="39"/>
  <c r="C33" i="39"/>
  <c r="K33" i="39" s="1"/>
  <c r="C32" i="39"/>
  <c r="J31" i="39"/>
  <c r="E31" i="39"/>
  <c r="C31" i="39"/>
  <c r="K31" i="39" s="1"/>
  <c r="C30" i="39"/>
  <c r="J29" i="39"/>
  <c r="E29" i="39"/>
  <c r="C29" i="39"/>
  <c r="K29" i="39" s="1"/>
  <c r="C28" i="39"/>
  <c r="J27" i="39"/>
  <c r="E27" i="39"/>
  <c r="C27" i="39"/>
  <c r="K27" i="39" s="1"/>
  <c r="C26" i="39"/>
  <c r="J25" i="39"/>
  <c r="E25" i="39"/>
  <c r="C25" i="39"/>
  <c r="K25" i="39" s="1"/>
  <c r="C24" i="39"/>
  <c r="J23" i="39"/>
  <c r="E23" i="39"/>
  <c r="C23" i="39"/>
  <c r="K23" i="39" s="1"/>
  <c r="C22" i="39"/>
  <c r="J21" i="39"/>
  <c r="E21" i="39"/>
  <c r="C21" i="39"/>
  <c r="K21" i="39" s="1"/>
  <c r="C20" i="39"/>
  <c r="J19" i="39"/>
  <c r="E19" i="39"/>
  <c r="C19" i="39"/>
  <c r="K19" i="39" s="1"/>
  <c r="C18" i="39"/>
  <c r="J17" i="39"/>
  <c r="E17" i="39"/>
  <c r="C17" i="39"/>
  <c r="K17" i="39" s="1"/>
  <c r="C16" i="39"/>
  <c r="J15" i="39"/>
  <c r="E15" i="39"/>
  <c r="C15" i="39"/>
  <c r="K15" i="39" s="1"/>
  <c r="C14" i="39"/>
  <c r="J13" i="39"/>
  <c r="E13" i="39"/>
  <c r="C13" i="39"/>
  <c r="K13" i="39" s="1"/>
  <c r="C12" i="39"/>
  <c r="J11" i="39"/>
  <c r="E11" i="39"/>
  <c r="C11" i="39"/>
  <c r="K11" i="39" s="1"/>
  <c r="C10" i="39"/>
  <c r="J9" i="39"/>
  <c r="E9" i="39"/>
  <c r="C9" i="39"/>
  <c r="K9" i="39" s="1"/>
  <c r="C8" i="39"/>
  <c r="C7" i="39"/>
  <c r="K7" i="39" s="1"/>
  <c r="J6" i="39"/>
  <c r="E6" i="39"/>
  <c r="C6" i="39"/>
  <c r="K6" i="39" s="1"/>
  <c r="C5" i="39"/>
  <c r="J5" i="39" s="1"/>
  <c r="C49" i="38"/>
  <c r="K49" i="38" s="1"/>
  <c r="C48" i="38"/>
  <c r="E47" i="38"/>
  <c r="C47" i="38"/>
  <c r="K47" i="38" s="1"/>
  <c r="C46" i="38"/>
  <c r="C45" i="38"/>
  <c r="K45" i="38" s="1"/>
  <c r="C44" i="38"/>
  <c r="C43" i="38"/>
  <c r="K43" i="38" s="1"/>
  <c r="C42" i="38"/>
  <c r="C41" i="38"/>
  <c r="K41" i="38" s="1"/>
  <c r="C40" i="38"/>
  <c r="C39" i="38"/>
  <c r="K39" i="38" s="1"/>
  <c r="C38" i="38"/>
  <c r="C37" i="38"/>
  <c r="K37" i="38" s="1"/>
  <c r="C36" i="38"/>
  <c r="J35" i="38"/>
  <c r="E35" i="38"/>
  <c r="C35" i="38"/>
  <c r="K35" i="38" s="1"/>
  <c r="C34" i="38"/>
  <c r="C33" i="38"/>
  <c r="K33" i="38" s="1"/>
  <c r="C32" i="38"/>
  <c r="C31" i="38"/>
  <c r="K31" i="38" s="1"/>
  <c r="C30" i="38"/>
  <c r="J29" i="38"/>
  <c r="E29" i="38"/>
  <c r="C29" i="38"/>
  <c r="K29" i="38" s="1"/>
  <c r="C28" i="38"/>
  <c r="J27" i="38"/>
  <c r="E27" i="38"/>
  <c r="C27" i="38"/>
  <c r="K27" i="38" s="1"/>
  <c r="C26" i="38"/>
  <c r="C25" i="38"/>
  <c r="K25" i="38" s="1"/>
  <c r="C24" i="38"/>
  <c r="C23" i="38"/>
  <c r="K23" i="38" s="1"/>
  <c r="C22" i="38"/>
  <c r="C21" i="38"/>
  <c r="K21" i="38" s="1"/>
  <c r="C20" i="38"/>
  <c r="C19" i="38"/>
  <c r="K19" i="38" s="1"/>
  <c r="C18" i="38"/>
  <c r="C17" i="38"/>
  <c r="K17" i="38" s="1"/>
  <c r="C16" i="38"/>
  <c r="C15" i="38"/>
  <c r="K15" i="38" s="1"/>
  <c r="C14" i="38"/>
  <c r="C13" i="38"/>
  <c r="K13" i="38" s="1"/>
  <c r="C12" i="38"/>
  <c r="C11" i="38"/>
  <c r="K11" i="38" s="1"/>
  <c r="C10" i="38"/>
  <c r="C9" i="38"/>
  <c r="K9" i="38" s="1"/>
  <c r="C8" i="38"/>
  <c r="C7" i="38"/>
  <c r="K7" i="38" s="1"/>
  <c r="J6" i="38"/>
  <c r="E6" i="38"/>
  <c r="C6" i="38"/>
  <c r="K6" i="38" s="1"/>
  <c r="C5" i="38"/>
  <c r="J5" i="38" s="1"/>
  <c r="C49" i="37"/>
  <c r="K49" i="37" s="1"/>
  <c r="C48" i="37"/>
  <c r="J48" i="37" s="1"/>
  <c r="C47" i="37"/>
  <c r="K47" i="37" s="1"/>
  <c r="C46" i="37"/>
  <c r="J46" i="37" s="1"/>
  <c r="C45" i="37"/>
  <c r="K45" i="37" s="1"/>
  <c r="C44" i="37"/>
  <c r="J44" i="37" s="1"/>
  <c r="C43" i="37"/>
  <c r="K43" i="37" s="1"/>
  <c r="C42" i="37"/>
  <c r="J42" i="37" s="1"/>
  <c r="C41" i="37"/>
  <c r="K41" i="37" s="1"/>
  <c r="C40" i="37"/>
  <c r="J40" i="37" s="1"/>
  <c r="C39" i="37"/>
  <c r="K39" i="37" s="1"/>
  <c r="C38" i="37"/>
  <c r="J38" i="37" s="1"/>
  <c r="C37" i="37"/>
  <c r="K37" i="37" s="1"/>
  <c r="C36" i="37"/>
  <c r="C35" i="37"/>
  <c r="K35" i="37" s="1"/>
  <c r="C34" i="37"/>
  <c r="K34" i="37" s="1"/>
  <c r="C33" i="37"/>
  <c r="K33" i="37" s="1"/>
  <c r="C32" i="37"/>
  <c r="C31" i="37"/>
  <c r="K31" i="37" s="1"/>
  <c r="C30" i="37"/>
  <c r="K30" i="37" s="1"/>
  <c r="C29" i="37"/>
  <c r="K29" i="37" s="1"/>
  <c r="C28" i="37"/>
  <c r="C27" i="37"/>
  <c r="K27" i="37" s="1"/>
  <c r="C26" i="37"/>
  <c r="C25" i="37"/>
  <c r="K25" i="37" s="1"/>
  <c r="C24" i="37"/>
  <c r="C23" i="37"/>
  <c r="K23" i="37" s="1"/>
  <c r="C22" i="37"/>
  <c r="C21" i="37"/>
  <c r="K21" i="37" s="1"/>
  <c r="C20" i="37"/>
  <c r="C19" i="37"/>
  <c r="K19" i="37" s="1"/>
  <c r="C18" i="37"/>
  <c r="K18" i="37" s="1"/>
  <c r="E17" i="37"/>
  <c r="C17" i="37"/>
  <c r="K17" i="37" s="1"/>
  <c r="C16" i="37"/>
  <c r="C15" i="37"/>
  <c r="K15" i="37" s="1"/>
  <c r="C14" i="37"/>
  <c r="C13" i="37"/>
  <c r="K13" i="37" s="1"/>
  <c r="C12" i="37"/>
  <c r="K12" i="37" s="1"/>
  <c r="C11" i="37"/>
  <c r="K11" i="37" s="1"/>
  <c r="C10" i="37"/>
  <c r="C9" i="37"/>
  <c r="K9" i="37" s="1"/>
  <c r="C8" i="37"/>
  <c r="K8" i="37" s="1"/>
  <c r="C7" i="37"/>
  <c r="K7" i="37" s="1"/>
  <c r="C6" i="37"/>
  <c r="K6" i="37" s="1"/>
  <c r="C5" i="37"/>
  <c r="J5" i="37" s="1"/>
  <c r="J20" i="40" l="1"/>
  <c r="I12" i="40"/>
  <c r="J12" i="40"/>
  <c r="K48" i="40"/>
  <c r="K20" i="40"/>
  <c r="I48" i="40"/>
  <c r="J36" i="40"/>
  <c r="I28" i="40"/>
  <c r="K36" i="40"/>
  <c r="J32" i="40"/>
  <c r="J16" i="40"/>
  <c r="I44" i="40"/>
  <c r="I24" i="40"/>
  <c r="I8" i="40"/>
  <c r="K32" i="40"/>
  <c r="K16" i="40"/>
  <c r="J28" i="40"/>
  <c r="E42" i="40"/>
  <c r="J44" i="40"/>
  <c r="J24" i="40"/>
  <c r="J8" i="40"/>
  <c r="I16" i="40"/>
  <c r="I40" i="40"/>
  <c r="E40" i="40"/>
  <c r="E46" i="40"/>
  <c r="J47" i="40"/>
  <c r="J43" i="40"/>
  <c r="J39" i="40"/>
  <c r="J35" i="40"/>
  <c r="J31" i="40"/>
  <c r="J27" i="40"/>
  <c r="J23" i="40"/>
  <c r="J19" i="40"/>
  <c r="J15" i="40"/>
  <c r="J11" i="40"/>
  <c r="J7" i="40"/>
  <c r="I47" i="40"/>
  <c r="I43" i="40"/>
  <c r="I39" i="40"/>
  <c r="I35" i="40"/>
  <c r="I31" i="40"/>
  <c r="I27" i="40"/>
  <c r="I23" i="40"/>
  <c r="I19" i="40"/>
  <c r="I15" i="40"/>
  <c r="I11" i="40"/>
  <c r="I7" i="40"/>
  <c r="K40" i="40"/>
  <c r="E5" i="40"/>
  <c r="E38" i="40"/>
  <c r="J46" i="40"/>
  <c r="J42" i="40"/>
  <c r="J38" i="40"/>
  <c r="J34" i="40"/>
  <c r="J30" i="40"/>
  <c r="J26" i="40"/>
  <c r="J22" i="40"/>
  <c r="J18" i="40"/>
  <c r="J14" i="40"/>
  <c r="J10" i="40"/>
  <c r="J6" i="40"/>
  <c r="I46" i="40"/>
  <c r="I42" i="40"/>
  <c r="I38" i="40"/>
  <c r="I34" i="40"/>
  <c r="I30" i="40"/>
  <c r="I26" i="40"/>
  <c r="I22" i="40"/>
  <c r="I18" i="40"/>
  <c r="I14" i="40"/>
  <c r="I10" i="40"/>
  <c r="I6" i="40"/>
  <c r="J45" i="40"/>
  <c r="J41" i="40"/>
  <c r="J37" i="40"/>
  <c r="J33" i="40"/>
  <c r="J29" i="40"/>
  <c r="J25" i="40"/>
  <c r="J21" i="40"/>
  <c r="J17" i="40"/>
  <c r="J13" i="40"/>
  <c r="J9" i="40"/>
  <c r="J5" i="40"/>
  <c r="I45" i="40"/>
  <c r="I41" i="40"/>
  <c r="I37" i="40"/>
  <c r="I33" i="40"/>
  <c r="I29" i="40"/>
  <c r="I25" i="40"/>
  <c r="I21" i="40"/>
  <c r="I17" i="40"/>
  <c r="I13" i="40"/>
  <c r="I9" i="40"/>
  <c r="I5" i="40"/>
  <c r="E48" i="40"/>
  <c r="E44" i="40"/>
  <c r="E36" i="40"/>
  <c r="E34" i="40"/>
  <c r="E32" i="40"/>
  <c r="E30" i="40"/>
  <c r="E28" i="40"/>
  <c r="E26" i="40"/>
  <c r="E8" i="40"/>
  <c r="E24" i="40"/>
  <c r="E22" i="40"/>
  <c r="E18" i="40"/>
  <c r="E14" i="40"/>
  <c r="E12" i="40"/>
  <c r="E10" i="40"/>
  <c r="I4" i="40"/>
  <c r="K4" i="40"/>
  <c r="E7" i="40"/>
  <c r="E9" i="40"/>
  <c r="E11" i="40"/>
  <c r="E13" i="40"/>
  <c r="E15" i="40"/>
  <c r="E17" i="40"/>
  <c r="E19" i="40"/>
  <c r="E21" i="40"/>
  <c r="E23" i="40"/>
  <c r="E25" i="40"/>
  <c r="E27" i="40"/>
  <c r="E29" i="40"/>
  <c r="E31" i="40"/>
  <c r="E33" i="40"/>
  <c r="E35" i="40"/>
  <c r="E37" i="40"/>
  <c r="E39" i="40"/>
  <c r="E41" i="40"/>
  <c r="E43" i="40"/>
  <c r="E45" i="40"/>
  <c r="E47" i="40"/>
  <c r="E4" i="40"/>
  <c r="E6" i="40"/>
  <c r="I5" i="39"/>
  <c r="K5" i="39"/>
  <c r="I7" i="39"/>
  <c r="J8" i="39"/>
  <c r="E8" i="39"/>
  <c r="K8" i="39"/>
  <c r="J10" i="39"/>
  <c r="E10" i="39"/>
  <c r="K10" i="39"/>
  <c r="J12" i="39"/>
  <c r="E12" i="39"/>
  <c r="K12" i="39"/>
  <c r="J14" i="39"/>
  <c r="E14" i="39"/>
  <c r="K14" i="39"/>
  <c r="J16" i="39"/>
  <c r="E16" i="39"/>
  <c r="K16" i="39"/>
  <c r="J18" i="39"/>
  <c r="E18" i="39"/>
  <c r="K18" i="39"/>
  <c r="J20" i="39"/>
  <c r="E20" i="39"/>
  <c r="K20" i="39"/>
  <c r="J22" i="39"/>
  <c r="E22" i="39"/>
  <c r="K22" i="39"/>
  <c r="J24" i="39"/>
  <c r="E24" i="39"/>
  <c r="K24" i="39"/>
  <c r="J26" i="39"/>
  <c r="E26" i="39"/>
  <c r="K26" i="39"/>
  <c r="J28" i="39"/>
  <c r="E28" i="39"/>
  <c r="K28" i="39"/>
  <c r="J30" i="39"/>
  <c r="E30" i="39"/>
  <c r="K30" i="39"/>
  <c r="J32" i="39"/>
  <c r="E32" i="39"/>
  <c r="K32" i="39"/>
  <c r="J34" i="39"/>
  <c r="E34" i="39"/>
  <c r="K34" i="39"/>
  <c r="J36" i="39"/>
  <c r="E36" i="39"/>
  <c r="K36" i="39"/>
  <c r="J38" i="39"/>
  <c r="E38" i="39"/>
  <c r="K38" i="39"/>
  <c r="J40" i="39"/>
  <c r="E40" i="39"/>
  <c r="K40" i="39"/>
  <c r="J42" i="39"/>
  <c r="E42" i="39"/>
  <c r="K42" i="39"/>
  <c r="J44" i="39"/>
  <c r="E44" i="39"/>
  <c r="K44" i="39"/>
  <c r="J46" i="39"/>
  <c r="E46" i="39"/>
  <c r="K46" i="39"/>
  <c r="J48" i="39"/>
  <c r="E48" i="39"/>
  <c r="K48" i="39"/>
  <c r="E5" i="39"/>
  <c r="I6" i="39"/>
  <c r="E7" i="39"/>
  <c r="J7" i="39"/>
  <c r="I8" i="39"/>
  <c r="I10" i="39"/>
  <c r="I12" i="39"/>
  <c r="I14" i="39"/>
  <c r="I16" i="39"/>
  <c r="I18" i="39"/>
  <c r="I20" i="39"/>
  <c r="I22" i="39"/>
  <c r="I24" i="39"/>
  <c r="I26" i="39"/>
  <c r="I28" i="39"/>
  <c r="I30" i="39"/>
  <c r="I32" i="39"/>
  <c r="I34" i="39"/>
  <c r="I36" i="39"/>
  <c r="I38" i="39"/>
  <c r="I40" i="39"/>
  <c r="I42" i="39"/>
  <c r="I44" i="39"/>
  <c r="I46" i="39"/>
  <c r="I48" i="39"/>
  <c r="I9" i="39"/>
  <c r="I11" i="39"/>
  <c r="I13" i="39"/>
  <c r="I15" i="39"/>
  <c r="I17" i="39"/>
  <c r="I19" i="39"/>
  <c r="I21" i="39"/>
  <c r="I23" i="39"/>
  <c r="I25" i="39"/>
  <c r="I27" i="39"/>
  <c r="I29" i="39"/>
  <c r="I31" i="39"/>
  <c r="I33" i="39"/>
  <c r="I35" i="39"/>
  <c r="I37" i="39"/>
  <c r="I39" i="39"/>
  <c r="I41" i="39"/>
  <c r="I43" i="39"/>
  <c r="I45" i="39"/>
  <c r="I47" i="39"/>
  <c r="I49" i="39"/>
  <c r="J49" i="38"/>
  <c r="E49" i="38"/>
  <c r="J47" i="38"/>
  <c r="J45" i="38"/>
  <c r="E45" i="38"/>
  <c r="J43" i="38"/>
  <c r="E43" i="38"/>
  <c r="J41" i="38"/>
  <c r="E41" i="38"/>
  <c r="J39" i="38"/>
  <c r="E39" i="38"/>
  <c r="J37" i="38"/>
  <c r="E37" i="38"/>
  <c r="J33" i="38"/>
  <c r="E33" i="38"/>
  <c r="J31" i="38"/>
  <c r="E31" i="38"/>
  <c r="J25" i="38"/>
  <c r="E25" i="38"/>
  <c r="J23" i="38"/>
  <c r="E23" i="38"/>
  <c r="J21" i="38"/>
  <c r="E21" i="38"/>
  <c r="E17" i="38"/>
  <c r="J17" i="38"/>
  <c r="J15" i="38"/>
  <c r="E15" i="38"/>
  <c r="J13" i="38"/>
  <c r="E13" i="38"/>
  <c r="J19" i="38"/>
  <c r="E19" i="38"/>
  <c r="J11" i="38"/>
  <c r="E11" i="38"/>
  <c r="J9" i="38"/>
  <c r="E9" i="38"/>
  <c r="I5" i="38"/>
  <c r="K5" i="38"/>
  <c r="I7" i="38"/>
  <c r="J8" i="38"/>
  <c r="E8" i="38"/>
  <c r="K8" i="38"/>
  <c r="J10" i="38"/>
  <c r="E10" i="38"/>
  <c r="K10" i="38"/>
  <c r="J12" i="38"/>
  <c r="E12" i="38"/>
  <c r="K12" i="38"/>
  <c r="J14" i="38"/>
  <c r="E14" i="38"/>
  <c r="K14" i="38"/>
  <c r="J16" i="38"/>
  <c r="E16" i="38"/>
  <c r="K16" i="38"/>
  <c r="J18" i="38"/>
  <c r="E18" i="38"/>
  <c r="K18" i="38"/>
  <c r="J20" i="38"/>
  <c r="E20" i="38"/>
  <c r="K20" i="38"/>
  <c r="J22" i="38"/>
  <c r="E22" i="38"/>
  <c r="K22" i="38"/>
  <c r="J24" i="38"/>
  <c r="E24" i="38"/>
  <c r="K24" i="38"/>
  <c r="J26" i="38"/>
  <c r="E26" i="38"/>
  <c r="K26" i="38"/>
  <c r="J28" i="38"/>
  <c r="E28" i="38"/>
  <c r="K28" i="38"/>
  <c r="J30" i="38"/>
  <c r="E30" i="38"/>
  <c r="K30" i="38"/>
  <c r="J32" i="38"/>
  <c r="E32" i="38"/>
  <c r="K32" i="38"/>
  <c r="J34" i="38"/>
  <c r="E34" i="38"/>
  <c r="K34" i="38"/>
  <c r="J36" i="38"/>
  <c r="E36" i="38"/>
  <c r="K36" i="38"/>
  <c r="J38" i="38"/>
  <c r="E38" i="38"/>
  <c r="K38" i="38"/>
  <c r="J40" i="38"/>
  <c r="E40" i="38"/>
  <c r="K40" i="38"/>
  <c r="J42" i="38"/>
  <c r="E42" i="38"/>
  <c r="K42" i="38"/>
  <c r="J44" i="38"/>
  <c r="E44" i="38"/>
  <c r="K44" i="38"/>
  <c r="J46" i="38"/>
  <c r="E46" i="38"/>
  <c r="K46" i="38"/>
  <c r="J48" i="38"/>
  <c r="E48" i="38"/>
  <c r="K48" i="38"/>
  <c r="E5" i="38"/>
  <c r="I6" i="38"/>
  <c r="E7" i="38"/>
  <c r="J7" i="38"/>
  <c r="I8" i="38"/>
  <c r="I10" i="38"/>
  <c r="I12" i="38"/>
  <c r="I14" i="38"/>
  <c r="I16" i="38"/>
  <c r="I18" i="38"/>
  <c r="I20" i="38"/>
  <c r="I22" i="38"/>
  <c r="I24" i="38"/>
  <c r="I26" i="38"/>
  <c r="I28" i="38"/>
  <c r="I30" i="38"/>
  <c r="I32" i="38"/>
  <c r="I34" i="38"/>
  <c r="I36" i="38"/>
  <c r="I38" i="38"/>
  <c r="I40" i="38"/>
  <c r="I42" i="38"/>
  <c r="I44" i="38"/>
  <c r="I46" i="38"/>
  <c r="I48" i="38"/>
  <c r="I9" i="38"/>
  <c r="I11" i="38"/>
  <c r="I13" i="38"/>
  <c r="I15" i="38"/>
  <c r="I17" i="38"/>
  <c r="I19" i="38"/>
  <c r="I21" i="38"/>
  <c r="I23" i="38"/>
  <c r="I25" i="38"/>
  <c r="I27" i="38"/>
  <c r="I29" i="38"/>
  <c r="I31" i="38"/>
  <c r="I33" i="38"/>
  <c r="I35" i="38"/>
  <c r="I37" i="38"/>
  <c r="I39" i="38"/>
  <c r="I41" i="38"/>
  <c r="I43" i="38"/>
  <c r="I45" i="38"/>
  <c r="I47" i="38"/>
  <c r="I49" i="38"/>
  <c r="E45" i="37"/>
  <c r="E21" i="37"/>
  <c r="J45" i="37"/>
  <c r="J47" i="37"/>
  <c r="E47" i="37"/>
  <c r="J49" i="37"/>
  <c r="E49" i="37"/>
  <c r="J35" i="37"/>
  <c r="E35" i="37"/>
  <c r="E33" i="37"/>
  <c r="J33" i="37"/>
  <c r="J31" i="37"/>
  <c r="E31" i="37"/>
  <c r="J29" i="37"/>
  <c r="E29" i="37"/>
  <c r="J27" i="37"/>
  <c r="E27" i="37"/>
  <c r="J23" i="37"/>
  <c r="E23" i="37"/>
  <c r="J21" i="37"/>
  <c r="J19" i="37"/>
  <c r="E19" i="37"/>
  <c r="J13" i="37"/>
  <c r="E13" i="37"/>
  <c r="J11" i="37"/>
  <c r="E11" i="37"/>
  <c r="J9" i="37"/>
  <c r="E9" i="37"/>
  <c r="J6" i="37"/>
  <c r="E6" i="37"/>
  <c r="E39" i="37"/>
  <c r="J39" i="37"/>
  <c r="E25" i="37"/>
  <c r="J25" i="37"/>
  <c r="J37" i="37"/>
  <c r="E37" i="37"/>
  <c r="J15" i="37"/>
  <c r="E15" i="37"/>
  <c r="J17" i="37"/>
  <c r="J43" i="37"/>
  <c r="E43" i="37"/>
  <c r="J41" i="37"/>
  <c r="E41" i="37"/>
  <c r="J10" i="37"/>
  <c r="E10" i="37"/>
  <c r="K10" i="37"/>
  <c r="J14" i="37"/>
  <c r="E14" i="37"/>
  <c r="J20" i="37"/>
  <c r="E20" i="37"/>
  <c r="J32" i="37"/>
  <c r="E32" i="37"/>
  <c r="K32" i="37"/>
  <c r="J36" i="37"/>
  <c r="E36" i="37"/>
  <c r="K36" i="37"/>
  <c r="I36" i="37"/>
  <c r="I5" i="37"/>
  <c r="K5" i="37"/>
  <c r="I7" i="37"/>
  <c r="J8" i="37"/>
  <c r="E8" i="37"/>
  <c r="J12" i="37"/>
  <c r="E12" i="37"/>
  <c r="K14" i="37"/>
  <c r="J16" i="37"/>
  <c r="E16" i="37"/>
  <c r="K16" i="37"/>
  <c r="J18" i="37"/>
  <c r="E18" i="37"/>
  <c r="K20" i="37"/>
  <c r="J22" i="37"/>
  <c r="E22" i="37"/>
  <c r="K22" i="37"/>
  <c r="J24" i="37"/>
  <c r="E24" i="37"/>
  <c r="K24" i="37"/>
  <c r="J26" i="37"/>
  <c r="E26" i="37"/>
  <c r="K26" i="37"/>
  <c r="J28" i="37"/>
  <c r="E28" i="37"/>
  <c r="K28" i="37"/>
  <c r="J30" i="37"/>
  <c r="E30" i="37"/>
  <c r="J34" i="37"/>
  <c r="E34" i="37"/>
  <c r="E5" i="37"/>
  <c r="I6" i="37"/>
  <c r="E7" i="37"/>
  <c r="J7" i="37"/>
  <c r="I8" i="37"/>
  <c r="I10" i="37"/>
  <c r="I12" i="37"/>
  <c r="I14" i="37"/>
  <c r="I16" i="37"/>
  <c r="I18" i="37"/>
  <c r="I20" i="37"/>
  <c r="I22" i="37"/>
  <c r="I24" i="37"/>
  <c r="I26" i="37"/>
  <c r="I28" i="37"/>
  <c r="I30" i="37"/>
  <c r="I32" i="37"/>
  <c r="I34" i="37"/>
  <c r="I38" i="37"/>
  <c r="K38" i="37"/>
  <c r="I40" i="37"/>
  <c r="K40" i="37"/>
  <c r="I42" i="37"/>
  <c r="K42" i="37"/>
  <c r="I44" i="37"/>
  <c r="K44" i="37"/>
  <c r="I46" i="37"/>
  <c r="K46" i="37"/>
  <c r="I48" i="37"/>
  <c r="K48" i="37"/>
  <c r="I9" i="37"/>
  <c r="I11" i="37"/>
  <c r="I13" i="37"/>
  <c r="I15" i="37"/>
  <c r="I17" i="37"/>
  <c r="I19" i="37"/>
  <c r="I21" i="37"/>
  <c r="I23" i="37"/>
  <c r="I25" i="37"/>
  <c r="I27" i="37"/>
  <c r="I29" i="37"/>
  <c r="I31" i="37"/>
  <c r="I33" i="37"/>
  <c r="I35" i="37"/>
  <c r="I37" i="37"/>
  <c r="E38" i="37"/>
  <c r="I39" i="37"/>
  <c r="E40" i="37"/>
  <c r="I41" i="37"/>
  <c r="E42" i="37"/>
  <c r="I43" i="37"/>
  <c r="E44" i="37"/>
  <c r="I45" i="37"/>
  <c r="E46" i="37"/>
  <c r="I47" i="37"/>
  <c r="E48" i="37"/>
  <c r="I49" i="37"/>
  <c r="C49" i="36" l="1"/>
  <c r="J49" i="36" s="1"/>
  <c r="C48" i="36"/>
  <c r="K48" i="36" s="1"/>
  <c r="C47" i="36"/>
  <c r="E47" i="36" s="1"/>
  <c r="C46" i="36"/>
  <c r="K46" i="36" s="1"/>
  <c r="C45" i="36"/>
  <c r="J45" i="36" s="1"/>
  <c r="E44" i="36"/>
  <c r="C44" i="36"/>
  <c r="K44" i="36" s="1"/>
  <c r="C43" i="36"/>
  <c r="E43" i="36" s="1"/>
  <c r="C42" i="36"/>
  <c r="K42" i="36" s="1"/>
  <c r="C41" i="36"/>
  <c r="J41" i="36" s="1"/>
  <c r="C40" i="36"/>
  <c r="K40" i="36" s="1"/>
  <c r="C39" i="36"/>
  <c r="E39" i="36" s="1"/>
  <c r="E38" i="36"/>
  <c r="C38" i="36"/>
  <c r="K38" i="36" s="1"/>
  <c r="C37" i="36"/>
  <c r="J37" i="36" s="1"/>
  <c r="C36" i="36"/>
  <c r="K36" i="36" s="1"/>
  <c r="C35" i="36"/>
  <c r="E35" i="36" s="1"/>
  <c r="C34" i="36"/>
  <c r="K34" i="36" s="1"/>
  <c r="C33" i="36"/>
  <c r="J33" i="36" s="1"/>
  <c r="C32" i="36"/>
  <c r="K32" i="36" s="1"/>
  <c r="C31" i="36"/>
  <c r="E31" i="36" s="1"/>
  <c r="C30" i="36"/>
  <c r="K30" i="36" s="1"/>
  <c r="C29" i="36"/>
  <c r="J29" i="36" s="1"/>
  <c r="C28" i="36"/>
  <c r="K28" i="36" s="1"/>
  <c r="C27" i="36"/>
  <c r="E27" i="36" s="1"/>
  <c r="C26" i="36"/>
  <c r="K26" i="36" s="1"/>
  <c r="C25" i="36"/>
  <c r="J25" i="36" s="1"/>
  <c r="C24" i="36"/>
  <c r="K24" i="36" s="1"/>
  <c r="C23" i="36"/>
  <c r="E23" i="36" s="1"/>
  <c r="C22" i="36"/>
  <c r="K22" i="36" s="1"/>
  <c r="C21" i="36"/>
  <c r="J21" i="36" s="1"/>
  <c r="C20" i="36"/>
  <c r="K20" i="36" s="1"/>
  <c r="C19" i="36"/>
  <c r="E19" i="36" s="1"/>
  <c r="C18" i="36"/>
  <c r="K18" i="36" s="1"/>
  <c r="C17" i="36"/>
  <c r="J17" i="36" s="1"/>
  <c r="C16" i="36"/>
  <c r="K16" i="36" s="1"/>
  <c r="C15" i="36"/>
  <c r="E15" i="36" s="1"/>
  <c r="C14" i="36"/>
  <c r="K14" i="36" s="1"/>
  <c r="C13" i="36"/>
  <c r="J13" i="36" s="1"/>
  <c r="E12" i="36"/>
  <c r="C12" i="36"/>
  <c r="K12" i="36" s="1"/>
  <c r="C11" i="36"/>
  <c r="E11" i="36" s="1"/>
  <c r="I10" i="36"/>
  <c r="C10" i="36"/>
  <c r="K10" i="36" s="1"/>
  <c r="C9" i="36"/>
  <c r="J9" i="36" s="1"/>
  <c r="C8" i="36"/>
  <c r="K8" i="36" s="1"/>
  <c r="C7" i="36"/>
  <c r="E7" i="36" s="1"/>
  <c r="C6" i="36"/>
  <c r="K6" i="36" s="1"/>
  <c r="C5" i="36"/>
  <c r="J5" i="36" s="1"/>
  <c r="J18" i="36" l="1"/>
  <c r="J26" i="36"/>
  <c r="J48" i="36"/>
  <c r="I5" i="36"/>
  <c r="I6" i="36"/>
  <c r="J10" i="36"/>
  <c r="E18" i="36"/>
  <c r="E26" i="36"/>
  <c r="J34" i="36"/>
  <c r="J38" i="36"/>
  <c r="E48" i="36"/>
  <c r="I49" i="36"/>
  <c r="E46" i="36"/>
  <c r="I46" i="36"/>
  <c r="J46" i="36"/>
  <c r="I45" i="36"/>
  <c r="J44" i="36"/>
  <c r="E42" i="36"/>
  <c r="I42" i="36"/>
  <c r="J42" i="36"/>
  <c r="I41" i="36"/>
  <c r="E40" i="36"/>
  <c r="J40" i="36"/>
  <c r="I38" i="36"/>
  <c r="I37" i="36"/>
  <c r="E36" i="36"/>
  <c r="J36" i="36"/>
  <c r="E34" i="36"/>
  <c r="I34" i="36"/>
  <c r="I33" i="36"/>
  <c r="E32" i="36"/>
  <c r="J32" i="36"/>
  <c r="I30" i="36"/>
  <c r="E30" i="36"/>
  <c r="J30" i="36"/>
  <c r="I29" i="36"/>
  <c r="J28" i="36"/>
  <c r="E28" i="36"/>
  <c r="I26" i="36"/>
  <c r="I25" i="36"/>
  <c r="E24" i="36"/>
  <c r="J24" i="36"/>
  <c r="E22" i="36"/>
  <c r="I22" i="36"/>
  <c r="J22" i="36"/>
  <c r="I21" i="36"/>
  <c r="J20" i="36"/>
  <c r="E20" i="36"/>
  <c r="I18" i="36"/>
  <c r="I17" i="36"/>
  <c r="E16" i="36"/>
  <c r="J16" i="36"/>
  <c r="E14" i="36"/>
  <c r="I14" i="36"/>
  <c r="J14" i="36"/>
  <c r="I13" i="36"/>
  <c r="J12" i="36"/>
  <c r="E10" i="36"/>
  <c r="I9" i="36"/>
  <c r="E8" i="36"/>
  <c r="J8" i="36"/>
  <c r="J6" i="36"/>
  <c r="E6" i="36"/>
  <c r="K5" i="36"/>
  <c r="I7" i="36"/>
  <c r="K9" i="36"/>
  <c r="I11" i="36"/>
  <c r="K13" i="36"/>
  <c r="I15" i="36"/>
  <c r="K17" i="36"/>
  <c r="I19" i="36"/>
  <c r="K21" i="36"/>
  <c r="I23" i="36"/>
  <c r="K25" i="36"/>
  <c r="I27" i="36"/>
  <c r="K29" i="36"/>
  <c r="I31" i="36"/>
  <c r="K33" i="36"/>
  <c r="I35" i="36"/>
  <c r="K37" i="36"/>
  <c r="I39" i="36"/>
  <c r="K41" i="36"/>
  <c r="I43" i="36"/>
  <c r="K45" i="36"/>
  <c r="I47" i="36"/>
  <c r="K49" i="36"/>
  <c r="E5" i="36"/>
  <c r="J7" i="36"/>
  <c r="I8" i="36"/>
  <c r="E9" i="36"/>
  <c r="J11" i="36"/>
  <c r="I12" i="36"/>
  <c r="E13" i="36"/>
  <c r="J15" i="36"/>
  <c r="I16" i="36"/>
  <c r="E17" i="36"/>
  <c r="J19" i="36"/>
  <c r="I20" i="36"/>
  <c r="E21" i="36"/>
  <c r="J23" i="36"/>
  <c r="I24" i="36"/>
  <c r="E25" i="36"/>
  <c r="J27" i="36"/>
  <c r="I28" i="36"/>
  <c r="E29" i="36"/>
  <c r="J31" i="36"/>
  <c r="I32" i="36"/>
  <c r="E33" i="36"/>
  <c r="J35" i="36"/>
  <c r="I36" i="36"/>
  <c r="E37" i="36"/>
  <c r="J39" i="36"/>
  <c r="I40" i="36"/>
  <c r="E41" i="36"/>
  <c r="J43" i="36"/>
  <c r="I44" i="36"/>
  <c r="E45" i="36"/>
  <c r="J47" i="36"/>
  <c r="I48" i="36"/>
  <c r="E49" i="36"/>
  <c r="K7" i="36"/>
  <c r="K11" i="36"/>
  <c r="K15" i="36"/>
  <c r="K19" i="36"/>
  <c r="K23" i="36"/>
  <c r="K27" i="36"/>
  <c r="K31" i="36"/>
  <c r="K35" i="36"/>
  <c r="K39" i="36"/>
  <c r="K43" i="36"/>
  <c r="K47" i="36"/>
  <c r="C49" i="35"/>
  <c r="K49" i="35" s="1"/>
  <c r="C48" i="35"/>
  <c r="K48" i="35" s="1"/>
  <c r="C47" i="35"/>
  <c r="K47" i="35" s="1"/>
  <c r="C46" i="35"/>
  <c r="J46" i="35" s="1"/>
  <c r="C45" i="35"/>
  <c r="K45" i="35" s="1"/>
  <c r="C44" i="35"/>
  <c r="K44" i="35" s="1"/>
  <c r="C43" i="35"/>
  <c r="K43" i="35" s="1"/>
  <c r="C42" i="35"/>
  <c r="J42" i="35" s="1"/>
  <c r="C41" i="35"/>
  <c r="K41" i="35" s="1"/>
  <c r="C40" i="35"/>
  <c r="K40" i="35" s="1"/>
  <c r="I39" i="35"/>
  <c r="C39" i="35"/>
  <c r="K39" i="35" s="1"/>
  <c r="C38" i="35"/>
  <c r="J38" i="35" s="1"/>
  <c r="C37" i="35"/>
  <c r="K37" i="35" s="1"/>
  <c r="C36" i="35"/>
  <c r="K36" i="35" s="1"/>
  <c r="C35" i="35"/>
  <c r="K35" i="35" s="1"/>
  <c r="C34" i="35"/>
  <c r="J34" i="35" s="1"/>
  <c r="C33" i="35"/>
  <c r="K33" i="35" s="1"/>
  <c r="C32" i="35"/>
  <c r="K32" i="35" s="1"/>
  <c r="C31" i="35"/>
  <c r="K31" i="35" s="1"/>
  <c r="C30" i="35"/>
  <c r="J30" i="35" s="1"/>
  <c r="C29" i="35"/>
  <c r="K29" i="35" s="1"/>
  <c r="C28" i="35"/>
  <c r="K28" i="35" s="1"/>
  <c r="C27" i="35"/>
  <c r="K27" i="35" s="1"/>
  <c r="C26" i="35"/>
  <c r="J26" i="35" s="1"/>
  <c r="C25" i="35"/>
  <c r="K25" i="35" s="1"/>
  <c r="C24" i="35"/>
  <c r="K24" i="35" s="1"/>
  <c r="C23" i="35"/>
  <c r="K23" i="35" s="1"/>
  <c r="C22" i="35"/>
  <c r="J22" i="35" s="1"/>
  <c r="C21" i="35"/>
  <c r="K21" i="35" s="1"/>
  <c r="C20" i="35"/>
  <c r="K20" i="35" s="1"/>
  <c r="C19" i="35"/>
  <c r="K19" i="35" s="1"/>
  <c r="C18" i="35"/>
  <c r="J18" i="35" s="1"/>
  <c r="C17" i="35"/>
  <c r="K17" i="35" s="1"/>
  <c r="C16" i="35"/>
  <c r="K16" i="35" s="1"/>
  <c r="C15" i="35"/>
  <c r="K15" i="35" s="1"/>
  <c r="C14" i="35"/>
  <c r="J14" i="35" s="1"/>
  <c r="C13" i="35"/>
  <c r="K13" i="35" s="1"/>
  <c r="C12" i="35"/>
  <c r="K12" i="35" s="1"/>
  <c r="C11" i="35"/>
  <c r="K11" i="35" s="1"/>
  <c r="C10" i="35"/>
  <c r="J10" i="35" s="1"/>
  <c r="C9" i="35"/>
  <c r="K9" i="35" s="1"/>
  <c r="C8" i="35"/>
  <c r="K8" i="35" s="1"/>
  <c r="C7" i="35"/>
  <c r="K7" i="35" s="1"/>
  <c r="C6" i="35"/>
  <c r="J6" i="35" s="1"/>
  <c r="C5" i="35"/>
  <c r="K5" i="35" s="1"/>
  <c r="I32" i="35" l="1"/>
  <c r="J31" i="35"/>
  <c r="I31" i="35"/>
  <c r="J27" i="35"/>
  <c r="J19" i="35"/>
  <c r="I16" i="35"/>
  <c r="J11" i="35"/>
  <c r="I15" i="35"/>
  <c r="I40" i="35"/>
  <c r="J43" i="35"/>
  <c r="E28" i="35"/>
  <c r="E31" i="35"/>
  <c r="E32" i="35"/>
  <c r="E7" i="35"/>
  <c r="E8" i="35"/>
  <c r="J15" i="35"/>
  <c r="E23" i="35"/>
  <c r="E24" i="35"/>
  <c r="J35" i="35"/>
  <c r="J39" i="35"/>
  <c r="E47" i="35"/>
  <c r="E48" i="35"/>
  <c r="I8" i="35"/>
  <c r="I23" i="35"/>
  <c r="I24" i="35"/>
  <c r="I47" i="35"/>
  <c r="I48" i="35"/>
  <c r="I7" i="35"/>
  <c r="J7" i="35"/>
  <c r="E15" i="35"/>
  <c r="E16" i="35"/>
  <c r="J23" i="35"/>
  <c r="E36" i="35"/>
  <c r="E39" i="35"/>
  <c r="E40" i="35"/>
  <c r="J47" i="35"/>
  <c r="E13" i="35"/>
  <c r="E21" i="35"/>
  <c r="E29" i="35"/>
  <c r="E37" i="35"/>
  <c r="E45" i="35"/>
  <c r="E11" i="35"/>
  <c r="E12" i="35"/>
  <c r="E19" i="35"/>
  <c r="E20" i="35"/>
  <c r="E27" i="35"/>
  <c r="E35" i="35"/>
  <c r="E43" i="35"/>
  <c r="E44" i="35"/>
  <c r="E5" i="35"/>
  <c r="E9" i="35"/>
  <c r="I11" i="35"/>
  <c r="I12" i="35"/>
  <c r="E17" i="35"/>
  <c r="I19" i="35"/>
  <c r="I20" i="35"/>
  <c r="E25" i="35"/>
  <c r="I27" i="35"/>
  <c r="I28" i="35"/>
  <c r="E33" i="35"/>
  <c r="I35" i="35"/>
  <c r="I36" i="35"/>
  <c r="E41" i="35"/>
  <c r="I43" i="35"/>
  <c r="I44" i="35"/>
  <c r="E49" i="35"/>
  <c r="K14" i="35"/>
  <c r="K18" i="35"/>
  <c r="K22" i="35"/>
  <c r="K26" i="35"/>
  <c r="K30" i="35"/>
  <c r="K34" i="35"/>
  <c r="K38" i="35"/>
  <c r="K42" i="35"/>
  <c r="K46" i="35"/>
  <c r="I5" i="35"/>
  <c r="E6" i="35"/>
  <c r="J8" i="35"/>
  <c r="I9" i="35"/>
  <c r="E10" i="35"/>
  <c r="J12" i="35"/>
  <c r="I13" i="35"/>
  <c r="E14" i="35"/>
  <c r="J16" i="35"/>
  <c r="I17" i="35"/>
  <c r="E18" i="35"/>
  <c r="J20" i="35"/>
  <c r="I21" i="35"/>
  <c r="E22" i="35"/>
  <c r="J24" i="35"/>
  <c r="I25" i="35"/>
  <c r="E26" i="35"/>
  <c r="J28" i="35"/>
  <c r="I29" i="35"/>
  <c r="E30" i="35"/>
  <c r="J32" i="35"/>
  <c r="I33" i="35"/>
  <c r="E34" i="35"/>
  <c r="J36" i="35"/>
  <c r="I37" i="35"/>
  <c r="E38" i="35"/>
  <c r="J40" i="35"/>
  <c r="I41" i="35"/>
  <c r="E42" i="35"/>
  <c r="J44" i="35"/>
  <c r="I45" i="35"/>
  <c r="E46" i="35"/>
  <c r="J48" i="35"/>
  <c r="I49" i="35"/>
  <c r="K6" i="35"/>
  <c r="K10" i="35"/>
  <c r="J5" i="35"/>
  <c r="I6" i="35"/>
  <c r="J9" i="35"/>
  <c r="I10" i="35"/>
  <c r="J13" i="35"/>
  <c r="I14" i="35"/>
  <c r="J17" i="35"/>
  <c r="I18" i="35"/>
  <c r="J21" i="35"/>
  <c r="I22" i="35"/>
  <c r="J25" i="35"/>
  <c r="I26" i="35"/>
  <c r="J29" i="35"/>
  <c r="I30" i="35"/>
  <c r="J33" i="35"/>
  <c r="I34" i="35"/>
  <c r="J37" i="35"/>
  <c r="I38" i="35"/>
  <c r="J41" i="35"/>
  <c r="I42" i="35"/>
  <c r="J45" i="35"/>
  <c r="I46" i="35"/>
  <c r="J49" i="35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E10" i="34" l="1"/>
  <c r="I10" i="34"/>
  <c r="J10" i="34"/>
  <c r="K10" i="34"/>
  <c r="E22" i="34"/>
  <c r="I22" i="34"/>
  <c r="J22" i="34"/>
  <c r="K22" i="34"/>
  <c r="I30" i="34"/>
  <c r="J30" i="34"/>
  <c r="K30" i="34"/>
  <c r="I46" i="34"/>
  <c r="J46" i="34"/>
  <c r="K46" i="34"/>
  <c r="E11" i="34"/>
  <c r="K11" i="34"/>
  <c r="I11" i="34"/>
  <c r="J11" i="34"/>
  <c r="E19" i="34"/>
  <c r="I19" i="34"/>
  <c r="K19" i="34"/>
  <c r="J19" i="34"/>
  <c r="E27" i="34"/>
  <c r="K27" i="34"/>
  <c r="I27" i="34"/>
  <c r="J27" i="34"/>
  <c r="E35" i="34"/>
  <c r="I35" i="34"/>
  <c r="J35" i="34"/>
  <c r="K35" i="34"/>
  <c r="E43" i="34"/>
  <c r="I43" i="34"/>
  <c r="K43" i="34"/>
  <c r="J43" i="34"/>
  <c r="E12" i="34"/>
  <c r="K12" i="34"/>
  <c r="J12" i="34"/>
  <c r="I12" i="34"/>
  <c r="E24" i="34"/>
  <c r="K24" i="34"/>
  <c r="J24" i="34"/>
  <c r="I24" i="34"/>
  <c r="K32" i="34"/>
  <c r="J32" i="34"/>
  <c r="I32" i="34"/>
  <c r="K36" i="34"/>
  <c r="J36" i="34"/>
  <c r="I36" i="34"/>
  <c r="K40" i="34"/>
  <c r="I40" i="34"/>
  <c r="J40" i="34"/>
  <c r="K44" i="34"/>
  <c r="J44" i="34"/>
  <c r="I44" i="34"/>
  <c r="K48" i="34"/>
  <c r="I48" i="34"/>
  <c r="J48" i="34"/>
  <c r="E6" i="34"/>
  <c r="I6" i="34"/>
  <c r="J6" i="34"/>
  <c r="K6" i="34"/>
  <c r="E14" i="34"/>
  <c r="I14" i="34"/>
  <c r="J14" i="34"/>
  <c r="K14" i="34"/>
  <c r="E18" i="34"/>
  <c r="I18" i="34"/>
  <c r="J18" i="34"/>
  <c r="K18" i="34"/>
  <c r="I26" i="34"/>
  <c r="J26" i="34"/>
  <c r="K26" i="34"/>
  <c r="I34" i="34"/>
  <c r="J34" i="34"/>
  <c r="K34" i="34"/>
  <c r="I38" i="34"/>
  <c r="J38" i="34"/>
  <c r="K38" i="34"/>
  <c r="I42" i="34"/>
  <c r="J42" i="34"/>
  <c r="K42" i="34"/>
  <c r="E7" i="34"/>
  <c r="I7" i="34"/>
  <c r="K7" i="34"/>
  <c r="J7" i="34"/>
  <c r="E15" i="34"/>
  <c r="I15" i="34"/>
  <c r="J15" i="34"/>
  <c r="K15" i="34"/>
  <c r="E23" i="34"/>
  <c r="I23" i="34"/>
  <c r="J23" i="34"/>
  <c r="K23" i="34"/>
  <c r="E31" i="34"/>
  <c r="I31" i="34"/>
  <c r="K31" i="34"/>
  <c r="J31" i="34"/>
  <c r="E39" i="34"/>
  <c r="K39" i="34"/>
  <c r="I39" i="34"/>
  <c r="J39" i="34"/>
  <c r="E47" i="34"/>
  <c r="I47" i="34"/>
  <c r="J47" i="34"/>
  <c r="K47" i="34"/>
  <c r="E8" i="34"/>
  <c r="K8" i="34"/>
  <c r="J8" i="34"/>
  <c r="I8" i="34"/>
  <c r="E16" i="34"/>
  <c r="K16" i="34"/>
  <c r="I16" i="34"/>
  <c r="J16" i="34"/>
  <c r="E20" i="34"/>
  <c r="K20" i="34"/>
  <c r="J20" i="34"/>
  <c r="I20" i="34"/>
  <c r="K28" i="34"/>
  <c r="I28" i="34"/>
  <c r="J28" i="34"/>
  <c r="E5" i="34"/>
  <c r="I5" i="34"/>
  <c r="J5" i="34"/>
  <c r="K5" i="34"/>
  <c r="E9" i="34"/>
  <c r="J9" i="34"/>
  <c r="K9" i="34"/>
  <c r="I9" i="34"/>
  <c r="E13" i="34"/>
  <c r="J13" i="34"/>
  <c r="K13" i="34"/>
  <c r="I13" i="34"/>
  <c r="E17" i="34"/>
  <c r="J17" i="34"/>
  <c r="I17" i="34"/>
  <c r="K17" i="34"/>
  <c r="E21" i="34"/>
  <c r="J21" i="34"/>
  <c r="K21" i="34"/>
  <c r="I21" i="34"/>
  <c r="E25" i="34"/>
  <c r="J25" i="34"/>
  <c r="K25" i="34"/>
  <c r="I25" i="34"/>
  <c r="E29" i="34"/>
  <c r="J29" i="34"/>
  <c r="I29" i="34"/>
  <c r="K29" i="34"/>
  <c r="E33" i="34"/>
  <c r="J33" i="34"/>
  <c r="K33" i="34"/>
  <c r="I33" i="34"/>
  <c r="E37" i="34"/>
  <c r="J37" i="34"/>
  <c r="K37" i="34"/>
  <c r="I37" i="34"/>
  <c r="E41" i="34"/>
  <c r="J41" i="34"/>
  <c r="K41" i="34"/>
  <c r="I41" i="34"/>
  <c r="E45" i="34"/>
  <c r="J45" i="34"/>
  <c r="K45" i="34"/>
  <c r="I45" i="34"/>
  <c r="E49" i="34"/>
  <c r="J49" i="34"/>
  <c r="K49" i="34"/>
  <c r="I49" i="34"/>
  <c r="E28" i="34"/>
  <c r="E32" i="34"/>
  <c r="E34" i="34"/>
  <c r="E26" i="34"/>
  <c r="E30" i="34"/>
  <c r="E36" i="34"/>
  <c r="E38" i="34"/>
  <c r="E40" i="34"/>
  <c r="E42" i="34"/>
  <c r="E44" i="34"/>
  <c r="E46" i="34"/>
  <c r="E48" i="34"/>
  <c r="C49" i="33"/>
  <c r="E49" i="33" s="1"/>
  <c r="K48" i="33"/>
  <c r="C48" i="33"/>
  <c r="H48" i="33" s="1"/>
  <c r="I48" i="33" s="1"/>
  <c r="J48" i="33" s="1"/>
  <c r="C47" i="33"/>
  <c r="E47" i="33" s="1"/>
  <c r="C46" i="33"/>
  <c r="H46" i="33" s="1"/>
  <c r="I46" i="33" s="1"/>
  <c r="J46" i="33" s="1"/>
  <c r="H45" i="33"/>
  <c r="K45" i="33" s="1"/>
  <c r="C45" i="33"/>
  <c r="E45" i="33" s="1"/>
  <c r="C44" i="33"/>
  <c r="H44" i="33" s="1"/>
  <c r="I44" i="33" s="1"/>
  <c r="J44" i="33" s="1"/>
  <c r="C43" i="33"/>
  <c r="E43" i="33" s="1"/>
  <c r="C42" i="33"/>
  <c r="H42" i="33" s="1"/>
  <c r="I42" i="33" s="1"/>
  <c r="J42" i="33" s="1"/>
  <c r="C41" i="33"/>
  <c r="E41" i="33" s="1"/>
  <c r="C40" i="33"/>
  <c r="H40" i="33" s="1"/>
  <c r="I40" i="33" s="1"/>
  <c r="J40" i="33" s="1"/>
  <c r="H39" i="33"/>
  <c r="K39" i="33" s="1"/>
  <c r="C39" i="33"/>
  <c r="E39" i="33" s="1"/>
  <c r="C38" i="33"/>
  <c r="H38" i="33" s="1"/>
  <c r="I38" i="33" s="1"/>
  <c r="J38" i="33" s="1"/>
  <c r="C37" i="33"/>
  <c r="E37" i="33" s="1"/>
  <c r="C36" i="33"/>
  <c r="H36" i="33" s="1"/>
  <c r="I36" i="33" s="1"/>
  <c r="J36" i="33" s="1"/>
  <c r="C35" i="33"/>
  <c r="E35" i="33" s="1"/>
  <c r="C34" i="33"/>
  <c r="H34" i="33" s="1"/>
  <c r="I34" i="33" s="1"/>
  <c r="J34" i="33" s="1"/>
  <c r="C33" i="33"/>
  <c r="E33" i="33" s="1"/>
  <c r="C32" i="33"/>
  <c r="E32" i="33" s="1"/>
  <c r="C31" i="33"/>
  <c r="E31" i="33" s="1"/>
  <c r="C30" i="33"/>
  <c r="H30" i="33" s="1"/>
  <c r="I30" i="33" s="1"/>
  <c r="J30" i="33" s="1"/>
  <c r="C29" i="33"/>
  <c r="E29" i="33" s="1"/>
  <c r="C28" i="33"/>
  <c r="H28" i="33" s="1"/>
  <c r="I28" i="33" s="1"/>
  <c r="J28" i="33" s="1"/>
  <c r="C27" i="33"/>
  <c r="E27" i="33" s="1"/>
  <c r="C26" i="33"/>
  <c r="H26" i="33" s="1"/>
  <c r="C25" i="33"/>
  <c r="E25" i="33" s="1"/>
  <c r="C24" i="33"/>
  <c r="E24" i="33" s="1"/>
  <c r="C23" i="33"/>
  <c r="E23" i="33" s="1"/>
  <c r="C22" i="33"/>
  <c r="E22" i="33" s="1"/>
  <c r="C21" i="33"/>
  <c r="E21" i="33" s="1"/>
  <c r="C20" i="33"/>
  <c r="E20" i="33" s="1"/>
  <c r="C19" i="33"/>
  <c r="E19" i="33" s="1"/>
  <c r="C18" i="33"/>
  <c r="H18" i="33" s="1"/>
  <c r="C17" i="33"/>
  <c r="E17" i="33" s="1"/>
  <c r="C16" i="33"/>
  <c r="E16" i="33" s="1"/>
  <c r="C15" i="33"/>
  <c r="E15" i="33" s="1"/>
  <c r="E14" i="33"/>
  <c r="C14" i="33"/>
  <c r="H14" i="33" s="1"/>
  <c r="I14" i="33" s="1"/>
  <c r="J14" i="33" s="1"/>
  <c r="H13" i="33"/>
  <c r="K13" i="33" s="1"/>
  <c r="C13" i="33"/>
  <c r="E13" i="33" s="1"/>
  <c r="C12" i="33"/>
  <c r="E12" i="33" s="1"/>
  <c r="C11" i="33"/>
  <c r="E11" i="33" s="1"/>
  <c r="C10" i="33"/>
  <c r="H10" i="33" s="1"/>
  <c r="C9" i="33"/>
  <c r="E9" i="33" s="1"/>
  <c r="C8" i="33"/>
  <c r="H8" i="33" s="1"/>
  <c r="C7" i="33"/>
  <c r="E7" i="33" s="1"/>
  <c r="C6" i="33"/>
  <c r="H6" i="33" s="1"/>
  <c r="I6" i="33" s="1"/>
  <c r="J6" i="33" s="1"/>
  <c r="C5" i="33"/>
  <c r="E5" i="33" s="1"/>
  <c r="H22" i="33" l="1"/>
  <c r="I22" i="33" s="1"/>
  <c r="J22" i="33" s="1"/>
  <c r="H41" i="33"/>
  <c r="K41" i="33" s="1"/>
  <c r="H49" i="33"/>
  <c r="H47" i="33"/>
  <c r="E46" i="33"/>
  <c r="K46" i="33"/>
  <c r="E44" i="33"/>
  <c r="H43" i="33"/>
  <c r="K43" i="33" s="1"/>
  <c r="K40" i="33"/>
  <c r="I39" i="33"/>
  <c r="J39" i="33" s="1"/>
  <c r="E38" i="33"/>
  <c r="K38" i="33"/>
  <c r="H37" i="33"/>
  <c r="K37" i="33" s="1"/>
  <c r="E36" i="33"/>
  <c r="H35" i="33"/>
  <c r="K35" i="33" s="1"/>
  <c r="E30" i="33"/>
  <c r="H29" i="33"/>
  <c r="K29" i="33" s="1"/>
  <c r="E28" i="33"/>
  <c r="H27" i="33"/>
  <c r="H21" i="33"/>
  <c r="K21" i="33" s="1"/>
  <c r="H20" i="33"/>
  <c r="I20" i="33" s="1"/>
  <c r="J20" i="33" s="1"/>
  <c r="H19" i="33"/>
  <c r="H12" i="33"/>
  <c r="I12" i="33" s="1"/>
  <c r="J12" i="33" s="1"/>
  <c r="E6" i="33"/>
  <c r="H5" i="33"/>
  <c r="K5" i="33" s="1"/>
  <c r="I26" i="33"/>
  <c r="J26" i="33" s="1"/>
  <c r="K26" i="33"/>
  <c r="I10" i="33"/>
  <c r="J10" i="33" s="1"/>
  <c r="K10" i="33"/>
  <c r="I18" i="33"/>
  <c r="J18" i="33" s="1"/>
  <c r="K18" i="33"/>
  <c r="I8" i="33"/>
  <c r="J8" i="33" s="1"/>
  <c r="K8" i="33"/>
  <c r="E8" i="33"/>
  <c r="K12" i="33"/>
  <c r="H16" i="33"/>
  <c r="H17" i="33"/>
  <c r="E18" i="33"/>
  <c r="K20" i="33"/>
  <c r="H24" i="33"/>
  <c r="H25" i="33"/>
  <c r="E26" i="33"/>
  <c r="K28" i="33"/>
  <c r="H32" i="33"/>
  <c r="H33" i="33"/>
  <c r="K36" i="33"/>
  <c r="E40" i="33"/>
  <c r="I43" i="33"/>
  <c r="J43" i="33" s="1"/>
  <c r="K44" i="33"/>
  <c r="E48" i="33"/>
  <c r="H7" i="33"/>
  <c r="I13" i="33"/>
  <c r="J13" i="33" s="1"/>
  <c r="H15" i="33"/>
  <c r="I21" i="33"/>
  <c r="J21" i="33" s="1"/>
  <c r="H23" i="33"/>
  <c r="I29" i="33"/>
  <c r="J29" i="33" s="1"/>
  <c r="H31" i="33"/>
  <c r="E34" i="33"/>
  <c r="E42" i="33"/>
  <c r="I45" i="33"/>
  <c r="J45" i="33" s="1"/>
  <c r="H9" i="33"/>
  <c r="E10" i="33"/>
  <c r="K6" i="33"/>
  <c r="H11" i="33"/>
  <c r="K14" i="33"/>
  <c r="K22" i="33"/>
  <c r="K30" i="33"/>
  <c r="K34" i="33"/>
  <c r="K42" i="33"/>
  <c r="H48" i="32"/>
  <c r="K48" i="32" s="1"/>
  <c r="E48" i="32"/>
  <c r="C48" i="32"/>
  <c r="H49" i="32"/>
  <c r="C49" i="32"/>
  <c r="E49" i="32" s="1"/>
  <c r="C47" i="32"/>
  <c r="E47" i="32" s="1"/>
  <c r="C46" i="32"/>
  <c r="E46" i="32" s="1"/>
  <c r="C45" i="32"/>
  <c r="C44" i="32"/>
  <c r="E44" i="32" s="1"/>
  <c r="C43" i="32"/>
  <c r="C42" i="32"/>
  <c r="E42" i="32" s="1"/>
  <c r="C41" i="32"/>
  <c r="H40" i="32"/>
  <c r="C40" i="32"/>
  <c r="E40" i="32" s="1"/>
  <c r="C39" i="32"/>
  <c r="C38" i="32"/>
  <c r="E38" i="32" s="1"/>
  <c r="C37" i="32"/>
  <c r="H37" i="32" s="1"/>
  <c r="I37" i="32" s="1"/>
  <c r="J37" i="32" s="1"/>
  <c r="C36" i="32"/>
  <c r="E36" i="32" s="1"/>
  <c r="E35" i="32"/>
  <c r="C35" i="32"/>
  <c r="H35" i="32" s="1"/>
  <c r="I35" i="32" s="1"/>
  <c r="J35" i="32" s="1"/>
  <c r="C34" i="32"/>
  <c r="E34" i="32" s="1"/>
  <c r="C33" i="32"/>
  <c r="H33" i="32" s="1"/>
  <c r="I33" i="32" s="1"/>
  <c r="J33" i="32" s="1"/>
  <c r="H32" i="32"/>
  <c r="K32" i="32" s="1"/>
  <c r="C32" i="32"/>
  <c r="E32" i="32" s="1"/>
  <c r="C31" i="32"/>
  <c r="H31" i="32" s="1"/>
  <c r="I31" i="32" s="1"/>
  <c r="J31" i="32" s="1"/>
  <c r="C30" i="32"/>
  <c r="E30" i="32" s="1"/>
  <c r="C29" i="32"/>
  <c r="H29" i="32" s="1"/>
  <c r="I29" i="32" s="1"/>
  <c r="J29" i="32" s="1"/>
  <c r="C28" i="32"/>
  <c r="E28" i="32" s="1"/>
  <c r="C27" i="32"/>
  <c r="H27" i="32" s="1"/>
  <c r="I27" i="32" s="1"/>
  <c r="J27" i="32" s="1"/>
  <c r="C26" i="32"/>
  <c r="E26" i="32" s="1"/>
  <c r="C25" i="32"/>
  <c r="H25" i="32" s="1"/>
  <c r="I25" i="32" s="1"/>
  <c r="J25" i="32" s="1"/>
  <c r="C24" i="32"/>
  <c r="E24" i="32" s="1"/>
  <c r="C23" i="32"/>
  <c r="H23" i="32" s="1"/>
  <c r="I23" i="32" s="1"/>
  <c r="J23" i="32" s="1"/>
  <c r="C22" i="32"/>
  <c r="E22" i="32" s="1"/>
  <c r="C21" i="32"/>
  <c r="H21" i="32" s="1"/>
  <c r="I21" i="32" s="1"/>
  <c r="J21" i="32" s="1"/>
  <c r="C20" i="32"/>
  <c r="E20" i="32" s="1"/>
  <c r="C19" i="32"/>
  <c r="H19" i="32" s="1"/>
  <c r="I19" i="32" s="1"/>
  <c r="J19" i="32" s="1"/>
  <c r="H18" i="32"/>
  <c r="K18" i="32" s="1"/>
  <c r="C18" i="32"/>
  <c r="E18" i="32" s="1"/>
  <c r="C17" i="32"/>
  <c r="H17" i="32" s="1"/>
  <c r="I17" i="32" s="1"/>
  <c r="J17" i="32" s="1"/>
  <c r="C16" i="32"/>
  <c r="E16" i="32" s="1"/>
  <c r="C15" i="32"/>
  <c r="H15" i="32" s="1"/>
  <c r="I15" i="32" s="1"/>
  <c r="J15" i="32" s="1"/>
  <c r="C14" i="32"/>
  <c r="E14" i="32" s="1"/>
  <c r="C13" i="32"/>
  <c r="H13" i="32" s="1"/>
  <c r="I13" i="32" s="1"/>
  <c r="J13" i="32" s="1"/>
  <c r="C12" i="32"/>
  <c r="E12" i="32" s="1"/>
  <c r="C11" i="32"/>
  <c r="H11" i="32" s="1"/>
  <c r="I11" i="32" s="1"/>
  <c r="J11" i="32" s="1"/>
  <c r="C10" i="32"/>
  <c r="E10" i="32" s="1"/>
  <c r="C9" i="32"/>
  <c r="H9" i="32" s="1"/>
  <c r="I9" i="32" s="1"/>
  <c r="J9" i="32" s="1"/>
  <c r="C8" i="32"/>
  <c r="E8" i="32" s="1"/>
  <c r="C7" i="32"/>
  <c r="H7" i="32" s="1"/>
  <c r="I7" i="32" s="1"/>
  <c r="J7" i="32" s="1"/>
  <c r="C6" i="32"/>
  <c r="E6" i="32" s="1"/>
  <c r="C5" i="32"/>
  <c r="H5" i="32" s="1"/>
  <c r="I5" i="32" s="1"/>
  <c r="J5" i="32" s="1"/>
  <c r="H8" i="32" l="1"/>
  <c r="K8" i="32" s="1"/>
  <c r="E11" i="32"/>
  <c r="H16" i="32"/>
  <c r="K16" i="32" s="1"/>
  <c r="H28" i="32"/>
  <c r="K28" i="32" s="1"/>
  <c r="E29" i="32"/>
  <c r="H46" i="32"/>
  <c r="K46" i="32" s="1"/>
  <c r="I48" i="32"/>
  <c r="J48" i="32" s="1"/>
  <c r="I37" i="33"/>
  <c r="J37" i="33" s="1"/>
  <c r="I35" i="33"/>
  <c r="J35" i="33" s="1"/>
  <c r="I41" i="33"/>
  <c r="J41" i="33" s="1"/>
  <c r="K49" i="33"/>
  <c r="I49" i="33"/>
  <c r="J49" i="33" s="1"/>
  <c r="K47" i="33"/>
  <c r="I47" i="33"/>
  <c r="J47" i="33" s="1"/>
  <c r="K27" i="33"/>
  <c r="I27" i="33"/>
  <c r="J27" i="33" s="1"/>
  <c r="K19" i="33"/>
  <c r="I19" i="33"/>
  <c r="J19" i="33" s="1"/>
  <c r="I5" i="33"/>
  <c r="J5" i="33" s="1"/>
  <c r="K23" i="33"/>
  <c r="I23" i="33"/>
  <c r="J23" i="33" s="1"/>
  <c r="I32" i="33"/>
  <c r="J32" i="33" s="1"/>
  <c r="K32" i="33"/>
  <c r="K9" i="33"/>
  <c r="I9" i="33"/>
  <c r="J9" i="33" s="1"/>
  <c r="K7" i="33"/>
  <c r="I7" i="33"/>
  <c r="J7" i="33" s="1"/>
  <c r="I24" i="33"/>
  <c r="J24" i="33" s="1"/>
  <c r="K24" i="33"/>
  <c r="K11" i="33"/>
  <c r="I11" i="33"/>
  <c r="J11" i="33" s="1"/>
  <c r="K31" i="33"/>
  <c r="I31" i="33"/>
  <c r="J31" i="33" s="1"/>
  <c r="K15" i="33"/>
  <c r="I15" i="33"/>
  <c r="J15" i="33" s="1"/>
  <c r="I16" i="33"/>
  <c r="J16" i="33" s="1"/>
  <c r="K16" i="33"/>
  <c r="K33" i="33"/>
  <c r="I33" i="33"/>
  <c r="J33" i="33" s="1"/>
  <c r="K25" i="33"/>
  <c r="I25" i="33"/>
  <c r="J25" i="33" s="1"/>
  <c r="K17" i="33"/>
  <c r="I17" i="33"/>
  <c r="J17" i="33" s="1"/>
  <c r="H44" i="32"/>
  <c r="I44" i="32" s="1"/>
  <c r="J44" i="32" s="1"/>
  <c r="H42" i="32"/>
  <c r="I42" i="32" s="1"/>
  <c r="J42" i="32" s="1"/>
  <c r="H38" i="32"/>
  <c r="K38" i="32" s="1"/>
  <c r="E37" i="32"/>
  <c r="K37" i="32"/>
  <c r="H36" i="32"/>
  <c r="K36" i="32" s="1"/>
  <c r="H34" i="32"/>
  <c r="K34" i="32" s="1"/>
  <c r="I32" i="32"/>
  <c r="J32" i="32" s="1"/>
  <c r="K31" i="32"/>
  <c r="H30" i="32"/>
  <c r="K29" i="32"/>
  <c r="E27" i="32"/>
  <c r="H26" i="32"/>
  <c r="K26" i="32" s="1"/>
  <c r="H24" i="32"/>
  <c r="K23" i="32"/>
  <c r="H22" i="32"/>
  <c r="E21" i="32"/>
  <c r="K21" i="32"/>
  <c r="H20" i="32"/>
  <c r="K20" i="32" s="1"/>
  <c r="E19" i="32"/>
  <c r="I16" i="32"/>
  <c r="J16" i="32" s="1"/>
  <c r="K15" i="32"/>
  <c r="H14" i="32"/>
  <c r="E13" i="32"/>
  <c r="K13" i="32"/>
  <c r="H12" i="32"/>
  <c r="K12" i="32" s="1"/>
  <c r="H10" i="32"/>
  <c r="K10" i="32" s="1"/>
  <c r="I8" i="32"/>
  <c r="J8" i="32" s="1"/>
  <c r="K7" i="32"/>
  <c r="H6" i="32"/>
  <c r="K6" i="32" s="1"/>
  <c r="E5" i="32"/>
  <c r="K5" i="32"/>
  <c r="E39" i="32"/>
  <c r="H39" i="32"/>
  <c r="H41" i="32"/>
  <c r="E41" i="32"/>
  <c r="E43" i="32"/>
  <c r="H43" i="32"/>
  <c r="H45" i="32"/>
  <c r="E45" i="32"/>
  <c r="H47" i="32"/>
  <c r="E9" i="32"/>
  <c r="I12" i="32"/>
  <c r="J12" i="32" s="1"/>
  <c r="E17" i="32"/>
  <c r="I20" i="32"/>
  <c r="J20" i="32" s="1"/>
  <c r="E25" i="32"/>
  <c r="I28" i="32"/>
  <c r="J28" i="32" s="1"/>
  <c r="E33" i="32"/>
  <c r="I36" i="32"/>
  <c r="J36" i="32" s="1"/>
  <c r="E7" i="32"/>
  <c r="I10" i="32"/>
  <c r="J10" i="32" s="1"/>
  <c r="K11" i="32"/>
  <c r="E15" i="32"/>
  <c r="I18" i="32"/>
  <c r="J18" i="32" s="1"/>
  <c r="K19" i="32"/>
  <c r="E23" i="32"/>
  <c r="I26" i="32"/>
  <c r="J26" i="32" s="1"/>
  <c r="K27" i="32"/>
  <c r="E31" i="32"/>
  <c r="K35" i="32"/>
  <c r="K9" i="32"/>
  <c r="K17" i="32"/>
  <c r="K25" i="32"/>
  <c r="K33" i="32"/>
  <c r="I38" i="32"/>
  <c r="J38" i="32" s="1"/>
  <c r="K40" i="32"/>
  <c r="I40" i="32"/>
  <c r="J40" i="32" s="1"/>
  <c r="K42" i="32"/>
  <c r="K44" i="32"/>
  <c r="I46" i="32"/>
  <c r="J46" i="32" s="1"/>
  <c r="K49" i="32"/>
  <c r="I49" i="32"/>
  <c r="J49" i="32" s="1"/>
  <c r="E29" i="31"/>
  <c r="C29" i="31"/>
  <c r="H29" i="31" s="1"/>
  <c r="I29" i="31" s="1"/>
  <c r="J29" i="31" s="1"/>
  <c r="C6" i="31"/>
  <c r="C7" i="31"/>
  <c r="E7" i="31" s="1"/>
  <c r="C11" i="31"/>
  <c r="H11" i="31" s="1"/>
  <c r="I11" i="31" s="1"/>
  <c r="J11" i="31" s="1"/>
  <c r="C48" i="31"/>
  <c r="E48" i="31" s="1"/>
  <c r="C47" i="31"/>
  <c r="E47" i="31" s="1"/>
  <c r="C46" i="31"/>
  <c r="E46" i="31" s="1"/>
  <c r="C45" i="31"/>
  <c r="E45" i="31" s="1"/>
  <c r="C44" i="31"/>
  <c r="E44" i="31" s="1"/>
  <c r="C43" i="31"/>
  <c r="E43" i="31" s="1"/>
  <c r="C42" i="31"/>
  <c r="E42" i="31" s="1"/>
  <c r="C41" i="31"/>
  <c r="E41" i="31" s="1"/>
  <c r="C40" i="31"/>
  <c r="E40" i="31" s="1"/>
  <c r="C39" i="31"/>
  <c r="E39" i="31" s="1"/>
  <c r="C38" i="31"/>
  <c r="E38" i="31" s="1"/>
  <c r="C37" i="31"/>
  <c r="E37" i="31" s="1"/>
  <c r="C36" i="31"/>
  <c r="E36" i="31" s="1"/>
  <c r="C35" i="31"/>
  <c r="E35" i="31" s="1"/>
  <c r="C34" i="31"/>
  <c r="E34" i="31" s="1"/>
  <c r="C33" i="31"/>
  <c r="E33" i="31" s="1"/>
  <c r="C32" i="31"/>
  <c r="E32" i="31" s="1"/>
  <c r="C31" i="31"/>
  <c r="E31" i="31" s="1"/>
  <c r="C30" i="31"/>
  <c r="C28" i="31"/>
  <c r="E28" i="31" s="1"/>
  <c r="C27" i="31"/>
  <c r="C26" i="31"/>
  <c r="E26" i="31" s="1"/>
  <c r="C25" i="31"/>
  <c r="C24" i="31"/>
  <c r="E24" i="31" s="1"/>
  <c r="C23" i="31"/>
  <c r="E23" i="31" s="1"/>
  <c r="C22" i="31"/>
  <c r="E22" i="31" s="1"/>
  <c r="C21" i="31"/>
  <c r="E21" i="31" s="1"/>
  <c r="C20" i="31"/>
  <c r="E20" i="31" s="1"/>
  <c r="C19" i="31"/>
  <c r="E19" i="31" s="1"/>
  <c r="C18" i="31"/>
  <c r="E18" i="31" s="1"/>
  <c r="C17" i="31"/>
  <c r="E17" i="31" s="1"/>
  <c r="C16" i="31"/>
  <c r="E16" i="31" s="1"/>
  <c r="C15" i="31"/>
  <c r="E15" i="31" s="1"/>
  <c r="C14" i="31"/>
  <c r="E14" i="31" s="1"/>
  <c r="C13" i="31"/>
  <c r="E13" i="31" s="1"/>
  <c r="C12" i="31"/>
  <c r="E12" i="31" s="1"/>
  <c r="C10" i="31"/>
  <c r="E10" i="31" s="1"/>
  <c r="C9" i="31"/>
  <c r="E9" i="31" s="1"/>
  <c r="C8" i="31"/>
  <c r="E8" i="31" s="1"/>
  <c r="E6" i="31"/>
  <c r="C5" i="31"/>
  <c r="E5" i="31" s="1"/>
  <c r="H7" i="31" l="1"/>
  <c r="K7" i="31" s="1"/>
  <c r="K47" i="32"/>
  <c r="I47" i="32"/>
  <c r="J47" i="32" s="1"/>
  <c r="I34" i="32"/>
  <c r="J34" i="32" s="1"/>
  <c r="K30" i="32"/>
  <c r="I30" i="32"/>
  <c r="J30" i="32" s="1"/>
  <c r="K24" i="32"/>
  <c r="I24" i="32"/>
  <c r="J24" i="32" s="1"/>
  <c r="K22" i="32"/>
  <c r="I22" i="32"/>
  <c r="J22" i="32" s="1"/>
  <c r="K14" i="32"/>
  <c r="I14" i="32"/>
  <c r="J14" i="32" s="1"/>
  <c r="I6" i="32"/>
  <c r="J6" i="32" s="1"/>
  <c r="I45" i="32"/>
  <c r="J45" i="32" s="1"/>
  <c r="K45" i="32"/>
  <c r="I43" i="32"/>
  <c r="J43" i="32" s="1"/>
  <c r="K43" i="32"/>
  <c r="I39" i="32"/>
  <c r="J39" i="32" s="1"/>
  <c r="K39" i="32"/>
  <c r="I41" i="32"/>
  <c r="J41" i="32" s="1"/>
  <c r="K41" i="32"/>
  <c r="K29" i="31"/>
  <c r="I7" i="31"/>
  <c r="J7" i="31" s="1"/>
  <c r="E11" i="31"/>
  <c r="K11" i="31"/>
  <c r="H47" i="31"/>
  <c r="I47" i="31" s="1"/>
  <c r="J47" i="31" s="1"/>
  <c r="H45" i="31"/>
  <c r="I45" i="31" s="1"/>
  <c r="J45" i="31" s="1"/>
  <c r="H43" i="31"/>
  <c r="I43" i="31" s="1"/>
  <c r="J43" i="31" s="1"/>
  <c r="H41" i="31"/>
  <c r="I41" i="31" s="1"/>
  <c r="J41" i="31" s="1"/>
  <c r="H39" i="31"/>
  <c r="I39" i="31" s="1"/>
  <c r="J39" i="31" s="1"/>
  <c r="H37" i="31"/>
  <c r="I37" i="31" s="1"/>
  <c r="J37" i="31" s="1"/>
  <c r="H35" i="31"/>
  <c r="I35" i="31" s="1"/>
  <c r="J35" i="31" s="1"/>
  <c r="H33" i="31"/>
  <c r="I33" i="31" s="1"/>
  <c r="J33" i="31" s="1"/>
  <c r="H31" i="31"/>
  <c r="I31" i="31" s="1"/>
  <c r="J31" i="31" s="1"/>
  <c r="H28" i="31"/>
  <c r="K28" i="31" s="1"/>
  <c r="H26" i="31"/>
  <c r="K26" i="31" s="1"/>
  <c r="H21" i="31"/>
  <c r="K21" i="31" s="1"/>
  <c r="H9" i="31"/>
  <c r="K9" i="31" s="1"/>
  <c r="H8" i="31"/>
  <c r="H5" i="31"/>
  <c r="H10" i="31"/>
  <c r="H15" i="31"/>
  <c r="H19" i="31"/>
  <c r="H23" i="31"/>
  <c r="E25" i="31"/>
  <c r="H25" i="31"/>
  <c r="E27" i="31"/>
  <c r="H27" i="31"/>
  <c r="E30" i="31"/>
  <c r="H30" i="31"/>
  <c r="H14" i="31"/>
  <c r="H18" i="31"/>
  <c r="H22" i="31"/>
  <c r="H13" i="31"/>
  <c r="H17" i="31"/>
  <c r="H6" i="31"/>
  <c r="H12" i="31"/>
  <c r="H16" i="31"/>
  <c r="H20" i="31"/>
  <c r="H24" i="31"/>
  <c r="H32" i="31"/>
  <c r="H34" i="31"/>
  <c r="H36" i="31"/>
  <c r="H38" i="31"/>
  <c r="H40" i="31"/>
  <c r="H42" i="31"/>
  <c r="H44" i="31"/>
  <c r="H46" i="31"/>
  <c r="H48" i="31"/>
  <c r="K37" i="31"/>
  <c r="K47" i="31"/>
  <c r="C45" i="30"/>
  <c r="E45" i="30" s="1"/>
  <c r="H44" i="30"/>
  <c r="I44" i="30" s="1"/>
  <c r="J44" i="30" s="1"/>
  <c r="C44" i="30"/>
  <c r="E44" i="30" s="1"/>
  <c r="C43" i="30"/>
  <c r="E43" i="30" s="1"/>
  <c r="C42" i="30"/>
  <c r="E42" i="30" s="1"/>
  <c r="C41" i="30"/>
  <c r="E41" i="30" s="1"/>
  <c r="C40" i="30"/>
  <c r="E40" i="30" s="1"/>
  <c r="C39" i="30"/>
  <c r="E39" i="30" s="1"/>
  <c r="C38" i="30"/>
  <c r="E38" i="30" s="1"/>
  <c r="C37" i="30"/>
  <c r="E37" i="30" s="1"/>
  <c r="C36" i="30"/>
  <c r="E36" i="30" s="1"/>
  <c r="C35" i="30"/>
  <c r="E35" i="30" s="1"/>
  <c r="C34" i="30"/>
  <c r="E34" i="30" s="1"/>
  <c r="C33" i="30"/>
  <c r="E33" i="30" s="1"/>
  <c r="C32" i="30"/>
  <c r="E32" i="30" s="1"/>
  <c r="C31" i="30"/>
  <c r="E31" i="30" s="1"/>
  <c r="C30" i="30"/>
  <c r="E30" i="30" s="1"/>
  <c r="C29" i="30"/>
  <c r="E29" i="30" s="1"/>
  <c r="C28" i="30"/>
  <c r="E28" i="30" s="1"/>
  <c r="C27" i="30"/>
  <c r="E27" i="30" s="1"/>
  <c r="C26" i="30"/>
  <c r="E26" i="30" s="1"/>
  <c r="C25" i="30"/>
  <c r="C24" i="30"/>
  <c r="E24" i="30" s="1"/>
  <c r="C23" i="30"/>
  <c r="C22" i="30"/>
  <c r="E22" i="30" s="1"/>
  <c r="C21" i="30"/>
  <c r="E21" i="30" s="1"/>
  <c r="C20" i="30"/>
  <c r="E20" i="30" s="1"/>
  <c r="C19" i="30"/>
  <c r="E19" i="30" s="1"/>
  <c r="C18" i="30"/>
  <c r="E18" i="30" s="1"/>
  <c r="C17" i="30"/>
  <c r="E17" i="30" s="1"/>
  <c r="C16" i="30"/>
  <c r="E16" i="30" s="1"/>
  <c r="C15" i="30"/>
  <c r="E15" i="30" s="1"/>
  <c r="C14" i="30"/>
  <c r="E14" i="30" s="1"/>
  <c r="C13" i="30"/>
  <c r="E13" i="30" s="1"/>
  <c r="C12" i="30"/>
  <c r="E12" i="30" s="1"/>
  <c r="C11" i="30"/>
  <c r="E11" i="30" s="1"/>
  <c r="C10" i="30"/>
  <c r="E10" i="30" s="1"/>
  <c r="C9" i="30"/>
  <c r="E9" i="30" s="1"/>
  <c r="C8" i="30"/>
  <c r="E8" i="30" s="1"/>
  <c r="C7" i="30"/>
  <c r="E7" i="30" s="1"/>
  <c r="C6" i="30"/>
  <c r="E6" i="30" s="1"/>
  <c r="C5" i="30"/>
  <c r="E5" i="30" s="1"/>
  <c r="H26" i="30" l="1"/>
  <c r="I26" i="30" s="1"/>
  <c r="J26" i="30" s="1"/>
  <c r="I26" i="31"/>
  <c r="J26" i="31" s="1"/>
  <c r="K31" i="31"/>
  <c r="I9" i="31"/>
  <c r="J9" i="31" s="1"/>
  <c r="K45" i="31"/>
  <c r="K39" i="31"/>
  <c r="I28" i="31"/>
  <c r="J28" i="31" s="1"/>
  <c r="I21" i="31"/>
  <c r="J21" i="31" s="1"/>
  <c r="K43" i="31"/>
  <c r="K35" i="31"/>
  <c r="K41" i="31"/>
  <c r="K33" i="31"/>
  <c r="K34" i="31"/>
  <c r="I34" i="31"/>
  <c r="J34" i="31" s="1"/>
  <c r="I16" i="31"/>
  <c r="J16" i="31" s="1"/>
  <c r="K16" i="31"/>
  <c r="I18" i="31"/>
  <c r="J18" i="31" s="1"/>
  <c r="K18" i="31"/>
  <c r="K30" i="31"/>
  <c r="I30" i="31"/>
  <c r="J30" i="31" s="1"/>
  <c r="K25" i="31"/>
  <c r="I25" i="31"/>
  <c r="J25" i="31" s="1"/>
  <c r="K15" i="31"/>
  <c r="I15" i="31"/>
  <c r="J15" i="31" s="1"/>
  <c r="K42" i="31"/>
  <c r="I42" i="31"/>
  <c r="J42" i="31" s="1"/>
  <c r="K48" i="31"/>
  <c r="I48" i="31"/>
  <c r="J48" i="31" s="1"/>
  <c r="K40" i="31"/>
  <c r="I40" i="31"/>
  <c r="J40" i="31" s="1"/>
  <c r="K32" i="31"/>
  <c r="I32" i="31"/>
  <c r="J32" i="31" s="1"/>
  <c r="I12" i="31"/>
  <c r="J12" i="31" s="1"/>
  <c r="K12" i="31"/>
  <c r="K17" i="31"/>
  <c r="I17" i="31"/>
  <c r="J17" i="31" s="1"/>
  <c r="I14" i="31"/>
  <c r="J14" i="31" s="1"/>
  <c r="K14" i="31"/>
  <c r="K10" i="31"/>
  <c r="I10" i="31"/>
  <c r="J10" i="31" s="1"/>
  <c r="K46" i="31"/>
  <c r="I46" i="31"/>
  <c r="J46" i="31" s="1"/>
  <c r="K38" i="31"/>
  <c r="I38" i="31"/>
  <c r="J38" i="31" s="1"/>
  <c r="I24" i="31"/>
  <c r="J24" i="31" s="1"/>
  <c r="K24" i="31"/>
  <c r="I6" i="31"/>
  <c r="J6" i="31" s="1"/>
  <c r="K6" i="31"/>
  <c r="K13" i="31"/>
  <c r="I13" i="31"/>
  <c r="J13" i="31" s="1"/>
  <c r="K27" i="31"/>
  <c r="I27" i="31"/>
  <c r="J27" i="31" s="1"/>
  <c r="K23" i="31"/>
  <c r="I23" i="31"/>
  <c r="J23" i="31" s="1"/>
  <c r="K5" i="31"/>
  <c r="I5" i="31"/>
  <c r="J5" i="31" s="1"/>
  <c r="K44" i="31"/>
  <c r="I44" i="31"/>
  <c r="J44" i="31" s="1"/>
  <c r="K36" i="31"/>
  <c r="I36" i="31"/>
  <c r="J36" i="31" s="1"/>
  <c r="I20" i="31"/>
  <c r="J20" i="31" s="1"/>
  <c r="K20" i="31"/>
  <c r="I22" i="31"/>
  <c r="J22" i="31" s="1"/>
  <c r="K22" i="31"/>
  <c r="K19" i="31"/>
  <c r="I19" i="31"/>
  <c r="J19" i="31" s="1"/>
  <c r="K8" i="31"/>
  <c r="I8" i="31"/>
  <c r="J8" i="31" s="1"/>
  <c r="H28" i="30"/>
  <c r="I28" i="30" s="1"/>
  <c r="J28" i="30" s="1"/>
  <c r="H42" i="30"/>
  <c r="I42" i="30" s="1"/>
  <c r="J42" i="30" s="1"/>
  <c r="H40" i="30"/>
  <c r="I40" i="30" s="1"/>
  <c r="J40" i="30" s="1"/>
  <c r="H38" i="30"/>
  <c r="I38" i="30" s="1"/>
  <c r="J38" i="30" s="1"/>
  <c r="H36" i="30"/>
  <c r="I36" i="30" s="1"/>
  <c r="J36" i="30" s="1"/>
  <c r="H34" i="30"/>
  <c r="I34" i="30" s="1"/>
  <c r="J34" i="30" s="1"/>
  <c r="H32" i="30"/>
  <c r="I32" i="30" s="1"/>
  <c r="J32" i="30" s="1"/>
  <c r="H30" i="30"/>
  <c r="I30" i="30" s="1"/>
  <c r="J30" i="30" s="1"/>
  <c r="H24" i="30"/>
  <c r="H21" i="30"/>
  <c r="K21" i="30" s="1"/>
  <c r="H17" i="30"/>
  <c r="H13" i="30"/>
  <c r="I13" i="30" s="1"/>
  <c r="J13" i="30" s="1"/>
  <c r="H9" i="30"/>
  <c r="K9" i="30" s="1"/>
  <c r="H5" i="30"/>
  <c r="K5" i="30" s="1"/>
  <c r="K13" i="30"/>
  <c r="K17" i="30"/>
  <c r="I17" i="30"/>
  <c r="J17" i="30" s="1"/>
  <c r="I21" i="30"/>
  <c r="J21" i="30" s="1"/>
  <c r="E23" i="30"/>
  <c r="H23" i="30"/>
  <c r="E25" i="30"/>
  <c r="H25" i="30"/>
  <c r="H8" i="30"/>
  <c r="H12" i="30"/>
  <c r="H16" i="30"/>
  <c r="H20" i="30"/>
  <c r="H7" i="30"/>
  <c r="H11" i="30"/>
  <c r="H15" i="30"/>
  <c r="H19" i="30"/>
  <c r="H6" i="30"/>
  <c r="H10" i="30"/>
  <c r="H14" i="30"/>
  <c r="H18" i="30"/>
  <c r="H22" i="30"/>
  <c r="I24" i="30"/>
  <c r="J24" i="30" s="1"/>
  <c r="K24" i="30"/>
  <c r="H27" i="30"/>
  <c r="H29" i="30"/>
  <c r="H31" i="30"/>
  <c r="H33" i="30"/>
  <c r="H35" i="30"/>
  <c r="H37" i="30"/>
  <c r="H39" i="30"/>
  <c r="H41" i="30"/>
  <c r="H43" i="30"/>
  <c r="H45" i="30"/>
  <c r="K26" i="30"/>
  <c r="K28" i="30"/>
  <c r="K30" i="30"/>
  <c r="K32" i="30"/>
  <c r="K34" i="30"/>
  <c r="K40" i="30"/>
  <c r="K44" i="30"/>
  <c r="E35" i="29"/>
  <c r="C35" i="29"/>
  <c r="K38" i="30" l="1"/>
  <c r="I5" i="30"/>
  <c r="J5" i="30" s="1"/>
  <c r="K42" i="30"/>
  <c r="K36" i="30"/>
  <c r="I9" i="30"/>
  <c r="J9" i="30" s="1"/>
  <c r="K35" i="30"/>
  <c r="I35" i="30"/>
  <c r="J35" i="30" s="1"/>
  <c r="K27" i="30"/>
  <c r="I27" i="30"/>
  <c r="J27" i="30" s="1"/>
  <c r="I18" i="30"/>
  <c r="J18" i="30" s="1"/>
  <c r="K18" i="30"/>
  <c r="K19" i="30"/>
  <c r="I19" i="30"/>
  <c r="J19" i="30" s="1"/>
  <c r="I20" i="30"/>
  <c r="J20" i="30" s="1"/>
  <c r="K20" i="30"/>
  <c r="K25" i="30"/>
  <c r="I25" i="30"/>
  <c r="J25" i="30" s="1"/>
  <c r="K41" i="30"/>
  <c r="I41" i="30"/>
  <c r="J41" i="30" s="1"/>
  <c r="K33" i="30"/>
  <c r="I33" i="30"/>
  <c r="J33" i="30" s="1"/>
  <c r="I14" i="30"/>
  <c r="J14" i="30" s="1"/>
  <c r="K14" i="30"/>
  <c r="K15" i="30"/>
  <c r="I15" i="30"/>
  <c r="J15" i="30" s="1"/>
  <c r="I16" i="30"/>
  <c r="J16" i="30" s="1"/>
  <c r="K16" i="30"/>
  <c r="K39" i="30"/>
  <c r="I39" i="30"/>
  <c r="J39" i="30" s="1"/>
  <c r="K31" i="30"/>
  <c r="I31" i="30"/>
  <c r="J31" i="30" s="1"/>
  <c r="I10" i="30"/>
  <c r="J10" i="30" s="1"/>
  <c r="K10" i="30"/>
  <c r="K11" i="30"/>
  <c r="I11" i="30"/>
  <c r="J11" i="30" s="1"/>
  <c r="I12" i="30"/>
  <c r="J12" i="30" s="1"/>
  <c r="K12" i="30"/>
  <c r="K23" i="30"/>
  <c r="I23" i="30"/>
  <c r="J23" i="30" s="1"/>
  <c r="K45" i="30"/>
  <c r="I45" i="30"/>
  <c r="J45" i="30" s="1"/>
  <c r="K37" i="30"/>
  <c r="I37" i="30"/>
  <c r="J37" i="30" s="1"/>
  <c r="K29" i="30"/>
  <c r="I29" i="30"/>
  <c r="J29" i="30" s="1"/>
  <c r="I22" i="30"/>
  <c r="J22" i="30" s="1"/>
  <c r="K22" i="30"/>
  <c r="I6" i="30"/>
  <c r="J6" i="30" s="1"/>
  <c r="K6" i="30"/>
  <c r="K7" i="30"/>
  <c r="I7" i="30"/>
  <c r="J7" i="30" s="1"/>
  <c r="I8" i="30"/>
  <c r="J8" i="30" s="1"/>
  <c r="K8" i="30"/>
  <c r="K43" i="30"/>
  <c r="I43" i="30"/>
  <c r="J43" i="30" s="1"/>
  <c r="E45" i="29"/>
  <c r="C45" i="29"/>
  <c r="H45" i="29" s="1"/>
  <c r="K45" i="29" s="1"/>
  <c r="E44" i="29"/>
  <c r="C44" i="29"/>
  <c r="H44" i="29" s="1"/>
  <c r="K44" i="29" s="1"/>
  <c r="E43" i="29"/>
  <c r="C43" i="29"/>
  <c r="H43" i="29" s="1"/>
  <c r="K43" i="29" s="1"/>
  <c r="E42" i="29"/>
  <c r="C42" i="29"/>
  <c r="H42" i="29" s="1"/>
  <c r="K42" i="29" s="1"/>
  <c r="E41" i="29"/>
  <c r="C41" i="29"/>
  <c r="H41" i="29" s="1"/>
  <c r="K41" i="29" s="1"/>
  <c r="E40" i="29"/>
  <c r="C40" i="29"/>
  <c r="H40" i="29" s="1"/>
  <c r="K40" i="29" s="1"/>
  <c r="E39" i="29"/>
  <c r="C39" i="29"/>
  <c r="H39" i="29" s="1"/>
  <c r="K39" i="29" s="1"/>
  <c r="E38" i="29"/>
  <c r="C38" i="29"/>
  <c r="H38" i="29" s="1"/>
  <c r="K38" i="29" s="1"/>
  <c r="E37" i="29"/>
  <c r="C37" i="29"/>
  <c r="H37" i="29" s="1"/>
  <c r="K37" i="29" s="1"/>
  <c r="E36" i="29"/>
  <c r="C36" i="29"/>
  <c r="H36" i="29" s="1"/>
  <c r="K36" i="29" s="1"/>
  <c r="H34" i="29"/>
  <c r="I34" i="29" s="1"/>
  <c r="J34" i="29" s="1"/>
  <c r="C34" i="29"/>
  <c r="E34" i="29" s="1"/>
  <c r="C33" i="29"/>
  <c r="E33" i="29" s="1"/>
  <c r="C32" i="29"/>
  <c r="E32" i="29" s="1"/>
  <c r="C31" i="29"/>
  <c r="E31" i="29" s="1"/>
  <c r="C30" i="29"/>
  <c r="E30" i="29" s="1"/>
  <c r="C29" i="29"/>
  <c r="E29" i="29" s="1"/>
  <c r="C28" i="29"/>
  <c r="E28" i="29" s="1"/>
  <c r="C27" i="29"/>
  <c r="E27" i="29" s="1"/>
  <c r="H26" i="29"/>
  <c r="C26" i="29"/>
  <c r="E26" i="29" s="1"/>
  <c r="C25" i="29"/>
  <c r="E25" i="29" s="1"/>
  <c r="C24" i="29"/>
  <c r="E24" i="29" s="1"/>
  <c r="C23" i="29"/>
  <c r="E23" i="29" s="1"/>
  <c r="C22" i="29"/>
  <c r="E22" i="29" s="1"/>
  <c r="C21" i="29"/>
  <c r="E21" i="29" s="1"/>
  <c r="C20" i="29"/>
  <c r="E20" i="29" s="1"/>
  <c r="C19" i="29"/>
  <c r="E19" i="29" s="1"/>
  <c r="H18" i="29"/>
  <c r="C18" i="29"/>
  <c r="E18" i="29" s="1"/>
  <c r="C17" i="29"/>
  <c r="E17" i="29" s="1"/>
  <c r="C16" i="29"/>
  <c r="E16" i="29" s="1"/>
  <c r="C15" i="29"/>
  <c r="E15" i="29" s="1"/>
  <c r="C14" i="29"/>
  <c r="E14" i="29" s="1"/>
  <c r="C13" i="29"/>
  <c r="C12" i="29"/>
  <c r="E12" i="29" s="1"/>
  <c r="C11" i="29"/>
  <c r="E11" i="29" s="1"/>
  <c r="C10" i="29"/>
  <c r="E10" i="29" s="1"/>
  <c r="C9" i="29"/>
  <c r="E9" i="29" s="1"/>
  <c r="C8" i="29"/>
  <c r="E8" i="29" s="1"/>
  <c r="H7" i="29"/>
  <c r="C7" i="29"/>
  <c r="E7" i="29" s="1"/>
  <c r="C6" i="29"/>
  <c r="E6" i="29" s="1"/>
  <c r="C5" i="29"/>
  <c r="E5" i="29" s="1"/>
  <c r="H11" i="29" l="1"/>
  <c r="H14" i="29"/>
  <c r="K14" i="29" s="1"/>
  <c r="H22" i="29"/>
  <c r="H30" i="29"/>
  <c r="K30" i="29" s="1"/>
  <c r="H5" i="29"/>
  <c r="H9" i="29"/>
  <c r="I9" i="29" s="1"/>
  <c r="J9" i="29" s="1"/>
  <c r="H16" i="29"/>
  <c r="H20" i="29"/>
  <c r="I20" i="29" s="1"/>
  <c r="J20" i="29" s="1"/>
  <c r="H24" i="29"/>
  <c r="H28" i="29"/>
  <c r="I28" i="29" s="1"/>
  <c r="J28" i="29" s="1"/>
  <c r="H32" i="29"/>
  <c r="K5" i="29"/>
  <c r="I5" i="29"/>
  <c r="J5" i="29" s="1"/>
  <c r="K7" i="29"/>
  <c r="I7" i="29"/>
  <c r="J7" i="29" s="1"/>
  <c r="K9" i="29"/>
  <c r="K11" i="29"/>
  <c r="I11" i="29"/>
  <c r="J11" i="29" s="1"/>
  <c r="H6" i="29"/>
  <c r="H8" i="29"/>
  <c r="H10" i="29"/>
  <c r="H12" i="29"/>
  <c r="E13" i="29"/>
  <c r="H13" i="29"/>
  <c r="I14" i="29"/>
  <c r="J14" i="29" s="1"/>
  <c r="K16" i="29"/>
  <c r="I16" i="29"/>
  <c r="J16" i="29" s="1"/>
  <c r="K18" i="29"/>
  <c r="I18" i="29"/>
  <c r="J18" i="29" s="1"/>
  <c r="K22" i="29"/>
  <c r="I22" i="29"/>
  <c r="J22" i="29" s="1"/>
  <c r="K24" i="29"/>
  <c r="I24" i="29"/>
  <c r="J24" i="29" s="1"/>
  <c r="K26" i="29"/>
  <c r="I26" i="29"/>
  <c r="J26" i="29" s="1"/>
  <c r="K28" i="29"/>
  <c r="I30" i="29"/>
  <c r="J30" i="29" s="1"/>
  <c r="K32" i="29"/>
  <c r="I32" i="29"/>
  <c r="J32" i="29" s="1"/>
  <c r="K34" i="29"/>
  <c r="I36" i="29"/>
  <c r="J36" i="29" s="1"/>
  <c r="I37" i="29"/>
  <c r="J37" i="29" s="1"/>
  <c r="I38" i="29"/>
  <c r="J38" i="29" s="1"/>
  <c r="I39" i="29"/>
  <c r="J39" i="29" s="1"/>
  <c r="I40" i="29"/>
  <c r="J40" i="29" s="1"/>
  <c r="I41" i="29"/>
  <c r="J41" i="29" s="1"/>
  <c r="I42" i="29"/>
  <c r="J42" i="29" s="1"/>
  <c r="I43" i="29"/>
  <c r="J43" i="29" s="1"/>
  <c r="I44" i="29"/>
  <c r="J44" i="29" s="1"/>
  <c r="I45" i="29"/>
  <c r="J45" i="29" s="1"/>
  <c r="H15" i="29"/>
  <c r="H17" i="29"/>
  <c r="H19" i="29"/>
  <c r="H21" i="29"/>
  <c r="H23" i="29"/>
  <c r="H25" i="29"/>
  <c r="H27" i="29"/>
  <c r="H29" i="29"/>
  <c r="H31" i="29"/>
  <c r="H33" i="29"/>
  <c r="H35" i="29"/>
  <c r="C45" i="28"/>
  <c r="H45" i="28" s="1"/>
  <c r="I45" i="28" s="1"/>
  <c r="J45" i="28" s="1"/>
  <c r="H44" i="28"/>
  <c r="C44" i="28"/>
  <c r="E44" i="28" s="1"/>
  <c r="C43" i="28"/>
  <c r="H43" i="28" s="1"/>
  <c r="K43" i="28" s="1"/>
  <c r="C42" i="28"/>
  <c r="E42" i="28" s="1"/>
  <c r="C41" i="28"/>
  <c r="H41" i="28" s="1"/>
  <c r="I41" i="28" s="1"/>
  <c r="J41" i="28" s="1"/>
  <c r="C40" i="28"/>
  <c r="E40" i="28" s="1"/>
  <c r="C39" i="28"/>
  <c r="H39" i="28" s="1"/>
  <c r="K39" i="28" s="1"/>
  <c r="C38" i="28"/>
  <c r="E38" i="28" s="1"/>
  <c r="C37" i="28"/>
  <c r="H37" i="28" s="1"/>
  <c r="I37" i="28" s="1"/>
  <c r="J37" i="28" s="1"/>
  <c r="C36" i="28"/>
  <c r="E36" i="28" s="1"/>
  <c r="J35" i="28"/>
  <c r="C35" i="28"/>
  <c r="E35" i="28" s="1"/>
  <c r="C34" i="28"/>
  <c r="H34" i="28" s="1"/>
  <c r="I34" i="28" s="1"/>
  <c r="J34" i="28" s="1"/>
  <c r="C33" i="28"/>
  <c r="E33" i="28" s="1"/>
  <c r="C32" i="28"/>
  <c r="H32" i="28" s="1"/>
  <c r="K32" i="28" s="1"/>
  <c r="C31" i="28"/>
  <c r="E31" i="28" s="1"/>
  <c r="C30" i="28"/>
  <c r="H30" i="28" s="1"/>
  <c r="I30" i="28" s="1"/>
  <c r="J30" i="28" s="1"/>
  <c r="H29" i="28"/>
  <c r="C29" i="28"/>
  <c r="E29" i="28" s="1"/>
  <c r="C28" i="28"/>
  <c r="H28" i="28" s="1"/>
  <c r="K28" i="28" s="1"/>
  <c r="C27" i="28"/>
  <c r="E27" i="28" s="1"/>
  <c r="C26" i="28"/>
  <c r="H26" i="28" s="1"/>
  <c r="I26" i="28" s="1"/>
  <c r="J26" i="28" s="1"/>
  <c r="C25" i="28"/>
  <c r="E25" i="28" s="1"/>
  <c r="C24" i="28"/>
  <c r="H24" i="28" s="1"/>
  <c r="K24" i="28" s="1"/>
  <c r="C23" i="28"/>
  <c r="E23" i="28" s="1"/>
  <c r="C22" i="28"/>
  <c r="H22" i="28" s="1"/>
  <c r="I22" i="28" s="1"/>
  <c r="J22" i="28" s="1"/>
  <c r="C21" i="28"/>
  <c r="E21" i="28" s="1"/>
  <c r="C20" i="28"/>
  <c r="H20" i="28" s="1"/>
  <c r="K20" i="28" s="1"/>
  <c r="C19" i="28"/>
  <c r="E19" i="28" s="1"/>
  <c r="C18" i="28"/>
  <c r="H18" i="28" s="1"/>
  <c r="I18" i="28" s="1"/>
  <c r="J18" i="28" s="1"/>
  <c r="C17" i="28"/>
  <c r="E17" i="28" s="1"/>
  <c r="C16" i="28"/>
  <c r="H16" i="28" s="1"/>
  <c r="K16" i="28" s="1"/>
  <c r="C15" i="28"/>
  <c r="E15" i="28" s="1"/>
  <c r="C14" i="28"/>
  <c r="H14" i="28" s="1"/>
  <c r="I14" i="28" s="1"/>
  <c r="J14" i="28" s="1"/>
  <c r="H13" i="28"/>
  <c r="C13" i="28"/>
  <c r="E13" i="28" s="1"/>
  <c r="C12" i="28"/>
  <c r="H12" i="28" s="1"/>
  <c r="K12" i="28" s="1"/>
  <c r="C11" i="28"/>
  <c r="H11" i="28" s="1"/>
  <c r="C10" i="28"/>
  <c r="E10" i="28" s="1"/>
  <c r="C9" i="28"/>
  <c r="H9" i="28" s="1"/>
  <c r="C8" i="28"/>
  <c r="E8" i="28" s="1"/>
  <c r="C7" i="28"/>
  <c r="H7" i="28" s="1"/>
  <c r="C6" i="28"/>
  <c r="H6" i="28" s="1"/>
  <c r="C5" i="28"/>
  <c r="E5" i="28" s="1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5" i="26"/>
  <c r="K35" i="29" l="1"/>
  <c r="I35" i="29"/>
  <c r="J35" i="29" s="1"/>
  <c r="E6" i="28"/>
  <c r="E7" i="28"/>
  <c r="H21" i="28"/>
  <c r="H36" i="28"/>
  <c r="I36" i="28" s="1"/>
  <c r="J36" i="28" s="1"/>
  <c r="K20" i="29"/>
  <c r="K33" i="29"/>
  <c r="I33" i="29"/>
  <c r="J33" i="29" s="1"/>
  <c r="K29" i="29"/>
  <c r="I29" i="29"/>
  <c r="J29" i="29" s="1"/>
  <c r="K25" i="29"/>
  <c r="I25" i="29"/>
  <c r="J25" i="29" s="1"/>
  <c r="K21" i="29"/>
  <c r="I21" i="29"/>
  <c r="J21" i="29" s="1"/>
  <c r="K17" i="29"/>
  <c r="I17" i="29"/>
  <c r="J17" i="29" s="1"/>
  <c r="K13" i="29"/>
  <c r="I13" i="29"/>
  <c r="J13" i="29" s="1"/>
  <c r="K12" i="29"/>
  <c r="I12" i="29"/>
  <c r="J12" i="29" s="1"/>
  <c r="K8" i="29"/>
  <c r="I8" i="29"/>
  <c r="J8" i="29" s="1"/>
  <c r="K31" i="29"/>
  <c r="I31" i="29"/>
  <c r="J31" i="29" s="1"/>
  <c r="K27" i="29"/>
  <c r="I27" i="29"/>
  <c r="J27" i="29" s="1"/>
  <c r="K23" i="29"/>
  <c r="I23" i="29"/>
  <c r="J23" i="29" s="1"/>
  <c r="K19" i="29"/>
  <c r="I19" i="29"/>
  <c r="J19" i="29" s="1"/>
  <c r="K15" i="29"/>
  <c r="I15" i="29"/>
  <c r="J15" i="29" s="1"/>
  <c r="K10" i="29"/>
  <c r="I10" i="29"/>
  <c r="J10" i="29" s="1"/>
  <c r="K6" i="29"/>
  <c r="I6" i="29"/>
  <c r="J6" i="29" s="1"/>
  <c r="E11" i="28"/>
  <c r="H17" i="28"/>
  <c r="I17" i="28" s="1"/>
  <c r="J17" i="28" s="1"/>
  <c r="H25" i="28"/>
  <c r="I25" i="28" s="1"/>
  <c r="J25" i="28" s="1"/>
  <c r="H33" i="28"/>
  <c r="I33" i="28" s="1"/>
  <c r="J33" i="28" s="1"/>
  <c r="H40" i="28"/>
  <c r="K40" i="28" s="1"/>
  <c r="K14" i="28"/>
  <c r="K18" i="28"/>
  <c r="K22" i="28"/>
  <c r="K26" i="28"/>
  <c r="K30" i="28"/>
  <c r="K34" i="28"/>
  <c r="K37" i="28"/>
  <c r="K41" i="28"/>
  <c r="K45" i="28"/>
  <c r="E9" i="28"/>
  <c r="E12" i="28"/>
  <c r="E14" i="28"/>
  <c r="E16" i="28"/>
  <c r="E18" i="28"/>
  <c r="E20" i="28"/>
  <c r="E22" i="28"/>
  <c r="E24" i="28"/>
  <c r="E26" i="28"/>
  <c r="E28" i="28"/>
  <c r="E30" i="28"/>
  <c r="E32" i="28"/>
  <c r="E34" i="28"/>
  <c r="E37" i="28"/>
  <c r="E39" i="28"/>
  <c r="E41" i="28"/>
  <c r="E43" i="28"/>
  <c r="E45" i="28"/>
  <c r="K9" i="28"/>
  <c r="I9" i="28"/>
  <c r="J9" i="28" s="1"/>
  <c r="K6" i="28"/>
  <c r="I6" i="28"/>
  <c r="J6" i="28" s="1"/>
  <c r="K7" i="28"/>
  <c r="I7" i="28"/>
  <c r="J7" i="28" s="1"/>
  <c r="K11" i="28"/>
  <c r="I11" i="28"/>
  <c r="J11" i="28" s="1"/>
  <c r="H5" i="28"/>
  <c r="H8" i="28"/>
  <c r="H10" i="28"/>
  <c r="I12" i="28"/>
  <c r="J12" i="28" s="1"/>
  <c r="K13" i="28"/>
  <c r="I13" i="28"/>
  <c r="J13" i="28" s="1"/>
  <c r="I16" i="28"/>
  <c r="J16" i="28" s="1"/>
  <c r="K17" i="28"/>
  <c r="I20" i="28"/>
  <c r="J20" i="28" s="1"/>
  <c r="K21" i="28"/>
  <c r="I21" i="28"/>
  <c r="J21" i="28" s="1"/>
  <c r="I24" i="28"/>
  <c r="J24" i="28" s="1"/>
  <c r="K25" i="28"/>
  <c r="I28" i="28"/>
  <c r="J28" i="28" s="1"/>
  <c r="K29" i="28"/>
  <c r="I29" i="28"/>
  <c r="J29" i="28" s="1"/>
  <c r="I32" i="28"/>
  <c r="J32" i="28" s="1"/>
  <c r="K36" i="28"/>
  <c r="I39" i="28"/>
  <c r="J39" i="28" s="1"/>
  <c r="I40" i="28"/>
  <c r="J40" i="28" s="1"/>
  <c r="I43" i="28"/>
  <c r="J43" i="28" s="1"/>
  <c r="K44" i="28"/>
  <c r="I44" i="28"/>
  <c r="J44" i="28" s="1"/>
  <c r="H15" i="28"/>
  <c r="H19" i="28"/>
  <c r="H23" i="28"/>
  <c r="H27" i="28"/>
  <c r="H31" i="28"/>
  <c r="H35" i="28"/>
  <c r="K35" i="28" s="1"/>
  <c r="H38" i="28"/>
  <c r="H42" i="28"/>
  <c r="C19" i="26"/>
  <c r="H19" i="26" s="1"/>
  <c r="K19" i="26" l="1"/>
  <c r="I19" i="26"/>
  <c r="J19" i="26" s="1"/>
  <c r="E19" i="26"/>
  <c r="K33" i="28"/>
  <c r="K38" i="28"/>
  <c r="I38" i="28"/>
  <c r="J38" i="28" s="1"/>
  <c r="K31" i="28"/>
  <c r="I31" i="28"/>
  <c r="J31" i="28" s="1"/>
  <c r="K23" i="28"/>
  <c r="I23" i="28"/>
  <c r="J23" i="28" s="1"/>
  <c r="K15" i="28"/>
  <c r="I15" i="28"/>
  <c r="J15" i="28" s="1"/>
  <c r="K8" i="28"/>
  <c r="I8" i="28"/>
  <c r="J8" i="28" s="1"/>
  <c r="K42" i="28"/>
  <c r="I42" i="28"/>
  <c r="J42" i="28" s="1"/>
  <c r="K27" i="28"/>
  <c r="I27" i="28"/>
  <c r="J27" i="28" s="1"/>
  <c r="K19" i="28"/>
  <c r="I19" i="28"/>
  <c r="J19" i="28" s="1"/>
  <c r="K10" i="28"/>
  <c r="I10" i="28"/>
  <c r="J10" i="28" s="1"/>
  <c r="K5" i="28"/>
  <c r="I5" i="28"/>
  <c r="J5" i="28" s="1"/>
  <c r="C45" i="26"/>
  <c r="H45" i="26" s="1"/>
  <c r="I45" i="26" s="1"/>
  <c r="J45" i="26" s="1"/>
  <c r="C44" i="26"/>
  <c r="E44" i="26" s="1"/>
  <c r="C43" i="26"/>
  <c r="H43" i="26" s="1"/>
  <c r="K43" i="26" s="1"/>
  <c r="C42" i="26"/>
  <c r="E42" i="26" s="1"/>
  <c r="C41" i="26"/>
  <c r="H41" i="26" s="1"/>
  <c r="I41" i="26" s="1"/>
  <c r="J41" i="26" s="1"/>
  <c r="H40" i="26"/>
  <c r="C40" i="26"/>
  <c r="E40" i="26" s="1"/>
  <c r="C39" i="26"/>
  <c r="H39" i="26" s="1"/>
  <c r="K39" i="26" s="1"/>
  <c r="C38" i="26"/>
  <c r="E38" i="26" s="1"/>
  <c r="C37" i="26"/>
  <c r="H37" i="26" s="1"/>
  <c r="I37" i="26" s="1"/>
  <c r="J37" i="26" s="1"/>
  <c r="C36" i="26"/>
  <c r="E36" i="26" s="1"/>
  <c r="J35" i="26"/>
  <c r="C35" i="26"/>
  <c r="E35" i="26" s="1"/>
  <c r="C34" i="26"/>
  <c r="H34" i="26" s="1"/>
  <c r="I34" i="26" s="1"/>
  <c r="J34" i="26" s="1"/>
  <c r="C33" i="26"/>
  <c r="E33" i="26" s="1"/>
  <c r="C32" i="26"/>
  <c r="H32" i="26" s="1"/>
  <c r="K32" i="26" s="1"/>
  <c r="C31" i="26"/>
  <c r="E31" i="26" s="1"/>
  <c r="C30" i="26"/>
  <c r="H30" i="26" s="1"/>
  <c r="I30" i="26" s="1"/>
  <c r="J30" i="26" s="1"/>
  <c r="C29" i="26"/>
  <c r="E29" i="26" s="1"/>
  <c r="C28" i="26"/>
  <c r="H28" i="26" s="1"/>
  <c r="K28" i="26" s="1"/>
  <c r="C27" i="26"/>
  <c r="E27" i="26" s="1"/>
  <c r="C26" i="26"/>
  <c r="H26" i="26" s="1"/>
  <c r="I26" i="26" s="1"/>
  <c r="J26" i="26" s="1"/>
  <c r="H25" i="26"/>
  <c r="C25" i="26"/>
  <c r="E25" i="26" s="1"/>
  <c r="C24" i="26"/>
  <c r="H24" i="26" s="1"/>
  <c r="K24" i="26" s="1"/>
  <c r="C23" i="26"/>
  <c r="E23" i="26" s="1"/>
  <c r="C22" i="26"/>
  <c r="H22" i="26" s="1"/>
  <c r="I22" i="26" s="1"/>
  <c r="J22" i="26" s="1"/>
  <c r="C21" i="26"/>
  <c r="E21" i="26" s="1"/>
  <c r="C20" i="26"/>
  <c r="H20" i="26" s="1"/>
  <c r="K20" i="26" s="1"/>
  <c r="C18" i="26"/>
  <c r="E18" i="26" s="1"/>
  <c r="C17" i="26"/>
  <c r="H17" i="26" s="1"/>
  <c r="I17" i="26" s="1"/>
  <c r="J17" i="26" s="1"/>
  <c r="C16" i="26"/>
  <c r="E16" i="26" s="1"/>
  <c r="C15" i="26"/>
  <c r="H15" i="26" s="1"/>
  <c r="K15" i="26" s="1"/>
  <c r="C14" i="26"/>
  <c r="E14" i="26" s="1"/>
  <c r="C13" i="26"/>
  <c r="H13" i="26" s="1"/>
  <c r="I13" i="26" s="1"/>
  <c r="J13" i="26" s="1"/>
  <c r="C12" i="26"/>
  <c r="E12" i="26" s="1"/>
  <c r="C11" i="26"/>
  <c r="H11" i="26" s="1"/>
  <c r="K11" i="26" s="1"/>
  <c r="E10" i="26"/>
  <c r="C10" i="26"/>
  <c r="H10" i="26" s="1"/>
  <c r="C9" i="26"/>
  <c r="E9" i="26" s="1"/>
  <c r="C8" i="26"/>
  <c r="H8" i="26" s="1"/>
  <c r="C7" i="26"/>
  <c r="E7" i="26" s="1"/>
  <c r="C6" i="26"/>
  <c r="H6" i="26" s="1"/>
  <c r="C5" i="26"/>
  <c r="E5" i="26" s="1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5" i="25"/>
  <c r="H16" i="26" l="1"/>
  <c r="H33" i="26"/>
  <c r="K33" i="26" s="1"/>
  <c r="E6" i="26"/>
  <c r="H12" i="26"/>
  <c r="I12" i="26" s="1"/>
  <c r="J12" i="26" s="1"/>
  <c r="H21" i="26"/>
  <c r="H29" i="26"/>
  <c r="I29" i="26" s="1"/>
  <c r="J29" i="26" s="1"/>
  <c r="H36" i="26"/>
  <c r="H44" i="26"/>
  <c r="K44" i="26" s="1"/>
  <c r="K45" i="26"/>
  <c r="K13" i="26"/>
  <c r="K17" i="26"/>
  <c r="K22" i="26"/>
  <c r="K26" i="26"/>
  <c r="K30" i="26"/>
  <c r="K34" i="26"/>
  <c r="K37" i="26"/>
  <c r="K41" i="26"/>
  <c r="E8" i="26"/>
  <c r="E11" i="26"/>
  <c r="E13" i="26"/>
  <c r="E15" i="26"/>
  <c r="E17" i="26"/>
  <c r="E20" i="26"/>
  <c r="E22" i="26"/>
  <c r="E24" i="26"/>
  <c r="E26" i="26"/>
  <c r="E28" i="26"/>
  <c r="E30" i="26"/>
  <c r="E32" i="26"/>
  <c r="E34" i="26"/>
  <c r="E37" i="26"/>
  <c r="E39" i="26"/>
  <c r="E41" i="26"/>
  <c r="E43" i="26"/>
  <c r="E45" i="26"/>
  <c r="K8" i="26"/>
  <c r="I8" i="26"/>
  <c r="J8" i="26" s="1"/>
  <c r="K6" i="26"/>
  <c r="I6" i="26"/>
  <c r="J6" i="26" s="1"/>
  <c r="K10" i="26"/>
  <c r="I10" i="26"/>
  <c r="J10" i="26" s="1"/>
  <c r="H5" i="26"/>
  <c r="H7" i="26"/>
  <c r="H9" i="26"/>
  <c r="I11" i="26"/>
  <c r="J11" i="26" s="1"/>
  <c r="K12" i="26"/>
  <c r="I15" i="26"/>
  <c r="J15" i="26" s="1"/>
  <c r="K16" i="26"/>
  <c r="I16" i="26"/>
  <c r="J16" i="26" s="1"/>
  <c r="I20" i="26"/>
  <c r="J20" i="26" s="1"/>
  <c r="K21" i="26"/>
  <c r="I21" i="26"/>
  <c r="J21" i="26" s="1"/>
  <c r="I24" i="26"/>
  <c r="J24" i="26" s="1"/>
  <c r="K25" i="26"/>
  <c r="I25" i="26"/>
  <c r="J25" i="26" s="1"/>
  <c r="I28" i="26"/>
  <c r="J28" i="26" s="1"/>
  <c r="I32" i="26"/>
  <c r="J32" i="26" s="1"/>
  <c r="I33" i="26"/>
  <c r="J33" i="26" s="1"/>
  <c r="K36" i="26"/>
  <c r="I36" i="26"/>
  <c r="J36" i="26" s="1"/>
  <c r="I39" i="26"/>
  <c r="J39" i="26" s="1"/>
  <c r="K40" i="26"/>
  <c r="I40" i="26"/>
  <c r="J40" i="26" s="1"/>
  <c r="I43" i="26"/>
  <c r="J43" i="26" s="1"/>
  <c r="H14" i="26"/>
  <c r="H18" i="26"/>
  <c r="H23" i="26"/>
  <c r="H27" i="26"/>
  <c r="H31" i="26"/>
  <c r="H35" i="26"/>
  <c r="K35" i="26" s="1"/>
  <c r="H38" i="26"/>
  <c r="H42" i="26"/>
  <c r="I44" i="26" l="1"/>
  <c r="J44" i="26" s="1"/>
  <c r="K29" i="26"/>
  <c r="K38" i="26"/>
  <c r="I38" i="26"/>
  <c r="J38" i="26" s="1"/>
  <c r="K31" i="26"/>
  <c r="I31" i="26"/>
  <c r="J31" i="26" s="1"/>
  <c r="K23" i="26"/>
  <c r="I23" i="26"/>
  <c r="J23" i="26" s="1"/>
  <c r="K14" i="26"/>
  <c r="I14" i="26"/>
  <c r="J14" i="26" s="1"/>
  <c r="K7" i="26"/>
  <c r="I7" i="26"/>
  <c r="J7" i="26" s="1"/>
  <c r="K42" i="26"/>
  <c r="I42" i="26"/>
  <c r="J42" i="26" s="1"/>
  <c r="K27" i="26"/>
  <c r="I27" i="26"/>
  <c r="J27" i="26" s="1"/>
  <c r="K18" i="26"/>
  <c r="I18" i="26"/>
  <c r="J18" i="26" s="1"/>
  <c r="K9" i="26"/>
  <c r="I9" i="26"/>
  <c r="J9" i="26" s="1"/>
  <c r="K5" i="26"/>
  <c r="I5" i="26"/>
  <c r="J5" i="26" s="1"/>
  <c r="H44" i="25" l="1"/>
  <c r="I44" i="25" s="1"/>
  <c r="J44" i="25" s="1"/>
  <c r="C44" i="25"/>
  <c r="E44" i="25" s="1"/>
  <c r="K44" i="25" l="1"/>
  <c r="C33" i="25"/>
  <c r="H33" i="25" s="1"/>
  <c r="I33" i="25" s="1"/>
  <c r="J33" i="25" s="1"/>
  <c r="E33" i="25" l="1"/>
  <c r="K33" i="25"/>
  <c r="H32" i="25"/>
  <c r="I32" i="25" s="1"/>
  <c r="J32" i="25" s="1"/>
  <c r="C32" i="25"/>
  <c r="E32" i="25" s="1"/>
  <c r="K43" i="25"/>
  <c r="H31" i="25"/>
  <c r="K31" i="25" s="1"/>
  <c r="E31" i="25"/>
  <c r="C43" i="25"/>
  <c r="H43" i="25" s="1"/>
  <c r="I43" i="25" s="1"/>
  <c r="J43" i="25" s="1"/>
  <c r="H42" i="25"/>
  <c r="K42" i="25" s="1"/>
  <c r="C42" i="25"/>
  <c r="E42" i="25" s="1"/>
  <c r="C41" i="25"/>
  <c r="H41" i="25" s="1"/>
  <c r="K41" i="25" s="1"/>
  <c r="C40" i="25"/>
  <c r="E40" i="25" s="1"/>
  <c r="C39" i="25"/>
  <c r="H39" i="25" s="1"/>
  <c r="I39" i="25" s="1"/>
  <c r="J39" i="25" s="1"/>
  <c r="C38" i="25"/>
  <c r="E38" i="25" s="1"/>
  <c r="C37" i="25"/>
  <c r="H37" i="25" s="1"/>
  <c r="K37" i="25" s="1"/>
  <c r="C36" i="25"/>
  <c r="E36" i="25" s="1"/>
  <c r="C35" i="25"/>
  <c r="H35" i="25" s="1"/>
  <c r="I35" i="25" s="1"/>
  <c r="J35" i="25" s="1"/>
  <c r="J34" i="25"/>
  <c r="C34" i="25"/>
  <c r="H34" i="25" s="1"/>
  <c r="K34" i="25" s="1"/>
  <c r="C31" i="25"/>
  <c r="C30" i="25"/>
  <c r="E30" i="25" s="1"/>
  <c r="C29" i="25"/>
  <c r="H29" i="25" s="1"/>
  <c r="K29" i="25" s="1"/>
  <c r="C28" i="25"/>
  <c r="E28" i="25" s="1"/>
  <c r="C27" i="25"/>
  <c r="H27" i="25" s="1"/>
  <c r="I27" i="25" s="1"/>
  <c r="J27" i="25" s="1"/>
  <c r="C26" i="25"/>
  <c r="E26" i="25" s="1"/>
  <c r="C25" i="25"/>
  <c r="H25" i="25" s="1"/>
  <c r="K25" i="25" s="1"/>
  <c r="C24" i="25"/>
  <c r="E24" i="25" s="1"/>
  <c r="E23" i="25"/>
  <c r="C23" i="25"/>
  <c r="H23" i="25" s="1"/>
  <c r="I23" i="25" s="1"/>
  <c r="J23" i="25" s="1"/>
  <c r="C22" i="25"/>
  <c r="E22" i="25" s="1"/>
  <c r="C21" i="25"/>
  <c r="H21" i="25" s="1"/>
  <c r="K21" i="25" s="1"/>
  <c r="C20" i="25"/>
  <c r="E20" i="25" s="1"/>
  <c r="C19" i="25"/>
  <c r="H19" i="25" s="1"/>
  <c r="I19" i="25" s="1"/>
  <c r="J19" i="25" s="1"/>
  <c r="C18" i="25"/>
  <c r="E18" i="25" s="1"/>
  <c r="C17" i="25"/>
  <c r="H17" i="25" s="1"/>
  <c r="K17" i="25" s="1"/>
  <c r="C16" i="25"/>
  <c r="E16" i="25" s="1"/>
  <c r="E15" i="25"/>
  <c r="C15" i="25"/>
  <c r="H15" i="25" s="1"/>
  <c r="I15" i="25" s="1"/>
  <c r="J15" i="25" s="1"/>
  <c r="C14" i="25"/>
  <c r="E14" i="25" s="1"/>
  <c r="C13" i="25"/>
  <c r="H13" i="25" s="1"/>
  <c r="K13" i="25" s="1"/>
  <c r="C12" i="25"/>
  <c r="E12" i="25" s="1"/>
  <c r="C11" i="25"/>
  <c r="H11" i="25" s="1"/>
  <c r="I11" i="25" s="1"/>
  <c r="J11" i="25" s="1"/>
  <c r="C10" i="25"/>
  <c r="E10" i="25" s="1"/>
  <c r="C9" i="25"/>
  <c r="H9" i="25" s="1"/>
  <c r="K9" i="25" s="1"/>
  <c r="C8" i="25"/>
  <c r="E8" i="25" s="1"/>
  <c r="E7" i="25"/>
  <c r="C7" i="25"/>
  <c r="H7" i="25" s="1"/>
  <c r="I7" i="25" s="1"/>
  <c r="J7" i="25" s="1"/>
  <c r="C6" i="25"/>
  <c r="H6" i="25" s="1"/>
  <c r="C5" i="25"/>
  <c r="E5" i="25" s="1"/>
  <c r="E11" i="25" l="1"/>
  <c r="E19" i="25"/>
  <c r="E27" i="25"/>
  <c r="I31" i="25"/>
  <c r="J31" i="25" s="1"/>
  <c r="E34" i="25"/>
  <c r="K32" i="25"/>
  <c r="E9" i="25"/>
  <c r="E13" i="25"/>
  <c r="E17" i="25"/>
  <c r="E21" i="25"/>
  <c r="E25" i="25"/>
  <c r="E29" i="25"/>
  <c r="H38" i="25"/>
  <c r="K38" i="25" s="1"/>
  <c r="K35" i="25"/>
  <c r="K39" i="25"/>
  <c r="E6" i="25"/>
  <c r="K7" i="25"/>
  <c r="H10" i="25"/>
  <c r="K10" i="25" s="1"/>
  <c r="K11" i="25"/>
  <c r="H14" i="25"/>
  <c r="I14" i="25" s="1"/>
  <c r="J14" i="25" s="1"/>
  <c r="K15" i="25"/>
  <c r="H18" i="25"/>
  <c r="K18" i="25" s="1"/>
  <c r="K19" i="25"/>
  <c r="H22" i="25"/>
  <c r="I22" i="25" s="1"/>
  <c r="J22" i="25" s="1"/>
  <c r="K23" i="25"/>
  <c r="H26" i="25"/>
  <c r="K26" i="25" s="1"/>
  <c r="K27" i="25"/>
  <c r="H30" i="25"/>
  <c r="I30" i="25" s="1"/>
  <c r="J30" i="25" s="1"/>
  <c r="E35" i="25"/>
  <c r="E37" i="25"/>
  <c r="E39" i="25"/>
  <c r="E41" i="25"/>
  <c r="E43" i="25"/>
  <c r="K6" i="25"/>
  <c r="I6" i="25"/>
  <c r="J6" i="25" s="1"/>
  <c r="H5" i="25"/>
  <c r="I9" i="25"/>
  <c r="J9" i="25" s="1"/>
  <c r="I10" i="25"/>
  <c r="J10" i="25" s="1"/>
  <c r="I13" i="25"/>
  <c r="J13" i="25" s="1"/>
  <c r="K14" i="25"/>
  <c r="I17" i="25"/>
  <c r="J17" i="25" s="1"/>
  <c r="I18" i="25"/>
  <c r="J18" i="25" s="1"/>
  <c r="I21" i="25"/>
  <c r="J21" i="25" s="1"/>
  <c r="K22" i="25"/>
  <c r="I25" i="25"/>
  <c r="J25" i="25" s="1"/>
  <c r="I26" i="25"/>
  <c r="J26" i="25" s="1"/>
  <c r="I29" i="25"/>
  <c r="J29" i="25" s="1"/>
  <c r="K30" i="25"/>
  <c r="I37" i="25"/>
  <c r="J37" i="25" s="1"/>
  <c r="I38" i="25"/>
  <c r="J38" i="25" s="1"/>
  <c r="I41" i="25"/>
  <c r="J41" i="25" s="1"/>
  <c r="I42" i="25"/>
  <c r="J42" i="25" s="1"/>
  <c r="H8" i="25"/>
  <c r="H12" i="25"/>
  <c r="H16" i="25"/>
  <c r="H20" i="25"/>
  <c r="H24" i="25"/>
  <c r="H28" i="25"/>
  <c r="H36" i="25"/>
  <c r="H40" i="25"/>
  <c r="C29" i="24"/>
  <c r="E29" i="24" s="1"/>
  <c r="H29" i="24" l="1"/>
  <c r="I29" i="24" s="1"/>
  <c r="J29" i="24" s="1"/>
  <c r="K36" i="25"/>
  <c r="I36" i="25"/>
  <c r="J36" i="25" s="1"/>
  <c r="K24" i="25"/>
  <c r="I24" i="25"/>
  <c r="J24" i="25" s="1"/>
  <c r="K16" i="25"/>
  <c r="I16" i="25"/>
  <c r="J16" i="25" s="1"/>
  <c r="K8" i="25"/>
  <c r="I8" i="25"/>
  <c r="J8" i="25" s="1"/>
  <c r="K40" i="25"/>
  <c r="I40" i="25"/>
  <c r="J40" i="25" s="1"/>
  <c r="K28" i="25"/>
  <c r="I28" i="25"/>
  <c r="J28" i="25" s="1"/>
  <c r="K20" i="25"/>
  <c r="I20" i="25"/>
  <c r="J20" i="25" s="1"/>
  <c r="K12" i="25"/>
  <c r="I12" i="25"/>
  <c r="J12" i="25" s="1"/>
  <c r="K5" i="25"/>
  <c r="I5" i="25"/>
  <c r="J5" i="25" s="1"/>
  <c r="K29" i="24"/>
  <c r="C41" i="24" l="1"/>
  <c r="E41" i="24" s="1"/>
  <c r="C40" i="24"/>
  <c r="E40" i="24" s="1"/>
  <c r="C39" i="24"/>
  <c r="E39" i="24" s="1"/>
  <c r="C38" i="24"/>
  <c r="E38" i="24" s="1"/>
  <c r="C37" i="24"/>
  <c r="E37" i="24" s="1"/>
  <c r="C36" i="24"/>
  <c r="E36" i="24" s="1"/>
  <c r="C35" i="24"/>
  <c r="E35" i="24" s="1"/>
  <c r="C34" i="24"/>
  <c r="E34" i="24" s="1"/>
  <c r="C33" i="24"/>
  <c r="E33" i="24" s="1"/>
  <c r="J32" i="24"/>
  <c r="C32" i="24"/>
  <c r="C31" i="24"/>
  <c r="E31" i="24" s="1"/>
  <c r="C30" i="24"/>
  <c r="E30" i="24" s="1"/>
  <c r="C28" i="24"/>
  <c r="E28" i="24" s="1"/>
  <c r="C27" i="24"/>
  <c r="E27" i="24" s="1"/>
  <c r="C26" i="24"/>
  <c r="E26" i="24" s="1"/>
  <c r="C25" i="24"/>
  <c r="E25" i="24" s="1"/>
  <c r="C24" i="24"/>
  <c r="E24" i="24" s="1"/>
  <c r="C23" i="24"/>
  <c r="E23" i="24" s="1"/>
  <c r="C22" i="24"/>
  <c r="E22" i="24" s="1"/>
  <c r="C21" i="24"/>
  <c r="E21" i="24" s="1"/>
  <c r="C20" i="24"/>
  <c r="E20" i="24" s="1"/>
  <c r="C19" i="24"/>
  <c r="E19" i="24" s="1"/>
  <c r="C18" i="24"/>
  <c r="E18" i="24" s="1"/>
  <c r="C17" i="24"/>
  <c r="E17" i="24" s="1"/>
  <c r="C16" i="24"/>
  <c r="E16" i="24" s="1"/>
  <c r="C15" i="24"/>
  <c r="E15" i="24" s="1"/>
  <c r="C14" i="24"/>
  <c r="E14" i="24" s="1"/>
  <c r="C13" i="24"/>
  <c r="E13" i="24" s="1"/>
  <c r="C12" i="24"/>
  <c r="E12" i="24" s="1"/>
  <c r="C11" i="24"/>
  <c r="E11" i="24" s="1"/>
  <c r="C10" i="24"/>
  <c r="E10" i="24" s="1"/>
  <c r="C9" i="24"/>
  <c r="E9" i="24" s="1"/>
  <c r="C8" i="24"/>
  <c r="E8" i="24" s="1"/>
  <c r="C7" i="24"/>
  <c r="E7" i="24" s="1"/>
  <c r="C6" i="24"/>
  <c r="E6" i="24" s="1"/>
  <c r="C5" i="24"/>
  <c r="E5" i="24" s="1"/>
  <c r="H40" i="24" l="1"/>
  <c r="H22" i="24"/>
  <c r="H14" i="24"/>
  <c r="I14" i="24" s="1"/>
  <c r="J14" i="24" s="1"/>
  <c r="H31" i="24"/>
  <c r="I31" i="24" s="1"/>
  <c r="J31" i="24" s="1"/>
  <c r="H18" i="24"/>
  <c r="K18" i="24" s="1"/>
  <c r="H26" i="24"/>
  <c r="I26" i="24" s="1"/>
  <c r="J26" i="24" s="1"/>
  <c r="H36" i="24"/>
  <c r="I36" i="24" s="1"/>
  <c r="J36" i="24" s="1"/>
  <c r="H12" i="24"/>
  <c r="I12" i="24" s="1"/>
  <c r="J12" i="24" s="1"/>
  <c r="H16" i="24"/>
  <c r="K16" i="24" s="1"/>
  <c r="H20" i="24"/>
  <c r="K20" i="24" s="1"/>
  <c r="H24" i="24"/>
  <c r="K24" i="24" s="1"/>
  <c r="H28" i="24"/>
  <c r="I28" i="24" s="1"/>
  <c r="J28" i="24" s="1"/>
  <c r="H34" i="24"/>
  <c r="K34" i="24" s="1"/>
  <c r="H38" i="24"/>
  <c r="K38" i="24" s="1"/>
  <c r="H5" i="24"/>
  <c r="H6" i="24"/>
  <c r="H7" i="24"/>
  <c r="H8" i="24"/>
  <c r="H9" i="24"/>
  <c r="H10" i="24"/>
  <c r="H11" i="24"/>
  <c r="K12" i="24"/>
  <c r="K14" i="24"/>
  <c r="I16" i="24"/>
  <c r="J16" i="24" s="1"/>
  <c r="I18" i="24"/>
  <c r="J18" i="24" s="1"/>
  <c r="I20" i="24"/>
  <c r="J20" i="24" s="1"/>
  <c r="K22" i="24"/>
  <c r="I22" i="24"/>
  <c r="J22" i="24" s="1"/>
  <c r="I24" i="24"/>
  <c r="J24" i="24" s="1"/>
  <c r="K26" i="24"/>
  <c r="K31" i="24"/>
  <c r="K36" i="24"/>
  <c r="K40" i="24"/>
  <c r="I40" i="24"/>
  <c r="J40" i="24" s="1"/>
  <c r="H13" i="24"/>
  <c r="H15" i="24"/>
  <c r="H17" i="24"/>
  <c r="H19" i="24"/>
  <c r="H21" i="24"/>
  <c r="H23" i="24"/>
  <c r="H25" i="24"/>
  <c r="H27" i="24"/>
  <c r="H30" i="24"/>
  <c r="H33" i="24"/>
  <c r="H35" i="24"/>
  <c r="H37" i="24"/>
  <c r="H39" i="24"/>
  <c r="H41" i="24"/>
  <c r="C28" i="23"/>
  <c r="E28" i="23" s="1"/>
  <c r="I34" i="24" l="1"/>
  <c r="J34" i="24" s="1"/>
  <c r="H28" i="23"/>
  <c r="I28" i="23" s="1"/>
  <c r="J28" i="23" s="1"/>
  <c r="I38" i="24"/>
  <c r="J38" i="24" s="1"/>
  <c r="K28" i="24"/>
  <c r="K41" i="24"/>
  <c r="I41" i="24"/>
  <c r="J41" i="24" s="1"/>
  <c r="K37" i="24"/>
  <c r="I37" i="24"/>
  <c r="J37" i="24" s="1"/>
  <c r="K33" i="24"/>
  <c r="I33" i="24"/>
  <c r="J33" i="24" s="1"/>
  <c r="K27" i="24"/>
  <c r="I27" i="24"/>
  <c r="J27" i="24" s="1"/>
  <c r="K23" i="24"/>
  <c r="I23" i="24"/>
  <c r="J23" i="24" s="1"/>
  <c r="K19" i="24"/>
  <c r="I19" i="24"/>
  <c r="J19" i="24" s="1"/>
  <c r="K15" i="24"/>
  <c r="I15" i="24"/>
  <c r="J15" i="24" s="1"/>
  <c r="K11" i="24"/>
  <c r="I11" i="24"/>
  <c r="J11" i="24" s="1"/>
  <c r="K9" i="24"/>
  <c r="I9" i="24"/>
  <c r="J9" i="24" s="1"/>
  <c r="K7" i="24"/>
  <c r="I7" i="24"/>
  <c r="J7" i="24" s="1"/>
  <c r="K5" i="24"/>
  <c r="I5" i="24"/>
  <c r="J5" i="24" s="1"/>
  <c r="K39" i="24"/>
  <c r="I39" i="24"/>
  <c r="J39" i="24" s="1"/>
  <c r="K35" i="24"/>
  <c r="I35" i="24"/>
  <c r="J35" i="24" s="1"/>
  <c r="K30" i="24"/>
  <c r="I30" i="24"/>
  <c r="J30" i="24" s="1"/>
  <c r="K25" i="24"/>
  <c r="I25" i="24"/>
  <c r="J25" i="24" s="1"/>
  <c r="K21" i="24"/>
  <c r="I21" i="24"/>
  <c r="J21" i="24" s="1"/>
  <c r="K17" i="24"/>
  <c r="I17" i="24"/>
  <c r="J17" i="24" s="1"/>
  <c r="K13" i="24"/>
  <c r="I13" i="24"/>
  <c r="J13" i="24" s="1"/>
  <c r="K10" i="24"/>
  <c r="I10" i="24"/>
  <c r="J10" i="24" s="1"/>
  <c r="K8" i="24"/>
  <c r="I8" i="24"/>
  <c r="J8" i="24" s="1"/>
  <c r="K6" i="24"/>
  <c r="I6" i="24"/>
  <c r="J6" i="24" s="1"/>
  <c r="K28" i="23"/>
  <c r="C23" i="23"/>
  <c r="E23" i="23"/>
  <c r="H23" i="23"/>
  <c r="I23" i="23" s="1"/>
  <c r="J23" i="23" s="1"/>
  <c r="C16" i="23"/>
  <c r="H16" i="23" s="1"/>
  <c r="I16" i="23" s="1"/>
  <c r="J16" i="23" s="1"/>
  <c r="C34" i="23"/>
  <c r="E34" i="23" s="1"/>
  <c r="C14" i="23"/>
  <c r="H14" i="23" s="1"/>
  <c r="I14" i="23" s="1"/>
  <c r="J14" i="23" s="1"/>
  <c r="C40" i="23"/>
  <c r="H40" i="23" s="1"/>
  <c r="C39" i="23"/>
  <c r="H39" i="23" s="1"/>
  <c r="C38" i="23"/>
  <c r="H38" i="23" s="1"/>
  <c r="C37" i="23"/>
  <c r="H37" i="23" s="1"/>
  <c r="C36" i="23"/>
  <c r="H36" i="23" s="1"/>
  <c r="C35" i="23"/>
  <c r="H35" i="23" s="1"/>
  <c r="C33" i="23"/>
  <c r="H33" i="23" s="1"/>
  <c r="C32" i="23"/>
  <c r="H32" i="23" s="1"/>
  <c r="J31" i="23"/>
  <c r="C31" i="23"/>
  <c r="C30" i="23"/>
  <c r="H30" i="23" s="1"/>
  <c r="C29" i="23"/>
  <c r="H29" i="23" s="1"/>
  <c r="C27" i="23"/>
  <c r="H27" i="23" s="1"/>
  <c r="C26" i="23"/>
  <c r="H26" i="23" s="1"/>
  <c r="C25" i="23"/>
  <c r="H25" i="23" s="1"/>
  <c r="C24" i="23"/>
  <c r="H24" i="23" s="1"/>
  <c r="C22" i="23"/>
  <c r="H22" i="23" s="1"/>
  <c r="C21" i="23"/>
  <c r="H21" i="23" s="1"/>
  <c r="I21" i="23" s="1"/>
  <c r="J21" i="23" s="1"/>
  <c r="C20" i="23"/>
  <c r="H20" i="23" s="1"/>
  <c r="C19" i="23"/>
  <c r="H19" i="23" s="1"/>
  <c r="C18" i="23"/>
  <c r="H18" i="23" s="1"/>
  <c r="C17" i="23"/>
  <c r="H17" i="23" s="1"/>
  <c r="C15" i="23"/>
  <c r="H15" i="23" s="1"/>
  <c r="C13" i="23"/>
  <c r="H13" i="23" s="1"/>
  <c r="C12" i="23"/>
  <c r="H12" i="23" s="1"/>
  <c r="C11" i="23"/>
  <c r="H11" i="23" s="1"/>
  <c r="C10" i="23"/>
  <c r="H10" i="23" s="1"/>
  <c r="C9" i="23"/>
  <c r="H9" i="23" s="1"/>
  <c r="C8" i="23"/>
  <c r="H8" i="23" s="1"/>
  <c r="C7" i="23"/>
  <c r="H7" i="23" s="1"/>
  <c r="C6" i="23"/>
  <c r="H6" i="23" s="1"/>
  <c r="C5" i="23"/>
  <c r="H5" i="23" s="1"/>
  <c r="E37" i="23" l="1"/>
  <c r="H34" i="23"/>
  <c r="I34" i="23" s="1"/>
  <c r="J34" i="23" s="1"/>
  <c r="E15" i="23"/>
  <c r="E5" i="23"/>
  <c r="E6" i="23"/>
  <c r="E11" i="23"/>
  <c r="E22" i="23"/>
  <c r="K15" i="23"/>
  <c r="I15" i="23"/>
  <c r="J15" i="23" s="1"/>
  <c r="K22" i="23"/>
  <c r="I22" i="23"/>
  <c r="J22" i="23" s="1"/>
  <c r="E16" i="23"/>
  <c r="E14" i="23"/>
  <c r="E21" i="23"/>
  <c r="E17" i="23"/>
  <c r="E18" i="23"/>
  <c r="E19" i="23"/>
  <c r="E20" i="23"/>
  <c r="E26" i="23"/>
  <c r="E27" i="23"/>
  <c r="E29" i="23"/>
  <c r="E30" i="23"/>
  <c r="E32" i="23"/>
  <c r="K23" i="23"/>
  <c r="K21" i="23"/>
  <c r="K16" i="23"/>
  <c r="K14" i="23"/>
  <c r="K34" i="23"/>
  <c r="E25" i="23"/>
  <c r="E24" i="23"/>
  <c r="E40" i="23"/>
  <c r="E9" i="23"/>
  <c r="E8" i="23"/>
  <c r="E7" i="23"/>
  <c r="E12" i="23"/>
  <c r="E39" i="23"/>
  <c r="E35" i="23"/>
  <c r="E10" i="23"/>
  <c r="E13" i="23"/>
  <c r="E38" i="23"/>
  <c r="E36" i="23"/>
  <c r="E33" i="23"/>
  <c r="K6" i="23"/>
  <c r="I6" i="23"/>
  <c r="J6" i="23" s="1"/>
  <c r="K11" i="23"/>
  <c r="I11" i="23"/>
  <c r="J11" i="23" s="1"/>
  <c r="K17" i="23"/>
  <c r="I17" i="23"/>
  <c r="J17" i="23" s="1"/>
  <c r="K25" i="23"/>
  <c r="I25" i="23"/>
  <c r="J25" i="23" s="1"/>
  <c r="K26" i="23"/>
  <c r="I26" i="23"/>
  <c r="J26" i="23" s="1"/>
  <c r="K29" i="23"/>
  <c r="I29" i="23"/>
  <c r="J29" i="23" s="1"/>
  <c r="K30" i="23"/>
  <c r="I30" i="23"/>
  <c r="J30" i="23" s="1"/>
  <c r="K32" i="23"/>
  <c r="I32" i="23"/>
  <c r="J32" i="23" s="1"/>
  <c r="K33" i="23"/>
  <c r="I33" i="23"/>
  <c r="J33" i="23" s="1"/>
  <c r="K35" i="23"/>
  <c r="I35" i="23"/>
  <c r="J35" i="23" s="1"/>
  <c r="K36" i="23"/>
  <c r="I36" i="23"/>
  <c r="J36" i="23" s="1"/>
  <c r="K37" i="23"/>
  <c r="I37" i="23"/>
  <c r="J37" i="23" s="1"/>
  <c r="K38" i="23"/>
  <c r="I38" i="23"/>
  <c r="J38" i="23" s="1"/>
  <c r="K39" i="23"/>
  <c r="I39" i="23"/>
  <c r="J39" i="23" s="1"/>
  <c r="K40" i="23"/>
  <c r="I40" i="23"/>
  <c r="J40" i="23" s="1"/>
  <c r="K5" i="23"/>
  <c r="I5" i="23"/>
  <c r="J5" i="23" s="1"/>
  <c r="I7" i="23"/>
  <c r="J7" i="23" s="1"/>
  <c r="K7" i="23"/>
  <c r="K8" i="23"/>
  <c r="I8" i="23"/>
  <c r="J8" i="23" s="1"/>
  <c r="K9" i="23"/>
  <c r="I9" i="23"/>
  <c r="J9" i="23" s="1"/>
  <c r="K10" i="23"/>
  <c r="I10" i="23"/>
  <c r="J10" i="23" s="1"/>
  <c r="K12" i="23"/>
  <c r="I12" i="23"/>
  <c r="J12" i="23" s="1"/>
  <c r="K13" i="23"/>
  <c r="I13" i="23"/>
  <c r="J13" i="23" s="1"/>
  <c r="K18" i="23"/>
  <c r="I18" i="23"/>
  <c r="J18" i="23" s="1"/>
  <c r="I19" i="23"/>
  <c r="J19" i="23" s="1"/>
  <c r="K19" i="23"/>
  <c r="K20" i="23"/>
  <c r="I20" i="23"/>
  <c r="J20" i="23" s="1"/>
  <c r="K24" i="23"/>
  <c r="I24" i="23"/>
  <c r="J24" i="23" s="1"/>
  <c r="K27" i="23"/>
  <c r="I27" i="23"/>
  <c r="J27" i="23" s="1"/>
  <c r="C34" i="22"/>
  <c r="E34" i="22" s="1"/>
  <c r="C35" i="22"/>
  <c r="E35" i="22" s="1"/>
  <c r="H35" i="22" l="1"/>
  <c r="I35" i="22" s="1"/>
  <c r="J35" i="22" s="1"/>
  <c r="H34" i="22"/>
  <c r="C20" i="22"/>
  <c r="E20" i="22" s="1"/>
  <c r="H20" i="22" l="1"/>
  <c r="I20" i="22" s="1"/>
  <c r="J20" i="22" s="1"/>
  <c r="K35" i="22"/>
  <c r="I34" i="22"/>
  <c r="J34" i="22" s="1"/>
  <c r="K34" i="22"/>
  <c r="K20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5" i="22"/>
  <c r="H33" i="22" l="1"/>
  <c r="H32" i="22"/>
  <c r="H31" i="22"/>
  <c r="H30" i="22"/>
  <c r="H29" i="22"/>
  <c r="H28" i="22"/>
  <c r="K28" i="22" s="1"/>
  <c r="J27" i="22"/>
  <c r="E26" i="22"/>
  <c r="E25" i="22"/>
  <c r="E24" i="22"/>
  <c r="H23" i="22"/>
  <c r="E23" i="22"/>
  <c r="E22" i="22"/>
  <c r="E21" i="22"/>
  <c r="E19" i="22"/>
  <c r="E18" i="22"/>
  <c r="E17" i="22"/>
  <c r="E16" i="22"/>
  <c r="E15" i="22"/>
  <c r="H14" i="22"/>
  <c r="E14" i="22"/>
  <c r="E13" i="22"/>
  <c r="E12" i="22"/>
  <c r="E11" i="22"/>
  <c r="E10" i="22"/>
  <c r="E9" i="22"/>
  <c r="H8" i="22"/>
  <c r="E8" i="22"/>
  <c r="E7" i="22"/>
  <c r="E6" i="22"/>
  <c r="E5" i="22"/>
  <c r="H6" i="22" l="1"/>
  <c r="K6" i="22" s="1"/>
  <c r="H10" i="22"/>
  <c r="I10" i="22" s="1"/>
  <c r="J10" i="22" s="1"/>
  <c r="H18" i="22"/>
  <c r="K18" i="22" s="1"/>
  <c r="E33" i="22"/>
  <c r="E32" i="22"/>
  <c r="E31" i="22"/>
  <c r="E30" i="22"/>
  <c r="E29" i="22"/>
  <c r="E28" i="22"/>
  <c r="H25" i="22"/>
  <c r="I25" i="22" s="1"/>
  <c r="J25" i="22" s="1"/>
  <c r="H21" i="22"/>
  <c r="K21" i="22" s="1"/>
  <c r="H16" i="22"/>
  <c r="K16" i="22" s="1"/>
  <c r="H12" i="22"/>
  <c r="K12" i="22" s="1"/>
  <c r="I6" i="22"/>
  <c r="J6" i="22" s="1"/>
  <c r="K8" i="22"/>
  <c r="I8" i="22"/>
  <c r="J8" i="22" s="1"/>
  <c r="K10" i="22"/>
  <c r="I12" i="22"/>
  <c r="J12" i="22" s="1"/>
  <c r="K14" i="22"/>
  <c r="I14" i="22"/>
  <c r="J14" i="22" s="1"/>
  <c r="I18" i="22"/>
  <c r="J18" i="22" s="1"/>
  <c r="I21" i="22"/>
  <c r="J21" i="22" s="1"/>
  <c r="K23" i="22"/>
  <c r="I23" i="22"/>
  <c r="J23" i="22" s="1"/>
  <c r="K25" i="22"/>
  <c r="I28" i="22"/>
  <c r="J28" i="22" s="1"/>
  <c r="K29" i="22"/>
  <c r="I29" i="22"/>
  <c r="J29" i="22" s="1"/>
  <c r="K30" i="22"/>
  <c r="I30" i="22"/>
  <c r="J30" i="22" s="1"/>
  <c r="K31" i="22"/>
  <c r="I31" i="22"/>
  <c r="J31" i="22" s="1"/>
  <c r="K32" i="22"/>
  <c r="I32" i="22"/>
  <c r="J32" i="22" s="1"/>
  <c r="K33" i="22"/>
  <c r="I33" i="22"/>
  <c r="J33" i="22" s="1"/>
  <c r="H5" i="22"/>
  <c r="H7" i="22"/>
  <c r="H9" i="22"/>
  <c r="H11" i="22"/>
  <c r="H13" i="22"/>
  <c r="H15" i="22"/>
  <c r="H17" i="22"/>
  <c r="H19" i="22"/>
  <c r="H22" i="22"/>
  <c r="H24" i="22"/>
  <c r="H26" i="22"/>
  <c r="C32" i="21"/>
  <c r="E32" i="21" s="1"/>
  <c r="C31" i="21"/>
  <c r="E31" i="21" s="1"/>
  <c r="C30" i="21"/>
  <c r="E30" i="21" s="1"/>
  <c r="C29" i="21"/>
  <c r="E29" i="21" s="1"/>
  <c r="C28" i="21"/>
  <c r="E28" i="21" s="1"/>
  <c r="C27" i="21"/>
  <c r="E27" i="21" s="1"/>
  <c r="J26" i="21"/>
  <c r="C25" i="21"/>
  <c r="H25" i="21" s="1"/>
  <c r="C24" i="21"/>
  <c r="H24" i="21" s="1"/>
  <c r="C23" i="21"/>
  <c r="H23" i="21" s="1"/>
  <c r="C22" i="21"/>
  <c r="H22" i="21" s="1"/>
  <c r="C21" i="21"/>
  <c r="H21" i="21" s="1"/>
  <c r="C20" i="21"/>
  <c r="H20" i="21" s="1"/>
  <c r="C19" i="21"/>
  <c r="H19" i="21" s="1"/>
  <c r="K19" i="21" s="1"/>
  <c r="C18" i="21"/>
  <c r="H18" i="21" s="1"/>
  <c r="I18" i="21" s="1"/>
  <c r="J18" i="21" s="1"/>
  <c r="C17" i="21"/>
  <c r="H17" i="21" s="1"/>
  <c r="I17" i="21" s="1"/>
  <c r="J17" i="21" s="1"/>
  <c r="C16" i="21"/>
  <c r="H16" i="21" s="1"/>
  <c r="I16" i="21" s="1"/>
  <c r="J16" i="21" s="1"/>
  <c r="C15" i="21"/>
  <c r="H15" i="21" s="1"/>
  <c r="I15" i="21" s="1"/>
  <c r="J15" i="21" s="1"/>
  <c r="C14" i="21"/>
  <c r="H14" i="21" s="1"/>
  <c r="I14" i="21" s="1"/>
  <c r="J14" i="21" s="1"/>
  <c r="C13" i="21"/>
  <c r="H13" i="21" s="1"/>
  <c r="I13" i="21" s="1"/>
  <c r="J13" i="21" s="1"/>
  <c r="C12" i="21"/>
  <c r="H12" i="21" s="1"/>
  <c r="I12" i="21" s="1"/>
  <c r="J12" i="21" s="1"/>
  <c r="C11" i="21"/>
  <c r="H11" i="21" s="1"/>
  <c r="I11" i="21" s="1"/>
  <c r="J11" i="21" s="1"/>
  <c r="C10" i="21"/>
  <c r="H10" i="21" s="1"/>
  <c r="I10" i="21" s="1"/>
  <c r="J10" i="21" s="1"/>
  <c r="C9" i="21"/>
  <c r="H9" i="21" s="1"/>
  <c r="I9" i="21" s="1"/>
  <c r="J9" i="21" s="1"/>
  <c r="C8" i="21"/>
  <c r="H8" i="21" s="1"/>
  <c r="I8" i="21" s="1"/>
  <c r="J8" i="21" s="1"/>
  <c r="C7" i="21"/>
  <c r="H7" i="21" s="1"/>
  <c r="I7" i="21" s="1"/>
  <c r="J7" i="21" s="1"/>
  <c r="C6" i="21"/>
  <c r="H6" i="21" s="1"/>
  <c r="I6" i="21" s="1"/>
  <c r="J6" i="21" s="1"/>
  <c r="C5" i="21"/>
  <c r="H5" i="21" s="1"/>
  <c r="I5" i="21" s="1"/>
  <c r="J5" i="21" s="1"/>
  <c r="I16" i="22" l="1"/>
  <c r="J16" i="22" s="1"/>
  <c r="K26" i="22"/>
  <c r="I26" i="22"/>
  <c r="J26" i="22" s="1"/>
  <c r="K22" i="22"/>
  <c r="I22" i="22"/>
  <c r="J22" i="22" s="1"/>
  <c r="K17" i="22"/>
  <c r="I17" i="22"/>
  <c r="J17" i="22" s="1"/>
  <c r="K13" i="22"/>
  <c r="I13" i="22"/>
  <c r="J13" i="22" s="1"/>
  <c r="K9" i="22"/>
  <c r="I9" i="22"/>
  <c r="J9" i="22" s="1"/>
  <c r="K5" i="22"/>
  <c r="I5" i="22"/>
  <c r="J5" i="22" s="1"/>
  <c r="K24" i="22"/>
  <c r="I24" i="22"/>
  <c r="J24" i="22" s="1"/>
  <c r="K19" i="22"/>
  <c r="I19" i="22"/>
  <c r="J19" i="22" s="1"/>
  <c r="K15" i="22"/>
  <c r="I15" i="22"/>
  <c r="J15" i="22" s="1"/>
  <c r="K11" i="22"/>
  <c r="I11" i="22"/>
  <c r="J11" i="22" s="1"/>
  <c r="K7" i="22"/>
  <c r="I7" i="22"/>
  <c r="J7" i="22" s="1"/>
  <c r="E7" i="21"/>
  <c r="E15" i="21"/>
  <c r="E11" i="21"/>
  <c r="E19" i="21"/>
  <c r="E20" i="21"/>
  <c r="E5" i="21"/>
  <c r="E9" i="21"/>
  <c r="E13" i="21"/>
  <c r="E17" i="21"/>
  <c r="E22" i="21"/>
  <c r="E23" i="21"/>
  <c r="E24" i="21"/>
  <c r="E25" i="21"/>
  <c r="K6" i="21"/>
  <c r="K8" i="21"/>
  <c r="K10" i="21"/>
  <c r="K12" i="21"/>
  <c r="K14" i="21"/>
  <c r="K16" i="21"/>
  <c r="K18" i="21"/>
  <c r="E21" i="21"/>
  <c r="K5" i="21"/>
  <c r="E6" i="21"/>
  <c r="K7" i="21"/>
  <c r="E8" i="21"/>
  <c r="K9" i="21"/>
  <c r="E10" i="21"/>
  <c r="K11" i="21"/>
  <c r="E12" i="21"/>
  <c r="K13" i="21"/>
  <c r="E14" i="21"/>
  <c r="K15" i="21"/>
  <c r="E16" i="21"/>
  <c r="K17" i="21"/>
  <c r="E18" i="21"/>
  <c r="K21" i="21"/>
  <c r="I21" i="21"/>
  <c r="J21" i="21" s="1"/>
  <c r="K22" i="21"/>
  <c r="I22" i="21"/>
  <c r="J22" i="21" s="1"/>
  <c r="K23" i="21"/>
  <c r="I23" i="21"/>
  <c r="J23" i="21" s="1"/>
  <c r="K25" i="21"/>
  <c r="I25" i="21"/>
  <c r="J25" i="21" s="1"/>
  <c r="I19" i="21"/>
  <c r="J19" i="21" s="1"/>
  <c r="K20" i="21"/>
  <c r="I20" i="21"/>
  <c r="J20" i="21" s="1"/>
  <c r="K24" i="21"/>
  <c r="I24" i="21"/>
  <c r="J24" i="21" s="1"/>
  <c r="H27" i="21"/>
  <c r="H28" i="21"/>
  <c r="H29" i="21"/>
  <c r="H30" i="21"/>
  <c r="H31" i="21"/>
  <c r="H32" i="21"/>
  <c r="J26" i="20"/>
  <c r="C32" i="20"/>
  <c r="H32" i="20" s="1"/>
  <c r="C31" i="20"/>
  <c r="E31" i="20" s="1"/>
  <c r="C30" i="20"/>
  <c r="H30" i="20" s="1"/>
  <c r="C29" i="20"/>
  <c r="E29" i="20" s="1"/>
  <c r="C28" i="20"/>
  <c r="H28" i="20" s="1"/>
  <c r="C27" i="20"/>
  <c r="E27" i="20" s="1"/>
  <c r="E25" i="20"/>
  <c r="C25" i="20"/>
  <c r="H25" i="20" s="1"/>
  <c r="C24" i="20"/>
  <c r="E24" i="20" s="1"/>
  <c r="C23" i="20"/>
  <c r="H23" i="20" s="1"/>
  <c r="C22" i="20"/>
  <c r="E22" i="20" s="1"/>
  <c r="C21" i="20"/>
  <c r="H21" i="20" s="1"/>
  <c r="C20" i="20"/>
  <c r="E20" i="20" s="1"/>
  <c r="C19" i="20"/>
  <c r="H19" i="20" s="1"/>
  <c r="C18" i="20"/>
  <c r="E18" i="20" s="1"/>
  <c r="C17" i="20"/>
  <c r="H17" i="20" s="1"/>
  <c r="C16" i="20"/>
  <c r="E16" i="20" s="1"/>
  <c r="C15" i="20"/>
  <c r="H15" i="20" s="1"/>
  <c r="C14" i="20"/>
  <c r="E14" i="20" s="1"/>
  <c r="C13" i="20"/>
  <c r="H13" i="20" s="1"/>
  <c r="C12" i="20"/>
  <c r="E12" i="20" s="1"/>
  <c r="C11" i="20"/>
  <c r="H11" i="20" s="1"/>
  <c r="C10" i="20"/>
  <c r="E10" i="20" s="1"/>
  <c r="C9" i="20"/>
  <c r="H9" i="20" s="1"/>
  <c r="K9" i="20" s="1"/>
  <c r="C8" i="20"/>
  <c r="E8" i="20" s="1"/>
  <c r="C7" i="20"/>
  <c r="H7" i="20" s="1"/>
  <c r="K7" i="20" s="1"/>
  <c r="C6" i="20"/>
  <c r="E6" i="20" s="1"/>
  <c r="C5" i="20"/>
  <c r="H5" i="20" s="1"/>
  <c r="K5" i="20" s="1"/>
  <c r="E17" i="20" l="1"/>
  <c r="K31" i="21"/>
  <c r="I31" i="21"/>
  <c r="J31" i="21" s="1"/>
  <c r="K29" i="21"/>
  <c r="I29" i="21"/>
  <c r="J29" i="21" s="1"/>
  <c r="K27" i="21"/>
  <c r="I27" i="21"/>
  <c r="J27" i="21" s="1"/>
  <c r="K32" i="21"/>
  <c r="I32" i="21"/>
  <c r="J32" i="21" s="1"/>
  <c r="K30" i="21"/>
  <c r="I30" i="21"/>
  <c r="J30" i="21" s="1"/>
  <c r="K28" i="21"/>
  <c r="I28" i="21"/>
  <c r="J28" i="21" s="1"/>
  <c r="E13" i="20"/>
  <c r="E21" i="20"/>
  <c r="E30" i="20"/>
  <c r="E5" i="20"/>
  <c r="H6" i="20"/>
  <c r="I6" i="20" s="1"/>
  <c r="J6" i="20" s="1"/>
  <c r="E7" i="20"/>
  <c r="H8" i="20"/>
  <c r="I8" i="20" s="1"/>
  <c r="J8" i="20" s="1"/>
  <c r="E9" i="20"/>
  <c r="H10" i="20"/>
  <c r="I10" i="20" s="1"/>
  <c r="J10" i="20" s="1"/>
  <c r="E11" i="20"/>
  <c r="E15" i="20"/>
  <c r="E19" i="20"/>
  <c r="E23" i="20"/>
  <c r="E28" i="20"/>
  <c r="E32" i="20"/>
  <c r="I5" i="20"/>
  <c r="J5" i="20" s="1"/>
  <c r="I7" i="20"/>
  <c r="J7" i="20" s="1"/>
  <c r="I9" i="20"/>
  <c r="J9" i="20" s="1"/>
  <c r="K11" i="20"/>
  <c r="I11" i="20"/>
  <c r="J11" i="20" s="1"/>
  <c r="K15" i="20"/>
  <c r="I15" i="20"/>
  <c r="J15" i="20" s="1"/>
  <c r="K19" i="20"/>
  <c r="I19" i="20"/>
  <c r="J19" i="20" s="1"/>
  <c r="K23" i="20"/>
  <c r="I23" i="20"/>
  <c r="J23" i="20" s="1"/>
  <c r="K28" i="20"/>
  <c r="I28" i="20"/>
  <c r="J28" i="20" s="1"/>
  <c r="K32" i="20"/>
  <c r="I32" i="20"/>
  <c r="J32" i="20" s="1"/>
  <c r="K6" i="20"/>
  <c r="K13" i="20"/>
  <c r="I13" i="20"/>
  <c r="J13" i="20" s="1"/>
  <c r="K17" i="20"/>
  <c r="I17" i="20"/>
  <c r="J17" i="20" s="1"/>
  <c r="K21" i="20"/>
  <c r="I21" i="20"/>
  <c r="J21" i="20" s="1"/>
  <c r="K25" i="20"/>
  <c r="I25" i="20"/>
  <c r="J25" i="20" s="1"/>
  <c r="K30" i="20"/>
  <c r="I30" i="20"/>
  <c r="J30" i="20" s="1"/>
  <c r="H12" i="20"/>
  <c r="H14" i="20"/>
  <c r="H16" i="20"/>
  <c r="H18" i="20"/>
  <c r="H20" i="20"/>
  <c r="H22" i="20"/>
  <c r="H24" i="20"/>
  <c r="H27" i="20"/>
  <c r="H29" i="20"/>
  <c r="H31" i="20"/>
  <c r="C11" i="19"/>
  <c r="C5" i="19"/>
  <c r="E5" i="19" s="1"/>
  <c r="C24" i="19"/>
  <c r="E24" i="19" s="1"/>
  <c r="C17" i="19"/>
  <c r="E17" i="19" s="1"/>
  <c r="C25" i="19"/>
  <c r="E25" i="19" s="1"/>
  <c r="C21" i="19"/>
  <c r="E21" i="19" s="1"/>
  <c r="C9" i="19"/>
  <c r="E9" i="19" s="1"/>
  <c r="C6" i="19"/>
  <c r="E6" i="19" s="1"/>
  <c r="C20" i="19"/>
  <c r="E20" i="19" s="1"/>
  <c r="C8" i="19"/>
  <c r="E8" i="19" s="1"/>
  <c r="E11" i="19"/>
  <c r="C12" i="19"/>
  <c r="E12" i="19" s="1"/>
  <c r="C18" i="19"/>
  <c r="E18" i="19" s="1"/>
  <c r="C31" i="19"/>
  <c r="E31" i="19" s="1"/>
  <c r="C29" i="19"/>
  <c r="E29" i="19" s="1"/>
  <c r="C27" i="19"/>
  <c r="E27" i="19" s="1"/>
  <c r="C22" i="19"/>
  <c r="E22" i="19" s="1"/>
  <c r="C10" i="19"/>
  <c r="E10" i="19" s="1"/>
  <c r="C23" i="19"/>
  <c r="E23" i="19" s="1"/>
  <c r="C16" i="19"/>
  <c r="E16" i="19" s="1"/>
  <c r="C15" i="19"/>
  <c r="E15" i="19" s="1"/>
  <c r="C7" i="19"/>
  <c r="E7" i="19" s="1"/>
  <c r="C19" i="19"/>
  <c r="E19" i="19" s="1"/>
  <c r="C13" i="19"/>
  <c r="E13" i="19" s="1"/>
  <c r="C14" i="19"/>
  <c r="E14" i="19" s="1"/>
  <c r="C32" i="19"/>
  <c r="E32" i="19" s="1"/>
  <c r="C30" i="19"/>
  <c r="E30" i="19" s="1"/>
  <c r="C28" i="19"/>
  <c r="E28" i="19" s="1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5" i="18"/>
  <c r="K10" i="20" l="1"/>
  <c r="K8" i="20"/>
  <c r="I31" i="20"/>
  <c r="J31" i="20" s="1"/>
  <c r="K31" i="20"/>
  <c r="I27" i="20"/>
  <c r="J27" i="20" s="1"/>
  <c r="K27" i="20"/>
  <c r="I22" i="20"/>
  <c r="J22" i="20" s="1"/>
  <c r="K22" i="20"/>
  <c r="I18" i="20"/>
  <c r="J18" i="20" s="1"/>
  <c r="K18" i="20"/>
  <c r="I14" i="20"/>
  <c r="J14" i="20" s="1"/>
  <c r="K14" i="20"/>
  <c r="I29" i="20"/>
  <c r="J29" i="20" s="1"/>
  <c r="K29" i="20"/>
  <c r="I24" i="20"/>
  <c r="J24" i="20" s="1"/>
  <c r="K24" i="20"/>
  <c r="I20" i="20"/>
  <c r="J20" i="20" s="1"/>
  <c r="K20" i="20"/>
  <c r="I16" i="20"/>
  <c r="J16" i="20" s="1"/>
  <c r="K16" i="20"/>
  <c r="I12" i="20"/>
  <c r="J12" i="20" s="1"/>
  <c r="K12" i="20"/>
  <c r="H20" i="19"/>
  <c r="H7" i="19"/>
  <c r="I7" i="19" s="1"/>
  <c r="H32" i="19"/>
  <c r="I32" i="19" s="1"/>
  <c r="H10" i="19"/>
  <c r="I10" i="19" s="1"/>
  <c r="H28" i="19"/>
  <c r="I28" i="19" s="1"/>
  <c r="H13" i="19"/>
  <c r="I13" i="19" s="1"/>
  <c r="H16" i="19"/>
  <c r="I16" i="19" s="1"/>
  <c r="H27" i="19"/>
  <c r="J27" i="19" s="1"/>
  <c r="H30" i="19"/>
  <c r="I30" i="19" s="1"/>
  <c r="H14" i="19"/>
  <c r="I14" i="19" s="1"/>
  <c r="H19" i="19"/>
  <c r="I19" i="19" s="1"/>
  <c r="H15" i="19"/>
  <c r="I15" i="19" s="1"/>
  <c r="H23" i="19"/>
  <c r="I23" i="19" s="1"/>
  <c r="H22" i="19"/>
  <c r="I22" i="19" s="1"/>
  <c r="J32" i="19"/>
  <c r="H29" i="19"/>
  <c r="H31" i="19"/>
  <c r="H18" i="19"/>
  <c r="H12" i="19"/>
  <c r="J12" i="19" s="1"/>
  <c r="H11" i="19"/>
  <c r="H5" i="19"/>
  <c r="H8" i="19"/>
  <c r="H6" i="19"/>
  <c r="H9" i="19"/>
  <c r="H21" i="19"/>
  <c r="H25" i="19"/>
  <c r="H17" i="19"/>
  <c r="H24" i="19"/>
  <c r="C32" i="18"/>
  <c r="H32" i="18" s="1"/>
  <c r="C31" i="18"/>
  <c r="E31" i="18" s="1"/>
  <c r="C30" i="18"/>
  <c r="H30" i="18" s="1"/>
  <c r="C29" i="18"/>
  <c r="E29" i="18" s="1"/>
  <c r="C28" i="18"/>
  <c r="H28" i="18" s="1"/>
  <c r="C27" i="18"/>
  <c r="E27" i="18" s="1"/>
  <c r="C26" i="18"/>
  <c r="H26" i="18" s="1"/>
  <c r="C25" i="18"/>
  <c r="E25" i="18" s="1"/>
  <c r="C24" i="18"/>
  <c r="H24" i="18" s="1"/>
  <c r="C23" i="18"/>
  <c r="E23" i="18" s="1"/>
  <c r="C22" i="18"/>
  <c r="H22" i="18" s="1"/>
  <c r="C21" i="18"/>
  <c r="E21" i="18" s="1"/>
  <c r="C20" i="18"/>
  <c r="H20" i="18" s="1"/>
  <c r="C19" i="18"/>
  <c r="E19" i="18" s="1"/>
  <c r="C18" i="18"/>
  <c r="H18" i="18" s="1"/>
  <c r="C17" i="18"/>
  <c r="E17" i="18" s="1"/>
  <c r="C16" i="18"/>
  <c r="H16" i="18" s="1"/>
  <c r="C15" i="18"/>
  <c r="E15" i="18" s="1"/>
  <c r="C14" i="18"/>
  <c r="H14" i="18" s="1"/>
  <c r="C13" i="18"/>
  <c r="E13" i="18" s="1"/>
  <c r="C12" i="18"/>
  <c r="H12" i="18" s="1"/>
  <c r="J12" i="18" s="1"/>
  <c r="C11" i="18"/>
  <c r="E11" i="18" s="1"/>
  <c r="E10" i="18"/>
  <c r="C10" i="18"/>
  <c r="H10" i="18" s="1"/>
  <c r="J10" i="18" s="1"/>
  <c r="H9" i="18"/>
  <c r="I9" i="18" s="1"/>
  <c r="C9" i="18"/>
  <c r="E9" i="18" s="1"/>
  <c r="C8" i="18"/>
  <c r="H8" i="18" s="1"/>
  <c r="J8" i="18" s="1"/>
  <c r="C7" i="18"/>
  <c r="E7" i="18" s="1"/>
  <c r="E6" i="18"/>
  <c r="C6" i="18"/>
  <c r="H6" i="18" s="1"/>
  <c r="J6" i="18" s="1"/>
  <c r="H5" i="18"/>
  <c r="I5" i="18" s="1"/>
  <c r="C5" i="18"/>
  <c r="E5" i="18" s="1"/>
  <c r="E18" i="18" l="1"/>
  <c r="J16" i="19"/>
  <c r="J7" i="19"/>
  <c r="I27" i="19"/>
  <c r="J22" i="19"/>
  <c r="J15" i="19"/>
  <c r="J14" i="19"/>
  <c r="J28" i="19"/>
  <c r="J23" i="19"/>
  <c r="J19" i="19"/>
  <c r="J10" i="19"/>
  <c r="J30" i="19"/>
  <c r="J13" i="19"/>
  <c r="I17" i="19"/>
  <c r="J17" i="19"/>
  <c r="I21" i="19"/>
  <c r="J21" i="19"/>
  <c r="I6" i="19"/>
  <c r="J6" i="19"/>
  <c r="I8" i="19"/>
  <c r="J8" i="19"/>
  <c r="I11" i="19"/>
  <c r="J11" i="19"/>
  <c r="I18" i="19"/>
  <c r="J18" i="19"/>
  <c r="I29" i="19"/>
  <c r="J29" i="19"/>
  <c r="I24" i="19"/>
  <c r="J24" i="19"/>
  <c r="I25" i="19"/>
  <c r="J25" i="19"/>
  <c r="I9" i="19"/>
  <c r="J9" i="19"/>
  <c r="I20" i="19"/>
  <c r="J20" i="19"/>
  <c r="I5" i="19"/>
  <c r="J5" i="19"/>
  <c r="I12" i="19"/>
  <c r="I31" i="19"/>
  <c r="J31" i="19"/>
  <c r="E12" i="18"/>
  <c r="E30" i="18"/>
  <c r="E32" i="18"/>
  <c r="E28" i="18"/>
  <c r="E26" i="18"/>
  <c r="E24" i="18"/>
  <c r="E22" i="18"/>
  <c r="E20" i="18"/>
  <c r="E16" i="18"/>
  <c r="E14" i="18"/>
  <c r="H13" i="18"/>
  <c r="J13" i="18" s="1"/>
  <c r="H11" i="18"/>
  <c r="I11" i="18" s="1"/>
  <c r="E8" i="18"/>
  <c r="H7" i="18"/>
  <c r="I7" i="18" s="1"/>
  <c r="I6" i="18"/>
  <c r="I8" i="18"/>
  <c r="I10" i="18"/>
  <c r="I12" i="18"/>
  <c r="I13" i="18"/>
  <c r="J16" i="18"/>
  <c r="I16" i="18"/>
  <c r="J20" i="18"/>
  <c r="I20" i="18"/>
  <c r="J24" i="18"/>
  <c r="I24" i="18"/>
  <c r="J28" i="18"/>
  <c r="I28" i="18"/>
  <c r="J32" i="18"/>
  <c r="I32" i="18"/>
  <c r="J5" i="18"/>
  <c r="J7" i="18"/>
  <c r="J9" i="18"/>
  <c r="J11" i="18"/>
  <c r="J14" i="18"/>
  <c r="I14" i="18"/>
  <c r="J18" i="18"/>
  <c r="I18" i="18"/>
  <c r="J22" i="18"/>
  <c r="I22" i="18"/>
  <c r="J26" i="18"/>
  <c r="I26" i="18"/>
  <c r="J30" i="18"/>
  <c r="I30" i="18"/>
  <c r="H15" i="18"/>
  <c r="H17" i="18"/>
  <c r="H19" i="18"/>
  <c r="H21" i="18"/>
  <c r="H23" i="18"/>
  <c r="H25" i="18"/>
  <c r="H27" i="18"/>
  <c r="H29" i="18"/>
  <c r="H31" i="18"/>
  <c r="I29" i="18" l="1"/>
  <c r="J29" i="18"/>
  <c r="I25" i="18"/>
  <c r="J25" i="18"/>
  <c r="I21" i="18"/>
  <c r="J21" i="18"/>
  <c r="I17" i="18"/>
  <c r="J17" i="18"/>
  <c r="I31" i="18"/>
  <c r="J31" i="18"/>
  <c r="I27" i="18"/>
  <c r="J27" i="18"/>
  <c r="I23" i="18"/>
  <c r="J23" i="18"/>
  <c r="I19" i="18"/>
  <c r="J19" i="18"/>
  <c r="I15" i="18"/>
  <c r="J15" i="18"/>
  <c r="C29" i="17" l="1"/>
  <c r="H29" i="17" s="1"/>
  <c r="C26" i="17"/>
  <c r="E26" i="17" s="1"/>
  <c r="C32" i="17"/>
  <c r="H32" i="17" s="1"/>
  <c r="C31" i="17"/>
  <c r="E31" i="17" s="1"/>
  <c r="C30" i="17"/>
  <c r="H30" i="17" s="1"/>
  <c r="C28" i="17"/>
  <c r="H28" i="17" s="1"/>
  <c r="I28" i="17" s="1"/>
  <c r="C27" i="17"/>
  <c r="E27" i="17" s="1"/>
  <c r="C25" i="17"/>
  <c r="E25" i="17" s="1"/>
  <c r="C24" i="17"/>
  <c r="H24" i="17" s="1"/>
  <c r="C23" i="17"/>
  <c r="E23" i="17" s="1"/>
  <c r="C22" i="17"/>
  <c r="H22" i="17" s="1"/>
  <c r="C21" i="17"/>
  <c r="E21" i="17" s="1"/>
  <c r="C20" i="17"/>
  <c r="H20" i="17" s="1"/>
  <c r="C19" i="17"/>
  <c r="E19" i="17" s="1"/>
  <c r="C18" i="17"/>
  <c r="H18" i="17" s="1"/>
  <c r="C17" i="17"/>
  <c r="E17" i="17" s="1"/>
  <c r="C16" i="17"/>
  <c r="H16" i="17" s="1"/>
  <c r="C15" i="17"/>
  <c r="E15" i="17" s="1"/>
  <c r="C14" i="17"/>
  <c r="H14" i="17" s="1"/>
  <c r="C13" i="17"/>
  <c r="E13" i="17" s="1"/>
  <c r="E12" i="17"/>
  <c r="C12" i="17"/>
  <c r="H12" i="17" s="1"/>
  <c r="C11" i="17"/>
  <c r="E11" i="17" s="1"/>
  <c r="C10" i="17"/>
  <c r="H10" i="17" s="1"/>
  <c r="C9" i="17"/>
  <c r="C8" i="17"/>
  <c r="H8" i="17" s="1"/>
  <c r="J8" i="17" s="1"/>
  <c r="C7" i="17"/>
  <c r="E7" i="17" s="1"/>
  <c r="C6" i="17"/>
  <c r="H6" i="17" s="1"/>
  <c r="J6" i="17" s="1"/>
  <c r="H5" i="17"/>
  <c r="I5" i="17" s="1"/>
  <c r="C5" i="17"/>
  <c r="E5" i="17" s="1"/>
  <c r="E29" i="17" l="1"/>
  <c r="H27" i="17"/>
  <c r="I27" i="17" s="1"/>
  <c r="I29" i="17"/>
  <c r="J29" i="17"/>
  <c r="E28" i="17"/>
  <c r="H26" i="17"/>
  <c r="I26" i="17" s="1"/>
  <c r="E14" i="17"/>
  <c r="J27" i="17"/>
  <c r="J28" i="17"/>
  <c r="J26" i="17"/>
  <c r="E32" i="17"/>
  <c r="E30" i="17"/>
  <c r="E24" i="17"/>
  <c r="E22" i="17"/>
  <c r="E20" i="17"/>
  <c r="E18" i="17"/>
  <c r="E16" i="17"/>
  <c r="E10" i="17"/>
  <c r="E8" i="17"/>
  <c r="H7" i="17"/>
  <c r="I7" i="17" s="1"/>
  <c r="E6" i="17"/>
  <c r="I6" i="17"/>
  <c r="I8" i="17"/>
  <c r="J10" i="17"/>
  <c r="I10" i="17"/>
  <c r="J14" i="17"/>
  <c r="I14" i="17"/>
  <c r="J18" i="17"/>
  <c r="I18" i="17"/>
  <c r="J22" i="17"/>
  <c r="I22" i="17"/>
  <c r="J32" i="17"/>
  <c r="I32" i="17"/>
  <c r="J5" i="17"/>
  <c r="E9" i="17"/>
  <c r="H9" i="17"/>
  <c r="J12" i="17"/>
  <c r="I12" i="17"/>
  <c r="J16" i="17"/>
  <c r="I16" i="17"/>
  <c r="J20" i="17"/>
  <c r="I20" i="17"/>
  <c r="J24" i="17"/>
  <c r="I24" i="17"/>
  <c r="J30" i="17"/>
  <c r="I30" i="17"/>
  <c r="H11" i="17"/>
  <c r="H13" i="17"/>
  <c r="H15" i="17"/>
  <c r="H17" i="17"/>
  <c r="H19" i="17"/>
  <c r="H21" i="17"/>
  <c r="H23" i="17"/>
  <c r="H25" i="17"/>
  <c r="H31" i="17"/>
  <c r="H27" i="16"/>
  <c r="I27" i="16" s="1"/>
  <c r="H30" i="16"/>
  <c r="I30" i="16" s="1"/>
  <c r="C30" i="16"/>
  <c r="E30" i="16" s="1"/>
  <c r="C29" i="16"/>
  <c r="E29" i="16" s="1"/>
  <c r="C27" i="16"/>
  <c r="E27" i="16" s="1"/>
  <c r="C26" i="16"/>
  <c r="E26" i="16" s="1"/>
  <c r="C28" i="16"/>
  <c r="E28" i="16" s="1"/>
  <c r="H28" i="16" l="1"/>
  <c r="I28" i="16" s="1"/>
  <c r="H29" i="16"/>
  <c r="I29" i="16" s="1"/>
  <c r="H26" i="16"/>
  <c r="I26" i="16" s="1"/>
  <c r="J7" i="17"/>
  <c r="I31" i="17"/>
  <c r="J31" i="17"/>
  <c r="I25" i="17"/>
  <c r="J25" i="17"/>
  <c r="I21" i="17"/>
  <c r="J21" i="17"/>
  <c r="I17" i="17"/>
  <c r="J17" i="17"/>
  <c r="I13" i="17"/>
  <c r="J13" i="17"/>
  <c r="I9" i="17"/>
  <c r="J9" i="17"/>
  <c r="I23" i="17"/>
  <c r="J23" i="17"/>
  <c r="I19" i="17"/>
  <c r="J19" i="17"/>
  <c r="I15" i="17"/>
  <c r="J15" i="17"/>
  <c r="I11" i="17"/>
  <c r="J11" i="17"/>
  <c r="J30" i="16"/>
  <c r="J29" i="16"/>
  <c r="J28" i="16"/>
  <c r="J27" i="16"/>
  <c r="J26" i="16"/>
  <c r="C25" i="16"/>
  <c r="H25" i="16" s="1"/>
  <c r="I25" i="16" s="1"/>
  <c r="C24" i="16"/>
  <c r="E24" i="16" s="1"/>
  <c r="H24" i="16" l="1"/>
  <c r="I24" i="16" s="1"/>
  <c r="E25" i="16"/>
  <c r="J24" i="16"/>
  <c r="J25" i="16"/>
  <c r="C23" i="16" l="1"/>
  <c r="E23" i="16" s="1"/>
  <c r="C22" i="16"/>
  <c r="H22" i="16" s="1"/>
  <c r="C21" i="16"/>
  <c r="E21" i="16" s="1"/>
  <c r="C20" i="16"/>
  <c r="H20" i="16" s="1"/>
  <c r="C19" i="16"/>
  <c r="E19" i="16" s="1"/>
  <c r="C18" i="16"/>
  <c r="H18" i="16" s="1"/>
  <c r="C17" i="16"/>
  <c r="E17" i="16" s="1"/>
  <c r="C16" i="16"/>
  <c r="H16" i="16" s="1"/>
  <c r="C15" i="16"/>
  <c r="E15" i="16" s="1"/>
  <c r="C14" i="16"/>
  <c r="H14" i="16" s="1"/>
  <c r="C13" i="16"/>
  <c r="E13" i="16" s="1"/>
  <c r="C12" i="16"/>
  <c r="H12" i="16" s="1"/>
  <c r="C11" i="16"/>
  <c r="E11" i="16" s="1"/>
  <c r="C10" i="16"/>
  <c r="H10" i="16" s="1"/>
  <c r="C9" i="16"/>
  <c r="E9" i="16" s="1"/>
  <c r="C8" i="16"/>
  <c r="H8" i="16" s="1"/>
  <c r="C7" i="16"/>
  <c r="E7" i="16" s="1"/>
  <c r="C6" i="16"/>
  <c r="H6" i="16" s="1"/>
  <c r="C5" i="16"/>
  <c r="E5" i="16" s="1"/>
  <c r="E12" i="16" l="1"/>
  <c r="E14" i="16"/>
  <c r="E22" i="16"/>
  <c r="E20" i="16"/>
  <c r="E18" i="16"/>
  <c r="E16" i="16"/>
  <c r="E10" i="16"/>
  <c r="E8" i="16"/>
  <c r="E6" i="16"/>
  <c r="J8" i="16"/>
  <c r="I8" i="16"/>
  <c r="J12" i="16"/>
  <c r="I12" i="16"/>
  <c r="J14" i="16"/>
  <c r="I14" i="16"/>
  <c r="J18" i="16"/>
  <c r="I18" i="16"/>
  <c r="J22" i="16"/>
  <c r="I22" i="16"/>
  <c r="J6" i="16"/>
  <c r="I6" i="16"/>
  <c r="J10" i="16"/>
  <c r="I10" i="16"/>
  <c r="J16" i="16"/>
  <c r="I16" i="16"/>
  <c r="J20" i="16"/>
  <c r="I20" i="16"/>
  <c r="H5" i="16"/>
  <c r="H7" i="16"/>
  <c r="H9" i="16"/>
  <c r="H11" i="16"/>
  <c r="H13" i="16"/>
  <c r="H15" i="16"/>
  <c r="H17" i="16"/>
  <c r="H19" i="16"/>
  <c r="H21" i="16"/>
  <c r="H23" i="16"/>
  <c r="C26" i="15"/>
  <c r="H26" i="15" s="1"/>
  <c r="E26" i="15" l="1"/>
  <c r="I26" i="15"/>
  <c r="J26" i="15"/>
  <c r="I21" i="16"/>
  <c r="J21" i="16"/>
  <c r="I17" i="16"/>
  <c r="J17" i="16"/>
  <c r="I13" i="16"/>
  <c r="J13" i="16"/>
  <c r="I11" i="16"/>
  <c r="J11" i="16"/>
  <c r="I7" i="16"/>
  <c r="J7" i="16"/>
  <c r="I23" i="16"/>
  <c r="J23" i="16"/>
  <c r="I19" i="16"/>
  <c r="J19" i="16"/>
  <c r="I15" i="16"/>
  <c r="J15" i="16"/>
  <c r="I9" i="16"/>
  <c r="J9" i="16"/>
  <c r="I5" i="16"/>
  <c r="J5" i="16"/>
  <c r="C25" i="15"/>
  <c r="E25" i="15" s="1"/>
  <c r="C24" i="15"/>
  <c r="E24" i="15" s="1"/>
  <c r="C23" i="15"/>
  <c r="E23" i="15" s="1"/>
  <c r="C22" i="15"/>
  <c r="E22" i="15" s="1"/>
  <c r="C21" i="15"/>
  <c r="E21" i="15" s="1"/>
  <c r="C20" i="15"/>
  <c r="E20" i="15" s="1"/>
  <c r="C19" i="15"/>
  <c r="E19" i="15" s="1"/>
  <c r="C18" i="15"/>
  <c r="E18" i="15" s="1"/>
  <c r="C17" i="15"/>
  <c r="E17" i="15" s="1"/>
  <c r="C16" i="15"/>
  <c r="E16" i="15" s="1"/>
  <c r="C15" i="15"/>
  <c r="E15" i="15" s="1"/>
  <c r="C14" i="15"/>
  <c r="E14" i="15" s="1"/>
  <c r="C13" i="15"/>
  <c r="E13" i="15" s="1"/>
  <c r="C12" i="15"/>
  <c r="E12" i="15" s="1"/>
  <c r="C11" i="15"/>
  <c r="E11" i="15" s="1"/>
  <c r="C10" i="15"/>
  <c r="E10" i="15" s="1"/>
  <c r="C9" i="15"/>
  <c r="E9" i="15" s="1"/>
  <c r="C8" i="15"/>
  <c r="E8" i="15" s="1"/>
  <c r="C7" i="15"/>
  <c r="E7" i="15" s="1"/>
  <c r="C6" i="15"/>
  <c r="E6" i="15" s="1"/>
  <c r="C5" i="15"/>
  <c r="E5" i="15" s="1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5" i="14"/>
  <c r="H5" i="15" l="1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C25" i="14"/>
  <c r="H25" i="14" s="1"/>
  <c r="C24" i="14"/>
  <c r="E24" i="14" s="1"/>
  <c r="C23" i="14"/>
  <c r="H23" i="14" s="1"/>
  <c r="C22" i="14"/>
  <c r="E22" i="14" s="1"/>
  <c r="C21" i="14"/>
  <c r="H21" i="14" s="1"/>
  <c r="C20" i="14"/>
  <c r="E20" i="14" s="1"/>
  <c r="C19" i="14"/>
  <c r="H19" i="14" s="1"/>
  <c r="C18" i="14"/>
  <c r="E18" i="14" s="1"/>
  <c r="C17" i="14"/>
  <c r="H17" i="14" s="1"/>
  <c r="C16" i="14"/>
  <c r="E16" i="14" s="1"/>
  <c r="C15" i="14"/>
  <c r="H15" i="14" s="1"/>
  <c r="C14" i="14"/>
  <c r="E14" i="14" s="1"/>
  <c r="C13" i="14"/>
  <c r="H13" i="14" s="1"/>
  <c r="C12" i="14"/>
  <c r="E12" i="14" s="1"/>
  <c r="C11" i="14"/>
  <c r="H11" i="14" s="1"/>
  <c r="C10" i="14"/>
  <c r="E10" i="14" s="1"/>
  <c r="C9" i="14"/>
  <c r="H9" i="14" s="1"/>
  <c r="C8" i="14"/>
  <c r="E8" i="14" s="1"/>
  <c r="C7" i="14"/>
  <c r="H7" i="14" s="1"/>
  <c r="C6" i="14"/>
  <c r="E6" i="14" s="1"/>
  <c r="C5" i="14"/>
  <c r="H5" i="14" s="1"/>
  <c r="E9" i="14" l="1"/>
  <c r="I24" i="15"/>
  <c r="J24" i="15"/>
  <c r="I22" i="15"/>
  <c r="J22" i="15"/>
  <c r="I20" i="15"/>
  <c r="J20" i="15"/>
  <c r="I18" i="15"/>
  <c r="J18" i="15"/>
  <c r="I16" i="15"/>
  <c r="J16" i="15"/>
  <c r="I14" i="15"/>
  <c r="J14" i="15"/>
  <c r="I12" i="15"/>
  <c r="J12" i="15"/>
  <c r="I10" i="15"/>
  <c r="J10" i="15"/>
  <c r="I8" i="15"/>
  <c r="J8" i="15"/>
  <c r="I6" i="15"/>
  <c r="J6" i="15"/>
  <c r="I25" i="15"/>
  <c r="J25" i="15"/>
  <c r="I23" i="15"/>
  <c r="J23" i="15"/>
  <c r="I21" i="15"/>
  <c r="J21" i="15"/>
  <c r="I19" i="15"/>
  <c r="J19" i="15"/>
  <c r="I17" i="15"/>
  <c r="J17" i="15"/>
  <c r="I15" i="15"/>
  <c r="J15" i="15"/>
  <c r="I13" i="15"/>
  <c r="J13" i="15"/>
  <c r="I11" i="15"/>
  <c r="J11" i="15"/>
  <c r="I9" i="15"/>
  <c r="J9" i="15"/>
  <c r="I7" i="15"/>
  <c r="J7" i="15"/>
  <c r="I5" i="15"/>
  <c r="J5" i="15"/>
  <c r="E17" i="14"/>
  <c r="E5" i="14"/>
  <c r="E13" i="14"/>
  <c r="E21" i="14"/>
  <c r="E25" i="14"/>
  <c r="E7" i="14"/>
  <c r="E11" i="14"/>
  <c r="E15" i="14"/>
  <c r="E19" i="14"/>
  <c r="E23" i="14"/>
  <c r="J5" i="14"/>
  <c r="I5" i="14"/>
  <c r="J9" i="14"/>
  <c r="I9" i="14"/>
  <c r="J13" i="14"/>
  <c r="I13" i="14"/>
  <c r="J17" i="14"/>
  <c r="I17" i="14"/>
  <c r="J21" i="14"/>
  <c r="I21" i="14"/>
  <c r="J25" i="14"/>
  <c r="I25" i="14"/>
  <c r="J7" i="14"/>
  <c r="I7" i="14"/>
  <c r="J11" i="14"/>
  <c r="I11" i="14"/>
  <c r="J15" i="14"/>
  <c r="I15" i="14"/>
  <c r="J19" i="14"/>
  <c r="I19" i="14"/>
  <c r="J23" i="14"/>
  <c r="I23" i="14"/>
  <c r="H6" i="14"/>
  <c r="H8" i="14"/>
  <c r="H10" i="14"/>
  <c r="H12" i="14"/>
  <c r="H14" i="14"/>
  <c r="H16" i="14"/>
  <c r="H18" i="14"/>
  <c r="H20" i="14"/>
  <c r="H22" i="14"/>
  <c r="H24" i="14"/>
  <c r="C13" i="13"/>
  <c r="E13" i="13" s="1"/>
  <c r="C14" i="13"/>
  <c r="E14" i="13" s="1"/>
  <c r="H14" i="13"/>
  <c r="I14" i="13" s="1"/>
  <c r="C25" i="13"/>
  <c r="H25" i="13" s="1"/>
  <c r="C24" i="13"/>
  <c r="H24" i="13" s="1"/>
  <c r="C23" i="13"/>
  <c r="H23" i="13" s="1"/>
  <c r="C22" i="13"/>
  <c r="E22" i="13" s="1"/>
  <c r="C21" i="13"/>
  <c r="E21" i="13" s="1"/>
  <c r="C20" i="13"/>
  <c r="E20" i="13" s="1"/>
  <c r="C19" i="13"/>
  <c r="C18" i="13"/>
  <c r="H18" i="13" s="1"/>
  <c r="J18" i="13" s="1"/>
  <c r="C17" i="13"/>
  <c r="E17" i="13" s="1"/>
  <c r="C16" i="13"/>
  <c r="E16" i="13" s="1"/>
  <c r="C15" i="13"/>
  <c r="E15" i="13" s="1"/>
  <c r="C12" i="13"/>
  <c r="E12" i="13" s="1"/>
  <c r="C11" i="13"/>
  <c r="H11" i="13" s="1"/>
  <c r="J11" i="13" s="1"/>
  <c r="C10" i="13"/>
  <c r="E10" i="13" s="1"/>
  <c r="C9" i="13"/>
  <c r="H9" i="13" s="1"/>
  <c r="J9" i="13" s="1"/>
  <c r="C8" i="13"/>
  <c r="E8" i="13" s="1"/>
  <c r="C7" i="13"/>
  <c r="E7" i="13" s="1"/>
  <c r="C6" i="13"/>
  <c r="E6" i="13" s="1"/>
  <c r="C5" i="13"/>
  <c r="H5" i="13" s="1"/>
  <c r="J5" i="13" s="1"/>
  <c r="I24" i="14" l="1"/>
  <c r="J24" i="14"/>
  <c r="I20" i="14"/>
  <c r="J20" i="14"/>
  <c r="I16" i="14"/>
  <c r="J16" i="14"/>
  <c r="I12" i="14"/>
  <c r="J12" i="14"/>
  <c r="I8" i="14"/>
  <c r="J8" i="14"/>
  <c r="I22" i="14"/>
  <c r="J22" i="14"/>
  <c r="I18" i="14"/>
  <c r="J18" i="14"/>
  <c r="I14" i="14"/>
  <c r="J14" i="14"/>
  <c r="I10" i="14"/>
  <c r="J10" i="14"/>
  <c r="I6" i="14"/>
  <c r="J6" i="14"/>
  <c r="H13" i="13"/>
  <c r="J14" i="13"/>
  <c r="H22" i="13"/>
  <c r="I22" i="13" s="1"/>
  <c r="H10" i="13"/>
  <c r="I10" i="13" s="1"/>
  <c r="E11" i="13"/>
  <c r="E9" i="13"/>
  <c r="E5" i="13"/>
  <c r="E18" i="13"/>
  <c r="E24" i="13"/>
  <c r="E25" i="13"/>
  <c r="I9" i="13"/>
  <c r="I11" i="13"/>
  <c r="I18" i="13"/>
  <c r="E19" i="13"/>
  <c r="H19" i="13"/>
  <c r="I24" i="13"/>
  <c r="J24" i="13"/>
  <c r="I25" i="13"/>
  <c r="J25" i="13"/>
  <c r="I5" i="13"/>
  <c r="H6" i="13"/>
  <c r="H7" i="13"/>
  <c r="H8" i="13"/>
  <c r="J10" i="13"/>
  <c r="H12" i="13"/>
  <c r="H15" i="13"/>
  <c r="H16" i="13"/>
  <c r="H17" i="13"/>
  <c r="J23" i="13"/>
  <c r="I23" i="13"/>
  <c r="H20" i="13"/>
  <c r="H21" i="13"/>
  <c r="J22" i="13"/>
  <c r="E23" i="13"/>
  <c r="C25" i="12"/>
  <c r="H25" i="12" s="1"/>
  <c r="C24" i="12"/>
  <c r="H24" i="12" s="1"/>
  <c r="C23" i="12"/>
  <c r="E23" i="12" s="1"/>
  <c r="C22" i="12"/>
  <c r="E22" i="12" s="1"/>
  <c r="C21" i="12"/>
  <c r="E21" i="12" s="1"/>
  <c r="C20" i="12"/>
  <c r="E20" i="12" s="1"/>
  <c r="C19" i="12"/>
  <c r="E19" i="12" s="1"/>
  <c r="C18" i="12"/>
  <c r="H18" i="12" s="1"/>
  <c r="J18" i="12" s="1"/>
  <c r="L18" i="12" s="1"/>
  <c r="C17" i="12"/>
  <c r="E17" i="12" s="1"/>
  <c r="C16" i="12"/>
  <c r="E16" i="12" s="1"/>
  <c r="C15" i="12"/>
  <c r="E15" i="12" s="1"/>
  <c r="C14" i="12"/>
  <c r="E14" i="12" s="1"/>
  <c r="C13" i="12"/>
  <c r="H13" i="12" s="1"/>
  <c r="J13" i="12" s="1"/>
  <c r="L13" i="12" s="1"/>
  <c r="C12" i="12"/>
  <c r="E12" i="12" s="1"/>
  <c r="C11" i="12"/>
  <c r="H11" i="12" s="1"/>
  <c r="J11" i="12" s="1"/>
  <c r="L11" i="12" s="1"/>
  <c r="C10" i="12"/>
  <c r="E10" i="12" s="1"/>
  <c r="C9" i="12"/>
  <c r="H9" i="12" s="1"/>
  <c r="J9" i="12" s="1"/>
  <c r="C8" i="12"/>
  <c r="E8" i="12" s="1"/>
  <c r="C7" i="12"/>
  <c r="E7" i="12" s="1"/>
  <c r="C6" i="12"/>
  <c r="E6" i="12" s="1"/>
  <c r="C5" i="12"/>
  <c r="H5" i="12" s="1"/>
  <c r="J5" i="12" s="1"/>
  <c r="K5" i="12" s="1"/>
  <c r="E13" i="12" l="1"/>
  <c r="E18" i="12"/>
  <c r="I13" i="13"/>
  <c r="J13" i="13"/>
  <c r="I21" i="13"/>
  <c r="J21" i="13"/>
  <c r="I16" i="13"/>
  <c r="J16" i="13"/>
  <c r="I12" i="13"/>
  <c r="J12" i="13"/>
  <c r="I8" i="13"/>
  <c r="J8" i="13"/>
  <c r="I6" i="13"/>
  <c r="J6" i="13"/>
  <c r="I20" i="13"/>
  <c r="J20" i="13"/>
  <c r="I17" i="13"/>
  <c r="J17" i="13"/>
  <c r="I15" i="13"/>
  <c r="J15" i="13"/>
  <c r="I7" i="13"/>
  <c r="J7" i="13"/>
  <c r="I19" i="13"/>
  <c r="J19" i="13"/>
  <c r="E5" i="12"/>
  <c r="E9" i="12"/>
  <c r="H10" i="12"/>
  <c r="I10" i="12" s="1"/>
  <c r="E11" i="12"/>
  <c r="E24" i="12"/>
  <c r="E25" i="12"/>
  <c r="N9" i="12"/>
  <c r="L9" i="12"/>
  <c r="I9" i="12"/>
  <c r="M9" i="12"/>
  <c r="I11" i="12"/>
  <c r="I13" i="12"/>
  <c r="I18" i="12"/>
  <c r="J24" i="12"/>
  <c r="I24" i="12"/>
  <c r="J25" i="12"/>
  <c r="I25" i="12"/>
  <c r="N5" i="12"/>
  <c r="L5" i="12"/>
  <c r="I5" i="12"/>
  <c r="M5" i="12"/>
  <c r="H6" i="12"/>
  <c r="H7" i="12"/>
  <c r="H8" i="12"/>
  <c r="K9" i="12"/>
  <c r="K11" i="12"/>
  <c r="H12" i="12"/>
  <c r="K13" i="12"/>
  <c r="H14" i="12"/>
  <c r="H15" i="12"/>
  <c r="H16" i="12"/>
  <c r="H17" i="12"/>
  <c r="K18" i="12"/>
  <c r="H19" i="12"/>
  <c r="H20" i="12"/>
  <c r="H21" i="12"/>
  <c r="H22" i="12"/>
  <c r="H23" i="12"/>
  <c r="J10" i="12" l="1"/>
  <c r="I22" i="12"/>
  <c r="J22" i="12"/>
  <c r="I20" i="12"/>
  <c r="J20" i="12"/>
  <c r="I16" i="12"/>
  <c r="J16" i="12"/>
  <c r="I14" i="12"/>
  <c r="J14" i="12"/>
  <c r="I12" i="12"/>
  <c r="J12" i="12"/>
  <c r="M10" i="12"/>
  <c r="K10" i="12"/>
  <c r="N10" i="12"/>
  <c r="L10" i="12"/>
  <c r="I8" i="12"/>
  <c r="J8" i="12"/>
  <c r="I6" i="12"/>
  <c r="J6" i="12"/>
  <c r="L25" i="12"/>
  <c r="M25" i="12"/>
  <c r="K25" i="12"/>
  <c r="L24" i="12"/>
  <c r="M24" i="12"/>
  <c r="K24" i="12"/>
  <c r="I23" i="12"/>
  <c r="J23" i="12"/>
  <c r="I21" i="12"/>
  <c r="J21" i="12"/>
  <c r="I19" i="12"/>
  <c r="J19" i="12"/>
  <c r="I17" i="12"/>
  <c r="J17" i="12"/>
  <c r="I15" i="12"/>
  <c r="J15" i="12"/>
  <c r="I7" i="12"/>
  <c r="J7" i="12"/>
  <c r="C25" i="11"/>
  <c r="E25" i="11" s="1"/>
  <c r="C24" i="11"/>
  <c r="E24" i="11" s="1"/>
  <c r="C23" i="11"/>
  <c r="E23" i="11" s="1"/>
  <c r="C22" i="11"/>
  <c r="E22" i="11" s="1"/>
  <c r="C21" i="11"/>
  <c r="E21" i="11" s="1"/>
  <c r="C20" i="11"/>
  <c r="E20" i="11" s="1"/>
  <c r="C19" i="11"/>
  <c r="E19" i="11" s="1"/>
  <c r="C18" i="11"/>
  <c r="E18" i="11" s="1"/>
  <c r="C17" i="11"/>
  <c r="E17" i="11" s="1"/>
  <c r="C16" i="11"/>
  <c r="E16" i="11" s="1"/>
  <c r="C15" i="11"/>
  <c r="E15" i="11" s="1"/>
  <c r="C14" i="11"/>
  <c r="E14" i="11" s="1"/>
  <c r="C13" i="11"/>
  <c r="E13" i="11" s="1"/>
  <c r="C12" i="11"/>
  <c r="E12" i="11" s="1"/>
  <c r="C11" i="11"/>
  <c r="E11" i="11" s="1"/>
  <c r="C10" i="11"/>
  <c r="E10" i="11" s="1"/>
  <c r="C9" i="11"/>
  <c r="E9" i="11" s="1"/>
  <c r="C8" i="11"/>
  <c r="E8" i="11" s="1"/>
  <c r="C7" i="11"/>
  <c r="E7" i="11" s="1"/>
  <c r="C6" i="11"/>
  <c r="E6" i="11" s="1"/>
  <c r="C5" i="11"/>
  <c r="E5" i="11" s="1"/>
  <c r="N7" i="12" l="1"/>
  <c r="L7" i="12"/>
  <c r="M7" i="12"/>
  <c r="N15" i="12"/>
  <c r="L15" i="12"/>
  <c r="M15" i="12"/>
  <c r="K17" i="12"/>
  <c r="L17" i="12"/>
  <c r="M19" i="12"/>
  <c r="K19" i="12"/>
  <c r="L19" i="12"/>
  <c r="N21" i="12"/>
  <c r="L21" i="12"/>
  <c r="M21" i="12"/>
  <c r="K23" i="12"/>
  <c r="L23" i="12"/>
  <c r="N6" i="12"/>
  <c r="L6" i="12"/>
  <c r="M6" i="12"/>
  <c r="M8" i="12"/>
  <c r="N8" i="12"/>
  <c r="K12" i="12"/>
  <c r="L12" i="12"/>
  <c r="M14" i="12"/>
  <c r="K14" i="12"/>
  <c r="L14" i="12"/>
  <c r="N16" i="12"/>
  <c r="L16" i="12"/>
  <c r="M16" i="12"/>
  <c r="N20" i="12"/>
  <c r="L20" i="12"/>
  <c r="M20" i="12"/>
  <c r="N22" i="12"/>
  <c r="L22" i="12"/>
  <c r="M22" i="12"/>
  <c r="H5" i="11"/>
  <c r="H6" i="11"/>
  <c r="H7" i="11"/>
  <c r="H8" i="11"/>
  <c r="H9" i="11"/>
  <c r="H10" i="11"/>
  <c r="H11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12" i="11"/>
  <c r="H13" i="11"/>
  <c r="C24" i="10"/>
  <c r="H24" i="10" s="1"/>
  <c r="C23" i="10"/>
  <c r="H23" i="10" s="1"/>
  <c r="C22" i="10"/>
  <c r="E22" i="10" s="1"/>
  <c r="C21" i="10"/>
  <c r="E21" i="10" s="1"/>
  <c r="C20" i="10"/>
  <c r="E20" i="10" s="1"/>
  <c r="C19" i="10"/>
  <c r="E19" i="10" s="1"/>
  <c r="C18" i="10"/>
  <c r="E18" i="10" s="1"/>
  <c r="C17" i="10"/>
  <c r="E17" i="10" s="1"/>
  <c r="C16" i="10"/>
  <c r="E16" i="10" s="1"/>
  <c r="C15" i="10"/>
  <c r="E15" i="10" s="1"/>
  <c r="C14" i="10"/>
  <c r="E14" i="10" s="1"/>
  <c r="C13" i="10"/>
  <c r="E13" i="10" s="1"/>
  <c r="C12" i="10"/>
  <c r="E12" i="10" s="1"/>
  <c r="C11" i="10"/>
  <c r="E11" i="10" s="1"/>
  <c r="C10" i="10"/>
  <c r="E10" i="10" s="1"/>
  <c r="C9" i="10"/>
  <c r="E9" i="10" s="1"/>
  <c r="C8" i="10"/>
  <c r="E8" i="10" s="1"/>
  <c r="C7" i="10"/>
  <c r="E7" i="10" s="1"/>
  <c r="C6" i="10"/>
  <c r="E6" i="10" s="1"/>
  <c r="C5" i="10"/>
  <c r="E5" i="10" s="1"/>
  <c r="C4" i="10"/>
  <c r="E4" i="10" s="1"/>
  <c r="I23" i="10" l="1"/>
  <c r="J23" i="10"/>
  <c r="E23" i="10"/>
  <c r="I24" i="10"/>
  <c r="J24" i="10"/>
  <c r="I12" i="11"/>
  <c r="J12" i="11"/>
  <c r="I24" i="11"/>
  <c r="J24" i="11"/>
  <c r="M24" i="11" s="1"/>
  <c r="I22" i="11"/>
  <c r="J22" i="11"/>
  <c r="I20" i="11"/>
  <c r="J20" i="11"/>
  <c r="I18" i="11"/>
  <c r="J18" i="11"/>
  <c r="I16" i="11"/>
  <c r="J16" i="11"/>
  <c r="I14" i="11"/>
  <c r="J14" i="11"/>
  <c r="I10" i="11"/>
  <c r="J10" i="11"/>
  <c r="I8" i="11"/>
  <c r="J8" i="11"/>
  <c r="I6" i="11"/>
  <c r="J6" i="11"/>
  <c r="I13" i="11"/>
  <c r="J13" i="11"/>
  <c r="I25" i="11"/>
  <c r="J25" i="11"/>
  <c r="I23" i="11"/>
  <c r="J23" i="11"/>
  <c r="I21" i="11"/>
  <c r="J21" i="11"/>
  <c r="I19" i="11"/>
  <c r="J19" i="11"/>
  <c r="I17" i="11"/>
  <c r="J17" i="11"/>
  <c r="I15" i="11"/>
  <c r="J15" i="11"/>
  <c r="I11" i="11"/>
  <c r="J11" i="11"/>
  <c r="I9" i="11"/>
  <c r="J9" i="11"/>
  <c r="I7" i="11"/>
  <c r="J7" i="11"/>
  <c r="I5" i="11"/>
  <c r="J5" i="11"/>
  <c r="E24" i="10"/>
  <c r="H4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5" i="10"/>
  <c r="H6" i="10"/>
  <c r="H7" i="10"/>
  <c r="H8" i="10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E22" i="9" s="1"/>
  <c r="I7" i="10" l="1"/>
  <c r="J7" i="10"/>
  <c r="I5" i="10"/>
  <c r="J5" i="10"/>
  <c r="I21" i="10"/>
  <c r="J21" i="10"/>
  <c r="I19" i="10"/>
  <c r="J19" i="10"/>
  <c r="I17" i="10"/>
  <c r="J17" i="10"/>
  <c r="I15" i="10"/>
  <c r="J15" i="10"/>
  <c r="I13" i="10"/>
  <c r="J13" i="10"/>
  <c r="I11" i="10"/>
  <c r="J11" i="10"/>
  <c r="I9" i="10"/>
  <c r="J9" i="10"/>
  <c r="I8" i="10"/>
  <c r="J8" i="10"/>
  <c r="I6" i="10"/>
  <c r="J6" i="10"/>
  <c r="I22" i="10"/>
  <c r="J22" i="10"/>
  <c r="I20" i="10"/>
  <c r="J20" i="10"/>
  <c r="I18" i="10"/>
  <c r="J18" i="10"/>
  <c r="I16" i="10"/>
  <c r="J16" i="10"/>
  <c r="I14" i="10"/>
  <c r="J14" i="10"/>
  <c r="I12" i="10"/>
  <c r="J12" i="10"/>
  <c r="I10" i="10"/>
  <c r="J10" i="10"/>
  <c r="I4" i="10"/>
  <c r="J4" i="10"/>
  <c r="M5" i="11"/>
  <c r="K5" i="11"/>
  <c r="N5" i="11"/>
  <c r="L5" i="11"/>
  <c r="N7" i="11"/>
  <c r="M7" i="11"/>
  <c r="L7" i="11"/>
  <c r="N9" i="11"/>
  <c r="M9" i="11"/>
  <c r="L9" i="11"/>
  <c r="K9" i="11"/>
  <c r="L11" i="11"/>
  <c r="K11" i="11"/>
  <c r="M15" i="11"/>
  <c r="N15" i="11"/>
  <c r="L15" i="11"/>
  <c r="L17" i="11"/>
  <c r="K17" i="11"/>
  <c r="M19" i="11"/>
  <c r="L19" i="11"/>
  <c r="K19" i="11"/>
  <c r="N21" i="11"/>
  <c r="M21" i="11"/>
  <c r="L21" i="11"/>
  <c r="L23" i="11"/>
  <c r="K23" i="11"/>
  <c r="M25" i="11"/>
  <c r="L25" i="11"/>
  <c r="K25" i="11"/>
  <c r="L13" i="11"/>
  <c r="K13" i="11"/>
  <c r="M6" i="11"/>
  <c r="L6" i="11"/>
  <c r="N6" i="11"/>
  <c r="M8" i="11"/>
  <c r="N8" i="11"/>
  <c r="M10" i="11"/>
  <c r="L10" i="11"/>
  <c r="K10" i="11"/>
  <c r="N10" i="11"/>
  <c r="M14" i="11"/>
  <c r="L14" i="11"/>
  <c r="K14" i="11"/>
  <c r="M16" i="11"/>
  <c r="L16" i="11"/>
  <c r="N16" i="11"/>
  <c r="L18" i="11"/>
  <c r="K18" i="11"/>
  <c r="M20" i="11"/>
  <c r="L20" i="11"/>
  <c r="N20" i="11"/>
  <c r="M22" i="11"/>
  <c r="L22" i="11"/>
  <c r="N22" i="11"/>
  <c r="L24" i="11"/>
  <c r="K24" i="11"/>
  <c r="L12" i="11"/>
  <c r="K12" i="11"/>
  <c r="H22" i="9"/>
  <c r="I22" i="9" s="1"/>
  <c r="H16" i="9"/>
  <c r="I16" i="9" s="1"/>
  <c r="H17" i="9"/>
  <c r="I17" i="9" s="1"/>
  <c r="H18" i="9"/>
  <c r="I18" i="9" s="1"/>
  <c r="H19" i="9"/>
  <c r="I19" i="9" s="1"/>
  <c r="H20" i="9"/>
  <c r="I20" i="9" s="1"/>
  <c r="H21" i="9"/>
  <c r="I21" i="9" s="1"/>
  <c r="E21" i="9"/>
  <c r="E16" i="9"/>
  <c r="E17" i="9"/>
  <c r="E18" i="9"/>
  <c r="E19" i="9"/>
  <c r="E20" i="9"/>
  <c r="E15" i="9"/>
  <c r="E14" i="9"/>
  <c r="E13" i="9"/>
  <c r="E12" i="9"/>
  <c r="E11" i="9"/>
  <c r="E10" i="9"/>
  <c r="C9" i="9"/>
  <c r="E9" i="9" s="1"/>
  <c r="C8" i="9"/>
  <c r="E8" i="9" s="1"/>
  <c r="C7" i="9"/>
  <c r="E7" i="9" s="1"/>
  <c r="C6" i="9"/>
  <c r="E6" i="9" s="1"/>
  <c r="C5" i="9"/>
  <c r="E5" i="9" s="1"/>
  <c r="C4" i="9"/>
  <c r="E4" i="9" s="1"/>
  <c r="H4" i="9" l="1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11" i="9"/>
  <c r="I11" i="9" s="1"/>
  <c r="H12" i="9"/>
  <c r="I12" i="9" s="1"/>
  <c r="H13" i="9"/>
  <c r="I13" i="9" s="1"/>
  <c r="H14" i="9"/>
  <c r="I14" i="9" s="1"/>
  <c r="H15" i="9"/>
  <c r="I15" i="9" s="1"/>
  <c r="C23" i="8"/>
  <c r="E23" i="8" s="1"/>
  <c r="C22" i="8"/>
  <c r="E22" i="8" s="1"/>
  <c r="C21" i="8"/>
  <c r="E21" i="8" s="1"/>
  <c r="C20" i="8"/>
  <c r="E20" i="8" s="1"/>
  <c r="C19" i="8"/>
  <c r="E19" i="8" s="1"/>
  <c r="C18" i="8"/>
  <c r="E18" i="8" s="1"/>
  <c r="C17" i="8"/>
  <c r="E17" i="8" s="1"/>
  <c r="C16" i="8"/>
  <c r="E16" i="8" s="1"/>
  <c r="C15" i="8"/>
  <c r="E15" i="8" s="1"/>
  <c r="C14" i="8"/>
  <c r="E14" i="8" s="1"/>
  <c r="C13" i="8"/>
  <c r="E13" i="8" s="1"/>
  <c r="C12" i="8"/>
  <c r="E12" i="8" s="1"/>
  <c r="C11" i="8"/>
  <c r="E11" i="8" s="1"/>
  <c r="C10" i="8"/>
  <c r="E10" i="8" s="1"/>
  <c r="C9" i="8"/>
  <c r="E9" i="8" s="1"/>
  <c r="C8" i="8"/>
  <c r="E8" i="8" s="1"/>
  <c r="C7" i="8"/>
  <c r="E7" i="8" s="1"/>
  <c r="C6" i="8"/>
  <c r="E6" i="8" s="1"/>
  <c r="C5" i="8"/>
  <c r="E5" i="8" s="1"/>
  <c r="C4" i="8"/>
  <c r="E4" i="8" s="1"/>
  <c r="H23" i="8" l="1"/>
  <c r="I23" i="8" s="1"/>
  <c r="H5" i="8"/>
  <c r="I5" i="8" s="1"/>
  <c r="H6" i="8"/>
  <c r="I6" i="8" s="1"/>
  <c r="H7" i="8"/>
  <c r="I7" i="8" s="1"/>
  <c r="H8" i="8"/>
  <c r="I8" i="8" s="1"/>
  <c r="H9" i="8"/>
  <c r="I9" i="8" s="1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H19" i="8"/>
  <c r="I19" i="8" s="1"/>
  <c r="H20" i="8"/>
  <c r="I20" i="8" s="1"/>
  <c r="H21" i="8"/>
  <c r="I21" i="8" s="1"/>
  <c r="H22" i="8"/>
  <c r="I22" i="8" s="1"/>
  <c r="H4" i="8"/>
  <c r="I4" i="8" s="1"/>
  <c r="H10" i="8"/>
  <c r="I10" i="8" s="1"/>
  <c r="H11" i="8"/>
  <c r="I11" i="8" s="1"/>
  <c r="C22" i="7"/>
  <c r="E22" i="7" s="1"/>
  <c r="C21" i="7"/>
  <c r="E21" i="7" s="1"/>
  <c r="C20" i="7"/>
  <c r="E20" i="7" s="1"/>
  <c r="C19" i="7"/>
  <c r="E19" i="7" s="1"/>
  <c r="C18" i="7"/>
  <c r="E18" i="7" s="1"/>
  <c r="C17" i="7"/>
  <c r="E17" i="7" s="1"/>
  <c r="C16" i="7"/>
  <c r="E16" i="7" s="1"/>
  <c r="C15" i="7"/>
  <c r="E15" i="7" s="1"/>
  <c r="C14" i="7"/>
  <c r="E14" i="7" s="1"/>
  <c r="C13" i="7"/>
  <c r="E13" i="7" s="1"/>
  <c r="C12" i="7"/>
  <c r="E12" i="7" s="1"/>
  <c r="C11" i="7"/>
  <c r="E11" i="7" s="1"/>
  <c r="C10" i="7"/>
  <c r="E10" i="7" s="1"/>
  <c r="C9" i="7"/>
  <c r="E9" i="7" s="1"/>
  <c r="C8" i="7"/>
  <c r="E8" i="7" s="1"/>
  <c r="C7" i="7"/>
  <c r="E7" i="7" s="1"/>
  <c r="C6" i="7"/>
  <c r="E6" i="7" s="1"/>
  <c r="C5" i="7"/>
  <c r="E5" i="7" s="1"/>
  <c r="C4" i="7"/>
  <c r="E4" i="7" s="1"/>
  <c r="H5" i="7" l="1"/>
  <c r="I5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4" i="7"/>
  <c r="I4" i="7" s="1"/>
  <c r="H6" i="7"/>
  <c r="I6" i="7" s="1"/>
  <c r="C5" i="6"/>
  <c r="E5" i="6" s="1"/>
  <c r="C6" i="6"/>
  <c r="H6" i="6" s="1"/>
  <c r="I6" i="6" s="1"/>
  <c r="C7" i="6"/>
  <c r="H7" i="6" s="1"/>
  <c r="I7" i="6" s="1"/>
  <c r="C8" i="6"/>
  <c r="H8" i="6" s="1"/>
  <c r="I8" i="6" s="1"/>
  <c r="C9" i="6"/>
  <c r="H9" i="6" s="1"/>
  <c r="I9" i="6" s="1"/>
  <c r="C10" i="6"/>
  <c r="H10" i="6" s="1"/>
  <c r="I10" i="6" s="1"/>
  <c r="C11" i="6"/>
  <c r="H11" i="6" s="1"/>
  <c r="I11" i="6" s="1"/>
  <c r="C12" i="6"/>
  <c r="H12" i="6" s="1"/>
  <c r="I12" i="6" s="1"/>
  <c r="C13" i="6"/>
  <c r="H13" i="6" s="1"/>
  <c r="I13" i="6" s="1"/>
  <c r="C14" i="6"/>
  <c r="H14" i="6" s="1"/>
  <c r="I14" i="6" s="1"/>
  <c r="C15" i="6"/>
  <c r="H15" i="6" s="1"/>
  <c r="I15" i="6" s="1"/>
  <c r="C16" i="6"/>
  <c r="H16" i="6" s="1"/>
  <c r="I16" i="6" s="1"/>
  <c r="C17" i="6"/>
  <c r="H17" i="6" s="1"/>
  <c r="I17" i="6" s="1"/>
  <c r="C18" i="6"/>
  <c r="H18" i="6" s="1"/>
  <c r="I18" i="6" s="1"/>
  <c r="C19" i="6"/>
  <c r="H19" i="6" s="1"/>
  <c r="I19" i="6" s="1"/>
  <c r="C20" i="6"/>
  <c r="H20" i="6" s="1"/>
  <c r="I20" i="6" s="1"/>
  <c r="C21" i="6"/>
  <c r="H21" i="6" s="1"/>
  <c r="I21" i="6" s="1"/>
  <c r="C22" i="6"/>
  <c r="H22" i="6" s="1"/>
  <c r="I22" i="6" s="1"/>
  <c r="C4" i="6"/>
  <c r="E4" i="6" s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3" i="5"/>
  <c r="F20" i="5"/>
  <c r="H20" i="5"/>
  <c r="I20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1" i="5"/>
  <c r="F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1" i="5"/>
  <c r="H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1" i="5"/>
  <c r="I3" i="5"/>
  <c r="C20" i="4"/>
  <c r="F20" i="4"/>
  <c r="G20" i="4"/>
  <c r="E22" i="6" l="1"/>
  <c r="E20" i="6"/>
  <c r="E18" i="6"/>
  <c r="E16" i="6"/>
  <c r="E14" i="6"/>
  <c r="E12" i="6"/>
  <c r="E10" i="6"/>
  <c r="E8" i="6"/>
  <c r="E6" i="6"/>
  <c r="E21" i="6"/>
  <c r="E19" i="6"/>
  <c r="E17" i="6"/>
  <c r="E15" i="6"/>
  <c r="E13" i="6"/>
  <c r="E11" i="6"/>
  <c r="E9" i="6"/>
  <c r="E7" i="6"/>
  <c r="H4" i="6"/>
  <c r="I4" i="6" s="1"/>
  <c r="H5" i="6"/>
  <c r="I5" i="6" s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F19" i="4"/>
  <c r="C19" i="4"/>
  <c r="F18" i="4"/>
  <c r="C18" i="4"/>
  <c r="F17" i="4"/>
  <c r="C17" i="4"/>
  <c r="F16" i="4"/>
  <c r="C16" i="4"/>
  <c r="F15" i="4"/>
  <c r="C15" i="4"/>
  <c r="F14" i="4"/>
  <c r="C14" i="4"/>
  <c r="F13" i="4"/>
  <c r="C13" i="4"/>
  <c r="F12" i="4"/>
  <c r="C12" i="4"/>
  <c r="F11" i="4"/>
  <c r="C11" i="4"/>
  <c r="F10" i="4"/>
  <c r="C10" i="4"/>
  <c r="F9" i="4"/>
  <c r="C9" i="4"/>
  <c r="F8" i="4"/>
  <c r="C8" i="4"/>
  <c r="F7" i="4"/>
  <c r="C7" i="4"/>
  <c r="F6" i="4"/>
  <c r="C6" i="4"/>
  <c r="F5" i="4"/>
  <c r="C5" i="4"/>
  <c r="F4" i="4"/>
  <c r="C4" i="4"/>
  <c r="G3" i="4"/>
  <c r="F3" i="4"/>
  <c r="C3" i="4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E19" i="2"/>
  <c r="C19" i="2"/>
  <c r="G19" i="2"/>
  <c r="E10" i="2"/>
  <c r="E11" i="2"/>
  <c r="E12" i="2"/>
  <c r="E13" i="2"/>
  <c r="E14" i="2"/>
  <c r="E15" i="2"/>
  <c r="E16" i="2"/>
  <c r="E17" i="2"/>
  <c r="E18" i="2"/>
  <c r="C10" i="2"/>
  <c r="C11" i="2"/>
  <c r="C12" i="2"/>
  <c r="C13" i="2"/>
  <c r="C14" i="2"/>
  <c r="C15" i="2"/>
  <c r="C16" i="2"/>
  <c r="C17" i="2"/>
  <c r="C18" i="2"/>
  <c r="C8" i="2"/>
  <c r="E8" i="2"/>
  <c r="C6" i="2"/>
  <c r="E6" i="2"/>
  <c r="E4" i="2"/>
  <c r="C4" i="2"/>
  <c r="E9" i="2"/>
  <c r="C9" i="2"/>
  <c r="E7" i="2"/>
  <c r="C7" i="2"/>
  <c r="E5" i="2"/>
  <c r="C5" i="2"/>
  <c r="G4" i="2"/>
  <c r="C3" i="2"/>
  <c r="D5" i="2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3" i="1"/>
  <c r="G5" i="1" s="1"/>
  <c r="C4" i="1"/>
  <c r="C5" i="1"/>
  <c r="C6" i="1"/>
  <c r="C7" i="1"/>
  <c r="C8" i="1"/>
  <c r="C9" i="1"/>
  <c r="C10" i="1"/>
  <c r="C11" i="1"/>
  <c r="C3" i="1"/>
  <c r="D4" i="1" s="1"/>
  <c r="D9" i="1" l="1"/>
  <c r="D5" i="1"/>
  <c r="G3" i="1"/>
  <c r="G10" i="1"/>
  <c r="G8" i="1"/>
  <c r="G6" i="1"/>
  <c r="G4" i="1"/>
  <c r="D19" i="2"/>
  <c r="D19" i="4"/>
  <c r="D20" i="4"/>
  <c r="D11" i="1"/>
  <c r="D7" i="1"/>
  <c r="D3" i="1"/>
  <c r="D10" i="1"/>
  <c r="D8" i="1"/>
  <c r="D6" i="1"/>
  <c r="F3" i="1"/>
  <c r="G11" i="1"/>
  <c r="G9" i="1"/>
  <c r="G7" i="1"/>
  <c r="D3" i="4"/>
  <c r="D4" i="4"/>
  <c r="D6" i="4"/>
  <c r="D8" i="4"/>
  <c r="D10" i="4"/>
  <c r="D12" i="4"/>
  <c r="D14" i="4"/>
  <c r="D16" i="4"/>
  <c r="D18" i="4"/>
  <c r="D5" i="4"/>
  <c r="D7" i="4"/>
  <c r="D9" i="4"/>
  <c r="D11" i="4"/>
  <c r="D13" i="4"/>
  <c r="D17" i="4"/>
  <c r="D17" i="2"/>
  <c r="D14" i="2"/>
  <c r="D10" i="2"/>
  <c r="D6" i="2"/>
  <c r="D16" i="2"/>
  <c r="D12" i="2"/>
  <c r="D8" i="2"/>
  <c r="D4" i="2"/>
  <c r="G18" i="2"/>
  <c r="G14" i="2"/>
  <c r="G12" i="2"/>
  <c r="G16" i="2"/>
  <c r="D18" i="2"/>
  <c r="D15" i="2"/>
  <c r="D13" i="2"/>
  <c r="D11" i="2"/>
  <c r="D9" i="2"/>
  <c r="D7" i="2"/>
  <c r="G10" i="2"/>
  <c r="G8" i="2"/>
  <c r="G9" i="2"/>
  <c r="G6" i="2"/>
  <c r="G17" i="2"/>
  <c r="G13" i="2"/>
  <c r="G5" i="2"/>
  <c r="G15" i="2"/>
  <c r="G11" i="2"/>
  <c r="G7" i="2"/>
  <c r="G3" i="2"/>
  <c r="D3" i="2"/>
</calcChain>
</file>

<file path=xl/sharedStrings.xml><?xml version="1.0" encoding="utf-8"?>
<sst xmlns="http://schemas.openxmlformats.org/spreadsheetml/2006/main" count="1631" uniqueCount="109">
  <si>
    <t>PRODUCTO</t>
  </si>
  <si>
    <t>COSTO</t>
  </si>
  <si>
    <t>COEFICI.MAYORI.</t>
  </si>
  <si>
    <t>PRECIO VTA MAYORISTA</t>
  </si>
  <si>
    <t>COEFICIENTE</t>
  </si>
  <si>
    <t>PRECIO VTA PUBLICO</t>
  </si>
  <si>
    <t>12 CUOTAS DE:</t>
  </si>
  <si>
    <t>MAXIMO</t>
  </si>
  <si>
    <t>ROPERO 2P 2 CAJONES</t>
  </si>
  <si>
    <t>ROPERO 3P 2 CAJONES</t>
  </si>
  <si>
    <t>ROPERO 4P 2 CAJONES</t>
  </si>
  <si>
    <t>ROPERO 6P 3 CAJONES</t>
  </si>
  <si>
    <t>COMODA DE TV 1 PUERTA 4 CAJONES</t>
  </si>
  <si>
    <t>COMODA 1 PUERTA 4 CAJONES</t>
  </si>
  <si>
    <t>MESA DE LUZ</t>
  </si>
  <si>
    <t>RESPALDO SOMMIER 2 PLAZAS</t>
  </si>
  <si>
    <t>ARMARIO MULTIUSO</t>
  </si>
  <si>
    <t xml:space="preserve">ROPERO 2P 2 CAJONES </t>
  </si>
  <si>
    <t>ROPERO 2P 2 CAJONES CAOBA</t>
  </si>
  <si>
    <t>ROPERO 3P 2 CAJONES CAOBA</t>
  </si>
  <si>
    <t>ROPERO 4P 2 CAJONES CAOBA</t>
  </si>
  <si>
    <t>ROPERO 6P 3 CAJONES CAOBA</t>
  </si>
  <si>
    <t>COMODA DE TV 1 PUERTA 4 CAJONES CAOBA</t>
  </si>
  <si>
    <t>COMODA 1 PUERTA 4 CAJONES CAOBA</t>
  </si>
  <si>
    <t>MESA DE LUZ CAOBA</t>
  </si>
  <si>
    <t>ARMARIO MULTIUSO CAOBA</t>
  </si>
  <si>
    <t>RESPALDO DE SOMMIER  2 PLAZA</t>
  </si>
  <si>
    <t>KIT DE COCINA 5P 3 CAJONES</t>
  </si>
  <si>
    <t>CORFICIRNTR G.R</t>
  </si>
  <si>
    <t>PRECIO VTA G.R</t>
  </si>
  <si>
    <t>COSTO s/imp</t>
  </si>
  <si>
    <t>costo C/imp</t>
  </si>
  <si>
    <t>COEF.TARJETA</t>
  </si>
  <si>
    <t>MÁXIMO: RI</t>
  </si>
  <si>
    <t>RESPALDO DE SOMMIER  1 PLAZA</t>
  </si>
  <si>
    <t>RESPALDO DE SOMMIER  2 PLAZAS Y MEDIA</t>
  </si>
  <si>
    <t>KIT DE COCINA 3P 3 CAJONES</t>
  </si>
  <si>
    <t>MESA DE LUZ 2 CAJONES</t>
  </si>
  <si>
    <t>ARMARIO MULTIUSO 2 PUERTAS (ORDENADOR)</t>
  </si>
  <si>
    <t>ORGANIZADOR PLANCHADO</t>
  </si>
  <si>
    <t>BOTINERO</t>
  </si>
  <si>
    <t>ORDENADOR MULTIFUNCIÓN</t>
  </si>
  <si>
    <t>ROPERO 3 PUERTAS 2 CAJONES FAMILY</t>
  </si>
  <si>
    <t>ROPERO 4 PUERTAS 2 CAJONES FAMILY</t>
  </si>
  <si>
    <t>ROPERO 6 PUERTAS 2 CAJONES FAMILY</t>
  </si>
  <si>
    <t>MESA DE LUZ 1 CAJÓN</t>
  </si>
  <si>
    <t>MULTIFUNCIÓN</t>
  </si>
  <si>
    <t>Chifonier TV (espacio) 5 cajones Family</t>
  </si>
  <si>
    <t>Chifonier 5 cajones Family</t>
  </si>
  <si>
    <t>ROPERO 3P 2 CAJONES Línea FORTALEZA</t>
  </si>
  <si>
    <t>ROPERO 4P 2 CAJONES Línea FORTALEZA</t>
  </si>
  <si>
    <t>ROPERO 6P 3 CAJONES Línea FORTALEZA</t>
  </si>
  <si>
    <t>ROPERO 2P 2 CAJONES Línea FORTALEZA</t>
  </si>
  <si>
    <t>EFECTIVO</t>
  </si>
  <si>
    <t>10 C SEM</t>
  </si>
  <si>
    <t>18 C SEM</t>
  </si>
  <si>
    <t>25 C SEM</t>
  </si>
  <si>
    <t>5 C SEM</t>
  </si>
  <si>
    <t>INT. -30%</t>
  </si>
  <si>
    <t>INTERNET</t>
  </si>
  <si>
    <t>STOCK</t>
  </si>
  <si>
    <t>BAJO</t>
  </si>
  <si>
    <t>ACEPTABLE</t>
  </si>
  <si>
    <t>ORDENADOR MULTIFUNCIÓN CON ESTANTES</t>
  </si>
  <si>
    <t>COMODA TV 1 PUERTA 4 CAJONES</t>
  </si>
  <si>
    <t>Chifonier TV 5 Cajones Blanco</t>
  </si>
  <si>
    <t>Alacena 1,20</t>
  </si>
  <si>
    <t>Bajo Mesada 1,20 CON Bacha</t>
  </si>
  <si>
    <t xml:space="preserve">Rack Siena </t>
  </si>
  <si>
    <t xml:space="preserve">Mesa centro Siena </t>
  </si>
  <si>
    <t>Rack Milan</t>
  </si>
  <si>
    <t>Alacena 1,40</t>
  </si>
  <si>
    <t>Bajo Mesada 1,40 Con Bacha</t>
  </si>
  <si>
    <t xml:space="preserve">Bajo Mesada 1,20 </t>
  </si>
  <si>
    <t xml:space="preserve">Bajo Mesada 1,40 </t>
  </si>
  <si>
    <t>Mesada 1,20 Acero Inox</t>
  </si>
  <si>
    <t>Mesada 1,40 Acero Inox</t>
  </si>
  <si>
    <t>12 CUOTAS Ahora 12 y Naranja (jue, Vier, Sáb y Dom)</t>
  </si>
  <si>
    <t>12 CUOTAS Lun, mar y Mier)</t>
  </si>
  <si>
    <t xml:space="preserve"> Ahora 12  (jue, Vier, Sáb y Dom) y 12 Naranja</t>
  </si>
  <si>
    <t>12 CUOTAS (Lun, mar y Mier)</t>
  </si>
  <si>
    <t>Mesa de Luz INFANTIL</t>
  </si>
  <si>
    <t>Ropero 4 puertas Venezia</t>
  </si>
  <si>
    <t>Escritorio 1000</t>
  </si>
  <si>
    <t>Escritorio 100</t>
  </si>
  <si>
    <t>COMODA 1 PUERTA 4 CAJONES Infantil</t>
  </si>
  <si>
    <t>Mesa de Luz 2 cajones INFANTIL</t>
  </si>
  <si>
    <t>ROPERO 3P 2 CAJONES Línea Infantil</t>
  </si>
  <si>
    <t>Mesa de Luz 2 cajones Venezia</t>
  </si>
  <si>
    <t>COMODA TV 1 PUERTA 4 CAJONES Fortaleza</t>
  </si>
  <si>
    <t>COMODA 1 PUERTA 4 CAJONES Fortaleza</t>
  </si>
  <si>
    <t>COMODA TV 1 PUERTA 4 CAJONES Venezia</t>
  </si>
  <si>
    <t xml:space="preserve"> Ahora 12 y 12 Naranja</t>
  </si>
  <si>
    <t>Panel TV Siena</t>
  </si>
  <si>
    <t>Panel TV Milan</t>
  </si>
  <si>
    <t>Respaldo de 1 Plaza (Cualquier color)</t>
  </si>
  <si>
    <t>Respaldo de 2 Plaza y Media (Cualquier color)</t>
  </si>
  <si>
    <t>Biblioteca 2 Puertas y Estantes</t>
  </si>
  <si>
    <t>Modulo Extensible 2 Puertas</t>
  </si>
  <si>
    <t>Bajo mesada 1,60</t>
  </si>
  <si>
    <t>Alacena 1,60</t>
  </si>
  <si>
    <t>mesada 1,60 acero Inox</t>
  </si>
  <si>
    <t>Escritorio 120</t>
  </si>
  <si>
    <t xml:space="preserve"> Ahora 6 y 6 Naranja</t>
  </si>
  <si>
    <t>12 AHORA Y 12 NARANJA</t>
  </si>
  <si>
    <t>COEF TARJETA 6</t>
  </si>
  <si>
    <t>COEF.TARJETA 12</t>
  </si>
  <si>
    <t>COEFICIENTE EFECTIVO</t>
  </si>
  <si>
    <t>ORDENADOR MULTIFUNCIÓN CON 3 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</si>
</sst>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\ #,##0.00"/>
    <numFmt numFmtId="165" formatCode="&quot;$&quot;\ #,##0"/>
    <numFmt numFmtId="166" formatCode="&quot;$&quot;#,##0.00"/>
    <numFmt numFmtId="167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1" fontId="0" fillId="0" borderId="1" xfId="0" applyNumberFormat="1" applyFill="1" applyBorder="1"/>
    <xf numFmtId="0" fontId="1" fillId="3" borderId="2" xfId="0" applyFont="1" applyFill="1" applyBorder="1"/>
    <xf numFmtId="1" fontId="0" fillId="4" borderId="1" xfId="0" applyNumberFormat="1" applyFill="1" applyBorder="1"/>
    <xf numFmtId="1" fontId="0" fillId="3" borderId="1" xfId="0" applyNumberFormat="1" applyFill="1" applyBorder="1"/>
    <xf numFmtId="0" fontId="0" fillId="3" borderId="1" xfId="0" applyFill="1" applyBorder="1"/>
    <xf numFmtId="1" fontId="0" fillId="2" borderId="1" xfId="0" applyNumberFormat="1" applyFill="1" applyBorder="1"/>
    <xf numFmtId="0" fontId="1" fillId="3" borderId="3" xfId="0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1" xfId="0" applyFill="1" applyBorder="1" applyAlignment="1">
      <alignment horizontal="left" vertical="top"/>
    </xf>
    <xf numFmtId="165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165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80" zoomScaleNormal="80" workbookViewId="0">
      <selection activeCell="T16" sqref="T16"/>
    </sheetView>
  </sheetViews>
  <sheetFormatPr baseColWidth="10" defaultColWidth="11.42578125" defaultRowHeight="15" x14ac:dyDescent="0.25"/>
  <cols>
    <col min="1" max="1" width="47" style="26" bestFit="1" customWidth="1"/>
    <col min="2" max="2" width="13" style="15" hidden="1" customWidth="1"/>
    <col min="3" max="3" width="11.7109375" style="15" hidden="1" customWidth="1"/>
    <col min="4" max="4" width="16.5703125" style="15" hidden="1" customWidth="1"/>
    <col min="5" max="5" width="23.42578125" style="15" hidden="1" customWidth="1"/>
    <col min="6" max="6" width="22" style="15" hidden="1" customWidth="1"/>
    <col min="7" max="7" width="16.7109375" style="15" hidden="1" customWidth="1"/>
    <col min="8" max="8" width="15.7109375" style="15" hidden="1" customWidth="1"/>
    <col min="9" max="9" width="14.85546875" style="15" bestFit="1" customWidth="1"/>
    <col min="10" max="10" width="11.7109375" style="15" bestFit="1" customWidth="1"/>
    <col min="11" max="11" width="10.85546875" style="15" bestFit="1" customWidth="1"/>
    <col min="12" max="12" width="7" style="15" customWidth="1"/>
    <col min="13" max="16384" width="11.42578125" style="15"/>
  </cols>
  <sheetData>
    <row r="1" spans="1:13" ht="15.75" x14ac:dyDescent="0.25">
      <c r="A1" s="22" t="s">
        <v>33</v>
      </c>
    </row>
    <row r="2" spans="1:13" ht="14.45" x14ac:dyDescent="0.3">
      <c r="A2" s="15"/>
      <c r="B2" s="14"/>
      <c r="C2" s="14"/>
      <c r="D2" s="14"/>
      <c r="E2" s="14"/>
      <c r="F2" s="14"/>
      <c r="G2" s="14"/>
      <c r="H2" s="34"/>
      <c r="I2" s="36"/>
      <c r="J2" s="36"/>
    </row>
    <row r="3" spans="1:13" ht="43.5" customHeight="1" x14ac:dyDescent="0.3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107</v>
      </c>
      <c r="G3" s="45" t="s">
        <v>106</v>
      </c>
      <c r="H3" s="45" t="s">
        <v>105</v>
      </c>
      <c r="I3" s="46" t="s">
        <v>104</v>
      </c>
      <c r="J3" s="46" t="s">
        <v>103</v>
      </c>
      <c r="K3" s="45" t="s">
        <v>53</v>
      </c>
    </row>
    <row r="4" spans="1:13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6</v>
      </c>
      <c r="K4" s="14"/>
    </row>
    <row r="5" spans="1:13" ht="14.45" x14ac:dyDescent="0.3">
      <c r="A5" s="24" t="s">
        <v>66</v>
      </c>
      <c r="B5" s="47">
        <v>2446</v>
      </c>
      <c r="C5" s="14">
        <f>B5*$C$4</f>
        <v>2959.66</v>
      </c>
      <c r="D5" s="41">
        <v>1.35</v>
      </c>
      <c r="E5" s="42">
        <f t="shared" ref="E5:E34" si="0">C5*D5</f>
        <v>3995.5410000000002</v>
      </c>
      <c r="F5" s="41">
        <v>1.7</v>
      </c>
      <c r="G5" s="17">
        <v>1.3</v>
      </c>
      <c r="H5" s="50">
        <v>1.19</v>
      </c>
      <c r="I5" s="20">
        <f>C5*F5*G5/$I$4</f>
        <v>545.07071666666661</v>
      </c>
      <c r="J5" s="20">
        <f>C5*F5*H5/$J$4</f>
        <v>997.89869666666652</v>
      </c>
      <c r="K5" s="32">
        <f>C5*$F$5</f>
        <v>5031.4219999999996</v>
      </c>
      <c r="M5" s="49"/>
    </row>
    <row r="6" spans="1:13" ht="15" customHeight="1" x14ac:dyDescent="0.3">
      <c r="A6" s="24" t="s">
        <v>71</v>
      </c>
      <c r="B6" s="47">
        <v>2610</v>
      </c>
      <c r="C6" s="14">
        <f t="shared" ref="C6:C49" si="1">B6*$C$4</f>
        <v>3158.1</v>
      </c>
      <c r="D6" s="41">
        <v>1.35</v>
      </c>
      <c r="E6" s="42">
        <f t="shared" si="0"/>
        <v>4263.4350000000004</v>
      </c>
      <c r="F6" s="41">
        <v>1.7</v>
      </c>
      <c r="G6" s="17">
        <v>1.3</v>
      </c>
      <c r="H6" s="50">
        <v>1.19</v>
      </c>
      <c r="I6" s="20">
        <f t="shared" ref="I6:I49" si="2">C6*F6*G6/$I$4</f>
        <v>581.61675000000002</v>
      </c>
      <c r="J6" s="20">
        <f t="shared" ref="J6:J49" si="3">C6*F6*H6/$J$4</f>
        <v>1064.8060499999999</v>
      </c>
      <c r="K6" s="32">
        <f t="shared" ref="K6:K49" si="4">C6*$F$5</f>
        <v>5368.7699999999995</v>
      </c>
      <c r="M6" s="49"/>
    </row>
    <row r="7" spans="1:13" ht="14.45" x14ac:dyDescent="0.3">
      <c r="A7" s="24" t="s">
        <v>100</v>
      </c>
      <c r="B7" s="47">
        <v>3202</v>
      </c>
      <c r="C7" s="14">
        <f t="shared" si="1"/>
        <v>3874.42</v>
      </c>
      <c r="D7" s="41">
        <v>1.35</v>
      </c>
      <c r="E7" s="42">
        <f t="shared" si="0"/>
        <v>5230.4670000000006</v>
      </c>
      <c r="F7" s="41">
        <v>1.7</v>
      </c>
      <c r="G7" s="17">
        <v>1.3</v>
      </c>
      <c r="H7" s="50">
        <v>1.19</v>
      </c>
      <c r="I7" s="20">
        <f t="shared" si="2"/>
        <v>713.53901666666673</v>
      </c>
      <c r="J7" s="20">
        <f t="shared" si="3"/>
        <v>1306.3252766666667</v>
      </c>
      <c r="K7" s="32">
        <f t="shared" si="4"/>
        <v>6586.5140000000001</v>
      </c>
      <c r="M7" s="49"/>
    </row>
    <row r="8" spans="1:13" ht="14.45" x14ac:dyDescent="0.3">
      <c r="A8" s="39" t="s">
        <v>38</v>
      </c>
      <c r="B8" s="48">
        <v>3767</v>
      </c>
      <c r="C8" s="14">
        <f t="shared" si="1"/>
        <v>4558.07</v>
      </c>
      <c r="D8" s="41">
        <v>1.35</v>
      </c>
      <c r="E8" s="42">
        <f t="shared" si="0"/>
        <v>6153.3945000000003</v>
      </c>
      <c r="F8" s="41">
        <v>1.7</v>
      </c>
      <c r="G8" s="17">
        <v>1.3</v>
      </c>
      <c r="H8" s="50">
        <v>1.19</v>
      </c>
      <c r="I8" s="20">
        <f t="shared" si="2"/>
        <v>839.44455833333325</v>
      </c>
      <c r="J8" s="20">
        <f t="shared" si="3"/>
        <v>1536.8292683333329</v>
      </c>
      <c r="K8" s="32">
        <f t="shared" si="4"/>
        <v>7748.7189999999991</v>
      </c>
      <c r="M8" s="49"/>
    </row>
    <row r="9" spans="1:13" ht="14.45" x14ac:dyDescent="0.3">
      <c r="A9" s="24" t="s">
        <v>73</v>
      </c>
      <c r="B9" s="47">
        <v>4390</v>
      </c>
      <c r="C9" s="14">
        <f t="shared" si="1"/>
        <v>5311.9</v>
      </c>
      <c r="D9" s="41">
        <v>1.35</v>
      </c>
      <c r="E9" s="42">
        <f t="shared" si="0"/>
        <v>7171.0649999999996</v>
      </c>
      <c r="F9" s="41">
        <v>1.7</v>
      </c>
      <c r="G9" s="17">
        <v>1.3</v>
      </c>
      <c r="H9" s="50">
        <v>1.19</v>
      </c>
      <c r="I9" s="20">
        <f t="shared" si="2"/>
        <v>978.27491666666663</v>
      </c>
      <c r="J9" s="20">
        <f t="shared" si="3"/>
        <v>1790.9956166666664</v>
      </c>
      <c r="K9" s="32">
        <f t="shared" si="4"/>
        <v>9030.23</v>
      </c>
      <c r="M9" s="49"/>
    </row>
    <row r="10" spans="1:13" ht="14.45" x14ac:dyDescent="0.3">
      <c r="A10" s="24" t="s">
        <v>74</v>
      </c>
      <c r="B10" s="47">
        <v>4625</v>
      </c>
      <c r="C10" s="14">
        <f t="shared" si="1"/>
        <v>5596.25</v>
      </c>
      <c r="D10" s="41">
        <v>1.35</v>
      </c>
      <c r="E10" s="42">
        <f t="shared" si="0"/>
        <v>7554.9375000000009</v>
      </c>
      <c r="F10" s="41">
        <v>1.7</v>
      </c>
      <c r="G10" s="17">
        <v>1.3</v>
      </c>
      <c r="H10" s="50">
        <v>1.19</v>
      </c>
      <c r="I10" s="20">
        <f t="shared" si="2"/>
        <v>1030.6427083333333</v>
      </c>
      <c r="J10" s="20">
        <f t="shared" si="3"/>
        <v>1886.8689583333332</v>
      </c>
      <c r="K10" s="32">
        <f t="shared" si="4"/>
        <v>9513.625</v>
      </c>
      <c r="M10" s="49"/>
    </row>
    <row r="11" spans="1:13" ht="14.45" x14ac:dyDescent="0.3">
      <c r="A11" s="24" t="s">
        <v>99</v>
      </c>
      <c r="B11" s="47">
        <v>5030</v>
      </c>
      <c r="C11" s="14">
        <f t="shared" si="1"/>
        <v>6086.3</v>
      </c>
      <c r="D11" s="41">
        <v>1.35</v>
      </c>
      <c r="E11" s="42">
        <f t="shared" si="0"/>
        <v>8216.505000000001</v>
      </c>
      <c r="F11" s="41">
        <v>1.7</v>
      </c>
      <c r="G11" s="17">
        <v>1.3</v>
      </c>
      <c r="H11" s="50">
        <v>1.19</v>
      </c>
      <c r="I11" s="20">
        <f t="shared" si="2"/>
        <v>1120.8935833333335</v>
      </c>
      <c r="J11" s="20">
        <f t="shared" si="3"/>
        <v>2052.0974833333335</v>
      </c>
      <c r="K11" s="32">
        <f t="shared" si="4"/>
        <v>10346.710000000001</v>
      </c>
      <c r="M11" s="49"/>
    </row>
    <row r="12" spans="1:13" ht="14.45" x14ac:dyDescent="0.3">
      <c r="A12" s="39" t="s">
        <v>40</v>
      </c>
      <c r="B12" s="48">
        <v>2670</v>
      </c>
      <c r="C12" s="14">
        <f t="shared" si="1"/>
        <v>3230.7</v>
      </c>
      <c r="D12" s="41">
        <v>1.35</v>
      </c>
      <c r="E12" s="42">
        <f t="shared" si="0"/>
        <v>4361.4449999999997</v>
      </c>
      <c r="F12" s="41">
        <v>1.7</v>
      </c>
      <c r="G12" s="17">
        <v>1.3</v>
      </c>
      <c r="H12" s="50">
        <v>1.19</v>
      </c>
      <c r="I12" s="20">
        <f t="shared" si="2"/>
        <v>594.98725000000002</v>
      </c>
      <c r="J12" s="20">
        <f t="shared" si="3"/>
        <v>1089.2843499999999</v>
      </c>
      <c r="K12" s="32">
        <f t="shared" si="4"/>
        <v>5492.19</v>
      </c>
      <c r="M12" s="49"/>
    </row>
    <row r="13" spans="1:13" ht="14.45" x14ac:dyDescent="0.3">
      <c r="A13" s="39" t="s">
        <v>48</v>
      </c>
      <c r="B13" s="48">
        <v>3050</v>
      </c>
      <c r="C13" s="14">
        <f t="shared" si="1"/>
        <v>3690.5</v>
      </c>
      <c r="D13" s="41">
        <v>1.35</v>
      </c>
      <c r="E13" s="42">
        <f t="shared" si="0"/>
        <v>4982.1750000000002</v>
      </c>
      <c r="F13" s="41">
        <v>1.7</v>
      </c>
      <c r="G13" s="17">
        <v>1.3</v>
      </c>
      <c r="H13" s="50">
        <v>1.19</v>
      </c>
      <c r="I13" s="20">
        <f t="shared" si="2"/>
        <v>679.66708333333327</v>
      </c>
      <c r="J13" s="20">
        <f t="shared" si="3"/>
        <v>1244.3135833333331</v>
      </c>
      <c r="K13" s="32">
        <f t="shared" si="4"/>
        <v>6273.8499999999995</v>
      </c>
      <c r="M13" s="49"/>
    </row>
    <row r="14" spans="1:13" ht="14.45" x14ac:dyDescent="0.3">
      <c r="A14" s="39" t="s">
        <v>47</v>
      </c>
      <c r="B14" s="48">
        <v>3270</v>
      </c>
      <c r="C14" s="14">
        <f t="shared" si="1"/>
        <v>3956.7</v>
      </c>
      <c r="D14" s="41">
        <v>1.35</v>
      </c>
      <c r="E14" s="42">
        <f t="shared" si="0"/>
        <v>5341.5450000000001</v>
      </c>
      <c r="F14" s="41">
        <v>1.7</v>
      </c>
      <c r="G14" s="17">
        <v>1.3</v>
      </c>
      <c r="H14" s="50">
        <v>1.19</v>
      </c>
      <c r="I14" s="20">
        <f t="shared" si="2"/>
        <v>728.69224999999994</v>
      </c>
      <c r="J14" s="20">
        <f t="shared" si="3"/>
        <v>1334.0673499999998</v>
      </c>
      <c r="K14" s="32">
        <f t="shared" si="4"/>
        <v>6726.3899999999994</v>
      </c>
      <c r="M14" s="49"/>
    </row>
    <row r="15" spans="1:13" ht="14.45" x14ac:dyDescent="0.3">
      <c r="A15" s="39" t="s">
        <v>90</v>
      </c>
      <c r="B15" s="48">
        <v>4555</v>
      </c>
      <c r="C15" s="14">
        <f t="shared" si="1"/>
        <v>5511.55</v>
      </c>
      <c r="D15" s="41">
        <v>1.35</v>
      </c>
      <c r="E15" s="42">
        <f t="shared" si="0"/>
        <v>7440.5925000000007</v>
      </c>
      <c r="F15" s="41">
        <v>1.7</v>
      </c>
      <c r="G15" s="17">
        <v>1.3</v>
      </c>
      <c r="H15" s="50">
        <v>1.19</v>
      </c>
      <c r="I15" s="20">
        <f t="shared" si="2"/>
        <v>1015.0437916666668</v>
      </c>
      <c r="J15" s="20">
        <f t="shared" si="3"/>
        <v>1858.3109416666666</v>
      </c>
      <c r="K15" s="32">
        <f t="shared" si="4"/>
        <v>9369.6350000000002</v>
      </c>
      <c r="M15" s="49"/>
    </row>
    <row r="16" spans="1:13" ht="14.45" x14ac:dyDescent="0.3">
      <c r="A16" s="39" t="s">
        <v>85</v>
      </c>
      <c r="B16" s="48">
        <v>4555</v>
      </c>
      <c r="C16" s="14">
        <f t="shared" si="1"/>
        <v>5511.55</v>
      </c>
      <c r="D16" s="41">
        <v>1.35</v>
      </c>
      <c r="E16" s="42">
        <f t="shared" si="0"/>
        <v>7440.5925000000007</v>
      </c>
      <c r="F16" s="41">
        <v>1.7</v>
      </c>
      <c r="G16" s="17">
        <v>1.3</v>
      </c>
      <c r="H16" s="50">
        <v>1.19</v>
      </c>
      <c r="I16" s="20">
        <f t="shared" si="2"/>
        <v>1015.0437916666668</v>
      </c>
      <c r="J16" s="20">
        <f t="shared" si="3"/>
        <v>1858.3109416666666</v>
      </c>
      <c r="K16" s="32">
        <f t="shared" si="4"/>
        <v>9369.6350000000002</v>
      </c>
      <c r="M16" s="49"/>
    </row>
    <row r="17" spans="1:13" ht="14.45" x14ac:dyDescent="0.3">
      <c r="A17" s="39" t="s">
        <v>89</v>
      </c>
      <c r="B17" s="48">
        <v>5300</v>
      </c>
      <c r="C17" s="14">
        <f t="shared" si="1"/>
        <v>6413</v>
      </c>
      <c r="D17" s="41">
        <v>1.35</v>
      </c>
      <c r="E17" s="42">
        <f t="shared" si="0"/>
        <v>8657.5500000000011</v>
      </c>
      <c r="F17" s="41">
        <v>1.7</v>
      </c>
      <c r="G17" s="17">
        <v>1.3</v>
      </c>
      <c r="H17" s="50">
        <v>1.19</v>
      </c>
      <c r="I17" s="20">
        <f t="shared" si="2"/>
        <v>1181.0608333333334</v>
      </c>
      <c r="J17" s="20">
        <f t="shared" si="3"/>
        <v>2162.2498333333333</v>
      </c>
      <c r="K17" s="32">
        <f t="shared" si="4"/>
        <v>10902.1</v>
      </c>
      <c r="M17" s="49"/>
    </row>
    <row r="18" spans="1:13" ht="14.45" x14ac:dyDescent="0.3">
      <c r="A18" s="39" t="s">
        <v>91</v>
      </c>
      <c r="B18" s="48">
        <v>5541</v>
      </c>
      <c r="C18" s="14">
        <f t="shared" si="1"/>
        <v>6704.61</v>
      </c>
      <c r="D18" s="41">
        <v>1.35</v>
      </c>
      <c r="E18" s="42">
        <f t="shared" si="0"/>
        <v>9051.2235000000001</v>
      </c>
      <c r="F18" s="41">
        <v>1.7</v>
      </c>
      <c r="G18" s="17">
        <v>1.3</v>
      </c>
      <c r="H18" s="50">
        <v>1.19</v>
      </c>
      <c r="I18" s="20">
        <f t="shared" si="2"/>
        <v>1234.7656749999999</v>
      </c>
      <c r="J18" s="20">
        <f t="shared" si="3"/>
        <v>2260.5710049999998</v>
      </c>
      <c r="K18" s="32">
        <f t="shared" si="4"/>
        <v>11397.837</v>
      </c>
      <c r="M18" s="49"/>
    </row>
    <row r="19" spans="1:13" ht="14.45" x14ac:dyDescent="0.3">
      <c r="A19" s="39" t="s">
        <v>36</v>
      </c>
      <c r="B19" s="48">
        <v>6378</v>
      </c>
      <c r="C19" s="14">
        <f t="shared" si="1"/>
        <v>7717.38</v>
      </c>
      <c r="D19" s="41">
        <v>1.35</v>
      </c>
      <c r="E19" s="42">
        <f t="shared" si="0"/>
        <v>10418.463000000002</v>
      </c>
      <c r="F19" s="41">
        <v>1.7</v>
      </c>
      <c r="G19" s="17">
        <v>1.3</v>
      </c>
      <c r="H19" s="50">
        <v>1.19</v>
      </c>
      <c r="I19" s="20">
        <f t="shared" si="2"/>
        <v>1421.2841500000002</v>
      </c>
      <c r="J19" s="20">
        <f t="shared" si="3"/>
        <v>2602.0432900000001</v>
      </c>
      <c r="K19" s="32">
        <f t="shared" si="4"/>
        <v>13119.546</v>
      </c>
      <c r="M19" s="49"/>
    </row>
    <row r="20" spans="1:13" ht="14.45" x14ac:dyDescent="0.3">
      <c r="A20" s="39" t="s">
        <v>27</v>
      </c>
      <c r="B20" s="48">
        <v>8220</v>
      </c>
      <c r="C20" s="14">
        <f t="shared" si="1"/>
        <v>9946.1999999999989</v>
      </c>
      <c r="D20" s="41">
        <v>1.35</v>
      </c>
      <c r="E20" s="42">
        <f t="shared" si="0"/>
        <v>13427.369999999999</v>
      </c>
      <c r="F20" s="41">
        <v>1.7</v>
      </c>
      <c r="G20" s="17">
        <v>1.3</v>
      </c>
      <c r="H20" s="50">
        <v>1.19</v>
      </c>
      <c r="I20" s="20">
        <f t="shared" si="2"/>
        <v>1831.7584999999999</v>
      </c>
      <c r="J20" s="20">
        <f t="shared" si="3"/>
        <v>3353.5270999999993</v>
      </c>
      <c r="K20" s="32">
        <f t="shared" si="4"/>
        <v>16908.539999999997</v>
      </c>
      <c r="M20" s="49"/>
    </row>
    <row r="21" spans="1:13" ht="14.45" x14ac:dyDescent="0.3">
      <c r="A21" s="39" t="s">
        <v>98</v>
      </c>
      <c r="B21" s="48">
        <v>0</v>
      </c>
      <c r="C21" s="14">
        <f t="shared" si="1"/>
        <v>0</v>
      </c>
      <c r="D21" s="41">
        <v>1.35</v>
      </c>
      <c r="E21" s="42">
        <f t="shared" si="0"/>
        <v>0</v>
      </c>
      <c r="F21" s="41">
        <v>1.7</v>
      </c>
      <c r="G21" s="17">
        <v>1.3</v>
      </c>
      <c r="H21" s="50">
        <v>1.19</v>
      </c>
      <c r="I21" s="20">
        <f t="shared" si="2"/>
        <v>0</v>
      </c>
      <c r="J21" s="20">
        <f t="shared" si="3"/>
        <v>0</v>
      </c>
      <c r="K21" s="32">
        <f t="shared" si="4"/>
        <v>0</v>
      </c>
      <c r="M21" s="49"/>
    </row>
    <row r="22" spans="1:13" x14ac:dyDescent="0.25">
      <c r="A22" s="24" t="s">
        <v>69</v>
      </c>
      <c r="B22" s="47">
        <v>1730</v>
      </c>
      <c r="C22" s="14">
        <f t="shared" si="1"/>
        <v>2093.2999999999997</v>
      </c>
      <c r="D22" s="41">
        <v>1.35</v>
      </c>
      <c r="E22" s="42">
        <f t="shared" si="0"/>
        <v>2825.9549999999999</v>
      </c>
      <c r="F22" s="41">
        <v>1.7</v>
      </c>
      <c r="G22" s="17">
        <v>1.3</v>
      </c>
      <c r="H22" s="50">
        <v>1.19</v>
      </c>
      <c r="I22" s="20">
        <f t="shared" si="2"/>
        <v>385.51608333333326</v>
      </c>
      <c r="J22" s="20">
        <f t="shared" si="3"/>
        <v>705.7909833333332</v>
      </c>
      <c r="K22" s="32">
        <f t="shared" si="4"/>
        <v>3558.6099999999992</v>
      </c>
      <c r="M22" s="49"/>
    </row>
    <row r="23" spans="1:13" x14ac:dyDescent="0.25">
      <c r="A23" s="39" t="s">
        <v>45</v>
      </c>
      <c r="B23" s="48">
        <v>1074</v>
      </c>
      <c r="C23" s="14">
        <f t="shared" si="1"/>
        <v>1299.54</v>
      </c>
      <c r="D23" s="41">
        <v>1.35</v>
      </c>
      <c r="E23" s="42">
        <f t="shared" si="0"/>
        <v>1754.3790000000001</v>
      </c>
      <c r="F23" s="41">
        <v>1.7</v>
      </c>
      <c r="G23" s="17">
        <v>1.3</v>
      </c>
      <c r="H23" s="50">
        <v>1.19</v>
      </c>
      <c r="I23" s="20">
        <f t="shared" si="2"/>
        <v>239.33195000000001</v>
      </c>
      <c r="J23" s="20">
        <f t="shared" si="3"/>
        <v>438.16156999999998</v>
      </c>
      <c r="K23" s="32">
        <f t="shared" si="4"/>
        <v>2209.2179999999998</v>
      </c>
      <c r="M23" s="49"/>
    </row>
    <row r="24" spans="1:13" x14ac:dyDescent="0.25">
      <c r="A24" s="39" t="s">
        <v>37</v>
      </c>
      <c r="B24" s="48">
        <v>2020</v>
      </c>
      <c r="C24" s="14">
        <f t="shared" si="1"/>
        <v>2444.1999999999998</v>
      </c>
      <c r="D24" s="41">
        <v>1.35</v>
      </c>
      <c r="E24" s="42">
        <f t="shared" si="0"/>
        <v>3299.67</v>
      </c>
      <c r="F24" s="41">
        <v>1.7</v>
      </c>
      <c r="G24" s="17">
        <v>1.3</v>
      </c>
      <c r="H24" s="50">
        <v>1.19</v>
      </c>
      <c r="I24" s="20">
        <f t="shared" si="2"/>
        <v>450.14016666666663</v>
      </c>
      <c r="J24" s="20">
        <f t="shared" si="3"/>
        <v>824.10276666666653</v>
      </c>
      <c r="K24" s="32">
        <f t="shared" si="4"/>
        <v>4155.1399999999994</v>
      </c>
      <c r="M24" s="49"/>
    </row>
    <row r="25" spans="1:13" x14ac:dyDescent="0.25">
      <c r="A25" s="39" t="s">
        <v>86</v>
      </c>
      <c r="B25" s="48">
        <v>2020</v>
      </c>
      <c r="C25" s="14">
        <f t="shared" si="1"/>
        <v>2444.1999999999998</v>
      </c>
      <c r="D25" s="41">
        <v>1.35</v>
      </c>
      <c r="E25" s="42">
        <f t="shared" si="0"/>
        <v>3299.67</v>
      </c>
      <c r="F25" s="41">
        <v>1.7</v>
      </c>
      <c r="G25" s="17">
        <v>1.3</v>
      </c>
      <c r="H25" s="50">
        <v>1.19</v>
      </c>
      <c r="I25" s="20">
        <f t="shared" si="2"/>
        <v>450.14016666666663</v>
      </c>
      <c r="J25" s="20">
        <f t="shared" si="3"/>
        <v>824.10276666666653</v>
      </c>
      <c r="K25" s="32">
        <f t="shared" si="4"/>
        <v>4155.1399999999994</v>
      </c>
      <c r="M25" s="49"/>
    </row>
    <row r="26" spans="1:13" x14ac:dyDescent="0.25">
      <c r="A26" s="39" t="s">
        <v>88</v>
      </c>
      <c r="B26" s="48">
        <v>2200</v>
      </c>
      <c r="C26" s="14">
        <f t="shared" si="1"/>
        <v>2662</v>
      </c>
      <c r="D26" s="41">
        <v>1.35</v>
      </c>
      <c r="E26" s="42">
        <f t="shared" si="0"/>
        <v>3593.7000000000003</v>
      </c>
      <c r="F26" s="41">
        <v>1.7</v>
      </c>
      <c r="G26" s="17">
        <v>1.3</v>
      </c>
      <c r="H26" s="50">
        <v>1.19</v>
      </c>
      <c r="I26" s="20">
        <f t="shared" si="2"/>
        <v>490.25166666666661</v>
      </c>
      <c r="J26" s="20">
        <f t="shared" si="3"/>
        <v>897.53766666666661</v>
      </c>
      <c r="K26" s="32">
        <f t="shared" si="4"/>
        <v>4525.3999999999996</v>
      </c>
      <c r="M26" s="49"/>
    </row>
    <row r="27" spans="1:13" x14ac:dyDescent="0.25">
      <c r="A27" s="24" t="s">
        <v>75</v>
      </c>
      <c r="B27" s="47">
        <v>3940</v>
      </c>
      <c r="C27" s="14">
        <f t="shared" si="1"/>
        <v>4767.3999999999996</v>
      </c>
      <c r="D27" s="41">
        <v>1.35</v>
      </c>
      <c r="E27" s="42">
        <f t="shared" si="0"/>
        <v>6435.99</v>
      </c>
      <c r="F27" s="41">
        <v>1.7</v>
      </c>
      <c r="G27" s="17">
        <v>1.3</v>
      </c>
      <c r="H27" s="50">
        <v>1.19</v>
      </c>
      <c r="I27" s="20">
        <f t="shared" si="2"/>
        <v>877.99616666666668</v>
      </c>
      <c r="J27" s="20">
        <f t="shared" si="3"/>
        <v>1607.4083666666663</v>
      </c>
      <c r="K27" s="32">
        <f t="shared" si="4"/>
        <v>8104.579999999999</v>
      </c>
      <c r="M27" s="49"/>
    </row>
    <row r="28" spans="1:13" x14ac:dyDescent="0.25">
      <c r="A28" s="24" t="s">
        <v>76</v>
      </c>
      <c r="B28" s="47">
        <v>4510</v>
      </c>
      <c r="C28" s="14">
        <f t="shared" si="1"/>
        <v>5457.0999999999995</v>
      </c>
      <c r="D28" s="41">
        <v>1.35</v>
      </c>
      <c r="E28" s="42">
        <f t="shared" si="0"/>
        <v>7367.085</v>
      </c>
      <c r="F28" s="41">
        <v>1.7</v>
      </c>
      <c r="G28" s="17">
        <v>1.3</v>
      </c>
      <c r="H28" s="50">
        <v>1.19</v>
      </c>
      <c r="I28" s="20">
        <f t="shared" si="2"/>
        <v>1005.0159166666667</v>
      </c>
      <c r="J28" s="20">
        <f t="shared" si="3"/>
        <v>1839.9522166666666</v>
      </c>
      <c r="K28" s="32">
        <f t="shared" si="4"/>
        <v>9277.07</v>
      </c>
      <c r="M28" s="49"/>
    </row>
    <row r="29" spans="1:13" x14ac:dyDescent="0.25">
      <c r="A29" s="24" t="s">
        <v>101</v>
      </c>
      <c r="B29" s="47">
        <v>5823</v>
      </c>
      <c r="C29" s="14">
        <f t="shared" si="1"/>
        <v>7045.83</v>
      </c>
      <c r="D29" s="41">
        <v>1.35</v>
      </c>
      <c r="E29" s="42">
        <f t="shared" si="0"/>
        <v>9511.8705000000009</v>
      </c>
      <c r="F29" s="41">
        <v>1.7</v>
      </c>
      <c r="G29" s="17">
        <v>1.3</v>
      </c>
      <c r="H29" s="50">
        <v>1.19</v>
      </c>
      <c r="I29" s="20">
        <f t="shared" si="2"/>
        <v>1297.607025</v>
      </c>
      <c r="J29" s="20">
        <f t="shared" si="3"/>
        <v>2375.6190149999998</v>
      </c>
      <c r="K29" s="32">
        <f t="shared" si="4"/>
        <v>11977.911</v>
      </c>
      <c r="M29" s="49"/>
    </row>
    <row r="30" spans="1:13" x14ac:dyDescent="0.25">
      <c r="A30" s="39" t="s">
        <v>108</v>
      </c>
      <c r="B30" s="48">
        <v>3805</v>
      </c>
      <c r="C30" s="14">
        <f t="shared" si="1"/>
        <v>4604.05</v>
      </c>
      <c r="D30" s="41">
        <v>1.35</v>
      </c>
      <c r="E30" s="42">
        <f t="shared" si="0"/>
        <v>6215.4675000000007</v>
      </c>
      <c r="F30" s="41">
        <v>1.7</v>
      </c>
      <c r="G30" s="17">
        <v>1.3</v>
      </c>
      <c r="H30" s="50">
        <v>1.19</v>
      </c>
      <c r="I30" s="20">
        <f t="shared" si="2"/>
        <v>847.9125416666667</v>
      </c>
      <c r="J30" s="20">
        <f t="shared" si="3"/>
        <v>1552.3321916666666</v>
      </c>
      <c r="K30" s="32">
        <f t="shared" si="4"/>
        <v>7826.8850000000002</v>
      </c>
      <c r="M30" s="49"/>
    </row>
    <row r="31" spans="1:13" x14ac:dyDescent="0.25">
      <c r="A31" s="39" t="s">
        <v>39</v>
      </c>
      <c r="B31" s="48">
        <v>2630</v>
      </c>
      <c r="C31" s="14">
        <f t="shared" si="1"/>
        <v>3182.2999999999997</v>
      </c>
      <c r="D31" s="41">
        <v>1.35</v>
      </c>
      <c r="E31" s="42">
        <f t="shared" si="0"/>
        <v>4296.1049999999996</v>
      </c>
      <c r="F31" s="41">
        <v>1.7</v>
      </c>
      <c r="G31" s="17">
        <v>1.3</v>
      </c>
      <c r="H31" s="50">
        <v>1.19</v>
      </c>
      <c r="I31" s="20">
        <f t="shared" si="2"/>
        <v>586.0735833333332</v>
      </c>
      <c r="J31" s="20">
        <f t="shared" si="3"/>
        <v>1072.9654833333332</v>
      </c>
      <c r="K31" s="32">
        <f t="shared" si="4"/>
        <v>5409.9099999999989</v>
      </c>
      <c r="M31" s="49"/>
    </row>
    <row r="32" spans="1:13" x14ac:dyDescent="0.25">
      <c r="A32" s="39" t="s">
        <v>93</v>
      </c>
      <c r="B32" s="48">
        <v>2207</v>
      </c>
      <c r="C32" s="14">
        <f t="shared" si="1"/>
        <v>2670.47</v>
      </c>
      <c r="D32" s="41">
        <v>1.35</v>
      </c>
      <c r="E32" s="42">
        <f t="shared" si="0"/>
        <v>3605.1345000000001</v>
      </c>
      <c r="F32" s="41">
        <v>1.7</v>
      </c>
      <c r="G32" s="17">
        <v>1.3</v>
      </c>
      <c r="H32" s="50">
        <v>1.19</v>
      </c>
      <c r="I32" s="20">
        <f t="shared" si="2"/>
        <v>491.81155833333332</v>
      </c>
      <c r="J32" s="20">
        <f t="shared" si="3"/>
        <v>900.39346833333332</v>
      </c>
      <c r="K32" s="32">
        <f t="shared" si="4"/>
        <v>4539.799</v>
      </c>
      <c r="M32" s="49"/>
    </row>
    <row r="33" spans="1:13" x14ac:dyDescent="0.25">
      <c r="A33" s="39" t="s">
        <v>94</v>
      </c>
      <c r="B33" s="48">
        <v>2280</v>
      </c>
      <c r="C33" s="14">
        <f t="shared" si="1"/>
        <v>2758.7999999999997</v>
      </c>
      <c r="D33" s="41">
        <v>1.35</v>
      </c>
      <c r="E33" s="42">
        <f t="shared" si="0"/>
        <v>3724.3799999999997</v>
      </c>
      <c r="F33" s="41">
        <v>1.7</v>
      </c>
      <c r="G33" s="17">
        <v>1.3</v>
      </c>
      <c r="H33" s="50">
        <v>1.19</v>
      </c>
      <c r="I33" s="20">
        <f t="shared" si="2"/>
        <v>508.07899999999995</v>
      </c>
      <c r="J33" s="20">
        <f t="shared" si="3"/>
        <v>930.17539999999974</v>
      </c>
      <c r="K33" s="32">
        <f t="shared" si="4"/>
        <v>4689.9599999999991</v>
      </c>
      <c r="M33" s="49"/>
    </row>
    <row r="34" spans="1:13" x14ac:dyDescent="0.25">
      <c r="A34" s="24" t="s">
        <v>70</v>
      </c>
      <c r="B34" s="47">
        <v>4400</v>
      </c>
      <c r="C34" s="14">
        <f t="shared" si="1"/>
        <v>5324</v>
      </c>
      <c r="D34" s="41">
        <v>1.35</v>
      </c>
      <c r="E34" s="42">
        <f t="shared" si="0"/>
        <v>7187.4000000000005</v>
      </c>
      <c r="F34" s="41">
        <v>1.7</v>
      </c>
      <c r="G34" s="17">
        <v>1.3</v>
      </c>
      <c r="H34" s="50">
        <v>1.19</v>
      </c>
      <c r="I34" s="20">
        <f t="shared" si="2"/>
        <v>980.50333333333322</v>
      </c>
      <c r="J34" s="20">
        <f t="shared" si="3"/>
        <v>1795.0753333333332</v>
      </c>
      <c r="K34" s="32">
        <f t="shared" si="4"/>
        <v>9050.7999999999993</v>
      </c>
      <c r="M34" s="49"/>
    </row>
    <row r="35" spans="1:13" x14ac:dyDescent="0.25">
      <c r="A35" s="24" t="s">
        <v>68</v>
      </c>
      <c r="B35" s="47">
        <v>3011</v>
      </c>
      <c r="C35" s="14">
        <f t="shared" si="1"/>
        <v>3643.31</v>
      </c>
      <c r="D35" s="41">
        <v>1.35</v>
      </c>
      <c r="E35" s="42">
        <f>C35*D35</f>
        <v>4918.4684999999999</v>
      </c>
      <c r="F35" s="41">
        <v>1.7</v>
      </c>
      <c r="G35" s="17">
        <v>1.3</v>
      </c>
      <c r="H35" s="50">
        <v>1.19</v>
      </c>
      <c r="I35" s="20">
        <f t="shared" si="2"/>
        <v>670.97625833333325</v>
      </c>
      <c r="J35" s="20">
        <f t="shared" si="3"/>
        <v>1228.4026883333331</v>
      </c>
      <c r="K35" s="32">
        <f t="shared" si="4"/>
        <v>6193.6269999999995</v>
      </c>
      <c r="M35" s="49"/>
    </row>
    <row r="36" spans="1:13" x14ac:dyDescent="0.25">
      <c r="A36" s="24" t="s">
        <v>95</v>
      </c>
      <c r="B36" s="47">
        <v>1640</v>
      </c>
      <c r="C36" s="14">
        <f t="shared" si="1"/>
        <v>1984.3999999999999</v>
      </c>
      <c r="D36" s="41">
        <v>1.35</v>
      </c>
      <c r="E36" s="42">
        <f>C36*D36</f>
        <v>2678.94</v>
      </c>
      <c r="F36" s="41">
        <v>1.7</v>
      </c>
      <c r="G36" s="17">
        <v>1.3</v>
      </c>
      <c r="H36" s="50">
        <v>1.19</v>
      </c>
      <c r="I36" s="20">
        <f t="shared" si="2"/>
        <v>365.46033333333327</v>
      </c>
      <c r="J36" s="20">
        <f t="shared" si="3"/>
        <v>669.07353333333322</v>
      </c>
      <c r="K36" s="32">
        <f t="shared" si="4"/>
        <v>3373.4799999999996</v>
      </c>
      <c r="M36" s="49"/>
    </row>
    <row r="37" spans="1:13" x14ac:dyDescent="0.25">
      <c r="A37" s="24" t="s">
        <v>96</v>
      </c>
      <c r="B37" s="47">
        <v>2456</v>
      </c>
      <c r="C37" s="14">
        <f t="shared" si="1"/>
        <v>2971.7599999999998</v>
      </c>
      <c r="D37" s="41">
        <v>1.35</v>
      </c>
      <c r="E37" s="42">
        <f>C37*D37</f>
        <v>4011.8759999999997</v>
      </c>
      <c r="F37" s="41">
        <v>1.7</v>
      </c>
      <c r="G37" s="17">
        <v>1.3</v>
      </c>
      <c r="H37" s="50">
        <v>1.19</v>
      </c>
      <c r="I37" s="20">
        <f t="shared" si="2"/>
        <v>547.29913333333332</v>
      </c>
      <c r="J37" s="20">
        <f t="shared" si="3"/>
        <v>1001.9784133333332</v>
      </c>
      <c r="K37" s="32">
        <f t="shared" si="4"/>
        <v>5051.9919999999993</v>
      </c>
      <c r="M37" s="49"/>
    </row>
    <row r="38" spans="1:13" x14ac:dyDescent="0.25">
      <c r="A38" s="24" t="s">
        <v>52</v>
      </c>
      <c r="B38" s="47">
        <v>4142</v>
      </c>
      <c r="C38" s="14">
        <f>B38*$C$4</f>
        <v>5011.82</v>
      </c>
      <c r="D38" s="41">
        <v>1.35</v>
      </c>
      <c r="E38" s="42">
        <f>C38*D38</f>
        <v>6765.9570000000003</v>
      </c>
      <c r="F38" s="41">
        <v>1.7</v>
      </c>
      <c r="G38" s="17">
        <v>1.3</v>
      </c>
      <c r="H38" s="50">
        <v>1.19</v>
      </c>
      <c r="I38" s="20">
        <f t="shared" si="2"/>
        <v>923.01018333333332</v>
      </c>
      <c r="J38" s="20">
        <f t="shared" si="3"/>
        <v>1689.8186433333331</v>
      </c>
      <c r="K38" s="32">
        <f t="shared" si="4"/>
        <v>8520.0939999999991</v>
      </c>
      <c r="M38" s="49"/>
    </row>
    <row r="39" spans="1:13" x14ac:dyDescent="0.25">
      <c r="A39" s="39" t="s">
        <v>42</v>
      </c>
      <c r="B39" s="48">
        <v>0</v>
      </c>
      <c r="C39" s="14">
        <f t="shared" si="1"/>
        <v>0</v>
      </c>
      <c r="D39" s="41">
        <v>1.35</v>
      </c>
      <c r="E39" s="42">
        <f t="shared" ref="E39:E49" si="5">C39*D39</f>
        <v>0</v>
      </c>
      <c r="F39" s="41">
        <v>1.7</v>
      </c>
      <c r="G39" s="17">
        <v>1.3</v>
      </c>
      <c r="H39" s="50">
        <v>1.19</v>
      </c>
      <c r="I39" s="20">
        <f t="shared" si="2"/>
        <v>0</v>
      </c>
      <c r="J39" s="20">
        <f t="shared" si="3"/>
        <v>0</v>
      </c>
      <c r="K39" s="32">
        <f t="shared" si="4"/>
        <v>0</v>
      </c>
      <c r="M39" s="49"/>
    </row>
    <row r="40" spans="1:13" x14ac:dyDescent="0.25">
      <c r="A40" s="39" t="s">
        <v>49</v>
      </c>
      <c r="B40" s="48">
        <v>5706</v>
      </c>
      <c r="C40" s="14">
        <f t="shared" si="1"/>
        <v>6904.26</v>
      </c>
      <c r="D40" s="41">
        <v>1.35</v>
      </c>
      <c r="E40" s="42">
        <f t="shared" si="5"/>
        <v>9320.7510000000002</v>
      </c>
      <c r="F40" s="41">
        <v>1.7</v>
      </c>
      <c r="G40" s="17">
        <v>1.3</v>
      </c>
      <c r="H40" s="50">
        <v>1.19</v>
      </c>
      <c r="I40" s="20">
        <f t="shared" si="2"/>
        <v>1271.5345500000001</v>
      </c>
      <c r="J40" s="20">
        <f t="shared" si="3"/>
        <v>2327.8863299999998</v>
      </c>
      <c r="K40" s="32">
        <f t="shared" si="4"/>
        <v>11737.242</v>
      </c>
      <c r="M40" s="49"/>
    </row>
    <row r="41" spans="1:13" x14ac:dyDescent="0.25">
      <c r="A41" s="39" t="s">
        <v>87</v>
      </c>
      <c r="B41" s="48">
        <v>5706</v>
      </c>
      <c r="C41" s="14">
        <f t="shared" si="1"/>
        <v>6904.26</v>
      </c>
      <c r="D41" s="41">
        <v>1.35</v>
      </c>
      <c r="E41" s="42">
        <f t="shared" si="5"/>
        <v>9320.7510000000002</v>
      </c>
      <c r="F41" s="41">
        <v>1.7</v>
      </c>
      <c r="G41" s="17">
        <v>1.3</v>
      </c>
      <c r="H41" s="50">
        <v>1.19</v>
      </c>
      <c r="I41" s="20">
        <f t="shared" si="2"/>
        <v>1271.5345500000001</v>
      </c>
      <c r="J41" s="20">
        <f t="shared" si="3"/>
        <v>2327.8863299999998</v>
      </c>
      <c r="K41" s="32">
        <f t="shared" si="4"/>
        <v>11737.242</v>
      </c>
      <c r="M41" s="49"/>
    </row>
    <row r="42" spans="1:13" x14ac:dyDescent="0.25">
      <c r="A42" s="39" t="s">
        <v>43</v>
      </c>
      <c r="B42" s="48">
        <v>0</v>
      </c>
      <c r="C42" s="14">
        <f t="shared" si="1"/>
        <v>0</v>
      </c>
      <c r="D42" s="41">
        <v>1.35</v>
      </c>
      <c r="E42" s="42">
        <f t="shared" si="5"/>
        <v>0</v>
      </c>
      <c r="F42" s="41">
        <v>1.7</v>
      </c>
      <c r="G42" s="17">
        <v>1.3</v>
      </c>
      <c r="H42" s="50">
        <v>1.19</v>
      </c>
      <c r="I42" s="20">
        <f t="shared" si="2"/>
        <v>0</v>
      </c>
      <c r="J42" s="20">
        <f t="shared" si="3"/>
        <v>0</v>
      </c>
      <c r="K42" s="32">
        <f t="shared" si="4"/>
        <v>0</v>
      </c>
      <c r="M42" s="49"/>
    </row>
    <row r="43" spans="1:13" x14ac:dyDescent="0.25">
      <c r="A43" s="39" t="s">
        <v>50</v>
      </c>
      <c r="B43" s="48">
        <v>6916</v>
      </c>
      <c r="C43" s="14">
        <f t="shared" si="1"/>
        <v>8368.36</v>
      </c>
      <c r="D43" s="41">
        <v>1.35</v>
      </c>
      <c r="E43" s="42">
        <f t="shared" si="5"/>
        <v>11297.286000000002</v>
      </c>
      <c r="F43" s="17">
        <v>1.7</v>
      </c>
      <c r="G43" s="17">
        <v>1.3</v>
      </c>
      <c r="H43" s="50">
        <v>1.19</v>
      </c>
      <c r="I43" s="20">
        <f t="shared" si="2"/>
        <v>1541.172966666667</v>
      </c>
      <c r="J43" s="20">
        <f t="shared" si="3"/>
        <v>2821.5320466666667</v>
      </c>
      <c r="K43" s="32">
        <f t="shared" si="4"/>
        <v>14226.212000000001</v>
      </c>
      <c r="M43" s="49"/>
    </row>
    <row r="44" spans="1:13" x14ac:dyDescent="0.25">
      <c r="A44" s="39" t="s">
        <v>44</v>
      </c>
      <c r="B44" s="48">
        <v>0</v>
      </c>
      <c r="C44" s="14">
        <f t="shared" si="1"/>
        <v>0</v>
      </c>
      <c r="D44" s="41">
        <v>1.35</v>
      </c>
      <c r="E44" s="42">
        <f t="shared" si="5"/>
        <v>0</v>
      </c>
      <c r="F44" s="41">
        <v>1.7</v>
      </c>
      <c r="G44" s="17">
        <v>1.3</v>
      </c>
      <c r="H44" s="50">
        <v>1.19</v>
      </c>
      <c r="I44" s="20">
        <f t="shared" si="2"/>
        <v>0</v>
      </c>
      <c r="J44" s="20">
        <f t="shared" si="3"/>
        <v>0</v>
      </c>
      <c r="K44" s="32">
        <f t="shared" si="4"/>
        <v>0</v>
      </c>
      <c r="M44" s="49"/>
    </row>
    <row r="45" spans="1:13" x14ac:dyDescent="0.25">
      <c r="A45" s="39" t="s">
        <v>51</v>
      </c>
      <c r="B45" s="48">
        <v>10161</v>
      </c>
      <c r="C45" s="14">
        <f t="shared" si="1"/>
        <v>12294.81</v>
      </c>
      <c r="D45" s="41">
        <v>1.35</v>
      </c>
      <c r="E45" s="42">
        <f t="shared" si="5"/>
        <v>16597.9935</v>
      </c>
      <c r="F45" s="41">
        <v>1.7</v>
      </c>
      <c r="G45" s="17">
        <v>1.3</v>
      </c>
      <c r="H45" s="50">
        <v>1.19</v>
      </c>
      <c r="I45" s="20">
        <f t="shared" si="2"/>
        <v>2264.294175</v>
      </c>
      <c r="J45" s="20">
        <f t="shared" si="3"/>
        <v>4145.4001049999997</v>
      </c>
      <c r="K45" s="32">
        <f t="shared" si="4"/>
        <v>20901.177</v>
      </c>
      <c r="M45" s="49"/>
    </row>
    <row r="46" spans="1:13" x14ac:dyDescent="0.25">
      <c r="A46" s="24" t="s">
        <v>82</v>
      </c>
      <c r="B46" s="47">
        <v>12533</v>
      </c>
      <c r="C46" s="14">
        <f t="shared" si="1"/>
        <v>15164.93</v>
      </c>
      <c r="D46" s="41">
        <v>1.35</v>
      </c>
      <c r="E46" s="42">
        <f t="shared" si="5"/>
        <v>20472.655500000001</v>
      </c>
      <c r="F46" s="41">
        <v>1.7</v>
      </c>
      <c r="G46" s="17">
        <v>1.3</v>
      </c>
      <c r="H46" s="50">
        <v>1.19</v>
      </c>
      <c r="I46" s="20">
        <f t="shared" si="2"/>
        <v>2792.8746083333335</v>
      </c>
      <c r="J46" s="20">
        <f t="shared" si="3"/>
        <v>5113.1088983333329</v>
      </c>
      <c r="K46" s="32">
        <f t="shared" si="4"/>
        <v>25780.381000000001</v>
      </c>
      <c r="M46" s="49"/>
    </row>
    <row r="47" spans="1:13" x14ac:dyDescent="0.25">
      <c r="A47" s="24" t="s">
        <v>84</v>
      </c>
      <c r="B47" s="47">
        <v>2543</v>
      </c>
      <c r="C47" s="14">
        <f t="shared" si="1"/>
        <v>3077.0299999999997</v>
      </c>
      <c r="D47" s="41">
        <v>1.35</v>
      </c>
      <c r="E47" s="42">
        <f t="shared" si="5"/>
        <v>4153.9904999999999</v>
      </c>
      <c r="F47" s="41">
        <v>1.7</v>
      </c>
      <c r="G47" s="17">
        <v>1.3</v>
      </c>
      <c r="H47" s="50">
        <v>1.19</v>
      </c>
      <c r="I47" s="20">
        <f t="shared" si="2"/>
        <v>566.68635833333326</v>
      </c>
      <c r="J47" s="20">
        <f t="shared" si="3"/>
        <v>1037.4719483333331</v>
      </c>
      <c r="K47" s="32">
        <f t="shared" si="4"/>
        <v>5230.9509999999991</v>
      </c>
      <c r="M47" s="49"/>
    </row>
    <row r="48" spans="1:13" x14ac:dyDescent="0.25">
      <c r="A48" s="24" t="s">
        <v>102</v>
      </c>
      <c r="B48" s="47">
        <v>3600</v>
      </c>
      <c r="C48" s="14">
        <f t="shared" si="1"/>
        <v>4356</v>
      </c>
      <c r="D48" s="41">
        <v>1.35</v>
      </c>
      <c r="E48" s="42">
        <f t="shared" si="5"/>
        <v>5880.6</v>
      </c>
      <c r="F48" s="41">
        <v>1.7</v>
      </c>
      <c r="G48" s="17">
        <v>1.3</v>
      </c>
      <c r="H48" s="50">
        <v>1.19</v>
      </c>
      <c r="I48" s="20">
        <f t="shared" si="2"/>
        <v>802.23</v>
      </c>
      <c r="J48" s="20">
        <f t="shared" si="3"/>
        <v>1468.6980000000001</v>
      </c>
      <c r="K48" s="32">
        <f t="shared" si="4"/>
        <v>7405.2</v>
      </c>
      <c r="M48" s="49"/>
    </row>
    <row r="49" spans="1:13" x14ac:dyDescent="0.25">
      <c r="A49" s="24" t="s">
        <v>97</v>
      </c>
      <c r="B49" s="14">
        <v>5520</v>
      </c>
      <c r="C49" s="14">
        <f t="shared" si="1"/>
        <v>6679.2</v>
      </c>
      <c r="D49" s="41">
        <v>1.35</v>
      </c>
      <c r="E49" s="42">
        <f t="shared" si="5"/>
        <v>9016.92</v>
      </c>
      <c r="F49" s="41">
        <v>1.7</v>
      </c>
      <c r="G49" s="17">
        <v>1.3</v>
      </c>
      <c r="H49" s="50">
        <v>1.19</v>
      </c>
      <c r="I49" s="20">
        <f t="shared" si="2"/>
        <v>1230.086</v>
      </c>
      <c r="J49" s="20">
        <f t="shared" si="3"/>
        <v>2252.0035999999996</v>
      </c>
      <c r="K49" s="32">
        <f t="shared" si="4"/>
        <v>11354.64</v>
      </c>
      <c r="M49" s="4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J24"/>
  <sheetViews>
    <sheetView topLeftCell="A3" workbookViewId="0">
      <selection activeCell="N7" sqref="N7"/>
    </sheetView>
  </sheetViews>
  <sheetFormatPr baseColWidth="10" defaultColWidth="11.42578125" defaultRowHeight="15" x14ac:dyDescent="0.25"/>
  <cols>
    <col min="1" max="1" width="43" style="26" bestFit="1" customWidth="1"/>
    <col min="2" max="2" width="12.5703125" style="15" hidden="1" customWidth="1"/>
    <col min="3" max="3" width="11.5703125" style="15" hidden="1" customWidth="1"/>
    <col min="4" max="4" width="16.5703125" style="15" hidden="1" customWidth="1"/>
    <col min="5" max="5" width="22.85546875" style="15" hidden="1" customWidth="1"/>
    <col min="6" max="6" width="12.28515625" style="15" hidden="1" customWidth="1"/>
    <col min="7" max="7" width="13.5703125" style="15" hidden="1" customWidth="1"/>
    <col min="8" max="8" width="19.7109375" style="15" hidden="1" customWidth="1"/>
    <col min="9" max="9" width="15" style="15" customWidth="1"/>
    <col min="10" max="16384" width="11.42578125" style="15"/>
  </cols>
  <sheetData>
    <row r="1" spans="1:10" ht="15.75" x14ac:dyDescent="0.25">
      <c r="A1" s="22" t="s">
        <v>33</v>
      </c>
      <c r="B1" s="14"/>
      <c r="C1" s="14"/>
      <c r="D1" s="14"/>
      <c r="E1" s="14"/>
      <c r="F1" s="14"/>
      <c r="G1" s="14"/>
      <c r="H1" s="14"/>
      <c r="I1" s="14"/>
    </row>
    <row r="2" spans="1:10" ht="14.45" x14ac:dyDescent="0.3">
      <c r="A2" s="23" t="s">
        <v>0</v>
      </c>
      <c r="B2" s="16" t="s">
        <v>30</v>
      </c>
      <c r="C2" s="16" t="s">
        <v>31</v>
      </c>
      <c r="D2" s="16" t="s">
        <v>2</v>
      </c>
      <c r="E2" s="16" t="s">
        <v>3</v>
      </c>
      <c r="F2" s="16" t="s">
        <v>4</v>
      </c>
      <c r="G2" s="16" t="s">
        <v>32</v>
      </c>
      <c r="H2" s="16" t="s">
        <v>5</v>
      </c>
      <c r="I2" s="16" t="s">
        <v>6</v>
      </c>
      <c r="J2" s="16" t="s">
        <v>53</v>
      </c>
    </row>
    <row r="3" spans="1:10" ht="14.45" x14ac:dyDescent="0.3">
      <c r="A3" s="24"/>
      <c r="B3" s="14"/>
      <c r="C3" s="14">
        <v>1.21</v>
      </c>
      <c r="D3" s="17"/>
      <c r="E3" s="17"/>
      <c r="F3" s="17"/>
      <c r="G3" s="17"/>
      <c r="H3" s="14"/>
      <c r="I3" s="14">
        <v>12</v>
      </c>
      <c r="J3" s="14">
        <v>0.8</v>
      </c>
    </row>
    <row r="4" spans="1:10" ht="14.45" x14ac:dyDescent="0.3">
      <c r="A4" s="24" t="s">
        <v>17</v>
      </c>
      <c r="B4" s="21">
        <v>1037</v>
      </c>
      <c r="C4" s="17">
        <f>B4*$C$3</f>
        <v>1254.77</v>
      </c>
      <c r="D4" s="17">
        <v>1.3</v>
      </c>
      <c r="E4" s="18">
        <f>C4*D4</f>
        <v>1631.201</v>
      </c>
      <c r="F4" s="17">
        <v>1.8</v>
      </c>
      <c r="G4" s="17">
        <v>1.28</v>
      </c>
      <c r="H4" s="19">
        <f>C4*F4*G4</f>
        <v>2890.9900800000005</v>
      </c>
      <c r="I4" s="20">
        <f>H4/$I$3</f>
        <v>240.91584000000003</v>
      </c>
      <c r="J4" s="32">
        <f>H4*$J$3</f>
        <v>2312.7920640000007</v>
      </c>
    </row>
    <row r="5" spans="1:10" ht="14.45" x14ac:dyDescent="0.3">
      <c r="A5" s="24" t="s">
        <v>9</v>
      </c>
      <c r="B5" s="20">
        <v>1462</v>
      </c>
      <c r="C5" s="17">
        <f t="shared" ref="C5:C24" si="0">B5*$C$3</f>
        <v>1769.02</v>
      </c>
      <c r="D5" s="17">
        <v>1.3</v>
      </c>
      <c r="E5" s="18">
        <f t="shared" ref="E5:E22" si="1">C5*D5</f>
        <v>2299.7260000000001</v>
      </c>
      <c r="F5" s="17">
        <v>1.75</v>
      </c>
      <c r="G5" s="17">
        <v>1.28</v>
      </c>
      <c r="H5" s="19">
        <f t="shared" ref="H5:H22" si="2">C5*F5*G5</f>
        <v>3962.6048000000001</v>
      </c>
      <c r="I5" s="20">
        <f t="shared" ref="I5:I13" si="3">H5/$I$3</f>
        <v>330.21706666666665</v>
      </c>
      <c r="J5" s="32">
        <f t="shared" ref="J5:J24" si="4">H5*$J$3</f>
        <v>3170.0838400000002</v>
      </c>
    </row>
    <row r="6" spans="1:10" ht="14.45" x14ac:dyDescent="0.3">
      <c r="A6" s="24" t="s">
        <v>10</v>
      </c>
      <c r="B6" s="20">
        <v>1814</v>
      </c>
      <c r="C6" s="17">
        <f t="shared" si="0"/>
        <v>2194.94</v>
      </c>
      <c r="D6" s="17">
        <v>1.3</v>
      </c>
      <c r="E6" s="18">
        <f t="shared" si="1"/>
        <v>2853.422</v>
      </c>
      <c r="F6" s="17">
        <v>1.8</v>
      </c>
      <c r="G6" s="17">
        <v>1.28</v>
      </c>
      <c r="H6" s="19">
        <f t="shared" si="2"/>
        <v>5057.1417600000004</v>
      </c>
      <c r="I6" s="20">
        <f t="shared" si="3"/>
        <v>421.42848000000004</v>
      </c>
      <c r="J6" s="32">
        <f t="shared" si="4"/>
        <v>4045.7134080000005</v>
      </c>
    </row>
    <row r="7" spans="1:10" ht="14.45" x14ac:dyDescent="0.3">
      <c r="A7" s="24" t="s">
        <v>11</v>
      </c>
      <c r="B7" s="20">
        <v>2514</v>
      </c>
      <c r="C7" s="17">
        <f t="shared" si="0"/>
        <v>3041.94</v>
      </c>
      <c r="D7" s="17">
        <v>1.3</v>
      </c>
      <c r="E7" s="18">
        <f t="shared" si="1"/>
        <v>3954.5220000000004</v>
      </c>
      <c r="F7" s="17">
        <v>1.8</v>
      </c>
      <c r="G7" s="17">
        <v>1.28</v>
      </c>
      <c r="H7" s="19">
        <f t="shared" si="2"/>
        <v>7008.6297600000007</v>
      </c>
      <c r="I7" s="20">
        <f t="shared" si="3"/>
        <v>584.05248000000006</v>
      </c>
      <c r="J7" s="32">
        <f t="shared" si="4"/>
        <v>5606.9038080000009</v>
      </c>
    </row>
    <row r="8" spans="1:10" ht="14.45" x14ac:dyDescent="0.3">
      <c r="A8" s="24" t="s">
        <v>12</v>
      </c>
      <c r="B8" s="20">
        <v>1169</v>
      </c>
      <c r="C8" s="17">
        <f t="shared" si="0"/>
        <v>1414.49</v>
      </c>
      <c r="D8" s="17">
        <v>1.3</v>
      </c>
      <c r="E8" s="18">
        <f t="shared" si="1"/>
        <v>1838.837</v>
      </c>
      <c r="F8" s="17">
        <v>1.8</v>
      </c>
      <c r="G8" s="17">
        <v>1.28</v>
      </c>
      <c r="H8" s="19">
        <f t="shared" si="2"/>
        <v>3258.9849599999998</v>
      </c>
      <c r="I8" s="20">
        <f t="shared" si="3"/>
        <v>271.58207999999996</v>
      </c>
      <c r="J8" s="32">
        <f t="shared" si="4"/>
        <v>2607.1879680000002</v>
      </c>
    </row>
    <row r="9" spans="1:10" ht="14.45" x14ac:dyDescent="0.3">
      <c r="A9" s="24" t="s">
        <v>13</v>
      </c>
      <c r="B9" s="20">
        <v>1029</v>
      </c>
      <c r="C9" s="17">
        <f t="shared" si="0"/>
        <v>1245.0899999999999</v>
      </c>
      <c r="D9" s="17">
        <v>1.3</v>
      </c>
      <c r="E9" s="18">
        <f t="shared" si="1"/>
        <v>1618.617</v>
      </c>
      <c r="F9" s="17">
        <v>1.8</v>
      </c>
      <c r="G9" s="17">
        <v>1.28</v>
      </c>
      <c r="H9" s="19">
        <f t="shared" si="2"/>
        <v>2868.6873599999999</v>
      </c>
      <c r="I9" s="20">
        <f t="shared" si="3"/>
        <v>239.05727999999999</v>
      </c>
      <c r="J9" s="32">
        <f t="shared" si="4"/>
        <v>2294.9498880000001</v>
      </c>
    </row>
    <row r="10" spans="1:10" ht="14.45" x14ac:dyDescent="0.3">
      <c r="A10" s="24" t="s">
        <v>37</v>
      </c>
      <c r="B10" s="20">
        <v>487</v>
      </c>
      <c r="C10" s="17">
        <f t="shared" si="0"/>
        <v>589.27</v>
      </c>
      <c r="D10" s="17">
        <v>1.3</v>
      </c>
      <c r="E10" s="18">
        <f t="shared" si="1"/>
        <v>766.05100000000004</v>
      </c>
      <c r="F10" s="17">
        <v>1.8</v>
      </c>
      <c r="G10" s="17">
        <v>1.28</v>
      </c>
      <c r="H10" s="19">
        <f t="shared" si="2"/>
        <v>1357.6780799999999</v>
      </c>
      <c r="I10" s="20">
        <f t="shared" si="3"/>
        <v>113.13983999999999</v>
      </c>
      <c r="J10" s="32">
        <f t="shared" si="4"/>
        <v>1086.142464</v>
      </c>
    </row>
    <row r="11" spans="1:10" ht="14.45" x14ac:dyDescent="0.3">
      <c r="A11" s="24" t="s">
        <v>38</v>
      </c>
      <c r="B11" s="20">
        <v>876</v>
      </c>
      <c r="C11" s="17">
        <f t="shared" si="0"/>
        <v>1059.96</v>
      </c>
      <c r="D11" s="17">
        <v>1.3</v>
      </c>
      <c r="E11" s="18">
        <f t="shared" si="1"/>
        <v>1377.9480000000001</v>
      </c>
      <c r="F11" s="17">
        <v>1.8</v>
      </c>
      <c r="G11" s="17">
        <v>1.28</v>
      </c>
      <c r="H11" s="19">
        <f t="shared" si="2"/>
        <v>2442.1478400000001</v>
      </c>
      <c r="I11" s="20">
        <f t="shared" si="3"/>
        <v>203.51232000000002</v>
      </c>
      <c r="J11" s="32">
        <f t="shared" si="4"/>
        <v>1953.7182720000001</v>
      </c>
    </row>
    <row r="12" spans="1:10" ht="14.45" x14ac:dyDescent="0.3">
      <c r="A12" s="25" t="s">
        <v>34</v>
      </c>
      <c r="B12" s="20">
        <v>380</v>
      </c>
      <c r="C12" s="17">
        <f t="shared" si="0"/>
        <v>459.8</v>
      </c>
      <c r="D12" s="17">
        <v>1.3</v>
      </c>
      <c r="E12" s="18">
        <f t="shared" si="1"/>
        <v>597.74</v>
      </c>
      <c r="F12" s="17">
        <v>1.8</v>
      </c>
      <c r="G12" s="17">
        <v>1.28</v>
      </c>
      <c r="H12" s="19">
        <f t="shared" si="2"/>
        <v>1059.3792000000001</v>
      </c>
      <c r="I12" s="20">
        <f t="shared" si="3"/>
        <v>88.281600000000012</v>
      </c>
      <c r="J12" s="32">
        <f t="shared" si="4"/>
        <v>847.50336000000016</v>
      </c>
    </row>
    <row r="13" spans="1:10" ht="14.45" x14ac:dyDescent="0.3">
      <c r="A13" s="25" t="s">
        <v>35</v>
      </c>
      <c r="B13" s="20">
        <v>619</v>
      </c>
      <c r="C13" s="17">
        <f t="shared" si="0"/>
        <v>748.99</v>
      </c>
      <c r="D13" s="17">
        <v>1.3</v>
      </c>
      <c r="E13" s="18">
        <f t="shared" si="1"/>
        <v>973.68700000000001</v>
      </c>
      <c r="F13" s="17">
        <v>1.8</v>
      </c>
      <c r="G13" s="17">
        <v>1.28</v>
      </c>
      <c r="H13" s="19">
        <f t="shared" si="2"/>
        <v>1725.6729600000001</v>
      </c>
      <c r="I13" s="20">
        <f t="shared" si="3"/>
        <v>143.80608000000001</v>
      </c>
      <c r="J13" s="32">
        <f t="shared" si="4"/>
        <v>1380.5383680000002</v>
      </c>
    </row>
    <row r="14" spans="1:10" ht="14.45" x14ac:dyDescent="0.3">
      <c r="A14" s="25" t="s">
        <v>36</v>
      </c>
      <c r="B14" s="20">
        <v>1623</v>
      </c>
      <c r="C14" s="17">
        <f t="shared" si="0"/>
        <v>1963.83</v>
      </c>
      <c r="D14" s="17">
        <v>1.3</v>
      </c>
      <c r="E14" s="18">
        <f t="shared" si="1"/>
        <v>2552.9789999999998</v>
      </c>
      <c r="F14" s="17">
        <v>1.7</v>
      </c>
      <c r="G14" s="17">
        <v>1.28</v>
      </c>
      <c r="H14" s="19">
        <f t="shared" si="2"/>
        <v>4273.2940799999997</v>
      </c>
      <c r="I14" s="20">
        <f>H14/$I$3</f>
        <v>356.10783999999995</v>
      </c>
      <c r="J14" s="32">
        <f t="shared" si="4"/>
        <v>3418.635264</v>
      </c>
    </row>
    <row r="15" spans="1:10" ht="14.45" x14ac:dyDescent="0.3">
      <c r="A15" s="25" t="s">
        <v>27</v>
      </c>
      <c r="B15" s="14">
        <v>2037</v>
      </c>
      <c r="C15" s="14">
        <f t="shared" si="0"/>
        <v>2464.77</v>
      </c>
      <c r="D15" s="17">
        <v>1.3</v>
      </c>
      <c r="E15" s="18">
        <f t="shared" si="1"/>
        <v>3204.201</v>
      </c>
      <c r="F15" s="17">
        <v>1.7</v>
      </c>
      <c r="G15" s="17">
        <v>1.28</v>
      </c>
      <c r="H15" s="19">
        <f t="shared" si="2"/>
        <v>5363.3395199999995</v>
      </c>
      <c r="I15" s="20">
        <f>H15/$I$3</f>
        <v>446.94495999999998</v>
      </c>
      <c r="J15" s="32">
        <f t="shared" si="4"/>
        <v>4290.6716159999996</v>
      </c>
    </row>
    <row r="16" spans="1:10" ht="14.45" x14ac:dyDescent="0.3">
      <c r="A16" s="24" t="s">
        <v>39</v>
      </c>
      <c r="B16" s="14">
        <v>561</v>
      </c>
      <c r="C16" s="14">
        <f t="shared" si="0"/>
        <v>678.81</v>
      </c>
      <c r="D16" s="17">
        <v>1.3</v>
      </c>
      <c r="E16" s="18">
        <f t="shared" si="1"/>
        <v>882.45299999999997</v>
      </c>
      <c r="F16" s="17">
        <v>1.8</v>
      </c>
      <c r="G16" s="17">
        <v>1.28</v>
      </c>
      <c r="H16" s="19">
        <f t="shared" si="2"/>
        <v>1563.9782399999999</v>
      </c>
      <c r="I16" s="20">
        <f t="shared" ref="I16:I22" si="5">H16/$I$3</f>
        <v>130.33151999999998</v>
      </c>
      <c r="J16" s="32">
        <f t="shared" si="4"/>
        <v>1251.1825920000001</v>
      </c>
    </row>
    <row r="17" spans="1:10" ht="14.45" x14ac:dyDescent="0.3">
      <c r="A17" s="24" t="s">
        <v>40</v>
      </c>
      <c r="B17" s="14">
        <v>576</v>
      </c>
      <c r="C17" s="14">
        <f t="shared" si="0"/>
        <v>696.96</v>
      </c>
      <c r="D17" s="17">
        <v>1.3</v>
      </c>
      <c r="E17" s="18">
        <f t="shared" si="1"/>
        <v>906.04800000000012</v>
      </c>
      <c r="F17" s="17">
        <v>1.8</v>
      </c>
      <c r="G17" s="17">
        <v>1.28</v>
      </c>
      <c r="H17" s="19">
        <f t="shared" si="2"/>
        <v>1605.79584</v>
      </c>
      <c r="I17" s="20">
        <f t="shared" si="5"/>
        <v>133.81631999999999</v>
      </c>
      <c r="J17" s="32">
        <f t="shared" si="4"/>
        <v>1284.6366720000001</v>
      </c>
    </row>
    <row r="18" spans="1:10" x14ac:dyDescent="0.25">
      <c r="A18" s="24" t="s">
        <v>46</v>
      </c>
      <c r="B18" s="14">
        <v>929</v>
      </c>
      <c r="C18" s="14">
        <f t="shared" si="0"/>
        <v>1124.0899999999999</v>
      </c>
      <c r="D18" s="17">
        <v>1.3</v>
      </c>
      <c r="E18" s="18">
        <f t="shared" si="1"/>
        <v>1461.317</v>
      </c>
      <c r="F18" s="17">
        <v>1.8</v>
      </c>
      <c r="G18" s="17">
        <v>1.28</v>
      </c>
      <c r="H18" s="19">
        <f t="shared" si="2"/>
        <v>2589.9033599999998</v>
      </c>
      <c r="I18" s="20">
        <f t="shared" si="5"/>
        <v>215.82527999999999</v>
      </c>
      <c r="J18" s="32">
        <f t="shared" si="4"/>
        <v>2071.9226880000001</v>
      </c>
    </row>
    <row r="19" spans="1:10" ht="14.45" x14ac:dyDescent="0.3">
      <c r="A19" s="24" t="s">
        <v>42</v>
      </c>
      <c r="B19" s="14">
        <v>1211</v>
      </c>
      <c r="C19" s="14">
        <f t="shared" si="0"/>
        <v>1465.31</v>
      </c>
      <c r="D19" s="17">
        <v>1.3</v>
      </c>
      <c r="E19" s="18">
        <f t="shared" si="1"/>
        <v>1904.903</v>
      </c>
      <c r="F19" s="17">
        <v>1.8</v>
      </c>
      <c r="G19" s="17">
        <v>1.28</v>
      </c>
      <c r="H19" s="19">
        <f t="shared" si="2"/>
        <v>3376.0742399999999</v>
      </c>
      <c r="I19" s="20">
        <f t="shared" si="5"/>
        <v>281.33951999999999</v>
      </c>
      <c r="J19" s="32">
        <f t="shared" si="4"/>
        <v>2700.8593920000003</v>
      </c>
    </row>
    <row r="20" spans="1:10" x14ac:dyDescent="0.25">
      <c r="A20" s="24" t="s">
        <v>43</v>
      </c>
      <c r="B20" s="14">
        <v>1480</v>
      </c>
      <c r="C20" s="14">
        <f t="shared" si="0"/>
        <v>1790.8</v>
      </c>
      <c r="D20" s="17">
        <v>1.3</v>
      </c>
      <c r="E20" s="18">
        <f t="shared" si="1"/>
        <v>2328.04</v>
      </c>
      <c r="F20" s="17">
        <v>1.8</v>
      </c>
      <c r="G20" s="17">
        <v>1.28</v>
      </c>
      <c r="H20" s="19">
        <f t="shared" si="2"/>
        <v>4126.0032000000001</v>
      </c>
      <c r="I20" s="20">
        <f t="shared" si="5"/>
        <v>343.83359999999999</v>
      </c>
      <c r="J20" s="32">
        <f t="shared" si="4"/>
        <v>3300.8025600000001</v>
      </c>
    </row>
    <row r="21" spans="1:10" x14ac:dyDescent="0.25">
      <c r="A21" s="24" t="s">
        <v>44</v>
      </c>
      <c r="B21" s="14">
        <v>2067</v>
      </c>
      <c r="C21" s="14">
        <f t="shared" si="0"/>
        <v>2501.0699999999997</v>
      </c>
      <c r="D21" s="17">
        <v>1.3</v>
      </c>
      <c r="E21" s="18">
        <f t="shared" si="1"/>
        <v>3251.3909999999996</v>
      </c>
      <c r="F21" s="17">
        <v>1.8</v>
      </c>
      <c r="G21" s="17">
        <v>1.28</v>
      </c>
      <c r="H21" s="19">
        <f t="shared" si="2"/>
        <v>5762.4652799999994</v>
      </c>
      <c r="I21" s="20">
        <f t="shared" si="5"/>
        <v>480.20543999999995</v>
      </c>
      <c r="J21" s="32">
        <f t="shared" si="4"/>
        <v>4609.9722240000001</v>
      </c>
    </row>
    <row r="22" spans="1:10" x14ac:dyDescent="0.25">
      <c r="A22" s="24" t="s">
        <v>45</v>
      </c>
      <c r="B22" s="14">
        <v>264</v>
      </c>
      <c r="C22" s="14">
        <f t="shared" si="0"/>
        <v>319.44</v>
      </c>
      <c r="D22" s="17">
        <v>1.3</v>
      </c>
      <c r="E22" s="18">
        <f t="shared" si="1"/>
        <v>415.27199999999999</v>
      </c>
      <c r="F22" s="17">
        <v>1.8</v>
      </c>
      <c r="G22" s="17">
        <v>1.28</v>
      </c>
      <c r="H22" s="19">
        <f t="shared" si="2"/>
        <v>735.98975999999993</v>
      </c>
      <c r="I22" s="20">
        <f t="shared" si="5"/>
        <v>61.332479999999997</v>
      </c>
      <c r="J22" s="32">
        <f t="shared" si="4"/>
        <v>588.79180799999995</v>
      </c>
    </row>
    <row r="23" spans="1:10" x14ac:dyDescent="0.25">
      <c r="A23" s="24" t="s">
        <v>47</v>
      </c>
      <c r="B23" s="14">
        <v>780</v>
      </c>
      <c r="C23" s="14">
        <f t="shared" si="0"/>
        <v>943.8</v>
      </c>
      <c r="D23" s="17">
        <v>1.3</v>
      </c>
      <c r="E23" s="18">
        <f t="shared" ref="E23:E24" si="6">C23*D23</f>
        <v>1226.94</v>
      </c>
      <c r="F23" s="17">
        <v>1.75</v>
      </c>
      <c r="G23" s="17">
        <v>1.28</v>
      </c>
      <c r="H23" s="19">
        <f t="shared" ref="H23:H24" si="7">C23*F23*G23</f>
        <v>2114.1120000000001</v>
      </c>
      <c r="I23" s="20">
        <f t="shared" ref="I23:I24" si="8">H23/$I$3</f>
        <v>176.17600000000002</v>
      </c>
      <c r="J23" s="32">
        <f t="shared" si="4"/>
        <v>1691.2896000000001</v>
      </c>
    </row>
    <row r="24" spans="1:10" x14ac:dyDescent="0.25">
      <c r="A24" s="24" t="s">
        <v>48</v>
      </c>
      <c r="B24" s="14">
        <v>713</v>
      </c>
      <c r="C24" s="14">
        <f t="shared" si="0"/>
        <v>862.73</v>
      </c>
      <c r="D24" s="17">
        <v>1.3</v>
      </c>
      <c r="E24" s="18">
        <f t="shared" si="6"/>
        <v>1121.549</v>
      </c>
      <c r="F24" s="17">
        <v>1.75</v>
      </c>
      <c r="G24" s="17">
        <v>1.28</v>
      </c>
      <c r="H24" s="19">
        <f t="shared" si="7"/>
        <v>1932.5152000000003</v>
      </c>
      <c r="I24" s="20">
        <f t="shared" si="8"/>
        <v>161.04293333333337</v>
      </c>
      <c r="J24" s="32">
        <f t="shared" si="4"/>
        <v>1546.0121600000002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N25"/>
  <sheetViews>
    <sheetView workbookViewId="0">
      <selection activeCell="Q17" sqref="Q17"/>
    </sheetView>
  </sheetViews>
  <sheetFormatPr baseColWidth="10" defaultColWidth="11.42578125" defaultRowHeight="15" x14ac:dyDescent="0.25"/>
  <cols>
    <col min="1" max="1" width="43" style="26" bestFit="1" customWidth="1"/>
    <col min="2" max="2" width="12.5703125" style="15" hidden="1" customWidth="1"/>
    <col min="3" max="3" width="11.5703125" style="15" hidden="1" customWidth="1"/>
    <col min="4" max="4" width="16.5703125" style="15" hidden="1" customWidth="1"/>
    <col min="5" max="5" width="22.85546875" style="15" hidden="1" customWidth="1"/>
    <col min="6" max="6" width="12.28515625" style="15" hidden="1" customWidth="1"/>
    <col min="7" max="7" width="13.5703125" style="15" hidden="1" customWidth="1"/>
    <col min="8" max="8" width="19.7109375" style="15" hidden="1" customWidth="1"/>
    <col min="9" max="9" width="14" style="15" bestFit="1" customWidth="1"/>
    <col min="10" max="10" width="9.42578125" style="15" bestFit="1" customWidth="1"/>
    <col min="11" max="11" width="7.85546875" style="15" hidden="1" customWidth="1"/>
    <col min="12" max="14" width="8.85546875" style="15" hidden="1" customWidth="1"/>
    <col min="15" max="16384" width="11.42578125" style="15"/>
  </cols>
  <sheetData>
    <row r="1" spans="1:14" ht="15.75" x14ac:dyDescent="0.25">
      <c r="A1" s="22" t="s">
        <v>33</v>
      </c>
    </row>
    <row r="2" spans="1:14" ht="14.45" x14ac:dyDescent="0.3">
      <c r="A2" s="15"/>
      <c r="B2" s="14"/>
      <c r="C2" s="14"/>
      <c r="D2" s="14"/>
      <c r="E2" s="14"/>
      <c r="F2" s="14"/>
      <c r="G2" s="14"/>
      <c r="H2" s="34"/>
      <c r="I2" s="36"/>
      <c r="K2" s="15">
        <v>1.05</v>
      </c>
      <c r="L2" s="15">
        <v>1.1000000000000001</v>
      </c>
      <c r="M2" s="15">
        <v>1.18</v>
      </c>
      <c r="N2" s="15">
        <v>1.25</v>
      </c>
    </row>
    <row r="3" spans="1:14" ht="14.45" x14ac:dyDescent="0.3">
      <c r="A3" s="23" t="s">
        <v>0</v>
      </c>
      <c r="B3" s="16" t="s">
        <v>30</v>
      </c>
      <c r="C3" s="16" t="s">
        <v>31</v>
      </c>
      <c r="D3" s="16" t="s">
        <v>2</v>
      </c>
      <c r="E3" s="16" t="s">
        <v>3</v>
      </c>
      <c r="F3" s="16" t="s">
        <v>4</v>
      </c>
      <c r="G3" s="16" t="s">
        <v>32</v>
      </c>
      <c r="H3" s="16" t="s">
        <v>5</v>
      </c>
      <c r="I3" s="35" t="s">
        <v>6</v>
      </c>
      <c r="J3" s="16" t="s">
        <v>53</v>
      </c>
      <c r="K3" s="16" t="s">
        <v>57</v>
      </c>
      <c r="L3" s="16" t="s">
        <v>54</v>
      </c>
      <c r="M3" s="16" t="s">
        <v>55</v>
      </c>
      <c r="N3" s="16" t="s">
        <v>56</v>
      </c>
    </row>
    <row r="4" spans="1:14" ht="14.45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0.8</v>
      </c>
      <c r="K4" s="15">
        <v>5</v>
      </c>
      <c r="L4" s="15">
        <v>10</v>
      </c>
      <c r="M4" s="15">
        <v>18</v>
      </c>
      <c r="N4" s="15">
        <v>25</v>
      </c>
    </row>
    <row r="5" spans="1:14" x14ac:dyDescent="0.25">
      <c r="A5" s="24" t="s">
        <v>52</v>
      </c>
      <c r="B5" s="21">
        <v>1091</v>
      </c>
      <c r="C5" s="17">
        <f>B5*$C$4</f>
        <v>1320.11</v>
      </c>
      <c r="D5" s="17">
        <v>1.3</v>
      </c>
      <c r="E5" s="18">
        <f>C5*D5</f>
        <v>1716.143</v>
      </c>
      <c r="F5" s="17">
        <v>1.8</v>
      </c>
      <c r="G5" s="17">
        <v>1.28</v>
      </c>
      <c r="H5" s="19">
        <f>C5*F5*G5</f>
        <v>3041.5334399999997</v>
      </c>
      <c r="I5" s="20">
        <f>H5/$I$4</f>
        <v>253.46111999999997</v>
      </c>
      <c r="J5" s="32">
        <f>H5*$J$4</f>
        <v>2433.226752</v>
      </c>
      <c r="K5" s="33">
        <f>(J5*$K$2)/$K$4</f>
        <v>510.97761792</v>
      </c>
      <c r="L5" s="33">
        <f>(J5*$L$2)/$L$4</f>
        <v>267.65494272000001</v>
      </c>
      <c r="M5" s="33">
        <f t="shared" ref="M5:M10" si="0">(J5*$M$2)/$M$4</f>
        <v>159.51153151999998</v>
      </c>
      <c r="N5" s="33">
        <f t="shared" ref="N5:N10" si="1">(J5*$N$2)/$N$4</f>
        <v>121.66133760000001</v>
      </c>
    </row>
    <row r="6" spans="1:14" x14ac:dyDescent="0.25">
      <c r="A6" s="27" t="s">
        <v>49</v>
      </c>
      <c r="B6" s="28">
        <v>1520</v>
      </c>
      <c r="C6" s="29">
        <f t="shared" ref="C6:C25" si="2">B6*$C$4</f>
        <v>1839.2</v>
      </c>
      <c r="D6" s="29">
        <v>1.3</v>
      </c>
      <c r="E6" s="30">
        <f t="shared" ref="E6:E25" si="3">C6*D6</f>
        <v>2390.96</v>
      </c>
      <c r="F6" s="29">
        <v>1.75</v>
      </c>
      <c r="G6" s="29">
        <v>1.28</v>
      </c>
      <c r="H6" s="31">
        <f t="shared" ref="H6:H25" si="4">C6*F6*G6</f>
        <v>4119.808</v>
      </c>
      <c r="I6" s="20">
        <f t="shared" ref="I6:I14" si="5">H6/$I$4</f>
        <v>343.31733333333335</v>
      </c>
      <c r="J6" s="32">
        <f t="shared" ref="J6:J25" si="6">H6*$J$4</f>
        <v>3295.8464000000004</v>
      </c>
      <c r="K6" s="33"/>
      <c r="L6" s="33">
        <f>(J6*$L$2)/$L$4</f>
        <v>362.54310400000008</v>
      </c>
      <c r="M6" s="33">
        <f t="shared" si="0"/>
        <v>216.0610417777778</v>
      </c>
      <c r="N6" s="33">
        <f t="shared" si="1"/>
        <v>164.79232000000005</v>
      </c>
    </row>
    <row r="7" spans="1:14" x14ac:dyDescent="0.25">
      <c r="A7" s="27" t="s">
        <v>50</v>
      </c>
      <c r="B7" s="28">
        <v>1917</v>
      </c>
      <c r="C7" s="29">
        <f t="shared" si="2"/>
        <v>2319.5699999999997</v>
      </c>
      <c r="D7" s="29">
        <v>1.3</v>
      </c>
      <c r="E7" s="30">
        <f t="shared" si="3"/>
        <v>3015.4409999999998</v>
      </c>
      <c r="F7" s="29">
        <v>1.8</v>
      </c>
      <c r="G7" s="29">
        <v>1.28</v>
      </c>
      <c r="H7" s="31">
        <f t="shared" si="4"/>
        <v>5344.28928</v>
      </c>
      <c r="I7" s="20">
        <f t="shared" si="5"/>
        <v>445.35744</v>
      </c>
      <c r="J7" s="32">
        <f t="shared" si="6"/>
        <v>4275.4314240000003</v>
      </c>
      <c r="K7" s="33"/>
      <c r="L7" s="33">
        <f>(J7*$L$2)/$L$4</f>
        <v>470.29745664000012</v>
      </c>
      <c r="M7" s="33">
        <f t="shared" si="0"/>
        <v>280.27828224000001</v>
      </c>
      <c r="N7" s="33">
        <f t="shared" si="1"/>
        <v>213.77157120000004</v>
      </c>
    </row>
    <row r="8" spans="1:14" x14ac:dyDescent="0.25">
      <c r="A8" s="27" t="s">
        <v>51</v>
      </c>
      <c r="B8" s="28">
        <v>2665</v>
      </c>
      <c r="C8" s="29">
        <f t="shared" si="2"/>
        <v>3224.65</v>
      </c>
      <c r="D8" s="29">
        <v>1.3</v>
      </c>
      <c r="E8" s="30">
        <f t="shared" si="3"/>
        <v>4192.0450000000001</v>
      </c>
      <c r="F8" s="29">
        <v>1.8</v>
      </c>
      <c r="G8" s="29">
        <v>1.28</v>
      </c>
      <c r="H8" s="31">
        <f t="shared" si="4"/>
        <v>7429.5936000000002</v>
      </c>
      <c r="I8" s="20">
        <f t="shared" si="5"/>
        <v>619.13279999999997</v>
      </c>
      <c r="J8" s="32">
        <f t="shared" si="6"/>
        <v>5943.6748800000005</v>
      </c>
      <c r="K8" s="33"/>
      <c r="L8" s="33"/>
      <c r="M8" s="33">
        <f t="shared" si="0"/>
        <v>389.64090880000003</v>
      </c>
      <c r="N8" s="33">
        <f t="shared" si="1"/>
        <v>297.18374399999999</v>
      </c>
    </row>
    <row r="9" spans="1:14" ht="14.45" x14ac:dyDescent="0.3">
      <c r="A9" s="27" t="s">
        <v>12</v>
      </c>
      <c r="B9" s="28">
        <v>1247</v>
      </c>
      <c r="C9" s="29">
        <f t="shared" si="2"/>
        <v>1508.87</v>
      </c>
      <c r="D9" s="29">
        <v>1.3</v>
      </c>
      <c r="E9" s="30">
        <f t="shared" si="3"/>
        <v>1961.5309999999999</v>
      </c>
      <c r="F9" s="29">
        <v>1.8</v>
      </c>
      <c r="G9" s="29">
        <v>1.28</v>
      </c>
      <c r="H9" s="31">
        <f t="shared" si="4"/>
        <v>3476.4364799999998</v>
      </c>
      <c r="I9" s="20">
        <f t="shared" si="5"/>
        <v>289.70303999999999</v>
      </c>
      <c r="J9" s="32">
        <f t="shared" si="6"/>
        <v>2781.1491839999999</v>
      </c>
      <c r="K9" s="33">
        <f t="shared" ref="K9:K14" si="7">(J9*$K$2)/$K$4</f>
        <v>584.04132864000007</v>
      </c>
      <c r="L9" s="33">
        <f t="shared" ref="L9:L25" si="8">(J9*$L$2)/$L$4</f>
        <v>305.92641024</v>
      </c>
      <c r="M9" s="33">
        <f t="shared" si="0"/>
        <v>182.31977984</v>
      </c>
      <c r="N9" s="33">
        <f t="shared" si="1"/>
        <v>139.05745919999998</v>
      </c>
    </row>
    <row r="10" spans="1:14" ht="14.45" x14ac:dyDescent="0.3">
      <c r="A10" s="24" t="s">
        <v>13</v>
      </c>
      <c r="B10" s="20">
        <v>1085</v>
      </c>
      <c r="C10" s="17">
        <f t="shared" si="2"/>
        <v>1312.85</v>
      </c>
      <c r="D10" s="17">
        <v>1.3</v>
      </c>
      <c r="E10" s="18">
        <f t="shared" si="3"/>
        <v>1706.7049999999999</v>
      </c>
      <c r="F10" s="17">
        <v>1.8</v>
      </c>
      <c r="G10" s="17">
        <v>1.28</v>
      </c>
      <c r="H10" s="19">
        <f t="shared" si="4"/>
        <v>3024.8064000000004</v>
      </c>
      <c r="I10" s="20">
        <f t="shared" si="5"/>
        <v>252.06720000000004</v>
      </c>
      <c r="J10" s="32">
        <f t="shared" si="6"/>
        <v>2419.8451200000004</v>
      </c>
      <c r="K10" s="33">
        <f t="shared" si="7"/>
        <v>508.16747520000007</v>
      </c>
      <c r="L10" s="33">
        <f t="shared" si="8"/>
        <v>266.18296320000007</v>
      </c>
      <c r="M10" s="33">
        <f t="shared" si="0"/>
        <v>158.63429120000001</v>
      </c>
      <c r="N10" s="33">
        <f t="shared" si="1"/>
        <v>120.99225600000001</v>
      </c>
    </row>
    <row r="11" spans="1:14" ht="14.45" x14ac:dyDescent="0.3">
      <c r="A11" s="27" t="s">
        <v>37</v>
      </c>
      <c r="B11" s="28">
        <v>516</v>
      </c>
      <c r="C11" s="29">
        <f t="shared" si="2"/>
        <v>624.36</v>
      </c>
      <c r="D11" s="29">
        <v>1.3</v>
      </c>
      <c r="E11" s="30">
        <f t="shared" si="3"/>
        <v>811.66800000000001</v>
      </c>
      <c r="F11" s="29">
        <v>1.8</v>
      </c>
      <c r="G11" s="29">
        <v>1.28</v>
      </c>
      <c r="H11" s="31">
        <f t="shared" si="4"/>
        <v>1438.5254399999999</v>
      </c>
      <c r="I11" s="20">
        <f t="shared" si="5"/>
        <v>119.87711999999999</v>
      </c>
      <c r="J11" s="32">
        <f t="shared" si="6"/>
        <v>1150.820352</v>
      </c>
      <c r="K11" s="33">
        <f t="shared" si="7"/>
        <v>241.67227392000001</v>
      </c>
      <c r="L11" s="33">
        <f t="shared" si="8"/>
        <v>126.59023872</v>
      </c>
      <c r="M11" s="33"/>
      <c r="N11" s="33"/>
    </row>
    <row r="12" spans="1:14" ht="14.45" x14ac:dyDescent="0.3">
      <c r="A12" s="27" t="s">
        <v>38</v>
      </c>
      <c r="B12" s="28">
        <v>925</v>
      </c>
      <c r="C12" s="29">
        <f t="shared" si="2"/>
        <v>1119.25</v>
      </c>
      <c r="D12" s="29">
        <v>1.3</v>
      </c>
      <c r="E12" s="30">
        <f t="shared" si="3"/>
        <v>1455.0250000000001</v>
      </c>
      <c r="F12" s="29">
        <v>1.8</v>
      </c>
      <c r="G12" s="29">
        <v>1.28</v>
      </c>
      <c r="H12" s="31">
        <f t="shared" si="4"/>
        <v>2578.752</v>
      </c>
      <c r="I12" s="20">
        <f t="shared" si="5"/>
        <v>214.89599999999999</v>
      </c>
      <c r="J12" s="32">
        <f t="shared" si="6"/>
        <v>2063.0016000000001</v>
      </c>
      <c r="K12" s="33">
        <f t="shared" si="7"/>
        <v>433.23033599999997</v>
      </c>
      <c r="L12" s="33">
        <f t="shared" si="8"/>
        <v>226.93017600000002</v>
      </c>
      <c r="M12" s="33"/>
      <c r="N12" s="33"/>
    </row>
    <row r="13" spans="1:14" ht="14.45" x14ac:dyDescent="0.3">
      <c r="A13" s="25" t="s">
        <v>34</v>
      </c>
      <c r="B13" s="20">
        <v>400</v>
      </c>
      <c r="C13" s="17">
        <f t="shared" si="2"/>
        <v>484</v>
      </c>
      <c r="D13" s="17">
        <v>1.3</v>
      </c>
      <c r="E13" s="18">
        <f t="shared" si="3"/>
        <v>629.20000000000005</v>
      </c>
      <c r="F13" s="17">
        <v>1.8</v>
      </c>
      <c r="G13" s="17">
        <v>1.28</v>
      </c>
      <c r="H13" s="19">
        <f t="shared" si="4"/>
        <v>1115.1360000000002</v>
      </c>
      <c r="I13" s="20">
        <f t="shared" si="5"/>
        <v>92.928000000000011</v>
      </c>
      <c r="J13" s="32">
        <f t="shared" si="6"/>
        <v>892.1088000000002</v>
      </c>
      <c r="K13" s="33">
        <f t="shared" si="7"/>
        <v>187.34284800000006</v>
      </c>
      <c r="L13" s="33">
        <f t="shared" si="8"/>
        <v>98.131968000000029</v>
      </c>
      <c r="M13" s="33"/>
      <c r="N13" s="33"/>
    </row>
    <row r="14" spans="1:14" ht="14.45" x14ac:dyDescent="0.3">
      <c r="A14" s="25" t="s">
        <v>35</v>
      </c>
      <c r="B14" s="20">
        <v>655</v>
      </c>
      <c r="C14" s="17">
        <f t="shared" si="2"/>
        <v>792.55</v>
      </c>
      <c r="D14" s="17">
        <v>1.3</v>
      </c>
      <c r="E14" s="18">
        <f t="shared" si="3"/>
        <v>1030.3150000000001</v>
      </c>
      <c r="F14" s="17">
        <v>1.8</v>
      </c>
      <c r="G14" s="17">
        <v>1.28</v>
      </c>
      <c r="H14" s="19">
        <f t="shared" si="4"/>
        <v>1826.0352</v>
      </c>
      <c r="I14" s="20">
        <f t="shared" si="5"/>
        <v>152.1696</v>
      </c>
      <c r="J14" s="32">
        <f t="shared" si="6"/>
        <v>1460.82816</v>
      </c>
      <c r="K14" s="33">
        <f t="shared" si="7"/>
        <v>306.77391360000001</v>
      </c>
      <c r="L14" s="33">
        <f t="shared" si="8"/>
        <v>160.69109760000001</v>
      </c>
      <c r="M14" s="33">
        <f>(J14*$M$2)/$M$4</f>
        <v>95.76540159999999</v>
      </c>
      <c r="N14" s="33"/>
    </row>
    <row r="15" spans="1:14" ht="14.45" x14ac:dyDescent="0.3">
      <c r="A15" s="27" t="s">
        <v>36</v>
      </c>
      <c r="B15" s="28">
        <v>1644</v>
      </c>
      <c r="C15" s="29">
        <f t="shared" si="2"/>
        <v>1989.24</v>
      </c>
      <c r="D15" s="29">
        <v>1.3</v>
      </c>
      <c r="E15" s="30">
        <f t="shared" si="3"/>
        <v>2586.0120000000002</v>
      </c>
      <c r="F15" s="29">
        <v>1.7</v>
      </c>
      <c r="G15" s="29">
        <v>1.28</v>
      </c>
      <c r="H15" s="31">
        <f t="shared" si="4"/>
        <v>4328.5862400000005</v>
      </c>
      <c r="I15" s="20">
        <f>H15/$I$4</f>
        <v>360.71552000000003</v>
      </c>
      <c r="J15" s="32">
        <f t="shared" si="6"/>
        <v>3462.8689920000006</v>
      </c>
      <c r="K15" s="33"/>
      <c r="L15" s="33">
        <f t="shared" si="8"/>
        <v>380.91558912000011</v>
      </c>
      <c r="M15" s="33">
        <f>(J15*$M$2)/$M$4</f>
        <v>227.01030058666669</v>
      </c>
      <c r="N15" s="33">
        <f>(J15*$N$2)/$N$4</f>
        <v>173.14344960000003</v>
      </c>
    </row>
    <row r="16" spans="1:14" ht="14.45" x14ac:dyDescent="0.3">
      <c r="A16" s="27" t="s">
        <v>27</v>
      </c>
      <c r="B16" s="29">
        <v>2148</v>
      </c>
      <c r="C16" s="29">
        <f t="shared" si="2"/>
        <v>2599.08</v>
      </c>
      <c r="D16" s="29">
        <v>1.3</v>
      </c>
      <c r="E16" s="30">
        <f t="shared" si="3"/>
        <v>3378.8040000000001</v>
      </c>
      <c r="F16" s="29">
        <v>1.7</v>
      </c>
      <c r="G16" s="29">
        <v>1.28</v>
      </c>
      <c r="H16" s="31">
        <f t="shared" si="4"/>
        <v>5655.5980799999998</v>
      </c>
      <c r="I16" s="20">
        <f>H16/$I$4</f>
        <v>471.29983999999996</v>
      </c>
      <c r="J16" s="32">
        <f t="shared" si="6"/>
        <v>4524.4784639999998</v>
      </c>
      <c r="K16" s="33"/>
      <c r="L16" s="33">
        <f t="shared" si="8"/>
        <v>497.69263104000004</v>
      </c>
      <c r="M16" s="33">
        <f>(J16*$M$2)/$M$4</f>
        <v>296.60469930666665</v>
      </c>
      <c r="N16" s="33">
        <f>(J16*$N$2)/$N$4</f>
        <v>226.2239232</v>
      </c>
    </row>
    <row r="17" spans="1:14" ht="14.45" x14ac:dyDescent="0.3">
      <c r="A17" s="27" t="s">
        <v>39</v>
      </c>
      <c r="B17" s="29">
        <v>595</v>
      </c>
      <c r="C17" s="29">
        <f t="shared" si="2"/>
        <v>719.94999999999993</v>
      </c>
      <c r="D17" s="29">
        <v>1.3</v>
      </c>
      <c r="E17" s="30">
        <f t="shared" si="3"/>
        <v>935.93499999999995</v>
      </c>
      <c r="F17" s="29">
        <v>1.8</v>
      </c>
      <c r="G17" s="29">
        <v>1.28</v>
      </c>
      <c r="H17" s="31">
        <f t="shared" si="4"/>
        <v>1658.7647999999999</v>
      </c>
      <c r="I17" s="20">
        <f t="shared" ref="I17:I25" si="9">H17/$I$4</f>
        <v>138.2304</v>
      </c>
      <c r="J17" s="32">
        <f t="shared" si="6"/>
        <v>1327.0118400000001</v>
      </c>
      <c r="K17" s="33">
        <f>(J17*$K$2)/$K$4</f>
        <v>278.67248640000003</v>
      </c>
      <c r="L17" s="33">
        <f t="shared" si="8"/>
        <v>145.97130240000004</v>
      </c>
      <c r="M17" s="33"/>
      <c r="N17" s="33"/>
    </row>
    <row r="18" spans="1:14" x14ac:dyDescent="0.25">
      <c r="A18" s="27" t="s">
        <v>40</v>
      </c>
      <c r="B18" s="29">
        <v>610</v>
      </c>
      <c r="C18" s="29">
        <f t="shared" si="2"/>
        <v>738.1</v>
      </c>
      <c r="D18" s="29">
        <v>1.3</v>
      </c>
      <c r="E18" s="30">
        <f t="shared" si="3"/>
        <v>959.53000000000009</v>
      </c>
      <c r="F18" s="29">
        <v>1.8</v>
      </c>
      <c r="G18" s="29">
        <v>1.28</v>
      </c>
      <c r="H18" s="31">
        <f t="shared" si="4"/>
        <v>1700.5824000000002</v>
      </c>
      <c r="I18" s="20">
        <f t="shared" si="9"/>
        <v>141.71520000000001</v>
      </c>
      <c r="J18" s="32">
        <f t="shared" si="6"/>
        <v>1360.4659200000003</v>
      </c>
      <c r="K18" s="33">
        <f>(J18*$K$2)/$K$4</f>
        <v>285.69784320000008</v>
      </c>
      <c r="L18" s="33">
        <f t="shared" si="8"/>
        <v>149.65125120000005</v>
      </c>
      <c r="M18" s="33"/>
      <c r="N18" s="33"/>
    </row>
    <row r="19" spans="1:14" x14ac:dyDescent="0.25">
      <c r="A19" s="27" t="s">
        <v>46</v>
      </c>
      <c r="B19" s="29">
        <v>983</v>
      </c>
      <c r="C19" s="29">
        <f t="shared" si="2"/>
        <v>1189.43</v>
      </c>
      <c r="D19" s="29">
        <v>1.3</v>
      </c>
      <c r="E19" s="30">
        <f t="shared" si="3"/>
        <v>1546.2590000000002</v>
      </c>
      <c r="F19" s="29">
        <v>1.8</v>
      </c>
      <c r="G19" s="29">
        <v>1.28</v>
      </c>
      <c r="H19" s="31">
        <f t="shared" si="4"/>
        <v>2740.4467200000004</v>
      </c>
      <c r="I19" s="20">
        <f t="shared" si="9"/>
        <v>228.37056000000004</v>
      </c>
      <c r="J19" s="32">
        <f t="shared" si="6"/>
        <v>2192.3573760000004</v>
      </c>
      <c r="K19" s="33">
        <f>(J19*$K$2)/$K$4</f>
        <v>460.39504896000005</v>
      </c>
      <c r="L19" s="33">
        <f t="shared" si="8"/>
        <v>241.15931136000009</v>
      </c>
      <c r="M19" s="33">
        <f>(J19*$M$2)/$M$4</f>
        <v>143.72120576000003</v>
      </c>
      <c r="N19" s="33"/>
    </row>
    <row r="20" spans="1:14" x14ac:dyDescent="0.25">
      <c r="A20" s="27" t="s">
        <v>42</v>
      </c>
      <c r="B20" s="29">
        <v>1363</v>
      </c>
      <c r="C20" s="29">
        <f t="shared" si="2"/>
        <v>1649.23</v>
      </c>
      <c r="D20" s="29">
        <v>1.3</v>
      </c>
      <c r="E20" s="30">
        <f t="shared" si="3"/>
        <v>2143.9990000000003</v>
      </c>
      <c r="F20" s="29">
        <v>1.8</v>
      </c>
      <c r="G20" s="29">
        <v>1.28</v>
      </c>
      <c r="H20" s="31">
        <f t="shared" si="4"/>
        <v>3799.8259200000002</v>
      </c>
      <c r="I20" s="20">
        <f t="shared" si="9"/>
        <v>316.65216000000004</v>
      </c>
      <c r="J20" s="32">
        <f t="shared" si="6"/>
        <v>3039.8607360000005</v>
      </c>
      <c r="K20" s="33"/>
      <c r="L20" s="33">
        <f t="shared" si="8"/>
        <v>334.38468096000008</v>
      </c>
      <c r="M20" s="33">
        <f>(J20*$M$2)/$M$4</f>
        <v>199.27975936000001</v>
      </c>
      <c r="N20" s="33">
        <f>(J20*$N$2)/$N$4</f>
        <v>151.99303680000003</v>
      </c>
    </row>
    <row r="21" spans="1:14" x14ac:dyDescent="0.25">
      <c r="A21" s="27" t="s">
        <v>43</v>
      </c>
      <c r="B21" s="29">
        <v>1623</v>
      </c>
      <c r="C21" s="29">
        <f t="shared" si="2"/>
        <v>1963.83</v>
      </c>
      <c r="D21" s="29">
        <v>1.3</v>
      </c>
      <c r="E21" s="30">
        <f t="shared" si="3"/>
        <v>2552.9789999999998</v>
      </c>
      <c r="F21" s="29">
        <v>1.8</v>
      </c>
      <c r="G21" s="29">
        <v>1.28</v>
      </c>
      <c r="H21" s="31">
        <f t="shared" si="4"/>
        <v>4524.6643199999999</v>
      </c>
      <c r="I21" s="20">
        <f t="shared" si="9"/>
        <v>377.05536000000001</v>
      </c>
      <c r="J21" s="32">
        <f t="shared" si="6"/>
        <v>3619.731456</v>
      </c>
      <c r="K21" s="33"/>
      <c r="L21" s="33">
        <f t="shared" si="8"/>
        <v>398.17046016000006</v>
      </c>
      <c r="M21" s="33">
        <f>(J21*$M$2)/$M$4</f>
        <v>237.29350655999997</v>
      </c>
      <c r="N21" s="33">
        <f>(J21*$N$2)/$N$4</f>
        <v>180.9865728</v>
      </c>
    </row>
    <row r="22" spans="1:14" x14ac:dyDescent="0.25">
      <c r="A22" s="27" t="s">
        <v>44</v>
      </c>
      <c r="B22" s="29">
        <v>2252</v>
      </c>
      <c r="C22" s="29">
        <f t="shared" si="2"/>
        <v>2724.92</v>
      </c>
      <c r="D22" s="29">
        <v>1.3</v>
      </c>
      <c r="E22" s="30">
        <f t="shared" si="3"/>
        <v>3542.3960000000002</v>
      </c>
      <c r="F22" s="29">
        <v>1.8</v>
      </c>
      <c r="G22" s="29">
        <v>1.28</v>
      </c>
      <c r="H22" s="31">
        <f t="shared" si="4"/>
        <v>6278.2156800000012</v>
      </c>
      <c r="I22" s="20">
        <f t="shared" si="9"/>
        <v>523.18464000000006</v>
      </c>
      <c r="J22" s="32">
        <f t="shared" si="6"/>
        <v>5022.5725440000015</v>
      </c>
      <c r="K22" s="33"/>
      <c r="L22" s="33">
        <f t="shared" si="8"/>
        <v>552.48297984000021</v>
      </c>
      <c r="M22" s="33">
        <f>(J22*$M$2)/$M$4</f>
        <v>329.25753344000009</v>
      </c>
      <c r="N22" s="33">
        <f>(J22*$N$2)/$N$4</f>
        <v>251.1286272000001</v>
      </c>
    </row>
    <row r="23" spans="1:14" x14ac:dyDescent="0.25">
      <c r="A23" s="27" t="s">
        <v>45</v>
      </c>
      <c r="B23" s="29">
        <v>300</v>
      </c>
      <c r="C23" s="29">
        <f t="shared" si="2"/>
        <v>363</v>
      </c>
      <c r="D23" s="29">
        <v>1.3</v>
      </c>
      <c r="E23" s="30">
        <f t="shared" si="3"/>
        <v>471.90000000000003</v>
      </c>
      <c r="F23" s="29">
        <v>1.8</v>
      </c>
      <c r="G23" s="29">
        <v>1.28</v>
      </c>
      <c r="H23" s="31">
        <f t="shared" si="4"/>
        <v>836.35199999999998</v>
      </c>
      <c r="I23" s="20">
        <f t="shared" si="9"/>
        <v>69.695999999999998</v>
      </c>
      <c r="J23" s="32">
        <f t="shared" si="6"/>
        <v>669.08159999999998</v>
      </c>
      <c r="K23" s="33">
        <f>(J23*$K$2)/$K$4</f>
        <v>140.507136</v>
      </c>
      <c r="L23" s="33">
        <f t="shared" si="8"/>
        <v>73.598976000000008</v>
      </c>
      <c r="M23" s="33"/>
      <c r="N23" s="33"/>
    </row>
    <row r="24" spans="1:14" x14ac:dyDescent="0.25">
      <c r="A24" s="27" t="s">
        <v>47</v>
      </c>
      <c r="B24" s="29">
        <v>900</v>
      </c>
      <c r="C24" s="29">
        <f t="shared" si="2"/>
        <v>1089</v>
      </c>
      <c r="D24" s="29">
        <v>1.3</v>
      </c>
      <c r="E24" s="30">
        <f t="shared" si="3"/>
        <v>1415.7</v>
      </c>
      <c r="F24" s="29">
        <v>1.75</v>
      </c>
      <c r="G24" s="29">
        <v>1.28</v>
      </c>
      <c r="H24" s="31">
        <f t="shared" si="4"/>
        <v>2439.36</v>
      </c>
      <c r="I24" s="20">
        <f t="shared" si="9"/>
        <v>203.28</v>
      </c>
      <c r="J24" s="32">
        <f t="shared" si="6"/>
        <v>1951.4880000000003</v>
      </c>
      <c r="K24" s="33">
        <f>(J24*$K$2)/$K$4</f>
        <v>409.81248000000005</v>
      </c>
      <c r="L24" s="33">
        <f t="shared" si="8"/>
        <v>214.66368000000006</v>
      </c>
      <c r="M24" s="33">
        <f>(J24*$M$2)/$M$4</f>
        <v>127.93088000000002</v>
      </c>
      <c r="N24" s="33"/>
    </row>
    <row r="25" spans="1:14" x14ac:dyDescent="0.25">
      <c r="A25" s="27" t="s">
        <v>48</v>
      </c>
      <c r="B25" s="29">
        <v>805</v>
      </c>
      <c r="C25" s="29">
        <f t="shared" si="2"/>
        <v>974.05</v>
      </c>
      <c r="D25" s="29">
        <v>1.3</v>
      </c>
      <c r="E25" s="30">
        <f t="shared" si="3"/>
        <v>1266.2649999999999</v>
      </c>
      <c r="F25" s="29">
        <v>1.75</v>
      </c>
      <c r="G25" s="29">
        <v>1.28</v>
      </c>
      <c r="H25" s="31">
        <f t="shared" si="4"/>
        <v>2181.8719999999998</v>
      </c>
      <c r="I25" s="20">
        <f t="shared" si="9"/>
        <v>181.82266666666666</v>
      </c>
      <c r="J25" s="32">
        <f t="shared" si="6"/>
        <v>1745.4975999999999</v>
      </c>
      <c r="K25" s="33">
        <f>(J25*$K$2)/$K$4</f>
        <v>366.55449600000003</v>
      </c>
      <c r="L25" s="33">
        <f t="shared" si="8"/>
        <v>192.00473600000001</v>
      </c>
      <c r="M25" s="33">
        <f>(J25*$M$2)/$M$4</f>
        <v>114.42706488888888</v>
      </c>
      <c r="N25" s="33"/>
    </row>
  </sheetData>
  <pageMargins left="0.7" right="0.7" top="0.75" bottom="0.75" header="0.3" footer="0.3"/>
  <pageSetup paperSize="9" orientation="portrait" r:id="rId1"/>
  <ignoredErrors>
    <ignoredError sqref="L5:L7 L9:L2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N25"/>
  <sheetViews>
    <sheetView workbookViewId="0">
      <selection activeCell="R15" sqref="R15"/>
    </sheetView>
  </sheetViews>
  <sheetFormatPr baseColWidth="10" defaultColWidth="11.42578125" defaultRowHeight="15" x14ac:dyDescent="0.25"/>
  <cols>
    <col min="1" max="1" width="43" style="26" bestFit="1" customWidth="1"/>
    <col min="2" max="2" width="12.5703125" style="15" hidden="1" customWidth="1"/>
    <col min="3" max="3" width="11.5703125" style="15" hidden="1" customWidth="1"/>
    <col min="4" max="4" width="16.5703125" style="15" hidden="1" customWidth="1"/>
    <col min="5" max="5" width="22.85546875" style="15" hidden="1" customWidth="1"/>
    <col min="6" max="6" width="12.28515625" style="15" hidden="1" customWidth="1"/>
    <col min="7" max="7" width="13.5703125" style="15" hidden="1" customWidth="1"/>
    <col min="8" max="8" width="19.7109375" style="15" hidden="1" customWidth="1"/>
    <col min="9" max="9" width="14" style="15" hidden="1" customWidth="1"/>
    <col min="10" max="10" width="9.42578125" style="15" hidden="1" customWidth="1"/>
    <col min="11" max="11" width="7.85546875" style="15" bestFit="1" customWidth="1"/>
    <col min="12" max="14" width="8.85546875" style="15" bestFit="1" customWidth="1"/>
    <col min="15" max="16384" width="11.42578125" style="15"/>
  </cols>
  <sheetData>
    <row r="1" spans="1:14" ht="15.75" x14ac:dyDescent="0.25">
      <c r="A1" s="22" t="s">
        <v>33</v>
      </c>
    </row>
    <row r="2" spans="1:14" ht="14.45" hidden="1" x14ac:dyDescent="0.3">
      <c r="A2" s="15"/>
      <c r="B2" s="14"/>
      <c r="C2" s="14"/>
      <c r="D2" s="14"/>
      <c r="E2" s="14"/>
      <c r="F2" s="14"/>
      <c r="G2" s="14"/>
      <c r="H2" s="34"/>
      <c r="I2" s="36"/>
      <c r="K2" s="15">
        <v>1.05</v>
      </c>
      <c r="L2" s="15">
        <v>1.1000000000000001</v>
      </c>
      <c r="M2" s="15">
        <v>1.18</v>
      </c>
      <c r="N2" s="15">
        <v>1.25</v>
      </c>
    </row>
    <row r="3" spans="1:14" ht="14.45" x14ac:dyDescent="0.3">
      <c r="A3" s="23" t="s">
        <v>0</v>
      </c>
      <c r="B3" s="16" t="s">
        <v>30</v>
      </c>
      <c r="C3" s="16" t="s">
        <v>31</v>
      </c>
      <c r="D3" s="16" t="s">
        <v>2</v>
      </c>
      <c r="E3" s="16" t="s">
        <v>3</v>
      </c>
      <c r="F3" s="16" t="s">
        <v>4</v>
      </c>
      <c r="G3" s="16" t="s">
        <v>32</v>
      </c>
      <c r="H3" s="16" t="s">
        <v>5</v>
      </c>
      <c r="I3" s="35" t="s">
        <v>6</v>
      </c>
      <c r="J3" s="16" t="s">
        <v>53</v>
      </c>
      <c r="K3" s="16" t="s">
        <v>57</v>
      </c>
      <c r="L3" s="16" t="s">
        <v>54</v>
      </c>
      <c r="M3" s="16" t="s">
        <v>55</v>
      </c>
      <c r="N3" s="16" t="s">
        <v>56</v>
      </c>
    </row>
    <row r="4" spans="1:14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0.8</v>
      </c>
      <c r="K4" s="15">
        <v>5</v>
      </c>
      <c r="L4" s="15">
        <v>10</v>
      </c>
      <c r="M4" s="15">
        <v>18</v>
      </c>
      <c r="N4" s="15">
        <v>25</v>
      </c>
    </row>
    <row r="5" spans="1:14" x14ac:dyDescent="0.25">
      <c r="A5" s="24" t="s">
        <v>52</v>
      </c>
      <c r="B5" s="21">
        <v>1091</v>
      </c>
      <c r="C5" s="17">
        <f>B5*$C$4</f>
        <v>1320.11</v>
      </c>
      <c r="D5" s="17">
        <v>1.3</v>
      </c>
      <c r="E5" s="18">
        <f>C5*D5</f>
        <v>1716.143</v>
      </c>
      <c r="F5" s="17">
        <v>1.8</v>
      </c>
      <c r="G5" s="17">
        <v>1.28</v>
      </c>
      <c r="H5" s="19">
        <f>C5*F5*G5</f>
        <v>3041.5334399999997</v>
      </c>
      <c r="I5" s="20">
        <f>H5/$I$4</f>
        <v>253.46111999999997</v>
      </c>
      <c r="J5" s="32">
        <f>H5*$J$4</f>
        <v>2433.226752</v>
      </c>
      <c r="K5" s="33">
        <f>(J5*$K$2)/$K$4</f>
        <v>510.97761792</v>
      </c>
      <c r="L5" s="33">
        <f>(J5*$L$2)/$L$4</f>
        <v>267.65494272000001</v>
      </c>
      <c r="M5" s="33">
        <f t="shared" ref="M5:M10" si="0">(J5*$M$2)/$M$4</f>
        <v>159.51153151999998</v>
      </c>
      <c r="N5" s="33">
        <f t="shared" ref="N5:N10" si="1">(J5*$N$2)/$N$4</f>
        <v>121.66133760000001</v>
      </c>
    </row>
    <row r="6" spans="1:14" x14ac:dyDescent="0.25">
      <c r="A6" s="27" t="s">
        <v>49</v>
      </c>
      <c r="B6" s="28">
        <v>1520</v>
      </c>
      <c r="C6" s="29">
        <f t="shared" ref="C6:C25" si="2">B6*$C$4</f>
        <v>1839.2</v>
      </c>
      <c r="D6" s="29">
        <v>1.3</v>
      </c>
      <c r="E6" s="30">
        <f t="shared" ref="E6:E25" si="3">C6*D6</f>
        <v>2390.96</v>
      </c>
      <c r="F6" s="29">
        <v>1.75</v>
      </c>
      <c r="G6" s="29">
        <v>1.28</v>
      </c>
      <c r="H6" s="31">
        <f t="shared" ref="H6:H25" si="4">C6*F6*G6</f>
        <v>4119.808</v>
      </c>
      <c r="I6" s="20">
        <f t="shared" ref="I6:I14" si="5">H6/$I$4</f>
        <v>343.31733333333335</v>
      </c>
      <c r="J6" s="32">
        <f t="shared" ref="J6:J25" si="6">H6*$J$4</f>
        <v>3295.8464000000004</v>
      </c>
      <c r="K6" s="33"/>
      <c r="L6" s="33">
        <f>(J6*$L$2)/$L$4</f>
        <v>362.54310400000008</v>
      </c>
      <c r="M6" s="33">
        <f t="shared" si="0"/>
        <v>216.0610417777778</v>
      </c>
      <c r="N6" s="33">
        <f t="shared" si="1"/>
        <v>164.79232000000005</v>
      </c>
    </row>
    <row r="7" spans="1:14" x14ac:dyDescent="0.25">
      <c r="A7" s="27" t="s">
        <v>50</v>
      </c>
      <c r="B7" s="28">
        <v>1917</v>
      </c>
      <c r="C7" s="29">
        <f t="shared" si="2"/>
        <v>2319.5699999999997</v>
      </c>
      <c r="D7" s="29">
        <v>1.3</v>
      </c>
      <c r="E7" s="30">
        <f t="shared" si="3"/>
        <v>3015.4409999999998</v>
      </c>
      <c r="F7" s="29">
        <v>1.8</v>
      </c>
      <c r="G7" s="29">
        <v>1.28</v>
      </c>
      <c r="H7" s="31">
        <f t="shared" si="4"/>
        <v>5344.28928</v>
      </c>
      <c r="I7" s="20">
        <f t="shared" si="5"/>
        <v>445.35744</v>
      </c>
      <c r="J7" s="32">
        <f t="shared" si="6"/>
        <v>4275.4314240000003</v>
      </c>
      <c r="K7" s="33"/>
      <c r="L7" s="33">
        <f>(J7*$L$2)/$L$4</f>
        <v>470.29745664000012</v>
      </c>
      <c r="M7" s="33">
        <f t="shared" si="0"/>
        <v>280.27828224000001</v>
      </c>
      <c r="N7" s="33">
        <f t="shared" si="1"/>
        <v>213.77157120000004</v>
      </c>
    </row>
    <row r="8" spans="1:14" x14ac:dyDescent="0.25">
      <c r="A8" s="27" t="s">
        <v>51</v>
      </c>
      <c r="B8" s="28">
        <v>2665</v>
      </c>
      <c r="C8" s="29">
        <f t="shared" si="2"/>
        <v>3224.65</v>
      </c>
      <c r="D8" s="29">
        <v>1.3</v>
      </c>
      <c r="E8" s="30">
        <f t="shared" si="3"/>
        <v>4192.0450000000001</v>
      </c>
      <c r="F8" s="29">
        <v>1.8</v>
      </c>
      <c r="G8" s="29">
        <v>1.28</v>
      </c>
      <c r="H8" s="31">
        <f t="shared" si="4"/>
        <v>7429.5936000000002</v>
      </c>
      <c r="I8" s="20">
        <f t="shared" si="5"/>
        <v>619.13279999999997</v>
      </c>
      <c r="J8" s="32">
        <f t="shared" si="6"/>
        <v>5943.6748800000005</v>
      </c>
      <c r="K8" s="33"/>
      <c r="L8" s="33"/>
      <c r="M8" s="33">
        <f t="shared" si="0"/>
        <v>389.64090880000003</v>
      </c>
      <c r="N8" s="33">
        <f t="shared" si="1"/>
        <v>297.18374399999999</v>
      </c>
    </row>
    <row r="9" spans="1:14" ht="14.45" x14ac:dyDescent="0.3">
      <c r="A9" s="27" t="s">
        <v>12</v>
      </c>
      <c r="B9" s="28">
        <v>1247</v>
      </c>
      <c r="C9" s="29">
        <f t="shared" si="2"/>
        <v>1508.87</v>
      </c>
      <c r="D9" s="29">
        <v>1.3</v>
      </c>
      <c r="E9" s="30">
        <f t="shared" si="3"/>
        <v>1961.5309999999999</v>
      </c>
      <c r="F9" s="29">
        <v>1.8</v>
      </c>
      <c r="G9" s="29">
        <v>1.28</v>
      </c>
      <c r="H9" s="31">
        <f t="shared" si="4"/>
        <v>3476.4364799999998</v>
      </c>
      <c r="I9" s="20">
        <f t="shared" si="5"/>
        <v>289.70303999999999</v>
      </c>
      <c r="J9" s="32">
        <f t="shared" si="6"/>
        <v>2781.1491839999999</v>
      </c>
      <c r="K9" s="33">
        <f t="shared" ref="K9:K14" si="7">(J9*$K$2)/$K$4</f>
        <v>584.04132864000007</v>
      </c>
      <c r="L9" s="33">
        <f t="shared" ref="L9:L25" si="8">(J9*$L$2)/$L$4</f>
        <v>305.92641024</v>
      </c>
      <c r="M9" s="33">
        <f t="shared" si="0"/>
        <v>182.31977984</v>
      </c>
      <c r="N9" s="33">
        <f t="shared" si="1"/>
        <v>139.05745919999998</v>
      </c>
    </row>
    <row r="10" spans="1:14" ht="14.45" x14ac:dyDescent="0.3">
      <c r="A10" s="24" t="s">
        <v>13</v>
      </c>
      <c r="B10" s="20">
        <v>1085</v>
      </c>
      <c r="C10" s="17">
        <f t="shared" si="2"/>
        <v>1312.85</v>
      </c>
      <c r="D10" s="17">
        <v>1.3</v>
      </c>
      <c r="E10" s="18">
        <f t="shared" si="3"/>
        <v>1706.7049999999999</v>
      </c>
      <c r="F10" s="17">
        <v>1.8</v>
      </c>
      <c r="G10" s="17">
        <v>1.28</v>
      </c>
      <c r="H10" s="19">
        <f t="shared" si="4"/>
        <v>3024.8064000000004</v>
      </c>
      <c r="I10" s="20">
        <f t="shared" si="5"/>
        <v>252.06720000000004</v>
      </c>
      <c r="J10" s="32">
        <f t="shared" si="6"/>
        <v>2419.8451200000004</v>
      </c>
      <c r="K10" s="33">
        <f t="shared" si="7"/>
        <v>508.16747520000007</v>
      </c>
      <c r="L10" s="33">
        <f t="shared" si="8"/>
        <v>266.18296320000007</v>
      </c>
      <c r="M10" s="33">
        <f t="shared" si="0"/>
        <v>158.63429120000001</v>
      </c>
      <c r="N10" s="33">
        <f t="shared" si="1"/>
        <v>120.99225600000001</v>
      </c>
    </row>
    <row r="11" spans="1:14" ht="14.45" x14ac:dyDescent="0.3">
      <c r="A11" s="27" t="s">
        <v>37</v>
      </c>
      <c r="B11" s="28">
        <v>516</v>
      </c>
      <c r="C11" s="29">
        <f t="shared" si="2"/>
        <v>624.36</v>
      </c>
      <c r="D11" s="29">
        <v>1.3</v>
      </c>
      <c r="E11" s="30">
        <f t="shared" si="3"/>
        <v>811.66800000000001</v>
      </c>
      <c r="F11" s="29">
        <v>1.8</v>
      </c>
      <c r="G11" s="29">
        <v>1.28</v>
      </c>
      <c r="H11" s="31">
        <f t="shared" si="4"/>
        <v>1438.5254399999999</v>
      </c>
      <c r="I11" s="20">
        <f t="shared" si="5"/>
        <v>119.87711999999999</v>
      </c>
      <c r="J11" s="32">
        <f t="shared" si="6"/>
        <v>1150.820352</v>
      </c>
      <c r="K11" s="33">
        <f t="shared" si="7"/>
        <v>241.67227392000001</v>
      </c>
      <c r="L11" s="33">
        <f t="shared" si="8"/>
        <v>126.59023872</v>
      </c>
      <c r="M11" s="33"/>
      <c r="N11" s="33"/>
    </row>
    <row r="12" spans="1:14" ht="14.45" x14ac:dyDescent="0.3">
      <c r="A12" s="27" t="s">
        <v>38</v>
      </c>
      <c r="B12" s="28">
        <v>925</v>
      </c>
      <c r="C12" s="29">
        <f t="shared" si="2"/>
        <v>1119.25</v>
      </c>
      <c r="D12" s="29">
        <v>1.3</v>
      </c>
      <c r="E12" s="30">
        <f t="shared" si="3"/>
        <v>1455.0250000000001</v>
      </c>
      <c r="F12" s="29">
        <v>1.8</v>
      </c>
      <c r="G12" s="29">
        <v>1.28</v>
      </c>
      <c r="H12" s="31">
        <f t="shared" si="4"/>
        <v>2578.752</v>
      </c>
      <c r="I12" s="20">
        <f t="shared" si="5"/>
        <v>214.89599999999999</v>
      </c>
      <c r="J12" s="32">
        <f t="shared" si="6"/>
        <v>2063.0016000000001</v>
      </c>
      <c r="K12" s="33">
        <f t="shared" si="7"/>
        <v>433.23033599999997</v>
      </c>
      <c r="L12" s="33">
        <f t="shared" si="8"/>
        <v>226.93017600000002</v>
      </c>
      <c r="M12" s="33"/>
      <c r="N12" s="33"/>
    </row>
    <row r="13" spans="1:14" ht="14.45" x14ac:dyDescent="0.3">
      <c r="A13" s="25" t="s">
        <v>34</v>
      </c>
      <c r="B13" s="20">
        <v>400</v>
      </c>
      <c r="C13" s="17">
        <f t="shared" si="2"/>
        <v>484</v>
      </c>
      <c r="D13" s="17">
        <v>1.3</v>
      </c>
      <c r="E13" s="18">
        <f t="shared" si="3"/>
        <v>629.20000000000005</v>
      </c>
      <c r="F13" s="17">
        <v>1.8</v>
      </c>
      <c r="G13" s="17">
        <v>1.28</v>
      </c>
      <c r="H13" s="19">
        <f t="shared" si="4"/>
        <v>1115.1360000000002</v>
      </c>
      <c r="I13" s="20">
        <f t="shared" si="5"/>
        <v>92.928000000000011</v>
      </c>
      <c r="J13" s="32">
        <f t="shared" si="6"/>
        <v>892.1088000000002</v>
      </c>
      <c r="K13" s="33">
        <f t="shared" si="7"/>
        <v>187.34284800000006</v>
      </c>
      <c r="L13" s="33">
        <f t="shared" si="8"/>
        <v>98.131968000000029</v>
      </c>
      <c r="M13" s="33"/>
      <c r="N13" s="33"/>
    </row>
    <row r="14" spans="1:14" ht="14.45" x14ac:dyDescent="0.3">
      <c r="A14" s="25" t="s">
        <v>35</v>
      </c>
      <c r="B14" s="20">
        <v>655</v>
      </c>
      <c r="C14" s="17">
        <f t="shared" si="2"/>
        <v>792.55</v>
      </c>
      <c r="D14" s="17">
        <v>1.3</v>
      </c>
      <c r="E14" s="18">
        <f t="shared" si="3"/>
        <v>1030.3150000000001</v>
      </c>
      <c r="F14" s="17">
        <v>1.8</v>
      </c>
      <c r="G14" s="17">
        <v>1.28</v>
      </c>
      <c r="H14" s="19">
        <f t="shared" si="4"/>
        <v>1826.0352</v>
      </c>
      <c r="I14" s="20">
        <f t="shared" si="5"/>
        <v>152.1696</v>
      </c>
      <c r="J14" s="32">
        <f t="shared" si="6"/>
        <v>1460.82816</v>
      </c>
      <c r="K14" s="33">
        <f t="shared" si="7"/>
        <v>306.77391360000001</v>
      </c>
      <c r="L14" s="33">
        <f t="shared" si="8"/>
        <v>160.69109760000001</v>
      </c>
      <c r="M14" s="33">
        <f>(J14*$M$2)/$M$4</f>
        <v>95.76540159999999</v>
      </c>
      <c r="N14" s="33"/>
    </row>
    <row r="15" spans="1:14" ht="14.45" x14ac:dyDescent="0.3">
      <c r="A15" s="27" t="s">
        <v>36</v>
      </c>
      <c r="B15" s="28">
        <v>1644</v>
      </c>
      <c r="C15" s="29">
        <f t="shared" si="2"/>
        <v>1989.24</v>
      </c>
      <c r="D15" s="29">
        <v>1.3</v>
      </c>
      <c r="E15" s="30">
        <f t="shared" si="3"/>
        <v>2586.0120000000002</v>
      </c>
      <c r="F15" s="29">
        <v>1.7</v>
      </c>
      <c r="G15" s="29">
        <v>1.28</v>
      </c>
      <c r="H15" s="31">
        <f t="shared" si="4"/>
        <v>4328.5862400000005</v>
      </c>
      <c r="I15" s="20">
        <f>H15/$I$4</f>
        <v>360.71552000000003</v>
      </c>
      <c r="J15" s="32">
        <f t="shared" si="6"/>
        <v>3462.8689920000006</v>
      </c>
      <c r="K15" s="33"/>
      <c r="L15" s="33">
        <f t="shared" si="8"/>
        <v>380.91558912000011</v>
      </c>
      <c r="M15" s="33">
        <f>(J15*$M$2)/$M$4</f>
        <v>227.01030058666669</v>
      </c>
      <c r="N15" s="33">
        <f>(J15*$N$2)/$N$4</f>
        <v>173.14344960000003</v>
      </c>
    </row>
    <row r="16" spans="1:14" ht="14.45" x14ac:dyDescent="0.3">
      <c r="A16" s="27" t="s">
        <v>27</v>
      </c>
      <c r="B16" s="29">
        <v>2148</v>
      </c>
      <c r="C16" s="29">
        <f t="shared" si="2"/>
        <v>2599.08</v>
      </c>
      <c r="D16" s="29">
        <v>1.3</v>
      </c>
      <c r="E16" s="30">
        <f t="shared" si="3"/>
        <v>3378.8040000000001</v>
      </c>
      <c r="F16" s="29">
        <v>1.7</v>
      </c>
      <c r="G16" s="29">
        <v>1.28</v>
      </c>
      <c r="H16" s="31">
        <f t="shared" si="4"/>
        <v>5655.5980799999998</v>
      </c>
      <c r="I16" s="20">
        <f>H16/$I$4</f>
        <v>471.29983999999996</v>
      </c>
      <c r="J16" s="32">
        <f t="shared" si="6"/>
        <v>4524.4784639999998</v>
      </c>
      <c r="K16" s="33"/>
      <c r="L16" s="33">
        <f t="shared" si="8"/>
        <v>497.69263104000004</v>
      </c>
      <c r="M16" s="33">
        <f>(J16*$M$2)/$M$4</f>
        <v>296.60469930666665</v>
      </c>
      <c r="N16" s="33">
        <f>(J16*$N$2)/$N$4</f>
        <v>226.2239232</v>
      </c>
    </row>
    <row r="17" spans="1:14" ht="14.45" x14ac:dyDescent="0.3">
      <c r="A17" s="27" t="s">
        <v>39</v>
      </c>
      <c r="B17" s="29">
        <v>595</v>
      </c>
      <c r="C17" s="29">
        <f t="shared" si="2"/>
        <v>719.94999999999993</v>
      </c>
      <c r="D17" s="29">
        <v>1.3</v>
      </c>
      <c r="E17" s="30">
        <f t="shared" si="3"/>
        <v>935.93499999999995</v>
      </c>
      <c r="F17" s="29">
        <v>1.8</v>
      </c>
      <c r="G17" s="29">
        <v>1.28</v>
      </c>
      <c r="H17" s="31">
        <f t="shared" si="4"/>
        <v>1658.7647999999999</v>
      </c>
      <c r="I17" s="20">
        <f t="shared" ref="I17:I25" si="9">H17/$I$4</f>
        <v>138.2304</v>
      </c>
      <c r="J17" s="32">
        <f t="shared" si="6"/>
        <v>1327.0118400000001</v>
      </c>
      <c r="K17" s="33">
        <f>(J17*$K$2)/$K$4</f>
        <v>278.67248640000003</v>
      </c>
      <c r="L17" s="33">
        <f t="shared" si="8"/>
        <v>145.97130240000004</v>
      </c>
      <c r="M17" s="33"/>
      <c r="N17" s="33"/>
    </row>
    <row r="18" spans="1:14" ht="14.45" x14ac:dyDescent="0.3">
      <c r="A18" s="27" t="s">
        <v>40</v>
      </c>
      <c r="B18" s="29">
        <v>610</v>
      </c>
      <c r="C18" s="29">
        <f t="shared" si="2"/>
        <v>738.1</v>
      </c>
      <c r="D18" s="29">
        <v>1.3</v>
      </c>
      <c r="E18" s="30">
        <f t="shared" si="3"/>
        <v>959.53000000000009</v>
      </c>
      <c r="F18" s="29">
        <v>1.8</v>
      </c>
      <c r="G18" s="29">
        <v>1.28</v>
      </c>
      <c r="H18" s="31">
        <f t="shared" si="4"/>
        <v>1700.5824000000002</v>
      </c>
      <c r="I18" s="20">
        <f t="shared" si="9"/>
        <v>141.71520000000001</v>
      </c>
      <c r="J18" s="32">
        <f t="shared" si="6"/>
        <v>1360.4659200000003</v>
      </c>
      <c r="K18" s="33">
        <f>(J18*$K$2)/$K$4</f>
        <v>285.69784320000008</v>
      </c>
      <c r="L18" s="33">
        <f t="shared" si="8"/>
        <v>149.65125120000005</v>
      </c>
      <c r="M18" s="33"/>
      <c r="N18" s="33"/>
    </row>
    <row r="19" spans="1:14" x14ac:dyDescent="0.25">
      <c r="A19" s="27" t="s">
        <v>46</v>
      </c>
      <c r="B19" s="29">
        <v>983</v>
      </c>
      <c r="C19" s="29">
        <f t="shared" si="2"/>
        <v>1189.43</v>
      </c>
      <c r="D19" s="29">
        <v>1.3</v>
      </c>
      <c r="E19" s="30">
        <f t="shared" si="3"/>
        <v>1546.2590000000002</v>
      </c>
      <c r="F19" s="29">
        <v>1.8</v>
      </c>
      <c r="G19" s="29">
        <v>1.28</v>
      </c>
      <c r="H19" s="31">
        <f t="shared" si="4"/>
        <v>2740.4467200000004</v>
      </c>
      <c r="I19" s="20">
        <f t="shared" si="9"/>
        <v>228.37056000000004</v>
      </c>
      <c r="J19" s="32">
        <f t="shared" si="6"/>
        <v>2192.3573760000004</v>
      </c>
      <c r="K19" s="33">
        <f>(J19*$K$2)/$K$4</f>
        <v>460.39504896000005</v>
      </c>
      <c r="L19" s="33">
        <f t="shared" si="8"/>
        <v>241.15931136000009</v>
      </c>
      <c r="M19" s="33">
        <f>(J19*$M$2)/$M$4</f>
        <v>143.72120576000003</v>
      </c>
      <c r="N19" s="33"/>
    </row>
    <row r="20" spans="1:14" x14ac:dyDescent="0.25">
      <c r="A20" s="27" t="s">
        <v>42</v>
      </c>
      <c r="B20" s="29">
        <v>1363</v>
      </c>
      <c r="C20" s="29">
        <f t="shared" si="2"/>
        <v>1649.23</v>
      </c>
      <c r="D20" s="29">
        <v>1.3</v>
      </c>
      <c r="E20" s="30">
        <f t="shared" si="3"/>
        <v>2143.9990000000003</v>
      </c>
      <c r="F20" s="29">
        <v>1.8</v>
      </c>
      <c r="G20" s="29">
        <v>1.28</v>
      </c>
      <c r="H20" s="31">
        <f t="shared" si="4"/>
        <v>3799.8259200000002</v>
      </c>
      <c r="I20" s="20">
        <f t="shared" si="9"/>
        <v>316.65216000000004</v>
      </c>
      <c r="J20" s="32">
        <f t="shared" si="6"/>
        <v>3039.8607360000005</v>
      </c>
      <c r="K20" s="33"/>
      <c r="L20" s="33">
        <f t="shared" si="8"/>
        <v>334.38468096000008</v>
      </c>
      <c r="M20" s="33">
        <f>(J20*$M$2)/$M$4</f>
        <v>199.27975936000001</v>
      </c>
      <c r="N20" s="33">
        <f>(J20*$N$2)/$N$4</f>
        <v>151.99303680000003</v>
      </c>
    </row>
    <row r="21" spans="1:14" x14ac:dyDescent="0.25">
      <c r="A21" s="27" t="s">
        <v>43</v>
      </c>
      <c r="B21" s="29">
        <v>1623</v>
      </c>
      <c r="C21" s="29">
        <f t="shared" si="2"/>
        <v>1963.83</v>
      </c>
      <c r="D21" s="29">
        <v>1.3</v>
      </c>
      <c r="E21" s="30">
        <f t="shared" si="3"/>
        <v>2552.9789999999998</v>
      </c>
      <c r="F21" s="29">
        <v>1.8</v>
      </c>
      <c r="G21" s="29">
        <v>1.28</v>
      </c>
      <c r="H21" s="31">
        <f t="shared" si="4"/>
        <v>4524.6643199999999</v>
      </c>
      <c r="I21" s="20">
        <f t="shared" si="9"/>
        <v>377.05536000000001</v>
      </c>
      <c r="J21" s="32">
        <f t="shared" si="6"/>
        <v>3619.731456</v>
      </c>
      <c r="K21" s="33"/>
      <c r="L21" s="33">
        <f t="shared" si="8"/>
        <v>398.17046016000006</v>
      </c>
      <c r="M21" s="33">
        <f>(J21*$M$2)/$M$4</f>
        <v>237.29350655999997</v>
      </c>
      <c r="N21" s="33">
        <f>(J21*$N$2)/$N$4</f>
        <v>180.9865728</v>
      </c>
    </row>
    <row r="22" spans="1:14" x14ac:dyDescent="0.25">
      <c r="A22" s="27" t="s">
        <v>44</v>
      </c>
      <c r="B22" s="29">
        <v>2252</v>
      </c>
      <c r="C22" s="29">
        <f t="shared" si="2"/>
        <v>2724.92</v>
      </c>
      <c r="D22" s="29">
        <v>1.3</v>
      </c>
      <c r="E22" s="30">
        <f t="shared" si="3"/>
        <v>3542.3960000000002</v>
      </c>
      <c r="F22" s="29">
        <v>1.8</v>
      </c>
      <c r="G22" s="29">
        <v>1.28</v>
      </c>
      <c r="H22" s="31">
        <f t="shared" si="4"/>
        <v>6278.2156800000012</v>
      </c>
      <c r="I22" s="20">
        <f t="shared" si="9"/>
        <v>523.18464000000006</v>
      </c>
      <c r="J22" s="32">
        <f t="shared" si="6"/>
        <v>5022.5725440000015</v>
      </c>
      <c r="K22" s="33"/>
      <c r="L22" s="33">
        <f t="shared" si="8"/>
        <v>552.48297984000021</v>
      </c>
      <c r="M22" s="33">
        <f>(J22*$M$2)/$M$4</f>
        <v>329.25753344000009</v>
      </c>
      <c r="N22" s="33">
        <f>(J22*$N$2)/$N$4</f>
        <v>251.1286272000001</v>
      </c>
    </row>
    <row r="23" spans="1:14" x14ac:dyDescent="0.25">
      <c r="A23" s="27" t="s">
        <v>45</v>
      </c>
      <c r="B23" s="29">
        <v>300</v>
      </c>
      <c r="C23" s="29">
        <f t="shared" si="2"/>
        <v>363</v>
      </c>
      <c r="D23" s="29">
        <v>1.3</v>
      </c>
      <c r="E23" s="30">
        <f t="shared" si="3"/>
        <v>471.90000000000003</v>
      </c>
      <c r="F23" s="29">
        <v>1.8</v>
      </c>
      <c r="G23" s="29">
        <v>1.28</v>
      </c>
      <c r="H23" s="31">
        <f t="shared" si="4"/>
        <v>836.35199999999998</v>
      </c>
      <c r="I23" s="20">
        <f t="shared" si="9"/>
        <v>69.695999999999998</v>
      </c>
      <c r="J23" s="32">
        <f t="shared" si="6"/>
        <v>669.08159999999998</v>
      </c>
      <c r="K23" s="33">
        <f>(J23*$K$2)/$K$4</f>
        <v>140.507136</v>
      </c>
      <c r="L23" s="33">
        <f t="shared" si="8"/>
        <v>73.598976000000008</v>
      </c>
      <c r="M23" s="33"/>
      <c r="N23" s="33"/>
    </row>
    <row r="24" spans="1:14" x14ac:dyDescent="0.25">
      <c r="A24" s="27" t="s">
        <v>47</v>
      </c>
      <c r="B24" s="29">
        <v>900</v>
      </c>
      <c r="C24" s="29">
        <f t="shared" si="2"/>
        <v>1089</v>
      </c>
      <c r="D24" s="29">
        <v>1.3</v>
      </c>
      <c r="E24" s="30">
        <f t="shared" si="3"/>
        <v>1415.7</v>
      </c>
      <c r="F24" s="29">
        <v>1.75</v>
      </c>
      <c r="G24" s="29">
        <v>1.28</v>
      </c>
      <c r="H24" s="31">
        <f t="shared" si="4"/>
        <v>2439.36</v>
      </c>
      <c r="I24" s="20">
        <f t="shared" si="9"/>
        <v>203.28</v>
      </c>
      <c r="J24" s="32">
        <f t="shared" si="6"/>
        <v>1951.4880000000003</v>
      </c>
      <c r="K24" s="33">
        <f>(J24*$K$2)/$K$4</f>
        <v>409.81248000000005</v>
      </c>
      <c r="L24" s="33">
        <f t="shared" si="8"/>
        <v>214.66368000000006</v>
      </c>
      <c r="M24" s="33">
        <f>(J24*$M$2)/$M$4</f>
        <v>127.93088000000002</v>
      </c>
      <c r="N24" s="33"/>
    </row>
    <row r="25" spans="1:14" x14ac:dyDescent="0.25">
      <c r="A25" s="27" t="s">
        <v>48</v>
      </c>
      <c r="B25" s="29">
        <v>805</v>
      </c>
      <c r="C25" s="29">
        <f t="shared" si="2"/>
        <v>974.05</v>
      </c>
      <c r="D25" s="29">
        <v>1.3</v>
      </c>
      <c r="E25" s="30">
        <f t="shared" si="3"/>
        <v>1266.2649999999999</v>
      </c>
      <c r="F25" s="29">
        <v>1.75</v>
      </c>
      <c r="G25" s="29">
        <v>1.28</v>
      </c>
      <c r="H25" s="31">
        <f t="shared" si="4"/>
        <v>2181.8719999999998</v>
      </c>
      <c r="I25" s="20">
        <f t="shared" si="9"/>
        <v>181.82266666666666</v>
      </c>
      <c r="J25" s="32">
        <f t="shared" si="6"/>
        <v>1745.4975999999999</v>
      </c>
      <c r="K25" s="33">
        <f>(J25*$K$2)/$K$4</f>
        <v>366.55449600000003</v>
      </c>
      <c r="L25" s="33">
        <f t="shared" si="8"/>
        <v>192.00473600000001</v>
      </c>
      <c r="M25" s="33">
        <f>(J25*$M$2)/$M$4</f>
        <v>114.42706488888888</v>
      </c>
      <c r="N25" s="3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M25"/>
  <sheetViews>
    <sheetView zoomScale="80" zoomScaleNormal="80" workbookViewId="0">
      <selection activeCell="F28" sqref="F28"/>
    </sheetView>
  </sheetViews>
  <sheetFormatPr baseColWidth="10" defaultColWidth="11.42578125" defaultRowHeight="15" x14ac:dyDescent="0.25"/>
  <cols>
    <col min="1" max="1" width="45.85546875" style="26" bestFit="1" customWidth="1"/>
    <col min="2" max="2" width="13" style="15" bestFit="1" customWidth="1"/>
    <col min="3" max="3" width="11.7109375" style="15" bestFit="1" customWidth="1"/>
    <col min="4" max="4" width="16.5703125" style="15" bestFit="1" customWidth="1"/>
    <col min="5" max="5" width="23.42578125" style="15" bestFit="1" customWidth="1"/>
    <col min="6" max="6" width="12.7109375" style="15" bestFit="1" customWidth="1"/>
    <col min="7" max="7" width="14.140625" style="15" bestFit="1" customWidth="1"/>
    <col min="8" max="8" width="20.140625" style="15" bestFit="1" customWidth="1"/>
    <col min="9" max="9" width="14.85546875" style="15" bestFit="1" customWidth="1"/>
    <col min="10" max="10" width="9.85546875" style="15" bestFit="1" customWidth="1"/>
    <col min="11" max="11" width="10" style="15" hidden="1" customWidth="1"/>
    <col min="12" max="12" width="10.28515625" style="15" hidden="1" customWidth="1"/>
    <col min="13" max="13" width="11.28515625" style="15" hidden="1" customWidth="1"/>
    <col min="14" max="16384" width="11.42578125" style="15"/>
  </cols>
  <sheetData>
    <row r="1" spans="1:13" ht="15.75" x14ac:dyDescent="0.25">
      <c r="A1" s="22" t="s">
        <v>33</v>
      </c>
    </row>
    <row r="2" spans="1:13" ht="14.45" x14ac:dyDescent="0.3">
      <c r="A2" s="15"/>
      <c r="B2" s="14"/>
      <c r="C2" s="14"/>
      <c r="D2" s="14"/>
      <c r="E2" s="14"/>
      <c r="F2" s="14"/>
      <c r="G2" s="14"/>
      <c r="H2" s="34"/>
      <c r="I2" s="36"/>
    </row>
    <row r="3" spans="1:13" ht="14.45" x14ac:dyDescent="0.3">
      <c r="A3" s="23" t="s">
        <v>0</v>
      </c>
      <c r="B3" s="16" t="s">
        <v>30</v>
      </c>
      <c r="C3" s="16" t="s">
        <v>31</v>
      </c>
      <c r="D3" s="16" t="s">
        <v>2</v>
      </c>
      <c r="E3" s="16" t="s">
        <v>3</v>
      </c>
      <c r="F3" s="16" t="s">
        <v>4</v>
      </c>
      <c r="G3" s="16" t="s">
        <v>32</v>
      </c>
      <c r="H3" s="16" t="s">
        <v>5</v>
      </c>
      <c r="I3" s="35" t="s">
        <v>6</v>
      </c>
      <c r="J3" s="16" t="s">
        <v>53</v>
      </c>
      <c r="K3" s="15" t="s">
        <v>58</v>
      </c>
      <c r="L3" s="15" t="s">
        <v>59</v>
      </c>
      <c r="M3" s="15" t="s">
        <v>60</v>
      </c>
    </row>
    <row r="4" spans="1:13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0.8</v>
      </c>
    </row>
    <row r="5" spans="1:13" x14ac:dyDescent="0.25">
      <c r="A5" s="24" t="s">
        <v>52</v>
      </c>
      <c r="B5" s="21">
        <v>1156</v>
      </c>
      <c r="C5" s="17">
        <f t="shared" ref="C5:C25" si="0">B5*$C$4</f>
        <v>1398.76</v>
      </c>
      <c r="D5" s="17">
        <v>1.3</v>
      </c>
      <c r="E5" s="18">
        <f>C5*D5</f>
        <v>1818.3880000000001</v>
      </c>
      <c r="F5" s="17">
        <v>1.8</v>
      </c>
      <c r="G5" s="17">
        <v>1.28</v>
      </c>
      <c r="H5" s="19">
        <f>C5*F5*G5</f>
        <v>3222.7430400000003</v>
      </c>
      <c r="I5" s="20">
        <f t="shared" ref="I5:I25" si="1">H5/$I$4</f>
        <v>268.56192000000004</v>
      </c>
      <c r="J5" s="32">
        <f t="shared" ref="J5:J25" si="2">H5*$J$4</f>
        <v>2578.1944320000002</v>
      </c>
    </row>
    <row r="6" spans="1:13" x14ac:dyDescent="0.25">
      <c r="A6" s="27" t="s">
        <v>49</v>
      </c>
      <c r="B6" s="28">
        <v>1611</v>
      </c>
      <c r="C6" s="29">
        <f t="shared" si="0"/>
        <v>1949.31</v>
      </c>
      <c r="D6" s="29">
        <v>1.3</v>
      </c>
      <c r="E6" s="30">
        <f t="shared" ref="E6:E25" si="3">C6*D6</f>
        <v>2534.1030000000001</v>
      </c>
      <c r="F6" s="29">
        <v>1.75</v>
      </c>
      <c r="G6" s="29">
        <v>1.28</v>
      </c>
      <c r="H6" s="31">
        <f t="shared" ref="H6:H25" si="4">C6*F6*G6</f>
        <v>4366.4544000000005</v>
      </c>
      <c r="I6" s="20">
        <f t="shared" si="1"/>
        <v>363.87120000000004</v>
      </c>
      <c r="J6" s="32">
        <f t="shared" si="2"/>
        <v>3493.1635200000005</v>
      </c>
    </row>
    <row r="7" spans="1:13" x14ac:dyDescent="0.25">
      <c r="A7" s="27" t="s">
        <v>50</v>
      </c>
      <c r="B7" s="28">
        <v>2032</v>
      </c>
      <c r="C7" s="29">
        <f t="shared" si="0"/>
        <v>2458.7199999999998</v>
      </c>
      <c r="D7" s="29">
        <v>1.3</v>
      </c>
      <c r="E7" s="37">
        <f t="shared" si="3"/>
        <v>3196.3359999999998</v>
      </c>
      <c r="F7" s="29">
        <v>1.8</v>
      </c>
      <c r="G7" s="29">
        <v>1.28</v>
      </c>
      <c r="H7" s="31">
        <f t="shared" si="4"/>
        <v>5664.8908799999999</v>
      </c>
      <c r="I7" s="20">
        <f t="shared" si="1"/>
        <v>472.07423999999997</v>
      </c>
      <c r="J7" s="32">
        <f t="shared" si="2"/>
        <v>4531.9127040000003</v>
      </c>
    </row>
    <row r="8" spans="1:13" x14ac:dyDescent="0.25">
      <c r="A8" s="27" t="s">
        <v>51</v>
      </c>
      <c r="B8" s="28">
        <v>2824</v>
      </c>
      <c r="C8" s="29">
        <f t="shared" si="0"/>
        <v>3417.04</v>
      </c>
      <c r="D8" s="29">
        <v>1.3</v>
      </c>
      <c r="E8" s="30">
        <f t="shared" si="3"/>
        <v>4442.152</v>
      </c>
      <c r="F8" s="29">
        <v>1.8</v>
      </c>
      <c r="G8" s="29">
        <v>1.28</v>
      </c>
      <c r="H8" s="31">
        <f t="shared" si="4"/>
        <v>7872.8601600000011</v>
      </c>
      <c r="I8" s="20">
        <f t="shared" si="1"/>
        <v>656.07168000000013</v>
      </c>
      <c r="J8" s="32">
        <f t="shared" si="2"/>
        <v>6298.2881280000011</v>
      </c>
    </row>
    <row r="9" spans="1:13" ht="14.45" x14ac:dyDescent="0.3">
      <c r="A9" s="27" t="s">
        <v>12</v>
      </c>
      <c r="B9" s="28">
        <v>1323</v>
      </c>
      <c r="C9" s="29">
        <f t="shared" si="0"/>
        <v>1600.83</v>
      </c>
      <c r="D9" s="29">
        <v>1.3</v>
      </c>
      <c r="E9" s="30">
        <f t="shared" si="3"/>
        <v>2081.0790000000002</v>
      </c>
      <c r="F9" s="29">
        <v>1.8</v>
      </c>
      <c r="G9" s="29">
        <v>1.28</v>
      </c>
      <c r="H9" s="31">
        <f t="shared" si="4"/>
        <v>3688.3123200000005</v>
      </c>
      <c r="I9" s="20">
        <f t="shared" si="1"/>
        <v>307.35936000000004</v>
      </c>
      <c r="J9" s="32">
        <f t="shared" si="2"/>
        <v>2950.6498560000005</v>
      </c>
    </row>
    <row r="10" spans="1:13" ht="14.45" x14ac:dyDescent="0.3">
      <c r="A10" s="24" t="s">
        <v>13</v>
      </c>
      <c r="B10" s="20">
        <v>1212</v>
      </c>
      <c r="C10" s="17">
        <f t="shared" si="0"/>
        <v>1466.52</v>
      </c>
      <c r="D10" s="17">
        <v>1.3</v>
      </c>
      <c r="E10" s="18">
        <f t="shared" si="3"/>
        <v>1906.4760000000001</v>
      </c>
      <c r="F10" s="17">
        <v>1.8</v>
      </c>
      <c r="G10" s="17">
        <v>1.28</v>
      </c>
      <c r="H10" s="19">
        <f t="shared" si="4"/>
        <v>3378.8620799999999</v>
      </c>
      <c r="I10" s="20">
        <f t="shared" si="1"/>
        <v>281.57184000000001</v>
      </c>
      <c r="J10" s="32">
        <f t="shared" si="2"/>
        <v>2703.0896640000001</v>
      </c>
    </row>
    <row r="11" spans="1:13" ht="14.45" x14ac:dyDescent="0.3">
      <c r="A11" s="27" t="s">
        <v>37</v>
      </c>
      <c r="B11" s="28">
        <v>547</v>
      </c>
      <c r="C11" s="29">
        <f t="shared" si="0"/>
        <v>661.87</v>
      </c>
      <c r="D11" s="29">
        <v>1.3</v>
      </c>
      <c r="E11" s="30">
        <f t="shared" si="3"/>
        <v>860.43100000000004</v>
      </c>
      <c r="F11" s="29">
        <v>1.8</v>
      </c>
      <c r="G11" s="29">
        <v>1.28</v>
      </c>
      <c r="H11" s="31">
        <f t="shared" si="4"/>
        <v>1524.94848</v>
      </c>
      <c r="I11" s="20">
        <f t="shared" si="1"/>
        <v>127.07904000000001</v>
      </c>
      <c r="J11" s="32">
        <f t="shared" si="2"/>
        <v>1219.9587840000002</v>
      </c>
    </row>
    <row r="12" spans="1:13" ht="14.45" x14ac:dyDescent="0.3">
      <c r="A12" s="27" t="s">
        <v>38</v>
      </c>
      <c r="B12" s="28">
        <v>990</v>
      </c>
      <c r="C12" s="29">
        <f t="shared" si="0"/>
        <v>1197.8999999999999</v>
      </c>
      <c r="D12" s="29">
        <v>1.3</v>
      </c>
      <c r="E12" s="30">
        <f t="shared" si="3"/>
        <v>1557.27</v>
      </c>
      <c r="F12" s="29">
        <v>1.8</v>
      </c>
      <c r="G12" s="29">
        <v>1.28</v>
      </c>
      <c r="H12" s="31">
        <f t="shared" si="4"/>
        <v>2759.9615999999996</v>
      </c>
      <c r="I12" s="20">
        <f t="shared" si="1"/>
        <v>229.99679999999998</v>
      </c>
      <c r="J12" s="32">
        <f t="shared" si="2"/>
        <v>2207.9692799999998</v>
      </c>
    </row>
    <row r="13" spans="1:13" ht="14.45" x14ac:dyDescent="0.3">
      <c r="A13" s="25" t="s">
        <v>34</v>
      </c>
      <c r="B13" s="20">
        <v>442</v>
      </c>
      <c r="C13" s="17">
        <f t="shared" si="0"/>
        <v>534.81999999999994</v>
      </c>
      <c r="D13" s="17">
        <v>1.3</v>
      </c>
      <c r="E13" s="18">
        <f t="shared" si="3"/>
        <v>695.26599999999996</v>
      </c>
      <c r="F13" s="17">
        <v>1.8</v>
      </c>
      <c r="G13" s="17">
        <v>1.28</v>
      </c>
      <c r="H13" s="19">
        <f t="shared" si="4"/>
        <v>1232.2252799999999</v>
      </c>
      <c r="I13" s="20">
        <f t="shared" si="1"/>
        <v>102.68543999999999</v>
      </c>
      <c r="J13" s="32">
        <f t="shared" si="2"/>
        <v>985.78022399999998</v>
      </c>
    </row>
    <row r="14" spans="1:13" ht="14.45" x14ac:dyDescent="0.3">
      <c r="A14" s="25" t="s">
        <v>35</v>
      </c>
      <c r="B14" s="20">
        <v>718</v>
      </c>
      <c r="C14" s="17">
        <f t="shared" si="0"/>
        <v>868.78</v>
      </c>
      <c r="D14" s="17">
        <v>1.3</v>
      </c>
      <c r="E14" s="18">
        <f t="shared" si="3"/>
        <v>1129.414</v>
      </c>
      <c r="F14" s="17">
        <v>1.8</v>
      </c>
      <c r="G14" s="17">
        <v>1.28</v>
      </c>
      <c r="H14" s="19">
        <f t="shared" si="4"/>
        <v>2001.6691200000002</v>
      </c>
      <c r="I14" s="20">
        <f t="shared" si="1"/>
        <v>166.80576000000002</v>
      </c>
      <c r="J14" s="32">
        <f t="shared" si="2"/>
        <v>1601.3352960000002</v>
      </c>
    </row>
    <row r="15" spans="1:13" ht="14.45" x14ac:dyDescent="0.3">
      <c r="A15" s="27" t="s">
        <v>36</v>
      </c>
      <c r="B15" s="28">
        <v>1742</v>
      </c>
      <c r="C15" s="29">
        <f t="shared" si="0"/>
        <v>2107.8200000000002</v>
      </c>
      <c r="D15" s="29">
        <v>1.25</v>
      </c>
      <c r="E15" s="30">
        <f t="shared" si="3"/>
        <v>2634.7750000000001</v>
      </c>
      <c r="F15" s="29">
        <v>1.7</v>
      </c>
      <c r="G15" s="29">
        <v>1.28</v>
      </c>
      <c r="H15" s="31">
        <f t="shared" si="4"/>
        <v>4586.6163200000001</v>
      </c>
      <c r="I15" s="20">
        <f t="shared" si="1"/>
        <v>382.21802666666667</v>
      </c>
      <c r="J15" s="32">
        <f t="shared" si="2"/>
        <v>3669.2930560000004</v>
      </c>
      <c r="L15" s="15">
        <v>2780</v>
      </c>
      <c r="M15" s="15" t="s">
        <v>61</v>
      </c>
    </row>
    <row r="16" spans="1:13" ht="14.45" x14ac:dyDescent="0.3">
      <c r="A16" s="27" t="s">
        <v>27</v>
      </c>
      <c r="B16" s="29">
        <v>2277</v>
      </c>
      <c r="C16" s="29">
        <f t="shared" si="0"/>
        <v>2755.17</v>
      </c>
      <c r="D16" s="29">
        <v>1.25</v>
      </c>
      <c r="E16" s="30">
        <f t="shared" si="3"/>
        <v>3443.9625000000001</v>
      </c>
      <c r="F16" s="29">
        <v>1.7</v>
      </c>
      <c r="G16" s="29">
        <v>1.28</v>
      </c>
      <c r="H16" s="31">
        <f t="shared" si="4"/>
        <v>5995.2499200000002</v>
      </c>
      <c r="I16" s="20">
        <f t="shared" si="1"/>
        <v>499.60416000000004</v>
      </c>
      <c r="J16" s="32">
        <f t="shared" si="2"/>
        <v>4796.199936</v>
      </c>
      <c r="L16" s="15">
        <v>3450</v>
      </c>
      <c r="M16" s="15" t="s">
        <v>61</v>
      </c>
    </row>
    <row r="17" spans="1:13" ht="14.45" x14ac:dyDescent="0.3">
      <c r="A17" s="27" t="s">
        <v>39</v>
      </c>
      <c r="B17" s="29">
        <v>630</v>
      </c>
      <c r="C17" s="29">
        <f t="shared" si="0"/>
        <v>762.3</v>
      </c>
      <c r="D17" s="29">
        <v>1.3</v>
      </c>
      <c r="E17" s="30">
        <f t="shared" si="3"/>
        <v>990.99</v>
      </c>
      <c r="F17" s="29">
        <v>1.8</v>
      </c>
      <c r="G17" s="29">
        <v>1.28</v>
      </c>
      <c r="H17" s="31">
        <f t="shared" si="4"/>
        <v>1756.3391999999999</v>
      </c>
      <c r="I17" s="20">
        <f t="shared" si="1"/>
        <v>146.36159999999998</v>
      </c>
      <c r="J17" s="32">
        <f t="shared" si="2"/>
        <v>1405.0713599999999</v>
      </c>
      <c r="L17" s="15">
        <v>995</v>
      </c>
      <c r="M17" s="15" t="s">
        <v>62</v>
      </c>
    </row>
    <row r="18" spans="1:13" ht="14.45" x14ac:dyDescent="0.3">
      <c r="A18" s="27" t="s">
        <v>40</v>
      </c>
      <c r="B18" s="29">
        <v>647</v>
      </c>
      <c r="C18" s="29">
        <f t="shared" si="0"/>
        <v>782.87</v>
      </c>
      <c r="D18" s="29">
        <v>1.3</v>
      </c>
      <c r="E18" s="30">
        <f t="shared" si="3"/>
        <v>1017.731</v>
      </c>
      <c r="F18" s="29">
        <v>1.8</v>
      </c>
      <c r="G18" s="29">
        <v>1.28</v>
      </c>
      <c r="H18" s="31">
        <f t="shared" si="4"/>
        <v>1803.7324799999999</v>
      </c>
      <c r="I18" s="20">
        <f t="shared" si="1"/>
        <v>150.31103999999999</v>
      </c>
      <c r="J18" s="32">
        <f t="shared" si="2"/>
        <v>1442.9859839999999</v>
      </c>
      <c r="L18" s="15">
        <v>990</v>
      </c>
      <c r="M18" s="15" t="s">
        <v>62</v>
      </c>
    </row>
    <row r="19" spans="1:13" x14ac:dyDescent="0.25">
      <c r="A19" s="27" t="s">
        <v>63</v>
      </c>
      <c r="B19" s="29">
        <v>1042</v>
      </c>
      <c r="C19" s="29">
        <f t="shared" si="0"/>
        <v>1260.82</v>
      </c>
      <c r="D19" s="29">
        <v>1.3</v>
      </c>
      <c r="E19" s="30">
        <f t="shared" si="3"/>
        <v>1639.066</v>
      </c>
      <c r="F19" s="29">
        <v>1.8</v>
      </c>
      <c r="G19" s="29">
        <v>1.28</v>
      </c>
      <c r="H19" s="31">
        <f t="shared" si="4"/>
        <v>2904.9292800000003</v>
      </c>
      <c r="I19" s="20">
        <f t="shared" si="1"/>
        <v>242.07744000000002</v>
      </c>
      <c r="J19" s="32">
        <f t="shared" si="2"/>
        <v>2323.9434240000005</v>
      </c>
      <c r="L19" s="15">
        <v>1680</v>
      </c>
      <c r="M19" s="15" t="s">
        <v>62</v>
      </c>
    </row>
    <row r="20" spans="1:13" ht="14.45" x14ac:dyDescent="0.3">
      <c r="A20" s="27" t="s">
        <v>42</v>
      </c>
      <c r="B20" s="29">
        <v>1445</v>
      </c>
      <c r="C20" s="29">
        <f t="shared" si="0"/>
        <v>1748.45</v>
      </c>
      <c r="D20" s="29">
        <v>1.3</v>
      </c>
      <c r="E20" s="30">
        <f t="shared" si="3"/>
        <v>2272.9850000000001</v>
      </c>
      <c r="F20" s="29">
        <v>1.8</v>
      </c>
      <c r="G20" s="29">
        <v>1.28</v>
      </c>
      <c r="H20" s="31">
        <f t="shared" si="4"/>
        <v>4028.4288000000001</v>
      </c>
      <c r="I20" s="20">
        <f t="shared" si="1"/>
        <v>335.70240000000001</v>
      </c>
      <c r="J20" s="32">
        <f t="shared" si="2"/>
        <v>3222.7430400000003</v>
      </c>
    </row>
    <row r="21" spans="1:13" ht="14.45" x14ac:dyDescent="0.3">
      <c r="A21" s="27" t="s">
        <v>43</v>
      </c>
      <c r="B21" s="29">
        <v>1721</v>
      </c>
      <c r="C21" s="29">
        <f t="shared" si="0"/>
        <v>2082.41</v>
      </c>
      <c r="D21" s="29">
        <v>1.3</v>
      </c>
      <c r="E21" s="30">
        <f t="shared" si="3"/>
        <v>2707.1329999999998</v>
      </c>
      <c r="F21" s="29">
        <v>1.8</v>
      </c>
      <c r="G21" s="29">
        <v>1.28</v>
      </c>
      <c r="H21" s="31">
        <f t="shared" si="4"/>
        <v>4797.8726399999996</v>
      </c>
      <c r="I21" s="20">
        <f t="shared" si="1"/>
        <v>399.82271999999995</v>
      </c>
      <c r="J21" s="32">
        <f t="shared" si="2"/>
        <v>3838.2981119999999</v>
      </c>
    </row>
    <row r="22" spans="1:13" ht="14.45" x14ac:dyDescent="0.3">
      <c r="A22" s="27" t="s">
        <v>44</v>
      </c>
      <c r="B22" s="29">
        <v>2387</v>
      </c>
      <c r="C22" s="29">
        <f t="shared" si="0"/>
        <v>2888.27</v>
      </c>
      <c r="D22" s="29">
        <v>1.3</v>
      </c>
      <c r="E22" s="37">
        <f t="shared" si="3"/>
        <v>3754.7510000000002</v>
      </c>
      <c r="F22" s="29">
        <v>1.8</v>
      </c>
      <c r="G22" s="29">
        <v>1.28</v>
      </c>
      <c r="H22" s="31">
        <f t="shared" si="4"/>
        <v>6654.5740800000003</v>
      </c>
      <c r="I22" s="20">
        <f t="shared" si="1"/>
        <v>554.54784000000006</v>
      </c>
      <c r="J22" s="32">
        <f t="shared" si="2"/>
        <v>5323.6592640000008</v>
      </c>
    </row>
    <row r="23" spans="1:13" x14ac:dyDescent="0.25">
      <c r="A23" s="27" t="s">
        <v>45</v>
      </c>
      <c r="B23" s="29">
        <v>317</v>
      </c>
      <c r="C23" s="29">
        <f t="shared" si="0"/>
        <v>383.57</v>
      </c>
      <c r="D23" s="29">
        <v>1.3</v>
      </c>
      <c r="E23" s="30">
        <f t="shared" si="3"/>
        <v>498.64100000000002</v>
      </c>
      <c r="F23" s="29">
        <v>1.8</v>
      </c>
      <c r="G23" s="29">
        <v>1.28</v>
      </c>
      <c r="H23" s="31">
        <f t="shared" si="4"/>
        <v>883.74528000000009</v>
      </c>
      <c r="I23" s="20">
        <f t="shared" si="1"/>
        <v>73.645440000000008</v>
      </c>
      <c r="J23" s="32">
        <f t="shared" si="2"/>
        <v>706.9962240000001</v>
      </c>
    </row>
    <row r="24" spans="1:13" x14ac:dyDescent="0.25">
      <c r="A24" s="27" t="s">
        <v>47</v>
      </c>
      <c r="B24" s="29">
        <v>953</v>
      </c>
      <c r="C24" s="29">
        <f t="shared" si="0"/>
        <v>1153.1299999999999</v>
      </c>
      <c r="D24" s="29">
        <v>1.3</v>
      </c>
      <c r="E24" s="30">
        <f t="shared" si="3"/>
        <v>1499.069</v>
      </c>
      <c r="F24" s="29">
        <v>1.75</v>
      </c>
      <c r="G24" s="29">
        <v>1.28</v>
      </c>
      <c r="H24" s="31">
        <f t="shared" si="4"/>
        <v>2583.0111999999999</v>
      </c>
      <c r="I24" s="20">
        <f t="shared" si="1"/>
        <v>215.25093333333334</v>
      </c>
      <c r="J24" s="32">
        <f t="shared" si="2"/>
        <v>2066.4089600000002</v>
      </c>
    </row>
    <row r="25" spans="1:13" x14ac:dyDescent="0.25">
      <c r="A25" s="27" t="s">
        <v>48</v>
      </c>
      <c r="B25" s="29">
        <v>854</v>
      </c>
      <c r="C25" s="29">
        <f t="shared" si="0"/>
        <v>1033.3399999999999</v>
      </c>
      <c r="D25" s="29">
        <v>1.3</v>
      </c>
      <c r="E25" s="30">
        <f t="shared" si="3"/>
        <v>1343.3419999999999</v>
      </c>
      <c r="F25" s="29">
        <v>1.75</v>
      </c>
      <c r="G25" s="29">
        <v>1.28</v>
      </c>
      <c r="H25" s="31">
        <f t="shared" si="4"/>
        <v>2314.6815999999999</v>
      </c>
      <c r="I25" s="20">
        <f t="shared" si="1"/>
        <v>192.89013333333332</v>
      </c>
      <c r="J25" s="32">
        <f t="shared" si="2"/>
        <v>1851.7452800000001</v>
      </c>
      <c r="L25" s="15">
        <v>1290</v>
      </c>
      <c r="M25" s="15" t="s">
        <v>61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K25"/>
  <sheetViews>
    <sheetView zoomScale="80" zoomScaleNormal="80" workbookViewId="0">
      <selection activeCell="K5" sqref="K5:K25"/>
    </sheetView>
  </sheetViews>
  <sheetFormatPr baseColWidth="10" defaultColWidth="11.42578125" defaultRowHeight="15" x14ac:dyDescent="0.25"/>
  <cols>
    <col min="1" max="1" width="45.85546875" style="26" bestFit="1" customWidth="1"/>
    <col min="2" max="2" width="13" style="15" bestFit="1" customWidth="1"/>
    <col min="3" max="3" width="12" style="15" bestFit="1" customWidth="1"/>
    <col min="4" max="4" width="16.5703125" style="15" bestFit="1" customWidth="1"/>
    <col min="5" max="5" width="23.42578125" style="15" bestFit="1" customWidth="1"/>
    <col min="6" max="6" width="12.7109375" style="15" bestFit="1" customWidth="1"/>
    <col min="7" max="7" width="14.140625" style="15" bestFit="1" customWidth="1"/>
    <col min="8" max="8" width="20.140625" style="15" bestFit="1" customWidth="1"/>
    <col min="9" max="9" width="14.85546875" style="15" bestFit="1" customWidth="1"/>
    <col min="10" max="10" width="9.85546875" style="15" bestFit="1" customWidth="1"/>
    <col min="11" max="16384" width="11.42578125" style="15"/>
  </cols>
  <sheetData>
    <row r="1" spans="1:11" ht="15.75" x14ac:dyDescent="0.25">
      <c r="A1" s="22" t="s">
        <v>33</v>
      </c>
    </row>
    <row r="2" spans="1:11" ht="14.45" x14ac:dyDescent="0.3">
      <c r="A2" s="15"/>
      <c r="B2" s="14"/>
      <c r="C2" s="14"/>
      <c r="D2" s="14"/>
      <c r="E2" s="14"/>
      <c r="F2" s="14"/>
      <c r="G2" s="14"/>
      <c r="H2" s="34"/>
      <c r="I2" s="36"/>
    </row>
    <row r="3" spans="1:11" ht="14.45" x14ac:dyDescent="0.3">
      <c r="A3" s="23" t="s">
        <v>0</v>
      </c>
      <c r="B3" s="16" t="s">
        <v>30</v>
      </c>
      <c r="C3" s="16" t="s">
        <v>31</v>
      </c>
      <c r="D3" s="16" t="s">
        <v>2</v>
      </c>
      <c r="E3" s="16" t="s">
        <v>3</v>
      </c>
      <c r="F3" s="16" t="s">
        <v>4</v>
      </c>
      <c r="G3" s="16" t="s">
        <v>32</v>
      </c>
      <c r="H3" s="16" t="s">
        <v>5</v>
      </c>
      <c r="I3" s="35" t="s">
        <v>6</v>
      </c>
      <c r="J3" s="16" t="s">
        <v>53</v>
      </c>
      <c r="K3" s="15">
        <v>1.04</v>
      </c>
    </row>
    <row r="4" spans="1:11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0.8</v>
      </c>
    </row>
    <row r="5" spans="1:11" x14ac:dyDescent="0.25">
      <c r="A5" s="24" t="s">
        <v>52</v>
      </c>
      <c r="B5" s="21">
        <v>1184.8999999999999</v>
      </c>
      <c r="C5" s="17">
        <f t="shared" ref="C5:C25" si="0">B5*$C$4</f>
        <v>1433.7289999999998</v>
      </c>
      <c r="D5" s="17">
        <v>1.3</v>
      </c>
      <c r="E5" s="18">
        <f>C5*D5</f>
        <v>1863.8476999999998</v>
      </c>
      <c r="F5" s="17">
        <v>1.75</v>
      </c>
      <c r="G5" s="17">
        <v>1.28</v>
      </c>
      <c r="H5" s="19">
        <f>C5*F5*G5</f>
        <v>3211.55296</v>
      </c>
      <c r="I5" s="20">
        <f t="shared" ref="I5:I25" si="1">H5/$I$4</f>
        <v>267.62941333333333</v>
      </c>
      <c r="J5" s="32">
        <f t="shared" ref="J5:J25" si="2">H5*$J$4</f>
        <v>2569.2423680000002</v>
      </c>
      <c r="K5" s="38">
        <f>B5*$K$3</f>
        <v>1232.2959999999998</v>
      </c>
    </row>
    <row r="6" spans="1:11" x14ac:dyDescent="0.25">
      <c r="A6" s="27" t="s">
        <v>49</v>
      </c>
      <c r="B6" s="28">
        <v>1651.2749999999999</v>
      </c>
      <c r="C6" s="29">
        <f t="shared" si="0"/>
        <v>1998.0427499999998</v>
      </c>
      <c r="D6" s="29">
        <v>1.22</v>
      </c>
      <c r="E6" s="30">
        <f t="shared" ref="E6:E25" si="3">C6*D6</f>
        <v>2437.6121549999998</v>
      </c>
      <c r="F6" s="29">
        <v>1.75</v>
      </c>
      <c r="G6" s="29">
        <v>1.28</v>
      </c>
      <c r="H6" s="31">
        <f t="shared" ref="H6:H25" si="4">C6*F6*G6</f>
        <v>4475.6157599999997</v>
      </c>
      <c r="I6" s="20">
        <f t="shared" si="1"/>
        <v>372.96797999999995</v>
      </c>
      <c r="J6" s="32">
        <f t="shared" si="2"/>
        <v>3580.492608</v>
      </c>
      <c r="K6" s="38">
        <f t="shared" ref="K6:K25" si="5">B6*$K$3</f>
        <v>1717.326</v>
      </c>
    </row>
    <row r="7" spans="1:11" x14ac:dyDescent="0.25">
      <c r="A7" s="27" t="s">
        <v>50</v>
      </c>
      <c r="B7" s="28">
        <v>2082.7999999999997</v>
      </c>
      <c r="C7" s="29">
        <f t="shared" si="0"/>
        <v>2520.1879999999996</v>
      </c>
      <c r="D7" s="29">
        <v>1.3</v>
      </c>
      <c r="E7" s="37">
        <f t="shared" si="3"/>
        <v>3276.2443999999996</v>
      </c>
      <c r="F7" s="17">
        <v>1.75</v>
      </c>
      <c r="G7" s="29">
        <v>1.28</v>
      </c>
      <c r="H7" s="31">
        <f t="shared" si="4"/>
        <v>5645.2211200000002</v>
      </c>
      <c r="I7" s="20">
        <f t="shared" si="1"/>
        <v>470.43509333333333</v>
      </c>
      <c r="J7" s="32">
        <f t="shared" si="2"/>
        <v>4516.1768959999999</v>
      </c>
      <c r="K7" s="38">
        <f t="shared" si="5"/>
        <v>2166.1119999999996</v>
      </c>
    </row>
    <row r="8" spans="1:11" x14ac:dyDescent="0.25">
      <c r="A8" s="27" t="s">
        <v>51</v>
      </c>
      <c r="B8" s="28">
        <v>2894.6</v>
      </c>
      <c r="C8" s="29">
        <f t="shared" si="0"/>
        <v>3502.4659999999999</v>
      </c>
      <c r="D8" s="29">
        <v>1.3</v>
      </c>
      <c r="E8" s="30">
        <f t="shared" si="3"/>
        <v>4553.2057999999997</v>
      </c>
      <c r="F8" s="29">
        <v>1.75</v>
      </c>
      <c r="G8" s="29">
        <v>1.28</v>
      </c>
      <c r="H8" s="31">
        <f t="shared" si="4"/>
        <v>7845.5238399999998</v>
      </c>
      <c r="I8" s="20">
        <f t="shared" si="1"/>
        <v>653.79365333333328</v>
      </c>
      <c r="J8" s="32">
        <f t="shared" si="2"/>
        <v>6276.4190720000006</v>
      </c>
      <c r="K8" s="38">
        <f t="shared" si="5"/>
        <v>3010.384</v>
      </c>
    </row>
    <row r="9" spans="1:11" ht="14.45" x14ac:dyDescent="0.3">
      <c r="A9" s="27" t="s">
        <v>12</v>
      </c>
      <c r="B9" s="28">
        <v>1356.0749999999998</v>
      </c>
      <c r="C9" s="29">
        <f t="shared" si="0"/>
        <v>1640.8507499999998</v>
      </c>
      <c r="D9" s="29">
        <v>1.3</v>
      </c>
      <c r="E9" s="30">
        <f t="shared" si="3"/>
        <v>2133.1059749999999</v>
      </c>
      <c r="F9" s="17">
        <v>1.75</v>
      </c>
      <c r="G9" s="29">
        <v>1.28</v>
      </c>
      <c r="H9" s="31">
        <f t="shared" si="4"/>
        <v>3675.5056799999998</v>
      </c>
      <c r="I9" s="20">
        <f t="shared" si="1"/>
        <v>306.29213999999996</v>
      </c>
      <c r="J9" s="32">
        <f t="shared" si="2"/>
        <v>2940.404544</v>
      </c>
      <c r="K9" s="38">
        <f t="shared" si="5"/>
        <v>1410.3179999999998</v>
      </c>
    </row>
    <row r="10" spans="1:11" ht="14.45" x14ac:dyDescent="0.3">
      <c r="A10" s="24" t="s">
        <v>13</v>
      </c>
      <c r="B10" s="20">
        <v>1242.3</v>
      </c>
      <c r="C10" s="17">
        <f t="shared" si="0"/>
        <v>1503.183</v>
      </c>
      <c r="D10" s="17">
        <v>1.3</v>
      </c>
      <c r="E10" s="18">
        <f t="shared" si="3"/>
        <v>1954.1378999999999</v>
      </c>
      <c r="F10" s="29">
        <v>1.75</v>
      </c>
      <c r="G10" s="17">
        <v>1.28</v>
      </c>
      <c r="H10" s="19">
        <f t="shared" si="4"/>
        <v>3367.1299199999999</v>
      </c>
      <c r="I10" s="20">
        <f t="shared" si="1"/>
        <v>280.59415999999999</v>
      </c>
      <c r="J10" s="32">
        <f t="shared" si="2"/>
        <v>2693.7039359999999</v>
      </c>
      <c r="K10" s="38">
        <f t="shared" si="5"/>
        <v>1291.992</v>
      </c>
    </row>
    <row r="11" spans="1:11" ht="14.45" x14ac:dyDescent="0.3">
      <c r="A11" s="27" t="s">
        <v>37</v>
      </c>
      <c r="B11" s="28">
        <v>560.67499999999995</v>
      </c>
      <c r="C11" s="29">
        <f t="shared" si="0"/>
        <v>678.41674999999998</v>
      </c>
      <c r="D11" s="29">
        <v>1.3</v>
      </c>
      <c r="E11" s="30">
        <f t="shared" si="3"/>
        <v>881.94177500000001</v>
      </c>
      <c r="F11" s="17">
        <v>1.75</v>
      </c>
      <c r="G11" s="29">
        <v>1.28</v>
      </c>
      <c r="H11" s="31">
        <f t="shared" si="4"/>
        <v>1519.6535199999998</v>
      </c>
      <c r="I11" s="20">
        <f t="shared" si="1"/>
        <v>126.63779333333332</v>
      </c>
      <c r="J11" s="32">
        <f t="shared" si="2"/>
        <v>1215.722816</v>
      </c>
      <c r="K11" s="38">
        <f t="shared" si="5"/>
        <v>583.10199999999998</v>
      </c>
    </row>
    <row r="12" spans="1:11" ht="14.45" x14ac:dyDescent="0.3">
      <c r="A12" s="27" t="s">
        <v>38</v>
      </c>
      <c r="B12" s="28">
        <v>1014.7499999999999</v>
      </c>
      <c r="C12" s="29">
        <f t="shared" si="0"/>
        <v>1227.8474999999999</v>
      </c>
      <c r="D12" s="29">
        <v>1.3</v>
      </c>
      <c r="E12" s="30">
        <f t="shared" si="3"/>
        <v>1596.2017499999999</v>
      </c>
      <c r="F12" s="29">
        <v>1.75</v>
      </c>
      <c r="G12" s="29">
        <v>1.28</v>
      </c>
      <c r="H12" s="31">
        <f t="shared" si="4"/>
        <v>2750.3783999999996</v>
      </c>
      <c r="I12" s="20">
        <f t="shared" si="1"/>
        <v>229.19819999999996</v>
      </c>
      <c r="J12" s="32">
        <f t="shared" si="2"/>
        <v>2200.3027199999997</v>
      </c>
      <c r="K12" s="38">
        <f t="shared" si="5"/>
        <v>1055.3399999999999</v>
      </c>
    </row>
    <row r="13" spans="1:11" ht="14.45" x14ac:dyDescent="0.3">
      <c r="A13" s="25" t="s">
        <v>34</v>
      </c>
      <c r="B13" s="20">
        <v>453.04999999999995</v>
      </c>
      <c r="C13" s="17">
        <f t="shared" si="0"/>
        <v>548.19049999999993</v>
      </c>
      <c r="D13" s="17">
        <v>1.3</v>
      </c>
      <c r="E13" s="18">
        <f t="shared" si="3"/>
        <v>712.64764999999989</v>
      </c>
      <c r="F13" s="17">
        <v>1.75</v>
      </c>
      <c r="G13" s="17">
        <v>1.28</v>
      </c>
      <c r="H13" s="19">
        <f t="shared" si="4"/>
        <v>1227.9467199999999</v>
      </c>
      <c r="I13" s="20">
        <f t="shared" si="1"/>
        <v>102.32889333333333</v>
      </c>
      <c r="J13" s="32">
        <f t="shared" si="2"/>
        <v>982.35737599999993</v>
      </c>
      <c r="K13" s="38">
        <f t="shared" si="5"/>
        <v>471.17199999999997</v>
      </c>
    </row>
    <row r="14" spans="1:11" ht="14.45" x14ac:dyDescent="0.3">
      <c r="A14" s="25" t="s">
        <v>35</v>
      </c>
      <c r="B14" s="20">
        <v>735.94999999999993</v>
      </c>
      <c r="C14" s="17">
        <f t="shared" si="0"/>
        <v>890.4994999999999</v>
      </c>
      <c r="D14" s="17">
        <v>1.3</v>
      </c>
      <c r="E14" s="18">
        <f t="shared" si="3"/>
        <v>1157.6493499999999</v>
      </c>
      <c r="F14" s="29">
        <v>1.75</v>
      </c>
      <c r="G14" s="17">
        <v>1.28</v>
      </c>
      <c r="H14" s="19">
        <f t="shared" si="4"/>
        <v>1994.7188799999999</v>
      </c>
      <c r="I14" s="20">
        <f t="shared" si="1"/>
        <v>166.22657333333333</v>
      </c>
      <c r="J14" s="32">
        <f t="shared" si="2"/>
        <v>1595.7751040000001</v>
      </c>
      <c r="K14" s="38">
        <f t="shared" si="5"/>
        <v>765.38799999999992</v>
      </c>
    </row>
    <row r="15" spans="1:11" ht="14.45" x14ac:dyDescent="0.3">
      <c r="A15" s="27" t="s">
        <v>36</v>
      </c>
      <c r="B15" s="28">
        <v>1785.55</v>
      </c>
      <c r="C15" s="29">
        <f t="shared" si="0"/>
        <v>2160.5155</v>
      </c>
      <c r="D15" s="29">
        <v>1.25</v>
      </c>
      <c r="E15" s="30">
        <f t="shared" si="3"/>
        <v>2700.6443749999999</v>
      </c>
      <c r="F15" s="29">
        <v>1.7</v>
      </c>
      <c r="G15" s="29">
        <v>1.28</v>
      </c>
      <c r="H15" s="31">
        <f t="shared" si="4"/>
        <v>4701.2817279999999</v>
      </c>
      <c r="I15" s="20">
        <f t="shared" si="1"/>
        <v>391.77347733333335</v>
      </c>
      <c r="J15" s="32">
        <f t="shared" si="2"/>
        <v>3761.0253824000001</v>
      </c>
      <c r="K15" s="38">
        <f t="shared" si="5"/>
        <v>1856.972</v>
      </c>
    </row>
    <row r="16" spans="1:11" ht="14.45" x14ac:dyDescent="0.3">
      <c r="A16" s="27" t="s">
        <v>27</v>
      </c>
      <c r="B16" s="29">
        <v>2333.9249999999997</v>
      </c>
      <c r="C16" s="29">
        <f t="shared" si="0"/>
        <v>2824.0492499999996</v>
      </c>
      <c r="D16" s="29">
        <v>1.25</v>
      </c>
      <c r="E16" s="30">
        <f t="shared" si="3"/>
        <v>3530.0615624999996</v>
      </c>
      <c r="F16" s="29">
        <v>1.7</v>
      </c>
      <c r="G16" s="29">
        <v>1.28</v>
      </c>
      <c r="H16" s="31">
        <f t="shared" si="4"/>
        <v>6145.131167999999</v>
      </c>
      <c r="I16" s="20">
        <f t="shared" si="1"/>
        <v>512.09426399999995</v>
      </c>
      <c r="J16" s="32">
        <f t="shared" si="2"/>
        <v>4916.1049343999994</v>
      </c>
      <c r="K16" s="38">
        <f t="shared" si="5"/>
        <v>2427.2819999999997</v>
      </c>
    </row>
    <row r="17" spans="1:11" ht="14.45" x14ac:dyDescent="0.3">
      <c r="A17" s="27" t="s">
        <v>39</v>
      </c>
      <c r="B17" s="29">
        <v>645.75</v>
      </c>
      <c r="C17" s="29">
        <f t="shared" si="0"/>
        <v>781.35749999999996</v>
      </c>
      <c r="D17" s="29">
        <v>1.3</v>
      </c>
      <c r="E17" s="30">
        <f t="shared" si="3"/>
        <v>1015.7647499999999</v>
      </c>
      <c r="F17" s="29">
        <v>1.75</v>
      </c>
      <c r="G17" s="29">
        <v>1.28</v>
      </c>
      <c r="H17" s="31">
        <f t="shared" si="4"/>
        <v>1750.2407999999998</v>
      </c>
      <c r="I17" s="20">
        <f t="shared" si="1"/>
        <v>145.85339999999999</v>
      </c>
      <c r="J17" s="32">
        <f t="shared" si="2"/>
        <v>1400.19264</v>
      </c>
      <c r="K17" s="38">
        <f t="shared" si="5"/>
        <v>671.58</v>
      </c>
    </row>
    <row r="18" spans="1:11" ht="14.45" x14ac:dyDescent="0.3">
      <c r="A18" s="27" t="s">
        <v>40</v>
      </c>
      <c r="B18" s="29">
        <v>663.17499999999995</v>
      </c>
      <c r="C18" s="29">
        <f t="shared" si="0"/>
        <v>802.44174999999996</v>
      </c>
      <c r="D18" s="29">
        <v>1.3</v>
      </c>
      <c r="E18" s="30">
        <f t="shared" si="3"/>
        <v>1043.1742750000001</v>
      </c>
      <c r="F18" s="29">
        <v>1.75</v>
      </c>
      <c r="G18" s="29">
        <v>1.28</v>
      </c>
      <c r="H18" s="31">
        <f t="shared" si="4"/>
        <v>1797.4695199999999</v>
      </c>
      <c r="I18" s="20">
        <f t="shared" si="1"/>
        <v>149.78912666666665</v>
      </c>
      <c r="J18" s="32">
        <f t="shared" si="2"/>
        <v>1437.9756159999999</v>
      </c>
      <c r="K18" s="38">
        <f t="shared" si="5"/>
        <v>689.702</v>
      </c>
    </row>
    <row r="19" spans="1:11" x14ac:dyDescent="0.25">
      <c r="A19" s="27" t="s">
        <v>63</v>
      </c>
      <c r="B19" s="29">
        <v>1068.05</v>
      </c>
      <c r="C19" s="29">
        <f t="shared" si="0"/>
        <v>1292.3405</v>
      </c>
      <c r="D19" s="29">
        <v>1.25</v>
      </c>
      <c r="E19" s="30">
        <f t="shared" si="3"/>
        <v>1615.4256250000001</v>
      </c>
      <c r="F19" s="29">
        <v>1.75</v>
      </c>
      <c r="G19" s="29">
        <v>1.28</v>
      </c>
      <c r="H19" s="31">
        <f t="shared" si="4"/>
        <v>2894.8427200000001</v>
      </c>
      <c r="I19" s="20">
        <f t="shared" si="1"/>
        <v>241.23689333333334</v>
      </c>
      <c r="J19" s="32">
        <f t="shared" si="2"/>
        <v>2315.8741760000003</v>
      </c>
      <c r="K19" s="38">
        <f t="shared" si="5"/>
        <v>1110.7719999999999</v>
      </c>
    </row>
    <row r="20" spans="1:11" ht="14.45" x14ac:dyDescent="0.3">
      <c r="A20" s="27" t="s">
        <v>42</v>
      </c>
      <c r="B20" s="29">
        <v>1481.1249999999998</v>
      </c>
      <c r="C20" s="29">
        <f t="shared" si="0"/>
        <v>1792.1612499999997</v>
      </c>
      <c r="D20" s="29">
        <v>1.3</v>
      </c>
      <c r="E20" s="30">
        <f t="shared" si="3"/>
        <v>2329.8096249999994</v>
      </c>
      <c r="F20" s="29">
        <v>1.75</v>
      </c>
      <c r="G20" s="29">
        <v>1.28</v>
      </c>
      <c r="H20" s="31">
        <f t="shared" si="4"/>
        <v>4014.4411999999993</v>
      </c>
      <c r="I20" s="20">
        <f t="shared" si="1"/>
        <v>334.53676666666661</v>
      </c>
      <c r="J20" s="32">
        <f t="shared" si="2"/>
        <v>3211.5529599999995</v>
      </c>
      <c r="K20" s="38">
        <f t="shared" si="5"/>
        <v>1540.37</v>
      </c>
    </row>
    <row r="21" spans="1:11" ht="14.45" x14ac:dyDescent="0.3">
      <c r="A21" s="27" t="s">
        <v>43</v>
      </c>
      <c r="B21" s="29">
        <v>1764.0249999999999</v>
      </c>
      <c r="C21" s="29">
        <f t="shared" si="0"/>
        <v>2134.4702499999999</v>
      </c>
      <c r="D21" s="29">
        <v>1.28</v>
      </c>
      <c r="E21" s="30">
        <f t="shared" si="3"/>
        <v>2732.12192</v>
      </c>
      <c r="F21" s="29">
        <v>1.75</v>
      </c>
      <c r="G21" s="29">
        <v>1.28</v>
      </c>
      <c r="H21" s="31">
        <f t="shared" si="4"/>
        <v>4781.2133599999997</v>
      </c>
      <c r="I21" s="20">
        <f t="shared" si="1"/>
        <v>398.43444666666664</v>
      </c>
      <c r="J21" s="32">
        <f t="shared" si="2"/>
        <v>3824.9706879999999</v>
      </c>
      <c r="K21" s="38">
        <f t="shared" si="5"/>
        <v>1834.586</v>
      </c>
    </row>
    <row r="22" spans="1:11" ht="14.45" x14ac:dyDescent="0.3">
      <c r="A22" s="27" t="s">
        <v>44</v>
      </c>
      <c r="B22" s="29">
        <v>2446.6749999999997</v>
      </c>
      <c r="C22" s="29">
        <f t="shared" si="0"/>
        <v>2960.4767499999994</v>
      </c>
      <c r="D22" s="29">
        <v>1.3</v>
      </c>
      <c r="E22" s="37">
        <f t="shared" si="3"/>
        <v>3848.6197749999992</v>
      </c>
      <c r="F22" s="29">
        <v>1.75</v>
      </c>
      <c r="G22" s="29">
        <v>1.28</v>
      </c>
      <c r="H22" s="31">
        <f t="shared" si="4"/>
        <v>6631.4679199999991</v>
      </c>
      <c r="I22" s="20">
        <f t="shared" si="1"/>
        <v>552.62232666666659</v>
      </c>
      <c r="J22" s="32">
        <f t="shared" si="2"/>
        <v>5305.174336</v>
      </c>
      <c r="K22" s="38">
        <f t="shared" si="5"/>
        <v>2544.5419999999999</v>
      </c>
    </row>
    <row r="23" spans="1:11" x14ac:dyDescent="0.25">
      <c r="A23" s="27" t="s">
        <v>45</v>
      </c>
      <c r="B23" s="29">
        <v>324.92499999999995</v>
      </c>
      <c r="C23" s="29">
        <f t="shared" si="0"/>
        <v>393.15924999999993</v>
      </c>
      <c r="D23" s="29">
        <v>1.3</v>
      </c>
      <c r="E23" s="30">
        <f t="shared" si="3"/>
        <v>511.10702499999991</v>
      </c>
      <c r="F23" s="29">
        <v>1.75</v>
      </c>
      <c r="G23" s="29">
        <v>1.28</v>
      </c>
      <c r="H23" s="31">
        <f t="shared" si="4"/>
        <v>880.67671999999993</v>
      </c>
      <c r="I23" s="20">
        <f t="shared" si="1"/>
        <v>73.389726666666661</v>
      </c>
      <c r="J23" s="32">
        <f t="shared" si="2"/>
        <v>704.54137600000001</v>
      </c>
      <c r="K23" s="38">
        <f t="shared" si="5"/>
        <v>337.92199999999997</v>
      </c>
    </row>
    <row r="24" spans="1:11" x14ac:dyDescent="0.25">
      <c r="A24" s="27" t="s">
        <v>47</v>
      </c>
      <c r="B24" s="29">
        <v>976.82499999999993</v>
      </c>
      <c r="C24" s="29">
        <f t="shared" si="0"/>
        <v>1181.9582499999999</v>
      </c>
      <c r="D24" s="29">
        <v>1.28</v>
      </c>
      <c r="E24" s="30">
        <f t="shared" si="3"/>
        <v>1512.9065599999999</v>
      </c>
      <c r="F24" s="29">
        <v>1.75</v>
      </c>
      <c r="G24" s="29">
        <v>1.28</v>
      </c>
      <c r="H24" s="31">
        <f t="shared" si="4"/>
        <v>2647.5864799999999</v>
      </c>
      <c r="I24" s="20">
        <f t="shared" si="1"/>
        <v>220.63220666666666</v>
      </c>
      <c r="J24" s="32">
        <f t="shared" si="2"/>
        <v>2118.069184</v>
      </c>
      <c r="K24" s="38">
        <f t="shared" si="5"/>
        <v>1015.8979999999999</v>
      </c>
    </row>
    <row r="25" spans="1:11" x14ac:dyDescent="0.25">
      <c r="A25" s="27" t="s">
        <v>48</v>
      </c>
      <c r="B25" s="29">
        <v>875.34999999999991</v>
      </c>
      <c r="C25" s="29">
        <f t="shared" si="0"/>
        <v>1059.1734999999999</v>
      </c>
      <c r="D25" s="29">
        <v>3</v>
      </c>
      <c r="E25" s="30">
        <f t="shared" si="3"/>
        <v>3177.5204999999996</v>
      </c>
      <c r="F25" s="29">
        <v>1.75</v>
      </c>
      <c r="G25" s="29">
        <v>1.28</v>
      </c>
      <c r="H25" s="31">
        <f t="shared" si="4"/>
        <v>2372.54864</v>
      </c>
      <c r="I25" s="20">
        <f t="shared" si="1"/>
        <v>197.71238666666667</v>
      </c>
      <c r="J25" s="32">
        <f t="shared" si="2"/>
        <v>1898.038912</v>
      </c>
      <c r="K25" s="38">
        <f t="shared" si="5"/>
        <v>910.36399999999992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J26"/>
  <sheetViews>
    <sheetView zoomScale="80" zoomScaleNormal="80" workbookViewId="0">
      <selection activeCell="I11" sqref="I11"/>
    </sheetView>
  </sheetViews>
  <sheetFormatPr baseColWidth="10" defaultColWidth="11.42578125" defaultRowHeight="15" x14ac:dyDescent="0.25"/>
  <cols>
    <col min="1" max="1" width="45.85546875" style="26" bestFit="1" customWidth="1"/>
    <col min="2" max="2" width="13" style="15" bestFit="1" customWidth="1"/>
    <col min="3" max="3" width="11.7109375" style="15" bestFit="1" customWidth="1"/>
    <col min="4" max="4" width="16.5703125" style="15" bestFit="1" customWidth="1"/>
    <col min="5" max="5" width="23.42578125" style="15" bestFit="1" customWidth="1"/>
    <col min="6" max="6" width="12.7109375" style="15" bestFit="1" customWidth="1"/>
    <col min="7" max="7" width="14.140625" style="15" bestFit="1" customWidth="1"/>
    <col min="8" max="8" width="20.140625" style="15" bestFit="1" customWidth="1"/>
    <col min="9" max="9" width="14.85546875" style="15" bestFit="1" customWidth="1"/>
    <col min="10" max="10" width="9.85546875" style="15" bestFit="1" customWidth="1"/>
    <col min="11" max="16384" width="11.42578125" style="15"/>
  </cols>
  <sheetData>
    <row r="1" spans="1:10" ht="15.75" x14ac:dyDescent="0.25">
      <c r="A1" s="22" t="s">
        <v>33</v>
      </c>
    </row>
    <row r="2" spans="1:10" ht="14.45" x14ac:dyDescent="0.3">
      <c r="A2" s="15"/>
      <c r="B2" s="14"/>
      <c r="C2" s="14"/>
      <c r="D2" s="14"/>
      <c r="E2" s="14"/>
      <c r="F2" s="14"/>
      <c r="G2" s="14"/>
      <c r="H2" s="34"/>
      <c r="I2" s="36"/>
    </row>
    <row r="3" spans="1:10" ht="14.45" x14ac:dyDescent="0.3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4</v>
      </c>
      <c r="G3" s="45" t="s">
        <v>32</v>
      </c>
      <c r="H3" s="45" t="s">
        <v>5</v>
      </c>
      <c r="I3" s="45" t="s">
        <v>6</v>
      </c>
      <c r="J3" s="45" t="s">
        <v>53</v>
      </c>
    </row>
    <row r="4" spans="1:10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0.8</v>
      </c>
    </row>
    <row r="5" spans="1:10" x14ac:dyDescent="0.25">
      <c r="A5" s="24" t="s">
        <v>52</v>
      </c>
      <c r="B5" s="21">
        <v>1330</v>
      </c>
      <c r="C5" s="17">
        <f t="shared" ref="C5:C26" si="0">B5*$C$4</f>
        <v>1609.3</v>
      </c>
      <c r="D5" s="17">
        <v>1.3</v>
      </c>
      <c r="E5" s="18">
        <f>C5*D5</f>
        <v>2092.09</v>
      </c>
      <c r="F5" s="17">
        <v>1.75</v>
      </c>
      <c r="G5" s="17">
        <v>1.28</v>
      </c>
      <c r="H5" s="19">
        <f>C5*F5*G5</f>
        <v>3604.8320000000003</v>
      </c>
      <c r="I5" s="20">
        <f t="shared" ref="I5:I25" si="1">H5/$I$4</f>
        <v>300.40266666666668</v>
      </c>
      <c r="J5" s="32">
        <f t="shared" ref="J5:J25" si="2">H5*$J$4</f>
        <v>2883.8656000000005</v>
      </c>
    </row>
    <row r="6" spans="1:10" x14ac:dyDescent="0.25">
      <c r="A6" s="39" t="s">
        <v>49</v>
      </c>
      <c r="B6" s="40">
        <v>1855</v>
      </c>
      <c r="C6" s="41">
        <f t="shared" si="0"/>
        <v>2244.5499999999997</v>
      </c>
      <c r="D6" s="41">
        <v>1.3</v>
      </c>
      <c r="E6" s="42">
        <f t="shared" ref="E6:E25" si="3">C6*D6</f>
        <v>2917.915</v>
      </c>
      <c r="F6" s="41">
        <v>1.75</v>
      </c>
      <c r="G6" s="41">
        <v>1.28</v>
      </c>
      <c r="H6" s="43">
        <f t="shared" ref="H6:H25" si="4">C6*F6*G6</f>
        <v>5027.7919999999995</v>
      </c>
      <c r="I6" s="20">
        <f t="shared" si="1"/>
        <v>418.9826666666666</v>
      </c>
      <c r="J6" s="32">
        <f t="shared" si="2"/>
        <v>4022.2335999999996</v>
      </c>
    </row>
    <row r="7" spans="1:10" x14ac:dyDescent="0.25">
      <c r="A7" s="39" t="s">
        <v>50</v>
      </c>
      <c r="B7" s="40">
        <v>2331</v>
      </c>
      <c r="C7" s="41">
        <f t="shared" si="0"/>
        <v>2820.5099999999998</v>
      </c>
      <c r="D7" s="41">
        <v>1.3</v>
      </c>
      <c r="E7" s="42">
        <f t="shared" si="3"/>
        <v>3666.663</v>
      </c>
      <c r="F7" s="41">
        <v>1.75</v>
      </c>
      <c r="G7" s="41">
        <v>1.28</v>
      </c>
      <c r="H7" s="43">
        <f t="shared" si="4"/>
        <v>6317.9423999999999</v>
      </c>
      <c r="I7" s="20">
        <f t="shared" si="1"/>
        <v>526.49519999999995</v>
      </c>
      <c r="J7" s="32">
        <f t="shared" si="2"/>
        <v>5054.3539200000005</v>
      </c>
    </row>
    <row r="8" spans="1:10" x14ac:dyDescent="0.25">
      <c r="A8" s="39" t="s">
        <v>51</v>
      </c>
      <c r="B8" s="40">
        <v>3251</v>
      </c>
      <c r="C8" s="41">
        <f t="shared" si="0"/>
        <v>3933.71</v>
      </c>
      <c r="D8" s="17">
        <v>1.3</v>
      </c>
      <c r="E8" s="42">
        <f t="shared" si="3"/>
        <v>5113.8230000000003</v>
      </c>
      <c r="F8" s="41">
        <v>1.75</v>
      </c>
      <c r="G8" s="41">
        <v>1.28</v>
      </c>
      <c r="H8" s="43">
        <f t="shared" si="4"/>
        <v>8811.510400000001</v>
      </c>
      <c r="I8" s="20">
        <f t="shared" si="1"/>
        <v>734.29253333333338</v>
      </c>
      <c r="J8" s="32">
        <f t="shared" si="2"/>
        <v>7049.2083200000015</v>
      </c>
    </row>
    <row r="9" spans="1:10" ht="14.45" x14ac:dyDescent="0.3">
      <c r="A9" s="39" t="s">
        <v>64</v>
      </c>
      <c r="B9" s="40">
        <v>1641</v>
      </c>
      <c r="C9" s="41">
        <f t="shared" si="0"/>
        <v>1985.61</v>
      </c>
      <c r="D9" s="41">
        <v>1.3</v>
      </c>
      <c r="E9" s="42">
        <f t="shared" si="3"/>
        <v>2581.2930000000001</v>
      </c>
      <c r="F9" s="41">
        <v>1.75</v>
      </c>
      <c r="G9" s="41">
        <v>1.28</v>
      </c>
      <c r="H9" s="43">
        <f t="shared" si="4"/>
        <v>4447.7663999999995</v>
      </c>
      <c r="I9" s="20">
        <f t="shared" si="1"/>
        <v>370.64719999999994</v>
      </c>
      <c r="J9" s="32">
        <f t="shared" si="2"/>
        <v>3558.2131199999999</v>
      </c>
    </row>
    <row r="10" spans="1:10" ht="14.45" x14ac:dyDescent="0.3">
      <c r="A10" s="39" t="s">
        <v>13</v>
      </c>
      <c r="B10" s="40">
        <v>1434</v>
      </c>
      <c r="C10" s="41">
        <f t="shared" si="0"/>
        <v>1735.1399999999999</v>
      </c>
      <c r="D10" s="41">
        <v>1.3</v>
      </c>
      <c r="E10" s="42">
        <f t="shared" si="3"/>
        <v>2255.6819999999998</v>
      </c>
      <c r="F10" s="41">
        <v>1.75</v>
      </c>
      <c r="G10" s="41">
        <v>1.28</v>
      </c>
      <c r="H10" s="43">
        <f t="shared" si="4"/>
        <v>3886.7136</v>
      </c>
      <c r="I10" s="20">
        <f t="shared" si="1"/>
        <v>323.89280000000002</v>
      </c>
      <c r="J10" s="32">
        <f t="shared" si="2"/>
        <v>3109.3708800000004</v>
      </c>
    </row>
    <row r="11" spans="1:10" ht="14.45" x14ac:dyDescent="0.3">
      <c r="A11" s="39" t="s">
        <v>37</v>
      </c>
      <c r="B11" s="40">
        <v>636</v>
      </c>
      <c r="C11" s="41">
        <f t="shared" si="0"/>
        <v>769.56</v>
      </c>
      <c r="D11" s="17">
        <v>1.3</v>
      </c>
      <c r="E11" s="42">
        <f t="shared" si="3"/>
        <v>1000.428</v>
      </c>
      <c r="F11" s="41">
        <v>1.75</v>
      </c>
      <c r="G11" s="41">
        <v>1.28</v>
      </c>
      <c r="H11" s="43">
        <f t="shared" si="4"/>
        <v>1723.8144</v>
      </c>
      <c r="I11" s="20">
        <f t="shared" si="1"/>
        <v>143.65119999999999</v>
      </c>
      <c r="J11" s="32">
        <f t="shared" si="2"/>
        <v>1379.05152</v>
      </c>
    </row>
    <row r="12" spans="1:10" ht="14.45" x14ac:dyDescent="0.3">
      <c r="A12" s="39" t="s">
        <v>38</v>
      </c>
      <c r="B12" s="40">
        <v>1128</v>
      </c>
      <c r="C12" s="41">
        <f t="shared" si="0"/>
        <v>1364.8799999999999</v>
      </c>
      <c r="D12" s="41">
        <v>1.3</v>
      </c>
      <c r="E12" s="42">
        <f t="shared" si="3"/>
        <v>1774.3439999999998</v>
      </c>
      <c r="F12" s="41">
        <v>1.75</v>
      </c>
      <c r="G12" s="41">
        <v>1.28</v>
      </c>
      <c r="H12" s="43">
        <f t="shared" si="4"/>
        <v>3057.3312000000001</v>
      </c>
      <c r="I12" s="20">
        <f t="shared" si="1"/>
        <v>254.77760000000001</v>
      </c>
      <c r="J12" s="32">
        <f t="shared" si="2"/>
        <v>2445.8649600000003</v>
      </c>
    </row>
    <row r="13" spans="1:10" ht="14.45" x14ac:dyDescent="0.3">
      <c r="A13" s="39" t="s">
        <v>34</v>
      </c>
      <c r="B13" s="40">
        <v>471.17199999999997</v>
      </c>
      <c r="C13" s="41">
        <f t="shared" si="0"/>
        <v>570.11811999999998</v>
      </c>
      <c r="D13" s="41">
        <v>1.3</v>
      </c>
      <c r="E13" s="42">
        <f t="shared" si="3"/>
        <v>741.15355599999998</v>
      </c>
      <c r="F13" s="41">
        <v>1.75</v>
      </c>
      <c r="G13" s="41">
        <v>1.28</v>
      </c>
      <c r="H13" s="43">
        <f t="shared" si="4"/>
        <v>1277.0645887999999</v>
      </c>
      <c r="I13" s="20">
        <f t="shared" si="1"/>
        <v>106.42204906666666</v>
      </c>
      <c r="J13" s="32">
        <f t="shared" si="2"/>
        <v>1021.65167104</v>
      </c>
    </row>
    <row r="14" spans="1:10" ht="14.45" x14ac:dyDescent="0.3">
      <c r="A14" s="39" t="s">
        <v>35</v>
      </c>
      <c r="B14" s="40">
        <v>765.38799999999992</v>
      </c>
      <c r="C14" s="41">
        <f t="shared" si="0"/>
        <v>926.11947999999984</v>
      </c>
      <c r="D14" s="17">
        <v>1.3</v>
      </c>
      <c r="E14" s="42">
        <f t="shared" si="3"/>
        <v>1203.9553239999998</v>
      </c>
      <c r="F14" s="41">
        <v>1.75</v>
      </c>
      <c r="G14" s="41">
        <v>1.28</v>
      </c>
      <c r="H14" s="43">
        <f t="shared" si="4"/>
        <v>2074.5076351999996</v>
      </c>
      <c r="I14" s="20">
        <f t="shared" si="1"/>
        <v>172.87563626666665</v>
      </c>
      <c r="J14" s="32">
        <f t="shared" si="2"/>
        <v>1659.6061081599998</v>
      </c>
    </row>
    <row r="15" spans="1:10" ht="14.45" x14ac:dyDescent="0.3">
      <c r="A15" s="39" t="s">
        <v>36</v>
      </c>
      <c r="B15" s="40">
        <v>2007</v>
      </c>
      <c r="C15" s="41">
        <f t="shared" si="0"/>
        <v>2428.4699999999998</v>
      </c>
      <c r="D15" s="41">
        <v>1.3</v>
      </c>
      <c r="E15" s="42">
        <f t="shared" si="3"/>
        <v>3157.011</v>
      </c>
      <c r="F15" s="41">
        <v>1.7</v>
      </c>
      <c r="G15" s="41">
        <v>1.28</v>
      </c>
      <c r="H15" s="43">
        <f t="shared" si="4"/>
        <v>5284.3507199999995</v>
      </c>
      <c r="I15" s="20">
        <f t="shared" si="1"/>
        <v>440.36255999999997</v>
      </c>
      <c r="J15" s="32">
        <f t="shared" si="2"/>
        <v>4227.4805759999999</v>
      </c>
    </row>
    <row r="16" spans="1:10" ht="14.45" x14ac:dyDescent="0.3">
      <c r="A16" s="39" t="s">
        <v>27</v>
      </c>
      <c r="B16" s="41">
        <v>2622</v>
      </c>
      <c r="C16" s="41">
        <f t="shared" si="0"/>
        <v>3172.62</v>
      </c>
      <c r="D16" s="41">
        <v>1.3</v>
      </c>
      <c r="E16" s="42">
        <f t="shared" si="3"/>
        <v>4124.4059999999999</v>
      </c>
      <c r="F16" s="41">
        <v>1.7</v>
      </c>
      <c r="G16" s="41">
        <v>1.28</v>
      </c>
      <c r="H16" s="43">
        <f t="shared" si="4"/>
        <v>6903.6211199999998</v>
      </c>
      <c r="I16" s="20">
        <f t="shared" si="1"/>
        <v>575.30175999999994</v>
      </c>
      <c r="J16" s="32">
        <f t="shared" si="2"/>
        <v>5522.8968960000002</v>
      </c>
    </row>
    <row r="17" spans="1:10" ht="14.45" x14ac:dyDescent="0.3">
      <c r="A17" s="39" t="s">
        <v>39</v>
      </c>
      <c r="B17" s="41">
        <v>743</v>
      </c>
      <c r="C17" s="41">
        <f t="shared" si="0"/>
        <v>899.03</v>
      </c>
      <c r="D17" s="17">
        <v>1.3</v>
      </c>
      <c r="E17" s="42">
        <f t="shared" si="3"/>
        <v>1168.739</v>
      </c>
      <c r="F17" s="41">
        <v>1.75</v>
      </c>
      <c r="G17" s="41">
        <v>1.28</v>
      </c>
      <c r="H17" s="43">
        <f t="shared" si="4"/>
        <v>2013.8271999999999</v>
      </c>
      <c r="I17" s="20">
        <f t="shared" si="1"/>
        <v>167.81893333333332</v>
      </c>
      <c r="J17" s="32">
        <f t="shared" si="2"/>
        <v>1611.06176</v>
      </c>
    </row>
    <row r="18" spans="1:10" ht="14.45" x14ac:dyDescent="0.3">
      <c r="A18" s="39" t="s">
        <v>40</v>
      </c>
      <c r="B18" s="41">
        <v>754</v>
      </c>
      <c r="C18" s="41">
        <f t="shared" si="0"/>
        <v>912.33999999999992</v>
      </c>
      <c r="D18" s="41">
        <v>1.3</v>
      </c>
      <c r="E18" s="42">
        <f t="shared" si="3"/>
        <v>1186.0419999999999</v>
      </c>
      <c r="F18" s="41">
        <v>1.75</v>
      </c>
      <c r="G18" s="41">
        <v>1.28</v>
      </c>
      <c r="H18" s="43">
        <f t="shared" si="4"/>
        <v>2043.6415999999997</v>
      </c>
      <c r="I18" s="20">
        <f t="shared" si="1"/>
        <v>170.30346666666665</v>
      </c>
      <c r="J18" s="32">
        <f t="shared" si="2"/>
        <v>1634.9132799999998</v>
      </c>
    </row>
    <row r="19" spans="1:10" x14ac:dyDescent="0.25">
      <c r="A19" s="39" t="s">
        <v>63</v>
      </c>
      <c r="B19" s="41">
        <v>1194</v>
      </c>
      <c r="C19" s="41">
        <f t="shared" si="0"/>
        <v>1444.74</v>
      </c>
      <c r="D19" s="41">
        <v>1.3</v>
      </c>
      <c r="E19" s="42">
        <f t="shared" si="3"/>
        <v>1878.162</v>
      </c>
      <c r="F19" s="41">
        <v>1.75</v>
      </c>
      <c r="G19" s="41">
        <v>1.28</v>
      </c>
      <c r="H19" s="43">
        <f t="shared" si="4"/>
        <v>3236.2175999999999</v>
      </c>
      <c r="I19" s="20">
        <f t="shared" si="1"/>
        <v>269.6848</v>
      </c>
      <c r="J19" s="32">
        <f t="shared" si="2"/>
        <v>2588.97408</v>
      </c>
    </row>
    <row r="20" spans="1:10" ht="14.45" x14ac:dyDescent="0.3">
      <c r="A20" s="39" t="s">
        <v>42</v>
      </c>
      <c r="B20" s="41">
        <v>1678</v>
      </c>
      <c r="C20" s="41">
        <f t="shared" si="0"/>
        <v>2030.3799999999999</v>
      </c>
      <c r="D20" s="17">
        <v>1.3</v>
      </c>
      <c r="E20" s="42">
        <f t="shared" si="3"/>
        <v>2639.4940000000001</v>
      </c>
      <c r="F20" s="41">
        <v>1.75</v>
      </c>
      <c r="G20" s="41">
        <v>1.28</v>
      </c>
      <c r="H20" s="43">
        <f t="shared" si="4"/>
        <v>4548.0511999999999</v>
      </c>
      <c r="I20" s="20">
        <f t="shared" si="1"/>
        <v>379.00426666666664</v>
      </c>
      <c r="J20" s="32">
        <f t="shared" si="2"/>
        <v>3638.4409599999999</v>
      </c>
    </row>
    <row r="21" spans="1:10" ht="14.45" x14ac:dyDescent="0.3">
      <c r="A21" s="39" t="s">
        <v>43</v>
      </c>
      <c r="B21" s="41">
        <v>1982</v>
      </c>
      <c r="C21" s="41">
        <f t="shared" si="0"/>
        <v>2398.2199999999998</v>
      </c>
      <c r="D21" s="41">
        <v>1.3</v>
      </c>
      <c r="E21" s="42">
        <f t="shared" si="3"/>
        <v>3117.6859999999997</v>
      </c>
      <c r="F21" s="41">
        <v>1.75</v>
      </c>
      <c r="G21" s="41">
        <v>1.28</v>
      </c>
      <c r="H21" s="43">
        <f t="shared" si="4"/>
        <v>5372.0127999999995</v>
      </c>
      <c r="I21" s="20">
        <f t="shared" si="1"/>
        <v>447.66773333333327</v>
      </c>
      <c r="J21" s="32">
        <f t="shared" si="2"/>
        <v>4297.61024</v>
      </c>
    </row>
    <row r="22" spans="1:10" ht="14.45" x14ac:dyDescent="0.3">
      <c r="A22" s="39" t="s">
        <v>44</v>
      </c>
      <c r="B22" s="41">
        <v>2785</v>
      </c>
      <c r="C22" s="41">
        <f t="shared" si="0"/>
        <v>3369.85</v>
      </c>
      <c r="D22" s="41">
        <v>1.3</v>
      </c>
      <c r="E22" s="42">
        <f t="shared" si="3"/>
        <v>4380.8050000000003</v>
      </c>
      <c r="F22" s="41">
        <v>1.75</v>
      </c>
      <c r="G22" s="41">
        <v>1.28</v>
      </c>
      <c r="H22" s="43">
        <f t="shared" si="4"/>
        <v>7548.4639999999999</v>
      </c>
      <c r="I22" s="20">
        <f t="shared" si="1"/>
        <v>629.0386666666667</v>
      </c>
      <c r="J22" s="32">
        <f t="shared" si="2"/>
        <v>6038.7712000000001</v>
      </c>
    </row>
    <row r="23" spans="1:10" x14ac:dyDescent="0.25">
      <c r="A23" s="39" t="s">
        <v>45</v>
      </c>
      <c r="B23" s="41">
        <v>443</v>
      </c>
      <c r="C23" s="41">
        <f t="shared" si="0"/>
        <v>536.03</v>
      </c>
      <c r="D23" s="17">
        <v>1.3</v>
      </c>
      <c r="E23" s="42">
        <f t="shared" si="3"/>
        <v>696.83899999999994</v>
      </c>
      <c r="F23" s="41">
        <v>1.75</v>
      </c>
      <c r="G23" s="41">
        <v>1.28</v>
      </c>
      <c r="H23" s="43">
        <f t="shared" si="4"/>
        <v>1200.7072000000001</v>
      </c>
      <c r="I23" s="20">
        <f t="shared" si="1"/>
        <v>100.05893333333334</v>
      </c>
      <c r="J23" s="32">
        <f t="shared" si="2"/>
        <v>960.56576000000007</v>
      </c>
    </row>
    <row r="24" spans="1:10" x14ac:dyDescent="0.25">
      <c r="A24" s="39" t="s">
        <v>47</v>
      </c>
      <c r="B24" s="41">
        <v>1098</v>
      </c>
      <c r="C24" s="41">
        <f t="shared" si="0"/>
        <v>1328.58</v>
      </c>
      <c r="D24" s="41">
        <v>1.3</v>
      </c>
      <c r="E24" s="42">
        <f t="shared" si="3"/>
        <v>1727.154</v>
      </c>
      <c r="F24" s="41">
        <v>1.75</v>
      </c>
      <c r="G24" s="41">
        <v>1.28</v>
      </c>
      <c r="H24" s="43">
        <f t="shared" si="4"/>
        <v>2976.0191999999997</v>
      </c>
      <c r="I24" s="20">
        <f t="shared" si="1"/>
        <v>248.00159999999997</v>
      </c>
      <c r="J24" s="32">
        <f t="shared" si="2"/>
        <v>2380.8153600000001</v>
      </c>
    </row>
    <row r="25" spans="1:10" x14ac:dyDescent="0.25">
      <c r="A25" s="39" t="s">
        <v>48</v>
      </c>
      <c r="B25" s="41">
        <v>1026</v>
      </c>
      <c r="C25" s="41">
        <f t="shared" si="0"/>
        <v>1241.46</v>
      </c>
      <c r="D25" s="41">
        <v>1.3</v>
      </c>
      <c r="E25" s="42">
        <f t="shared" si="3"/>
        <v>1613.8980000000001</v>
      </c>
      <c r="F25" s="41">
        <v>1.75</v>
      </c>
      <c r="G25" s="41">
        <v>1.28</v>
      </c>
      <c r="H25" s="43">
        <f t="shared" si="4"/>
        <v>2780.8704000000002</v>
      </c>
      <c r="I25" s="20">
        <f t="shared" si="1"/>
        <v>231.73920000000001</v>
      </c>
      <c r="J25" s="32">
        <f t="shared" si="2"/>
        <v>2224.6963200000005</v>
      </c>
    </row>
    <row r="26" spans="1:10" x14ac:dyDescent="0.25">
      <c r="A26" s="24" t="s">
        <v>65</v>
      </c>
      <c r="B26" s="41">
        <v>1328</v>
      </c>
      <c r="C26" s="41">
        <f t="shared" si="0"/>
        <v>1606.8799999999999</v>
      </c>
      <c r="D26" s="17">
        <v>1.3</v>
      </c>
      <c r="E26" s="42">
        <f t="shared" ref="E26" si="5">C26*D26</f>
        <v>2088.944</v>
      </c>
      <c r="F26" s="41">
        <v>1.75</v>
      </c>
      <c r="G26" s="41">
        <v>1.28</v>
      </c>
      <c r="H26" s="43">
        <f t="shared" ref="H26" si="6">C26*F26*G26</f>
        <v>3599.4112</v>
      </c>
      <c r="I26" s="20">
        <f t="shared" ref="I26" si="7">H26/$I$4</f>
        <v>299.95093333333335</v>
      </c>
      <c r="J26" s="32">
        <f t="shared" ref="J26" si="8">H26*$J$4</f>
        <v>2879.5289600000001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J30"/>
  <sheetViews>
    <sheetView zoomScale="80" zoomScaleNormal="80" workbookViewId="0">
      <selection activeCell="N14" sqref="N14"/>
    </sheetView>
  </sheetViews>
  <sheetFormatPr baseColWidth="10" defaultColWidth="11.42578125" defaultRowHeight="15" x14ac:dyDescent="0.25"/>
  <cols>
    <col min="1" max="1" width="45.85546875" style="26" bestFit="1" customWidth="1"/>
    <col min="2" max="2" width="13" style="15" hidden="1" customWidth="1"/>
    <col min="3" max="3" width="11.7109375" style="15" hidden="1" customWidth="1"/>
    <col min="4" max="4" width="16.5703125" style="15" hidden="1" customWidth="1"/>
    <col min="5" max="5" width="23.42578125" style="15" hidden="1" customWidth="1"/>
    <col min="6" max="6" width="12.7109375" style="15" hidden="1" customWidth="1"/>
    <col min="7" max="7" width="14.140625" style="15" hidden="1" customWidth="1"/>
    <col min="8" max="8" width="20.140625" style="15" hidden="1" customWidth="1"/>
    <col min="9" max="9" width="14.85546875" style="15" bestFit="1" customWidth="1"/>
    <col min="10" max="10" width="9.85546875" style="15" bestFit="1" customWidth="1"/>
    <col min="11" max="16384" width="11.42578125" style="15"/>
  </cols>
  <sheetData>
    <row r="1" spans="1:10" ht="15.75" x14ac:dyDescent="0.25">
      <c r="A1" s="22" t="s">
        <v>33</v>
      </c>
    </row>
    <row r="2" spans="1:10" ht="14.45" x14ac:dyDescent="0.3">
      <c r="A2" s="15"/>
      <c r="B2" s="14"/>
      <c r="C2" s="14"/>
      <c r="D2" s="14"/>
      <c r="E2" s="14"/>
      <c r="F2" s="14"/>
      <c r="G2" s="14"/>
      <c r="H2" s="34"/>
      <c r="I2" s="36"/>
    </row>
    <row r="3" spans="1:10" ht="14.45" x14ac:dyDescent="0.3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4</v>
      </c>
      <c r="G3" s="45" t="s">
        <v>32</v>
      </c>
      <c r="H3" s="45" t="s">
        <v>5</v>
      </c>
      <c r="I3" s="45" t="s">
        <v>6</v>
      </c>
      <c r="J3" s="45" t="s">
        <v>53</v>
      </c>
    </row>
    <row r="4" spans="1:10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0.8</v>
      </c>
    </row>
    <row r="5" spans="1:10" x14ac:dyDescent="0.25">
      <c r="A5" s="24" t="s">
        <v>52</v>
      </c>
      <c r="B5" s="21">
        <v>1495</v>
      </c>
      <c r="C5" s="17">
        <f t="shared" ref="C5:C30" si="0">B5*$C$4</f>
        <v>1808.95</v>
      </c>
      <c r="D5" s="17">
        <v>1.3</v>
      </c>
      <c r="E5" s="18">
        <f>C5*D5</f>
        <v>2351.6350000000002</v>
      </c>
      <c r="F5" s="17">
        <v>1.7</v>
      </c>
      <c r="G5" s="17">
        <v>1.28</v>
      </c>
      <c r="H5" s="19">
        <f>C5*F5*G5</f>
        <v>3936.2752</v>
      </c>
      <c r="I5" s="20">
        <f t="shared" ref="I5:I23" si="1">H5/$I$4</f>
        <v>328.02293333333336</v>
      </c>
      <c r="J5" s="32">
        <f t="shared" ref="J5:J23" si="2">H5*$J$4</f>
        <v>3149.02016</v>
      </c>
    </row>
    <row r="6" spans="1:10" x14ac:dyDescent="0.25">
      <c r="A6" s="39" t="s">
        <v>49</v>
      </c>
      <c r="B6" s="40">
        <v>2086</v>
      </c>
      <c r="C6" s="41">
        <f t="shared" si="0"/>
        <v>2524.06</v>
      </c>
      <c r="D6" s="41">
        <v>1.3</v>
      </c>
      <c r="E6" s="42">
        <f t="shared" ref="E6:E23" si="3">C6*D6</f>
        <v>3281.2780000000002</v>
      </c>
      <c r="F6" s="41">
        <v>1.7</v>
      </c>
      <c r="G6" s="41">
        <v>1.28</v>
      </c>
      <c r="H6" s="43">
        <f t="shared" ref="H6:H23" si="4">C6*F6*G6</f>
        <v>5492.3545599999998</v>
      </c>
      <c r="I6" s="20">
        <f t="shared" si="1"/>
        <v>457.69621333333333</v>
      </c>
      <c r="J6" s="32">
        <f t="shared" si="2"/>
        <v>4393.883648</v>
      </c>
    </row>
    <row r="7" spans="1:10" x14ac:dyDescent="0.25">
      <c r="A7" s="39" t="s">
        <v>50</v>
      </c>
      <c r="B7" s="40">
        <v>2621</v>
      </c>
      <c r="C7" s="41">
        <f t="shared" si="0"/>
        <v>3171.41</v>
      </c>
      <c r="D7" s="41">
        <v>1.3</v>
      </c>
      <c r="E7" s="42">
        <f t="shared" si="3"/>
        <v>4122.8329999999996</v>
      </c>
      <c r="F7" s="17">
        <v>1.7</v>
      </c>
      <c r="G7" s="41">
        <v>1.28</v>
      </c>
      <c r="H7" s="43">
        <f t="shared" si="4"/>
        <v>6900.9881599999999</v>
      </c>
      <c r="I7" s="20">
        <f t="shared" si="1"/>
        <v>575.08234666666669</v>
      </c>
      <c r="J7" s="32">
        <f t="shared" si="2"/>
        <v>5520.7905280000004</v>
      </c>
    </row>
    <row r="8" spans="1:10" x14ac:dyDescent="0.25">
      <c r="A8" s="39" t="s">
        <v>51</v>
      </c>
      <c r="B8" s="40">
        <v>3657</v>
      </c>
      <c r="C8" s="41">
        <f t="shared" si="0"/>
        <v>4424.97</v>
      </c>
      <c r="D8" s="17">
        <v>1.3</v>
      </c>
      <c r="E8" s="42">
        <f t="shared" si="3"/>
        <v>5752.4610000000002</v>
      </c>
      <c r="F8" s="41">
        <v>1.7</v>
      </c>
      <c r="G8" s="41">
        <v>1.28</v>
      </c>
      <c r="H8" s="43">
        <f t="shared" si="4"/>
        <v>9628.7347200000004</v>
      </c>
      <c r="I8" s="20">
        <f t="shared" si="1"/>
        <v>802.39456000000007</v>
      </c>
      <c r="J8" s="32">
        <f t="shared" si="2"/>
        <v>7702.9877760000008</v>
      </c>
    </row>
    <row r="9" spans="1:10" ht="14.45" x14ac:dyDescent="0.3">
      <c r="A9" s="39" t="s">
        <v>64</v>
      </c>
      <c r="B9" s="40">
        <v>1845</v>
      </c>
      <c r="C9" s="41">
        <f t="shared" si="0"/>
        <v>2232.4499999999998</v>
      </c>
      <c r="D9" s="41">
        <v>1.3</v>
      </c>
      <c r="E9" s="42">
        <f t="shared" si="3"/>
        <v>2902.1849999999999</v>
      </c>
      <c r="F9" s="17">
        <v>1.7</v>
      </c>
      <c r="G9" s="41">
        <v>1.28</v>
      </c>
      <c r="H9" s="43">
        <f t="shared" si="4"/>
        <v>4857.8111999999992</v>
      </c>
      <c r="I9" s="20">
        <f t="shared" si="1"/>
        <v>404.81759999999991</v>
      </c>
      <c r="J9" s="32">
        <f t="shared" si="2"/>
        <v>3886.2489599999994</v>
      </c>
    </row>
    <row r="10" spans="1:10" ht="14.45" x14ac:dyDescent="0.3">
      <c r="A10" s="39" t="s">
        <v>13</v>
      </c>
      <c r="B10" s="40">
        <v>1612</v>
      </c>
      <c r="C10" s="41">
        <f t="shared" si="0"/>
        <v>1950.52</v>
      </c>
      <c r="D10" s="41">
        <v>1.3</v>
      </c>
      <c r="E10" s="42">
        <f t="shared" si="3"/>
        <v>2535.6759999999999</v>
      </c>
      <c r="F10" s="41">
        <v>1.7</v>
      </c>
      <c r="G10" s="41">
        <v>1.28</v>
      </c>
      <c r="H10" s="43">
        <f t="shared" si="4"/>
        <v>4244.3315199999997</v>
      </c>
      <c r="I10" s="20">
        <f t="shared" si="1"/>
        <v>353.69429333333329</v>
      </c>
      <c r="J10" s="32">
        <f t="shared" si="2"/>
        <v>3395.4652160000001</v>
      </c>
    </row>
    <row r="11" spans="1:10" ht="14.45" x14ac:dyDescent="0.3">
      <c r="A11" s="39" t="s">
        <v>37</v>
      </c>
      <c r="B11" s="40">
        <v>716</v>
      </c>
      <c r="C11" s="41">
        <f t="shared" si="0"/>
        <v>866.36</v>
      </c>
      <c r="D11" s="17">
        <v>1.3</v>
      </c>
      <c r="E11" s="42">
        <f t="shared" si="3"/>
        <v>1126.268</v>
      </c>
      <c r="F11" s="17">
        <v>1.7</v>
      </c>
      <c r="G11" s="41">
        <v>1.28</v>
      </c>
      <c r="H11" s="43">
        <f t="shared" si="4"/>
        <v>1885.1993599999998</v>
      </c>
      <c r="I11" s="20">
        <f t="shared" si="1"/>
        <v>157.09994666666665</v>
      </c>
      <c r="J11" s="32">
        <f t="shared" si="2"/>
        <v>1508.159488</v>
      </c>
    </row>
    <row r="12" spans="1:10" ht="14.45" x14ac:dyDescent="0.3">
      <c r="A12" s="39" t="s">
        <v>38</v>
      </c>
      <c r="B12" s="40">
        <v>1269</v>
      </c>
      <c r="C12" s="41">
        <f t="shared" si="0"/>
        <v>1535.49</v>
      </c>
      <c r="D12" s="41">
        <v>1.3</v>
      </c>
      <c r="E12" s="42">
        <f t="shared" si="3"/>
        <v>1996.1370000000002</v>
      </c>
      <c r="F12" s="41">
        <v>1.7</v>
      </c>
      <c r="G12" s="41">
        <v>1.28</v>
      </c>
      <c r="H12" s="43">
        <f t="shared" si="4"/>
        <v>3341.22624</v>
      </c>
      <c r="I12" s="20">
        <f t="shared" si="1"/>
        <v>278.43552</v>
      </c>
      <c r="J12" s="32">
        <f t="shared" si="2"/>
        <v>2672.9809920000002</v>
      </c>
    </row>
    <row r="13" spans="1:10" ht="14.45" x14ac:dyDescent="0.3">
      <c r="A13" s="39" t="s">
        <v>36</v>
      </c>
      <c r="B13" s="40">
        <v>2256</v>
      </c>
      <c r="C13" s="41">
        <f t="shared" si="0"/>
        <v>2729.7599999999998</v>
      </c>
      <c r="D13" s="41">
        <v>1.3</v>
      </c>
      <c r="E13" s="42">
        <f t="shared" si="3"/>
        <v>3548.6879999999996</v>
      </c>
      <c r="F13" s="41">
        <v>1.67</v>
      </c>
      <c r="G13" s="41">
        <v>1.28</v>
      </c>
      <c r="H13" s="43">
        <f t="shared" si="4"/>
        <v>5835.1349759999994</v>
      </c>
      <c r="I13" s="20">
        <f t="shared" si="1"/>
        <v>486.26124799999997</v>
      </c>
      <c r="J13" s="32">
        <f t="shared" si="2"/>
        <v>4668.1079807999995</v>
      </c>
    </row>
    <row r="14" spans="1:10" ht="14.45" x14ac:dyDescent="0.3">
      <c r="A14" s="39" t="s">
        <v>27</v>
      </c>
      <c r="B14" s="41">
        <v>2950</v>
      </c>
      <c r="C14" s="41">
        <f t="shared" si="0"/>
        <v>3569.5</v>
      </c>
      <c r="D14" s="41">
        <v>1.3</v>
      </c>
      <c r="E14" s="42">
        <f t="shared" si="3"/>
        <v>4640.3500000000004</v>
      </c>
      <c r="F14" s="41">
        <v>1.67</v>
      </c>
      <c r="G14" s="41">
        <v>1.28</v>
      </c>
      <c r="H14" s="43">
        <f t="shared" si="4"/>
        <v>7630.1632</v>
      </c>
      <c r="I14" s="20">
        <f t="shared" si="1"/>
        <v>635.84693333333337</v>
      </c>
      <c r="J14" s="32">
        <f t="shared" si="2"/>
        <v>6104.1305600000005</v>
      </c>
    </row>
    <row r="15" spans="1:10" ht="14.45" x14ac:dyDescent="0.3">
      <c r="A15" s="39" t="s">
        <v>39</v>
      </c>
      <c r="B15" s="41">
        <v>743</v>
      </c>
      <c r="C15" s="41">
        <f t="shared" si="0"/>
        <v>899.03</v>
      </c>
      <c r="D15" s="17">
        <v>1.3</v>
      </c>
      <c r="E15" s="42">
        <f t="shared" si="3"/>
        <v>1168.739</v>
      </c>
      <c r="F15" s="41">
        <v>1.75</v>
      </c>
      <c r="G15" s="41">
        <v>1.28</v>
      </c>
      <c r="H15" s="43">
        <f t="shared" si="4"/>
        <v>2013.8271999999999</v>
      </c>
      <c r="I15" s="20">
        <f t="shared" si="1"/>
        <v>167.81893333333332</v>
      </c>
      <c r="J15" s="32">
        <f t="shared" si="2"/>
        <v>1611.06176</v>
      </c>
    </row>
    <row r="16" spans="1:10" ht="14.45" x14ac:dyDescent="0.3">
      <c r="A16" s="39" t="s">
        <v>40</v>
      </c>
      <c r="B16" s="41">
        <v>848</v>
      </c>
      <c r="C16" s="41">
        <f t="shared" si="0"/>
        <v>1026.08</v>
      </c>
      <c r="D16" s="41">
        <v>1.3</v>
      </c>
      <c r="E16" s="42">
        <f t="shared" si="3"/>
        <v>1333.904</v>
      </c>
      <c r="F16" s="41">
        <v>1.75</v>
      </c>
      <c r="G16" s="41">
        <v>1.28</v>
      </c>
      <c r="H16" s="43">
        <f t="shared" si="4"/>
        <v>2298.4191999999998</v>
      </c>
      <c r="I16" s="20">
        <f t="shared" si="1"/>
        <v>191.53493333333333</v>
      </c>
      <c r="J16" s="32">
        <f t="shared" si="2"/>
        <v>1838.7353599999999</v>
      </c>
    </row>
    <row r="17" spans="1:10" x14ac:dyDescent="0.25">
      <c r="A17" s="39" t="s">
        <v>63</v>
      </c>
      <c r="B17" s="41">
        <v>1342</v>
      </c>
      <c r="C17" s="41">
        <f t="shared" si="0"/>
        <v>1623.82</v>
      </c>
      <c r="D17" s="41">
        <v>1.3</v>
      </c>
      <c r="E17" s="42">
        <f t="shared" si="3"/>
        <v>2110.9659999999999</v>
      </c>
      <c r="F17" s="41">
        <v>1.7</v>
      </c>
      <c r="G17" s="41">
        <v>1.28</v>
      </c>
      <c r="H17" s="43">
        <f t="shared" si="4"/>
        <v>3533.4323199999999</v>
      </c>
      <c r="I17" s="20">
        <f t="shared" si="1"/>
        <v>294.45269333333334</v>
      </c>
      <c r="J17" s="32">
        <f t="shared" si="2"/>
        <v>2826.745856</v>
      </c>
    </row>
    <row r="18" spans="1:10" ht="14.45" x14ac:dyDescent="0.3">
      <c r="A18" s="39" t="s">
        <v>42</v>
      </c>
      <c r="B18" s="41">
        <v>1888</v>
      </c>
      <c r="C18" s="41">
        <f t="shared" si="0"/>
        <v>2284.48</v>
      </c>
      <c r="D18" s="17">
        <v>1.3</v>
      </c>
      <c r="E18" s="42">
        <f t="shared" si="3"/>
        <v>2969.8240000000001</v>
      </c>
      <c r="F18" s="41">
        <v>1.7</v>
      </c>
      <c r="G18" s="41">
        <v>1.28</v>
      </c>
      <c r="H18" s="43">
        <f t="shared" si="4"/>
        <v>4971.0284799999999</v>
      </c>
      <c r="I18" s="20">
        <f t="shared" si="1"/>
        <v>414.25237333333331</v>
      </c>
      <c r="J18" s="32">
        <f t="shared" si="2"/>
        <v>3976.822784</v>
      </c>
    </row>
    <row r="19" spans="1:10" ht="14.45" x14ac:dyDescent="0.3">
      <c r="A19" s="39" t="s">
        <v>43</v>
      </c>
      <c r="B19" s="41">
        <v>2228</v>
      </c>
      <c r="C19" s="41">
        <f t="shared" si="0"/>
        <v>2695.88</v>
      </c>
      <c r="D19" s="41">
        <v>1.3</v>
      </c>
      <c r="E19" s="42">
        <f t="shared" si="3"/>
        <v>3504.6440000000002</v>
      </c>
      <c r="F19" s="41">
        <v>1.7</v>
      </c>
      <c r="G19" s="41">
        <v>1.28</v>
      </c>
      <c r="H19" s="43">
        <f t="shared" si="4"/>
        <v>5866.23488</v>
      </c>
      <c r="I19" s="20">
        <f t="shared" si="1"/>
        <v>488.85290666666668</v>
      </c>
      <c r="J19" s="32">
        <f t="shared" si="2"/>
        <v>4692.9879040000005</v>
      </c>
    </row>
    <row r="20" spans="1:10" ht="14.45" x14ac:dyDescent="0.3">
      <c r="A20" s="39" t="s">
        <v>44</v>
      </c>
      <c r="B20" s="41">
        <v>3133</v>
      </c>
      <c r="C20" s="41">
        <f t="shared" si="0"/>
        <v>3790.93</v>
      </c>
      <c r="D20" s="41">
        <v>1.3</v>
      </c>
      <c r="E20" s="42">
        <f t="shared" si="3"/>
        <v>4928.2089999999998</v>
      </c>
      <c r="F20" s="41">
        <v>1.7</v>
      </c>
      <c r="G20" s="41">
        <v>1.28</v>
      </c>
      <c r="H20" s="43">
        <f t="shared" si="4"/>
        <v>8249.0636799999993</v>
      </c>
      <c r="I20" s="20">
        <f t="shared" si="1"/>
        <v>687.42197333333331</v>
      </c>
      <c r="J20" s="32">
        <f t="shared" si="2"/>
        <v>6599.2509439999994</v>
      </c>
    </row>
    <row r="21" spans="1:10" x14ac:dyDescent="0.25">
      <c r="A21" s="39" t="s">
        <v>45</v>
      </c>
      <c r="B21" s="41">
        <v>443</v>
      </c>
      <c r="C21" s="41">
        <f t="shared" si="0"/>
        <v>536.03</v>
      </c>
      <c r="D21" s="17">
        <v>1.3</v>
      </c>
      <c r="E21" s="42">
        <f t="shared" si="3"/>
        <v>696.83899999999994</v>
      </c>
      <c r="F21" s="41">
        <v>1.75</v>
      </c>
      <c r="G21" s="41">
        <v>1.28</v>
      </c>
      <c r="H21" s="43">
        <f t="shared" si="4"/>
        <v>1200.7072000000001</v>
      </c>
      <c r="I21" s="20">
        <f t="shared" si="1"/>
        <v>100.05893333333334</v>
      </c>
      <c r="J21" s="32">
        <f t="shared" si="2"/>
        <v>960.56576000000007</v>
      </c>
    </row>
    <row r="22" spans="1:10" ht="14.45" x14ac:dyDescent="0.3">
      <c r="A22" s="39" t="s">
        <v>47</v>
      </c>
      <c r="B22" s="41">
        <v>1234</v>
      </c>
      <c r="C22" s="41">
        <f t="shared" si="0"/>
        <v>1493.1399999999999</v>
      </c>
      <c r="D22" s="41">
        <v>1.3</v>
      </c>
      <c r="E22" s="42">
        <f t="shared" si="3"/>
        <v>1941.0819999999999</v>
      </c>
      <c r="F22" s="41">
        <v>1.7</v>
      </c>
      <c r="G22" s="41">
        <v>1.28</v>
      </c>
      <c r="H22" s="43">
        <f t="shared" si="4"/>
        <v>3249.0726399999999</v>
      </c>
      <c r="I22" s="20">
        <f t="shared" si="1"/>
        <v>270.75605333333334</v>
      </c>
      <c r="J22" s="32">
        <f t="shared" si="2"/>
        <v>2599.258112</v>
      </c>
    </row>
    <row r="23" spans="1:10" ht="14.45" x14ac:dyDescent="0.3">
      <c r="A23" s="39" t="s">
        <v>48</v>
      </c>
      <c r="B23" s="41">
        <v>1155</v>
      </c>
      <c r="C23" s="41">
        <f t="shared" si="0"/>
        <v>1397.55</v>
      </c>
      <c r="D23" s="41">
        <v>1.3</v>
      </c>
      <c r="E23" s="42">
        <f t="shared" si="3"/>
        <v>1816.8150000000001</v>
      </c>
      <c r="F23" s="41">
        <v>1.7</v>
      </c>
      <c r="G23" s="41">
        <v>1.28</v>
      </c>
      <c r="H23" s="43">
        <f t="shared" si="4"/>
        <v>3041.0688</v>
      </c>
      <c r="I23" s="20">
        <f t="shared" si="1"/>
        <v>253.42240000000001</v>
      </c>
      <c r="J23" s="32">
        <f t="shared" si="2"/>
        <v>2432.8550399999999</v>
      </c>
    </row>
    <row r="24" spans="1:10" x14ac:dyDescent="0.25">
      <c r="A24" s="24" t="s">
        <v>66</v>
      </c>
      <c r="B24" s="14">
        <v>850</v>
      </c>
      <c r="C24" s="14">
        <f t="shared" si="0"/>
        <v>1028.5</v>
      </c>
      <c r="D24" s="41">
        <v>1.3</v>
      </c>
      <c r="E24" s="42">
        <f t="shared" ref="E24:E25" si="5">C24*D24</f>
        <v>1337.05</v>
      </c>
      <c r="F24" s="41">
        <v>1.7</v>
      </c>
      <c r="G24" s="41">
        <v>1.28</v>
      </c>
      <c r="H24" s="43">
        <f t="shared" ref="H24:H25" si="6">C24*F24*G24</f>
        <v>2238.0160000000001</v>
      </c>
      <c r="I24" s="20">
        <f t="shared" ref="I24:I25" si="7">H24/$I$4</f>
        <v>186.50133333333335</v>
      </c>
      <c r="J24" s="32">
        <f t="shared" ref="J24:J25" si="8">H24*$J$4</f>
        <v>1790.4128000000001</v>
      </c>
    </row>
    <row r="25" spans="1:10" x14ac:dyDescent="0.25">
      <c r="A25" s="24" t="s">
        <v>67</v>
      </c>
      <c r="B25" s="14">
        <v>2550</v>
      </c>
      <c r="C25" s="14">
        <f t="shared" si="0"/>
        <v>3085.5</v>
      </c>
      <c r="D25" s="41">
        <v>1.3</v>
      </c>
      <c r="E25" s="42">
        <f t="shared" si="5"/>
        <v>4011.15</v>
      </c>
      <c r="F25" s="41">
        <v>1.6</v>
      </c>
      <c r="G25" s="41">
        <v>1.28</v>
      </c>
      <c r="H25" s="43">
        <f t="shared" si="6"/>
        <v>6319.1040000000003</v>
      </c>
      <c r="I25" s="20">
        <f t="shared" si="7"/>
        <v>526.59199999999998</v>
      </c>
      <c r="J25" s="32">
        <f t="shared" si="8"/>
        <v>5055.2832000000008</v>
      </c>
    </row>
    <row r="26" spans="1:10" x14ac:dyDescent="0.25">
      <c r="A26" s="24" t="s">
        <v>71</v>
      </c>
      <c r="B26" s="14">
        <v>874</v>
      </c>
      <c r="C26" s="14">
        <f t="shared" si="0"/>
        <v>1057.54</v>
      </c>
      <c r="D26" s="41">
        <v>1.3</v>
      </c>
      <c r="E26" s="42">
        <f t="shared" ref="E26:E30" si="9">C26*D26</f>
        <v>1374.8019999999999</v>
      </c>
      <c r="F26" s="41">
        <v>1.7</v>
      </c>
      <c r="G26" s="41">
        <v>1.28</v>
      </c>
      <c r="H26" s="43">
        <f t="shared" ref="H26:H30" si="10">C26*F26*G26</f>
        <v>2301.2070400000002</v>
      </c>
      <c r="I26" s="20">
        <f t="shared" ref="I26:I30" si="11">H26/$I$4</f>
        <v>191.76725333333334</v>
      </c>
      <c r="J26" s="32">
        <f t="shared" ref="J26:J30" si="12">H26*$J$4</f>
        <v>1840.9656320000004</v>
      </c>
    </row>
    <row r="27" spans="1:10" x14ac:dyDescent="0.25">
      <c r="A27" s="24" t="s">
        <v>72</v>
      </c>
      <c r="B27" s="14">
        <v>2775</v>
      </c>
      <c r="C27" s="14">
        <f t="shared" si="0"/>
        <v>3357.75</v>
      </c>
      <c r="D27" s="41">
        <v>1.3</v>
      </c>
      <c r="E27" s="42">
        <f t="shared" si="9"/>
        <v>4365.0749999999998</v>
      </c>
      <c r="F27" s="41">
        <v>1.6</v>
      </c>
      <c r="G27" s="41">
        <v>1.28</v>
      </c>
      <c r="H27" s="43">
        <f t="shared" si="10"/>
        <v>6876.6720000000005</v>
      </c>
      <c r="I27" s="20">
        <f t="shared" si="11"/>
        <v>573.05600000000004</v>
      </c>
      <c r="J27" s="32">
        <f t="shared" si="12"/>
        <v>5501.3376000000007</v>
      </c>
    </row>
    <row r="28" spans="1:10" x14ac:dyDescent="0.25">
      <c r="A28" s="24" t="s">
        <v>68</v>
      </c>
      <c r="B28" s="14">
        <v>1218</v>
      </c>
      <c r="C28" s="14">
        <f t="shared" si="0"/>
        <v>1473.78</v>
      </c>
      <c r="D28" s="41">
        <v>1.3</v>
      </c>
      <c r="E28" s="42">
        <f t="shared" si="9"/>
        <v>1915.914</v>
      </c>
      <c r="F28" s="41">
        <v>1.7</v>
      </c>
      <c r="G28" s="41">
        <v>1.28</v>
      </c>
      <c r="H28" s="43">
        <f t="shared" si="10"/>
        <v>3206.9452799999999</v>
      </c>
      <c r="I28" s="20">
        <f t="shared" si="11"/>
        <v>267.24543999999997</v>
      </c>
      <c r="J28" s="32">
        <f t="shared" si="12"/>
        <v>2565.5562239999999</v>
      </c>
    </row>
    <row r="29" spans="1:10" x14ac:dyDescent="0.25">
      <c r="A29" s="24" t="s">
        <v>69</v>
      </c>
      <c r="B29" s="14">
        <v>665</v>
      </c>
      <c r="C29" s="14">
        <f t="shared" si="0"/>
        <v>804.65</v>
      </c>
      <c r="D29" s="41">
        <v>1.3</v>
      </c>
      <c r="E29" s="42">
        <f t="shared" si="9"/>
        <v>1046.0450000000001</v>
      </c>
      <c r="F29" s="41">
        <v>1.7</v>
      </c>
      <c r="G29" s="41">
        <v>1.28</v>
      </c>
      <c r="H29" s="43">
        <f t="shared" si="10"/>
        <v>1750.9184</v>
      </c>
      <c r="I29" s="20">
        <f t="shared" si="11"/>
        <v>145.90986666666666</v>
      </c>
      <c r="J29" s="32">
        <f t="shared" si="12"/>
        <v>1400.7347200000002</v>
      </c>
    </row>
    <row r="30" spans="1:10" x14ac:dyDescent="0.25">
      <c r="A30" s="24" t="s">
        <v>70</v>
      </c>
      <c r="B30" s="14">
        <v>1683</v>
      </c>
      <c r="C30" s="14">
        <f t="shared" si="0"/>
        <v>2036.4299999999998</v>
      </c>
      <c r="D30" s="41">
        <v>1.3</v>
      </c>
      <c r="E30" s="42">
        <f t="shared" si="9"/>
        <v>2647.3589999999999</v>
      </c>
      <c r="F30" s="41">
        <v>1.7</v>
      </c>
      <c r="G30" s="41">
        <v>1.28</v>
      </c>
      <c r="H30" s="43">
        <f t="shared" si="10"/>
        <v>4431.2716799999998</v>
      </c>
      <c r="I30" s="20">
        <f t="shared" si="11"/>
        <v>369.27263999999997</v>
      </c>
      <c r="J30" s="32">
        <f t="shared" si="12"/>
        <v>3545.0173439999999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J32"/>
  <sheetViews>
    <sheetView zoomScale="80" zoomScaleNormal="80" workbookViewId="0">
      <selection activeCell="B5" sqref="B5"/>
    </sheetView>
  </sheetViews>
  <sheetFormatPr baseColWidth="10" defaultColWidth="11.42578125" defaultRowHeight="15" x14ac:dyDescent="0.25"/>
  <cols>
    <col min="1" max="1" width="45.85546875" style="26" bestFit="1" customWidth="1"/>
    <col min="2" max="2" width="13" style="15" bestFit="1" customWidth="1"/>
    <col min="3" max="3" width="11.7109375" style="15" bestFit="1" customWidth="1"/>
    <col min="4" max="4" width="16.5703125" style="15" bestFit="1" customWidth="1"/>
    <col min="5" max="5" width="23.42578125" style="15" bestFit="1" customWidth="1"/>
    <col min="6" max="6" width="12.7109375" style="15" bestFit="1" customWidth="1"/>
    <col min="7" max="7" width="14.140625" style="15" bestFit="1" customWidth="1"/>
    <col min="8" max="8" width="20.140625" style="15" bestFit="1" customWidth="1"/>
    <col min="9" max="9" width="14.85546875" style="15" bestFit="1" customWidth="1"/>
    <col min="10" max="10" width="9.85546875" style="15" bestFit="1" customWidth="1"/>
    <col min="11" max="16384" width="11.42578125" style="15"/>
  </cols>
  <sheetData>
    <row r="1" spans="1:10" ht="15.75" x14ac:dyDescent="0.25">
      <c r="A1" s="22" t="s">
        <v>33</v>
      </c>
    </row>
    <row r="2" spans="1:10" ht="14.45" x14ac:dyDescent="0.3">
      <c r="A2" s="15"/>
      <c r="B2" s="14"/>
      <c r="C2" s="14"/>
      <c r="D2" s="14"/>
      <c r="E2" s="14"/>
      <c r="F2" s="14"/>
      <c r="G2" s="14"/>
      <c r="H2" s="34"/>
      <c r="I2" s="36"/>
    </row>
    <row r="3" spans="1:10" ht="14.45" x14ac:dyDescent="0.3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4</v>
      </c>
      <c r="G3" s="45" t="s">
        <v>32</v>
      </c>
      <c r="H3" s="45" t="s">
        <v>5</v>
      </c>
      <c r="I3" s="45" t="s">
        <v>6</v>
      </c>
      <c r="J3" s="45" t="s">
        <v>53</v>
      </c>
    </row>
    <row r="4" spans="1:10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0.8</v>
      </c>
    </row>
    <row r="5" spans="1:10" x14ac:dyDescent="0.25">
      <c r="A5" s="24" t="s">
        <v>52</v>
      </c>
      <c r="B5" s="21">
        <v>1630</v>
      </c>
      <c r="C5" s="17">
        <f t="shared" ref="C5:C32" si="0">B5*$C$4</f>
        <v>1972.3</v>
      </c>
      <c r="D5" s="17">
        <v>1.3</v>
      </c>
      <c r="E5" s="18">
        <f>C5*D5</f>
        <v>2563.9900000000002</v>
      </c>
      <c r="F5" s="17">
        <v>1.7</v>
      </c>
      <c r="G5" s="17">
        <v>1.38</v>
      </c>
      <c r="H5" s="19">
        <f>C5*F5*G5</f>
        <v>4627.0157999999992</v>
      </c>
      <c r="I5" s="20">
        <f t="shared" ref="I5:I32" si="1">H5/$I$4</f>
        <v>385.58464999999995</v>
      </c>
      <c r="J5" s="32">
        <f t="shared" ref="J5:J32" si="2">H5*$J$4</f>
        <v>3701.6126399999994</v>
      </c>
    </row>
    <row r="6" spans="1:10" x14ac:dyDescent="0.25">
      <c r="A6" s="39" t="s">
        <v>49</v>
      </c>
      <c r="B6" s="40">
        <v>2274</v>
      </c>
      <c r="C6" s="41">
        <f t="shared" si="0"/>
        <v>2751.54</v>
      </c>
      <c r="D6" s="41">
        <v>1.3</v>
      </c>
      <c r="E6" s="42">
        <f t="shared" ref="E6:E32" si="3">C6*D6</f>
        <v>3577.002</v>
      </c>
      <c r="F6" s="41">
        <v>1.7</v>
      </c>
      <c r="G6" s="17">
        <v>1.38</v>
      </c>
      <c r="H6" s="43">
        <f t="shared" ref="H6:H32" si="4">C6*F6*G6</f>
        <v>6455.1128399999989</v>
      </c>
      <c r="I6" s="20">
        <f t="shared" si="1"/>
        <v>537.92606999999987</v>
      </c>
      <c r="J6" s="32">
        <f t="shared" si="2"/>
        <v>5164.0902719999995</v>
      </c>
    </row>
    <row r="7" spans="1:10" x14ac:dyDescent="0.25">
      <c r="A7" s="39" t="s">
        <v>50</v>
      </c>
      <c r="B7" s="40">
        <v>2856</v>
      </c>
      <c r="C7" s="41">
        <f t="shared" si="0"/>
        <v>3455.7599999999998</v>
      </c>
      <c r="D7" s="41">
        <v>1.3</v>
      </c>
      <c r="E7" s="42">
        <f t="shared" si="3"/>
        <v>4492.4880000000003</v>
      </c>
      <c r="F7" s="17">
        <v>1.7</v>
      </c>
      <c r="G7" s="17">
        <v>1.38</v>
      </c>
      <c r="H7" s="43">
        <f t="shared" si="4"/>
        <v>8107.2129599999989</v>
      </c>
      <c r="I7" s="20">
        <f t="shared" si="1"/>
        <v>675.60107999999991</v>
      </c>
      <c r="J7" s="32">
        <f t="shared" si="2"/>
        <v>6485.7703679999995</v>
      </c>
    </row>
    <row r="8" spans="1:10" x14ac:dyDescent="0.25">
      <c r="A8" s="39" t="s">
        <v>51</v>
      </c>
      <c r="B8" s="40">
        <v>3986</v>
      </c>
      <c r="C8" s="41">
        <f t="shared" si="0"/>
        <v>4823.0599999999995</v>
      </c>
      <c r="D8" s="17">
        <v>1.3</v>
      </c>
      <c r="E8" s="42">
        <f t="shared" si="3"/>
        <v>6269.9779999999992</v>
      </c>
      <c r="F8" s="41">
        <v>1.7</v>
      </c>
      <c r="G8" s="17">
        <v>1.38</v>
      </c>
      <c r="H8" s="43">
        <f t="shared" si="4"/>
        <v>11314.898759999998</v>
      </c>
      <c r="I8" s="20">
        <f t="shared" si="1"/>
        <v>942.90822999999989</v>
      </c>
      <c r="J8" s="32">
        <f t="shared" si="2"/>
        <v>9051.9190079999989</v>
      </c>
    </row>
    <row r="9" spans="1:10" ht="14.45" x14ac:dyDescent="0.3">
      <c r="A9" s="39" t="s">
        <v>64</v>
      </c>
      <c r="B9" s="40">
        <v>2012</v>
      </c>
      <c r="C9" s="41">
        <f t="shared" si="0"/>
        <v>2434.52</v>
      </c>
      <c r="D9" s="41">
        <v>1.3</v>
      </c>
      <c r="E9" s="42">
        <f t="shared" si="3"/>
        <v>3164.8760000000002</v>
      </c>
      <c r="F9" s="17">
        <v>1.7</v>
      </c>
      <c r="G9" s="17">
        <v>1.38</v>
      </c>
      <c r="H9" s="43">
        <f t="shared" si="4"/>
        <v>5711.3839200000002</v>
      </c>
      <c r="I9" s="20">
        <f t="shared" si="1"/>
        <v>475.94866000000002</v>
      </c>
      <c r="J9" s="32">
        <f t="shared" si="2"/>
        <v>4569.1071360000005</v>
      </c>
    </row>
    <row r="10" spans="1:10" ht="14.45" x14ac:dyDescent="0.3">
      <c r="A10" s="39" t="s">
        <v>13</v>
      </c>
      <c r="B10" s="40">
        <v>1758</v>
      </c>
      <c r="C10" s="41">
        <f t="shared" si="0"/>
        <v>2127.1799999999998</v>
      </c>
      <c r="D10" s="41">
        <v>1.3</v>
      </c>
      <c r="E10" s="42">
        <f t="shared" si="3"/>
        <v>2765.3339999999998</v>
      </c>
      <c r="F10" s="41">
        <v>1.7</v>
      </c>
      <c r="G10" s="17">
        <v>1.38</v>
      </c>
      <c r="H10" s="43">
        <f t="shared" si="4"/>
        <v>4990.3642799999989</v>
      </c>
      <c r="I10" s="20">
        <f t="shared" si="1"/>
        <v>415.86368999999991</v>
      </c>
      <c r="J10" s="32">
        <f t="shared" si="2"/>
        <v>3992.2914239999991</v>
      </c>
    </row>
    <row r="11" spans="1:10" ht="14.45" x14ac:dyDescent="0.3">
      <c r="A11" s="39" t="s">
        <v>37</v>
      </c>
      <c r="B11" s="40">
        <v>780</v>
      </c>
      <c r="C11" s="41">
        <f t="shared" si="0"/>
        <v>943.8</v>
      </c>
      <c r="D11" s="17">
        <v>1.3</v>
      </c>
      <c r="E11" s="42">
        <f t="shared" si="3"/>
        <v>1226.94</v>
      </c>
      <c r="F11" s="17">
        <v>1.7</v>
      </c>
      <c r="G11" s="17">
        <v>1.38</v>
      </c>
      <c r="H11" s="43">
        <f t="shared" si="4"/>
        <v>2214.1547999999993</v>
      </c>
      <c r="I11" s="20">
        <f t="shared" si="1"/>
        <v>184.51289999999995</v>
      </c>
      <c r="J11" s="32">
        <f t="shared" si="2"/>
        <v>1771.3238399999996</v>
      </c>
    </row>
    <row r="12" spans="1:10" ht="14.45" x14ac:dyDescent="0.3">
      <c r="A12" s="39" t="s">
        <v>38</v>
      </c>
      <c r="B12" s="40">
        <v>1383</v>
      </c>
      <c r="C12" s="41">
        <f t="shared" si="0"/>
        <v>1673.43</v>
      </c>
      <c r="D12" s="41">
        <v>1.3</v>
      </c>
      <c r="E12" s="42">
        <f t="shared" si="3"/>
        <v>2175.4590000000003</v>
      </c>
      <c r="F12" s="41">
        <v>1.7</v>
      </c>
      <c r="G12" s="17">
        <v>1.38</v>
      </c>
      <c r="H12" s="43">
        <f t="shared" si="4"/>
        <v>3925.8667799999998</v>
      </c>
      <c r="I12" s="20">
        <f t="shared" si="1"/>
        <v>327.15556499999997</v>
      </c>
      <c r="J12" s="32">
        <f t="shared" si="2"/>
        <v>3140.6934240000001</v>
      </c>
    </row>
    <row r="13" spans="1:10" ht="14.45" x14ac:dyDescent="0.3">
      <c r="A13" s="39" t="s">
        <v>36</v>
      </c>
      <c r="B13" s="40">
        <v>2460</v>
      </c>
      <c r="C13" s="41">
        <f t="shared" si="0"/>
        <v>2976.6</v>
      </c>
      <c r="D13" s="41">
        <v>1.3</v>
      </c>
      <c r="E13" s="42">
        <f t="shared" si="3"/>
        <v>3869.58</v>
      </c>
      <c r="F13" s="41">
        <v>1.67</v>
      </c>
      <c r="G13" s="17">
        <v>1.38</v>
      </c>
      <c r="H13" s="43">
        <f t="shared" si="4"/>
        <v>6859.8723599999985</v>
      </c>
      <c r="I13" s="20">
        <f t="shared" si="1"/>
        <v>571.65602999999987</v>
      </c>
      <c r="J13" s="32">
        <f t="shared" si="2"/>
        <v>5487.8978879999995</v>
      </c>
    </row>
    <row r="14" spans="1:10" ht="14.45" x14ac:dyDescent="0.3">
      <c r="A14" s="39" t="s">
        <v>27</v>
      </c>
      <c r="B14" s="41">
        <v>3215</v>
      </c>
      <c r="C14" s="41">
        <f t="shared" si="0"/>
        <v>3890.15</v>
      </c>
      <c r="D14" s="41">
        <v>1.3</v>
      </c>
      <c r="E14" s="42">
        <f t="shared" si="3"/>
        <v>5057.1950000000006</v>
      </c>
      <c r="F14" s="41">
        <v>1.67</v>
      </c>
      <c r="G14" s="17">
        <v>1.38</v>
      </c>
      <c r="H14" s="43">
        <f t="shared" si="4"/>
        <v>8965.2396900000003</v>
      </c>
      <c r="I14" s="20">
        <f t="shared" si="1"/>
        <v>747.10330750000003</v>
      </c>
      <c r="J14" s="32">
        <f t="shared" si="2"/>
        <v>7172.1917520000006</v>
      </c>
    </row>
    <row r="15" spans="1:10" ht="14.45" x14ac:dyDescent="0.3">
      <c r="A15" s="39" t="s">
        <v>39</v>
      </c>
      <c r="B15" s="41">
        <v>911</v>
      </c>
      <c r="C15" s="41">
        <f t="shared" si="0"/>
        <v>1102.31</v>
      </c>
      <c r="D15" s="17">
        <v>1.3</v>
      </c>
      <c r="E15" s="42">
        <f t="shared" si="3"/>
        <v>1433.0029999999999</v>
      </c>
      <c r="F15" s="41">
        <v>1.75</v>
      </c>
      <c r="G15" s="17">
        <v>1.38</v>
      </c>
      <c r="H15" s="43">
        <f t="shared" si="4"/>
        <v>2662.0786499999999</v>
      </c>
      <c r="I15" s="20">
        <f t="shared" si="1"/>
        <v>221.8398875</v>
      </c>
      <c r="J15" s="32">
        <f t="shared" si="2"/>
        <v>2129.6629200000002</v>
      </c>
    </row>
    <row r="16" spans="1:10" ht="14.45" x14ac:dyDescent="0.3">
      <c r="A16" s="39" t="s">
        <v>40</v>
      </c>
      <c r="B16" s="41">
        <v>924</v>
      </c>
      <c r="C16" s="41">
        <f t="shared" si="0"/>
        <v>1118.04</v>
      </c>
      <c r="D16" s="41">
        <v>1.3</v>
      </c>
      <c r="E16" s="42">
        <f t="shared" si="3"/>
        <v>1453.452</v>
      </c>
      <c r="F16" s="41">
        <v>1.75</v>
      </c>
      <c r="G16" s="17">
        <v>1.38</v>
      </c>
      <c r="H16" s="43">
        <f t="shared" si="4"/>
        <v>2700.0665999999997</v>
      </c>
      <c r="I16" s="20">
        <f t="shared" si="1"/>
        <v>225.00554999999997</v>
      </c>
      <c r="J16" s="32">
        <f t="shared" si="2"/>
        <v>2160.0532799999996</v>
      </c>
    </row>
    <row r="17" spans="1:10" x14ac:dyDescent="0.25">
      <c r="A17" s="39" t="s">
        <v>63</v>
      </c>
      <c r="B17" s="41">
        <v>1463</v>
      </c>
      <c r="C17" s="41">
        <f t="shared" si="0"/>
        <v>1770.23</v>
      </c>
      <c r="D17" s="41">
        <v>1.3</v>
      </c>
      <c r="E17" s="42">
        <f t="shared" si="3"/>
        <v>2301.299</v>
      </c>
      <c r="F17" s="41">
        <v>1.7</v>
      </c>
      <c r="G17" s="17">
        <v>1.38</v>
      </c>
      <c r="H17" s="43">
        <f t="shared" si="4"/>
        <v>4152.9595799999997</v>
      </c>
      <c r="I17" s="20">
        <f t="shared" si="1"/>
        <v>346.07996499999996</v>
      </c>
      <c r="J17" s="32">
        <f t="shared" si="2"/>
        <v>3322.3676639999999</v>
      </c>
    </row>
    <row r="18" spans="1:10" ht="14.45" x14ac:dyDescent="0.3">
      <c r="A18" s="39" t="s">
        <v>42</v>
      </c>
      <c r="B18" s="41">
        <v>2058</v>
      </c>
      <c r="C18" s="41">
        <f t="shared" si="0"/>
        <v>2490.1799999999998</v>
      </c>
      <c r="D18" s="17">
        <v>1.3</v>
      </c>
      <c r="E18" s="42">
        <f t="shared" si="3"/>
        <v>3237.2339999999999</v>
      </c>
      <c r="F18" s="41">
        <v>1.7</v>
      </c>
      <c r="G18" s="17">
        <v>1.38</v>
      </c>
      <c r="H18" s="43">
        <f t="shared" si="4"/>
        <v>5841.9622799999988</v>
      </c>
      <c r="I18" s="20">
        <f t="shared" si="1"/>
        <v>486.8301899999999</v>
      </c>
      <c r="J18" s="32">
        <f t="shared" si="2"/>
        <v>4673.5698239999992</v>
      </c>
    </row>
    <row r="19" spans="1:10" ht="14.45" x14ac:dyDescent="0.3">
      <c r="A19" s="39" t="s">
        <v>43</v>
      </c>
      <c r="B19" s="41">
        <v>2429</v>
      </c>
      <c r="C19" s="41">
        <f t="shared" si="0"/>
        <v>2939.0899999999997</v>
      </c>
      <c r="D19" s="41">
        <v>1.3</v>
      </c>
      <c r="E19" s="42">
        <f t="shared" si="3"/>
        <v>3820.8169999999996</v>
      </c>
      <c r="F19" s="41">
        <v>1.7</v>
      </c>
      <c r="G19" s="17">
        <v>1.38</v>
      </c>
      <c r="H19" s="43">
        <f t="shared" si="4"/>
        <v>6895.1051399999988</v>
      </c>
      <c r="I19" s="20">
        <f t="shared" si="1"/>
        <v>574.59209499999986</v>
      </c>
      <c r="J19" s="32">
        <f t="shared" si="2"/>
        <v>5516.0841119999995</v>
      </c>
    </row>
    <row r="20" spans="1:10" ht="14.45" x14ac:dyDescent="0.3">
      <c r="A20" s="39" t="s">
        <v>44</v>
      </c>
      <c r="B20" s="41">
        <v>3415</v>
      </c>
      <c r="C20" s="41">
        <f t="shared" si="0"/>
        <v>4132.1499999999996</v>
      </c>
      <c r="D20" s="41">
        <v>1.3</v>
      </c>
      <c r="E20" s="42">
        <f t="shared" si="3"/>
        <v>5371.7950000000001</v>
      </c>
      <c r="F20" s="41">
        <v>1.7</v>
      </c>
      <c r="G20" s="17">
        <v>1.38</v>
      </c>
      <c r="H20" s="43">
        <f t="shared" si="4"/>
        <v>9694.0238999999983</v>
      </c>
      <c r="I20" s="20">
        <f t="shared" si="1"/>
        <v>807.8353249999999</v>
      </c>
      <c r="J20" s="32">
        <f t="shared" si="2"/>
        <v>7755.2191199999988</v>
      </c>
    </row>
    <row r="21" spans="1:10" x14ac:dyDescent="0.25">
      <c r="A21" s="39" t="s">
        <v>45</v>
      </c>
      <c r="B21" s="41">
        <v>449</v>
      </c>
      <c r="C21" s="41">
        <f t="shared" si="0"/>
        <v>543.29</v>
      </c>
      <c r="D21" s="17">
        <v>1.3</v>
      </c>
      <c r="E21" s="42">
        <f t="shared" si="3"/>
        <v>706.27699999999993</v>
      </c>
      <c r="F21" s="41">
        <v>1.7</v>
      </c>
      <c r="G21" s="17">
        <v>1.38</v>
      </c>
      <c r="H21" s="43">
        <f t="shared" si="4"/>
        <v>1274.5583399999998</v>
      </c>
      <c r="I21" s="20">
        <f t="shared" si="1"/>
        <v>106.21319499999998</v>
      </c>
      <c r="J21" s="32">
        <f t="shared" si="2"/>
        <v>1019.6466719999999</v>
      </c>
    </row>
    <row r="22" spans="1:10" ht="14.45" x14ac:dyDescent="0.3">
      <c r="A22" s="39" t="s">
        <v>47</v>
      </c>
      <c r="B22" s="41">
        <v>1345</v>
      </c>
      <c r="C22" s="41">
        <f t="shared" si="0"/>
        <v>1627.45</v>
      </c>
      <c r="D22" s="41">
        <v>1.3</v>
      </c>
      <c r="E22" s="42">
        <f t="shared" si="3"/>
        <v>2115.6849999999999</v>
      </c>
      <c r="F22" s="41">
        <v>1.7</v>
      </c>
      <c r="G22" s="17">
        <v>1.38</v>
      </c>
      <c r="H22" s="43">
        <f t="shared" si="4"/>
        <v>3817.9976999999994</v>
      </c>
      <c r="I22" s="20">
        <f t="shared" si="1"/>
        <v>318.16647499999993</v>
      </c>
      <c r="J22" s="32">
        <f t="shared" si="2"/>
        <v>3054.3981599999997</v>
      </c>
    </row>
    <row r="23" spans="1:10" ht="14.45" x14ac:dyDescent="0.3">
      <c r="A23" s="39" t="s">
        <v>48</v>
      </c>
      <c r="B23" s="41">
        <v>1259</v>
      </c>
      <c r="C23" s="41">
        <f t="shared" si="0"/>
        <v>1523.3899999999999</v>
      </c>
      <c r="D23" s="41">
        <v>1.3</v>
      </c>
      <c r="E23" s="42">
        <f t="shared" si="3"/>
        <v>1980.4069999999999</v>
      </c>
      <c r="F23" s="41">
        <v>1.7</v>
      </c>
      <c r="G23" s="17">
        <v>1.38</v>
      </c>
      <c r="H23" s="43">
        <f t="shared" si="4"/>
        <v>3573.8729399999997</v>
      </c>
      <c r="I23" s="20">
        <f t="shared" si="1"/>
        <v>297.822745</v>
      </c>
      <c r="J23" s="32">
        <f t="shared" si="2"/>
        <v>2859.098352</v>
      </c>
    </row>
    <row r="24" spans="1:10" x14ac:dyDescent="0.25">
      <c r="A24" s="24" t="s">
        <v>66</v>
      </c>
      <c r="B24" s="14">
        <v>972</v>
      </c>
      <c r="C24" s="14">
        <f t="shared" si="0"/>
        <v>1176.1199999999999</v>
      </c>
      <c r="D24" s="41">
        <v>1.3</v>
      </c>
      <c r="E24" s="42">
        <f t="shared" si="3"/>
        <v>1528.9559999999999</v>
      </c>
      <c r="F24" s="41">
        <v>1.7</v>
      </c>
      <c r="G24" s="17">
        <v>1.38</v>
      </c>
      <c r="H24" s="43">
        <f t="shared" si="4"/>
        <v>2759.1775199999993</v>
      </c>
      <c r="I24" s="20">
        <f t="shared" si="1"/>
        <v>229.93145999999993</v>
      </c>
      <c r="J24" s="32">
        <f t="shared" si="2"/>
        <v>2207.3420159999996</v>
      </c>
    </row>
    <row r="25" spans="1:10" x14ac:dyDescent="0.25">
      <c r="A25" s="24" t="s">
        <v>73</v>
      </c>
      <c r="B25" s="14">
        <v>1621</v>
      </c>
      <c r="C25" s="14">
        <f t="shared" si="0"/>
        <v>1961.4099999999999</v>
      </c>
      <c r="D25" s="41">
        <v>1.3</v>
      </c>
      <c r="E25" s="42">
        <f t="shared" si="3"/>
        <v>2549.8330000000001</v>
      </c>
      <c r="F25" s="41">
        <v>1.7</v>
      </c>
      <c r="G25" s="17">
        <v>1.38</v>
      </c>
      <c r="H25" s="43">
        <f t="shared" si="4"/>
        <v>4601.4678599999988</v>
      </c>
      <c r="I25" s="20">
        <f t="shared" si="1"/>
        <v>383.45565499999992</v>
      </c>
      <c r="J25" s="32">
        <f t="shared" si="2"/>
        <v>3681.1742879999993</v>
      </c>
    </row>
    <row r="26" spans="1:10" x14ac:dyDescent="0.25">
      <c r="A26" s="24" t="s">
        <v>75</v>
      </c>
      <c r="B26" s="14">
        <v>1291</v>
      </c>
      <c r="C26" s="14">
        <f t="shared" si="0"/>
        <v>1562.11</v>
      </c>
      <c r="D26" s="41">
        <v>1.3</v>
      </c>
      <c r="E26" s="42">
        <f t="shared" ref="E26:E29" si="5">C26*D26</f>
        <v>2030.7429999999999</v>
      </c>
      <c r="F26" s="41">
        <v>1.7</v>
      </c>
      <c r="G26" s="17">
        <v>1.38</v>
      </c>
      <c r="H26" s="43">
        <f t="shared" ref="H26:H29" si="6">C26*F26*G26</f>
        <v>3664.710059999999</v>
      </c>
      <c r="I26" s="20">
        <f t="shared" ref="I26:I29" si="7">H26/$I$4</f>
        <v>305.39250499999991</v>
      </c>
      <c r="J26" s="32">
        <f t="shared" ref="J26:J29" si="8">H26*$J$4</f>
        <v>2931.7680479999995</v>
      </c>
    </row>
    <row r="27" spans="1:10" x14ac:dyDescent="0.25">
      <c r="A27" s="24" t="s">
        <v>71</v>
      </c>
      <c r="B27" s="14">
        <v>1036</v>
      </c>
      <c r="C27" s="14">
        <f t="shared" si="0"/>
        <v>1253.56</v>
      </c>
      <c r="D27" s="41">
        <v>1.3</v>
      </c>
      <c r="E27" s="42">
        <f t="shared" si="5"/>
        <v>1629.6279999999999</v>
      </c>
      <c r="F27" s="41">
        <v>1.7</v>
      </c>
      <c r="G27" s="17">
        <v>1.38</v>
      </c>
      <c r="H27" s="43">
        <f t="shared" si="6"/>
        <v>2940.8517599999996</v>
      </c>
      <c r="I27" s="20">
        <f t="shared" si="7"/>
        <v>245.07097999999996</v>
      </c>
      <c r="J27" s="32">
        <f t="shared" si="8"/>
        <v>2352.6814079999999</v>
      </c>
    </row>
    <row r="28" spans="1:10" x14ac:dyDescent="0.25">
      <c r="A28" s="24" t="s">
        <v>74</v>
      </c>
      <c r="B28" s="14">
        <v>1727</v>
      </c>
      <c r="C28" s="14">
        <f t="shared" si="0"/>
        <v>2089.67</v>
      </c>
      <c r="D28" s="41">
        <v>1.3</v>
      </c>
      <c r="E28" s="42">
        <f t="shared" si="5"/>
        <v>2716.5710000000004</v>
      </c>
      <c r="F28" s="41">
        <v>1.7</v>
      </c>
      <c r="G28" s="17">
        <v>1.38</v>
      </c>
      <c r="H28" s="43">
        <f t="shared" si="6"/>
        <v>4902.3658199999991</v>
      </c>
      <c r="I28" s="20">
        <f t="shared" si="7"/>
        <v>408.53048499999994</v>
      </c>
      <c r="J28" s="32">
        <f t="shared" si="8"/>
        <v>3921.8926559999995</v>
      </c>
    </row>
    <row r="29" spans="1:10" x14ac:dyDescent="0.25">
      <c r="A29" s="24" t="s">
        <v>76</v>
      </c>
      <c r="B29" s="14">
        <v>1562</v>
      </c>
      <c r="C29" s="14">
        <f t="shared" si="0"/>
        <v>1890.02</v>
      </c>
      <c r="D29" s="41">
        <v>1.3</v>
      </c>
      <c r="E29" s="42">
        <f t="shared" si="5"/>
        <v>2457.0259999999998</v>
      </c>
      <c r="F29" s="41">
        <v>1.7</v>
      </c>
      <c r="G29" s="17">
        <v>1.38</v>
      </c>
      <c r="H29" s="43">
        <f t="shared" si="6"/>
        <v>4433.9869199999994</v>
      </c>
      <c r="I29" s="20">
        <f t="shared" si="7"/>
        <v>369.49890999999997</v>
      </c>
      <c r="J29" s="32">
        <f t="shared" si="8"/>
        <v>3547.1895359999999</v>
      </c>
    </row>
    <row r="30" spans="1:10" x14ac:dyDescent="0.25">
      <c r="A30" s="24" t="s">
        <v>68</v>
      </c>
      <c r="B30" s="14">
        <v>1483</v>
      </c>
      <c r="C30" s="14">
        <f t="shared" si="0"/>
        <v>1794.4299999999998</v>
      </c>
      <c r="D30" s="41">
        <v>1.3</v>
      </c>
      <c r="E30" s="42">
        <f t="shared" si="3"/>
        <v>2332.759</v>
      </c>
      <c r="F30" s="41">
        <v>1.7</v>
      </c>
      <c r="G30" s="17">
        <v>1.38</v>
      </c>
      <c r="H30" s="43">
        <f t="shared" si="4"/>
        <v>4209.7327799999994</v>
      </c>
      <c r="I30" s="20">
        <f t="shared" si="1"/>
        <v>350.81106499999993</v>
      </c>
      <c r="J30" s="32">
        <f t="shared" si="2"/>
        <v>3367.7862239999995</v>
      </c>
    </row>
    <row r="31" spans="1:10" x14ac:dyDescent="0.25">
      <c r="A31" s="24" t="s">
        <v>69</v>
      </c>
      <c r="B31" s="14">
        <v>810</v>
      </c>
      <c r="C31" s="14">
        <f t="shared" si="0"/>
        <v>980.1</v>
      </c>
      <c r="D31" s="41">
        <v>1.3</v>
      </c>
      <c r="E31" s="42">
        <f t="shared" si="3"/>
        <v>1274.1300000000001</v>
      </c>
      <c r="F31" s="41">
        <v>1.7</v>
      </c>
      <c r="G31" s="17">
        <v>1.38</v>
      </c>
      <c r="H31" s="43">
        <f t="shared" si="4"/>
        <v>2299.3145999999997</v>
      </c>
      <c r="I31" s="20">
        <f t="shared" si="1"/>
        <v>191.60954999999998</v>
      </c>
      <c r="J31" s="32">
        <f t="shared" si="2"/>
        <v>1839.4516799999999</v>
      </c>
    </row>
    <row r="32" spans="1:10" x14ac:dyDescent="0.25">
      <c r="A32" s="24" t="s">
        <v>70</v>
      </c>
      <c r="B32" s="14">
        <v>2050</v>
      </c>
      <c r="C32" s="14">
        <f t="shared" si="0"/>
        <v>2480.5</v>
      </c>
      <c r="D32" s="41">
        <v>1.3</v>
      </c>
      <c r="E32" s="42">
        <f t="shared" si="3"/>
        <v>3224.65</v>
      </c>
      <c r="F32" s="41">
        <v>1.7</v>
      </c>
      <c r="G32" s="17">
        <v>1.38</v>
      </c>
      <c r="H32" s="43">
        <f t="shared" si="4"/>
        <v>5819.2529999999988</v>
      </c>
      <c r="I32" s="20">
        <f t="shared" si="1"/>
        <v>484.93774999999988</v>
      </c>
      <c r="J32" s="32">
        <f t="shared" si="2"/>
        <v>4655.402399999999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K32"/>
  <sheetViews>
    <sheetView topLeftCell="A5" zoomScale="80" zoomScaleNormal="80" workbookViewId="0">
      <selection activeCell="N18" sqref="N18"/>
    </sheetView>
  </sheetViews>
  <sheetFormatPr baseColWidth="10" defaultColWidth="11.42578125" defaultRowHeight="15" x14ac:dyDescent="0.25"/>
  <cols>
    <col min="1" max="1" width="45.85546875" style="26" bestFit="1" customWidth="1"/>
    <col min="2" max="2" width="13" style="15" bestFit="1" customWidth="1"/>
    <col min="3" max="3" width="11.7109375" style="15" bestFit="1" customWidth="1"/>
    <col min="4" max="4" width="16.5703125" style="15" bestFit="1" customWidth="1"/>
    <col min="5" max="5" width="23.42578125" style="15" bestFit="1" customWidth="1"/>
    <col min="6" max="6" width="12.7109375" style="15" bestFit="1" customWidth="1"/>
    <col min="7" max="7" width="14.140625" style="15" bestFit="1" customWidth="1"/>
    <col min="8" max="8" width="20.140625" style="15" bestFit="1" customWidth="1"/>
    <col min="9" max="9" width="14.85546875" style="15" bestFit="1" customWidth="1"/>
    <col min="10" max="10" width="9.85546875" style="15" bestFit="1" customWidth="1"/>
    <col min="11" max="16384" width="11.42578125" style="15"/>
  </cols>
  <sheetData>
    <row r="1" spans="1:11" ht="15.75" x14ac:dyDescent="0.25">
      <c r="A1" s="22" t="s">
        <v>33</v>
      </c>
    </row>
    <row r="2" spans="1:11" ht="14.45" x14ac:dyDescent="0.3">
      <c r="A2" s="15"/>
      <c r="B2" s="14"/>
      <c r="C2" s="14"/>
      <c r="D2" s="14"/>
      <c r="E2" s="14"/>
      <c r="F2" s="14"/>
      <c r="G2" s="14"/>
      <c r="H2" s="34"/>
      <c r="I2" s="36"/>
      <c r="K2" s="15">
        <v>0.95</v>
      </c>
    </row>
    <row r="3" spans="1:11" ht="14.45" x14ac:dyDescent="0.3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4</v>
      </c>
      <c r="G3" s="45" t="s">
        <v>32</v>
      </c>
      <c r="H3" s="45" t="s">
        <v>5</v>
      </c>
      <c r="I3" s="45" t="s">
        <v>6</v>
      </c>
      <c r="J3" s="45" t="s">
        <v>53</v>
      </c>
    </row>
    <row r="4" spans="1:11" ht="14.45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0.75</v>
      </c>
    </row>
    <row r="5" spans="1:11" x14ac:dyDescent="0.25">
      <c r="A5" s="24" t="s">
        <v>52</v>
      </c>
      <c r="B5" s="21">
        <v>1764</v>
      </c>
      <c r="C5" s="17">
        <f t="shared" ref="C5:C32" si="0">B5*$C$4</f>
        <v>2134.44</v>
      </c>
      <c r="D5" s="17">
        <v>1.3</v>
      </c>
      <c r="E5" s="18">
        <f>C5*D5</f>
        <v>2774.7720000000004</v>
      </c>
      <c r="F5" s="17">
        <v>1.7</v>
      </c>
      <c r="G5" s="17">
        <v>1.38</v>
      </c>
      <c r="H5" s="19">
        <f>C5*F5*G5</f>
        <v>5007.3962399999991</v>
      </c>
      <c r="I5" s="20">
        <f t="shared" ref="I5:I32" si="1">H5/$I$4</f>
        <v>417.28301999999991</v>
      </c>
      <c r="J5" s="32">
        <f t="shared" ref="J5:J32" si="2">H5*$J$4</f>
        <v>3755.5471799999996</v>
      </c>
      <c r="K5" s="38">
        <f>B5*$K$2</f>
        <v>1675.8</v>
      </c>
    </row>
    <row r="6" spans="1:11" x14ac:dyDescent="0.25">
      <c r="A6" s="39" t="s">
        <v>49</v>
      </c>
      <c r="B6" s="40">
        <v>2461</v>
      </c>
      <c r="C6" s="41">
        <f t="shared" si="0"/>
        <v>2977.81</v>
      </c>
      <c r="D6" s="41">
        <v>1.3</v>
      </c>
      <c r="E6" s="42">
        <f t="shared" ref="E6:E32" si="3">C6*D6</f>
        <v>3871.1530000000002</v>
      </c>
      <c r="F6" s="41">
        <v>1.7</v>
      </c>
      <c r="G6" s="17">
        <v>1.38</v>
      </c>
      <c r="H6" s="43">
        <f t="shared" ref="H6:H32" si="4">C6*F6*G6</f>
        <v>6985.9422599999998</v>
      </c>
      <c r="I6" s="20">
        <f t="shared" si="1"/>
        <v>582.16185499999995</v>
      </c>
      <c r="J6" s="32">
        <f t="shared" si="2"/>
        <v>5239.4566949999999</v>
      </c>
      <c r="K6" s="38">
        <f t="shared" ref="K6:K32" si="5">B6*$K$2</f>
        <v>2337.9499999999998</v>
      </c>
    </row>
    <row r="7" spans="1:11" x14ac:dyDescent="0.25">
      <c r="A7" s="39" t="s">
        <v>50</v>
      </c>
      <c r="B7" s="40">
        <v>3093</v>
      </c>
      <c r="C7" s="41">
        <f t="shared" si="0"/>
        <v>3742.5299999999997</v>
      </c>
      <c r="D7" s="41">
        <v>1.3</v>
      </c>
      <c r="E7" s="42">
        <f t="shared" si="3"/>
        <v>4865.2889999999998</v>
      </c>
      <c r="F7" s="17">
        <v>1.7</v>
      </c>
      <c r="G7" s="17">
        <v>1.38</v>
      </c>
      <c r="H7" s="43">
        <f t="shared" si="4"/>
        <v>8779.975379999998</v>
      </c>
      <c r="I7" s="20">
        <f t="shared" si="1"/>
        <v>731.6646149999998</v>
      </c>
      <c r="J7" s="32">
        <f t="shared" si="2"/>
        <v>6584.981534999999</v>
      </c>
      <c r="K7" s="38">
        <f t="shared" si="5"/>
        <v>2938.35</v>
      </c>
    </row>
    <row r="8" spans="1:11" x14ac:dyDescent="0.25">
      <c r="A8" s="39" t="s">
        <v>51</v>
      </c>
      <c r="B8" s="40">
        <v>4316</v>
      </c>
      <c r="C8" s="41">
        <f t="shared" si="0"/>
        <v>5222.3599999999997</v>
      </c>
      <c r="D8" s="17">
        <v>1.3</v>
      </c>
      <c r="E8" s="42">
        <f t="shared" si="3"/>
        <v>6789.0680000000002</v>
      </c>
      <c r="F8" s="41">
        <v>1.7</v>
      </c>
      <c r="G8" s="17">
        <v>1.38</v>
      </c>
      <c r="H8" s="43">
        <f t="shared" si="4"/>
        <v>12251.656559999998</v>
      </c>
      <c r="I8" s="20">
        <f t="shared" si="1"/>
        <v>1020.9713799999998</v>
      </c>
      <c r="J8" s="32">
        <f t="shared" si="2"/>
        <v>9188.7424199999987</v>
      </c>
      <c r="K8" s="38">
        <f t="shared" si="5"/>
        <v>4100.2</v>
      </c>
    </row>
    <row r="9" spans="1:11" ht="14.45" x14ac:dyDescent="0.3">
      <c r="A9" s="39" t="s">
        <v>64</v>
      </c>
      <c r="B9" s="40">
        <v>2178</v>
      </c>
      <c r="C9" s="41">
        <f t="shared" si="0"/>
        <v>2635.38</v>
      </c>
      <c r="D9" s="41">
        <v>1.3</v>
      </c>
      <c r="E9" s="42">
        <f t="shared" si="3"/>
        <v>3425.9940000000001</v>
      </c>
      <c r="F9" s="17">
        <v>1.7</v>
      </c>
      <c r="G9" s="17">
        <v>1.38</v>
      </c>
      <c r="H9" s="43">
        <f t="shared" si="4"/>
        <v>6182.6014799999994</v>
      </c>
      <c r="I9" s="20">
        <f t="shared" si="1"/>
        <v>515.21678999999995</v>
      </c>
      <c r="J9" s="32">
        <f t="shared" si="2"/>
        <v>4636.95111</v>
      </c>
      <c r="K9" s="38">
        <f t="shared" si="5"/>
        <v>2069.1</v>
      </c>
    </row>
    <row r="10" spans="1:11" ht="14.45" x14ac:dyDescent="0.3">
      <c r="A10" s="39" t="s">
        <v>13</v>
      </c>
      <c r="B10" s="40">
        <v>1926</v>
      </c>
      <c r="C10" s="41">
        <f t="shared" si="0"/>
        <v>2330.46</v>
      </c>
      <c r="D10" s="41">
        <v>1.3</v>
      </c>
      <c r="E10" s="42">
        <f t="shared" si="3"/>
        <v>3029.598</v>
      </c>
      <c r="F10" s="41">
        <v>1.7</v>
      </c>
      <c r="G10" s="17">
        <v>1.38</v>
      </c>
      <c r="H10" s="43">
        <f t="shared" si="4"/>
        <v>5467.2591599999996</v>
      </c>
      <c r="I10" s="20">
        <f t="shared" si="1"/>
        <v>455.60492999999997</v>
      </c>
      <c r="J10" s="32">
        <f t="shared" si="2"/>
        <v>4100.4443699999993</v>
      </c>
      <c r="K10" s="38">
        <f t="shared" si="5"/>
        <v>1829.6999999999998</v>
      </c>
    </row>
    <row r="11" spans="1:11" ht="14.45" x14ac:dyDescent="0.3">
      <c r="A11" s="39" t="s">
        <v>37</v>
      </c>
      <c r="B11" s="40">
        <v>845</v>
      </c>
      <c r="C11" s="41">
        <f t="shared" si="0"/>
        <v>1022.4499999999999</v>
      </c>
      <c r="D11" s="17">
        <v>1.3</v>
      </c>
      <c r="E11" s="42">
        <f t="shared" si="3"/>
        <v>1329.1849999999999</v>
      </c>
      <c r="F11" s="17">
        <v>1.7</v>
      </c>
      <c r="G11" s="17">
        <v>1.38</v>
      </c>
      <c r="H11" s="43">
        <f t="shared" si="4"/>
        <v>2398.6676999999995</v>
      </c>
      <c r="I11" s="20">
        <f t="shared" si="1"/>
        <v>199.88897499999996</v>
      </c>
      <c r="J11" s="32">
        <f t="shared" si="2"/>
        <v>1799.0007749999995</v>
      </c>
      <c r="K11" s="38">
        <f t="shared" si="5"/>
        <v>802.75</v>
      </c>
    </row>
    <row r="12" spans="1:11" ht="14.45" x14ac:dyDescent="0.3">
      <c r="A12" s="39" t="s">
        <v>38</v>
      </c>
      <c r="B12" s="40">
        <v>1497</v>
      </c>
      <c r="C12" s="41">
        <f t="shared" si="0"/>
        <v>1811.37</v>
      </c>
      <c r="D12" s="41">
        <v>1.3</v>
      </c>
      <c r="E12" s="42">
        <f t="shared" si="3"/>
        <v>2354.7809999999999</v>
      </c>
      <c r="F12" s="41">
        <v>1.7</v>
      </c>
      <c r="G12" s="17">
        <v>1.38</v>
      </c>
      <c r="H12" s="43">
        <f t="shared" si="4"/>
        <v>4249.4740199999997</v>
      </c>
      <c r="I12" s="20">
        <f t="shared" si="1"/>
        <v>354.12283499999995</v>
      </c>
      <c r="J12" s="32">
        <f t="shared" si="2"/>
        <v>3187.1055149999997</v>
      </c>
      <c r="K12" s="38">
        <f t="shared" si="5"/>
        <v>1422.1499999999999</v>
      </c>
    </row>
    <row r="13" spans="1:11" ht="14.45" x14ac:dyDescent="0.3">
      <c r="A13" s="39" t="s">
        <v>36</v>
      </c>
      <c r="B13" s="40">
        <v>2662</v>
      </c>
      <c r="C13" s="41">
        <f t="shared" si="0"/>
        <v>3221.02</v>
      </c>
      <c r="D13" s="41">
        <v>1.3</v>
      </c>
      <c r="E13" s="42">
        <f t="shared" si="3"/>
        <v>4187.326</v>
      </c>
      <c r="F13" s="41">
        <v>1.67</v>
      </c>
      <c r="G13" s="17">
        <v>1.38</v>
      </c>
      <c r="H13" s="43">
        <f t="shared" si="4"/>
        <v>7423.162691999999</v>
      </c>
      <c r="I13" s="20">
        <f t="shared" si="1"/>
        <v>618.59689099999991</v>
      </c>
      <c r="J13" s="32">
        <f t="shared" si="2"/>
        <v>5567.3720189999995</v>
      </c>
      <c r="K13" s="38">
        <f t="shared" si="5"/>
        <v>2528.9</v>
      </c>
    </row>
    <row r="14" spans="1:11" ht="14.45" x14ac:dyDescent="0.3">
      <c r="A14" s="39" t="s">
        <v>27</v>
      </c>
      <c r="B14" s="41">
        <v>3480</v>
      </c>
      <c r="C14" s="41">
        <f t="shared" si="0"/>
        <v>4210.8</v>
      </c>
      <c r="D14" s="41">
        <v>1.3</v>
      </c>
      <c r="E14" s="42">
        <f t="shared" si="3"/>
        <v>5474.0400000000009</v>
      </c>
      <c r="F14" s="41">
        <v>1.67</v>
      </c>
      <c r="G14" s="17">
        <v>1.38</v>
      </c>
      <c r="H14" s="43">
        <f t="shared" si="4"/>
        <v>9704.2096799999999</v>
      </c>
      <c r="I14" s="20">
        <f t="shared" si="1"/>
        <v>808.68413999999996</v>
      </c>
      <c r="J14" s="32">
        <f t="shared" si="2"/>
        <v>7278.15726</v>
      </c>
      <c r="K14" s="38">
        <f t="shared" si="5"/>
        <v>3306</v>
      </c>
    </row>
    <row r="15" spans="1:11" ht="14.45" x14ac:dyDescent="0.3">
      <c r="A15" s="39" t="s">
        <v>39</v>
      </c>
      <c r="B15" s="41">
        <v>986</v>
      </c>
      <c r="C15" s="41">
        <f t="shared" si="0"/>
        <v>1193.06</v>
      </c>
      <c r="D15" s="17">
        <v>1.3</v>
      </c>
      <c r="E15" s="42">
        <f t="shared" si="3"/>
        <v>1550.9780000000001</v>
      </c>
      <c r="F15" s="41">
        <v>1.75</v>
      </c>
      <c r="G15" s="17">
        <v>1.38</v>
      </c>
      <c r="H15" s="43">
        <f t="shared" si="4"/>
        <v>2881.2398999999996</v>
      </c>
      <c r="I15" s="20">
        <f t="shared" si="1"/>
        <v>240.10332499999996</v>
      </c>
      <c r="J15" s="32">
        <f t="shared" si="2"/>
        <v>2160.9299249999995</v>
      </c>
      <c r="K15" s="38">
        <f t="shared" si="5"/>
        <v>936.69999999999993</v>
      </c>
    </row>
    <row r="16" spans="1:11" ht="14.45" x14ac:dyDescent="0.3">
      <c r="A16" s="39" t="s">
        <v>40</v>
      </c>
      <c r="B16" s="41">
        <v>1001</v>
      </c>
      <c r="C16" s="41">
        <f t="shared" si="0"/>
        <v>1211.21</v>
      </c>
      <c r="D16" s="41">
        <v>1.3</v>
      </c>
      <c r="E16" s="42">
        <f t="shared" si="3"/>
        <v>1574.5730000000001</v>
      </c>
      <c r="F16" s="41">
        <v>1.75</v>
      </c>
      <c r="G16" s="17">
        <v>1.38</v>
      </c>
      <c r="H16" s="43">
        <f t="shared" si="4"/>
        <v>2925.07215</v>
      </c>
      <c r="I16" s="20">
        <f t="shared" si="1"/>
        <v>243.7560125</v>
      </c>
      <c r="J16" s="32">
        <f t="shared" si="2"/>
        <v>2193.8041125</v>
      </c>
      <c r="K16" s="38">
        <f t="shared" si="5"/>
        <v>950.94999999999993</v>
      </c>
    </row>
    <row r="17" spans="1:11" x14ac:dyDescent="0.25">
      <c r="A17" s="39" t="s">
        <v>63</v>
      </c>
      <c r="B17" s="41">
        <v>1583</v>
      </c>
      <c r="C17" s="41">
        <f t="shared" si="0"/>
        <v>1915.4299999999998</v>
      </c>
      <c r="D17" s="41">
        <v>1.3</v>
      </c>
      <c r="E17" s="42">
        <f t="shared" si="3"/>
        <v>2490.0589999999997</v>
      </c>
      <c r="F17" s="41">
        <v>1.7</v>
      </c>
      <c r="G17" s="17">
        <v>1.38</v>
      </c>
      <c r="H17" s="43">
        <f t="shared" si="4"/>
        <v>4493.5987799999994</v>
      </c>
      <c r="I17" s="20">
        <f t="shared" si="1"/>
        <v>374.46656499999995</v>
      </c>
      <c r="J17" s="32">
        <f t="shared" si="2"/>
        <v>3370.1990849999993</v>
      </c>
      <c r="K17" s="38">
        <f t="shared" si="5"/>
        <v>1503.85</v>
      </c>
    </row>
    <row r="18" spans="1:11" ht="14.45" x14ac:dyDescent="0.3">
      <c r="A18" s="39" t="s">
        <v>42</v>
      </c>
      <c r="B18" s="41">
        <v>2227</v>
      </c>
      <c r="C18" s="41">
        <f t="shared" si="0"/>
        <v>2694.67</v>
      </c>
      <c r="D18" s="17">
        <v>1.3</v>
      </c>
      <c r="E18" s="42">
        <f t="shared" si="3"/>
        <v>3503.0710000000004</v>
      </c>
      <c r="F18" s="41">
        <v>1.7</v>
      </c>
      <c r="G18" s="17">
        <v>1.38</v>
      </c>
      <c r="H18" s="43">
        <f t="shared" si="4"/>
        <v>6321.6958199999999</v>
      </c>
      <c r="I18" s="20">
        <f t="shared" si="1"/>
        <v>526.80798500000003</v>
      </c>
      <c r="J18" s="32">
        <f t="shared" si="2"/>
        <v>4741.2718649999997</v>
      </c>
      <c r="K18" s="38">
        <f t="shared" si="5"/>
        <v>2115.65</v>
      </c>
    </row>
    <row r="19" spans="1:11" ht="14.45" x14ac:dyDescent="0.3">
      <c r="A19" s="39" t="s">
        <v>43</v>
      </c>
      <c r="B19" s="41">
        <v>2629</v>
      </c>
      <c r="C19" s="41">
        <f t="shared" si="0"/>
        <v>3181.0899999999997</v>
      </c>
      <c r="D19" s="41">
        <v>1.3</v>
      </c>
      <c r="E19" s="42">
        <f t="shared" si="3"/>
        <v>4135.4169999999995</v>
      </c>
      <c r="F19" s="41">
        <v>1.7</v>
      </c>
      <c r="G19" s="17">
        <v>1.38</v>
      </c>
      <c r="H19" s="43">
        <f t="shared" si="4"/>
        <v>7462.8371399999978</v>
      </c>
      <c r="I19" s="20">
        <f t="shared" si="1"/>
        <v>621.90309499999978</v>
      </c>
      <c r="J19" s="32">
        <f t="shared" si="2"/>
        <v>5597.1278549999988</v>
      </c>
      <c r="K19" s="38">
        <f t="shared" si="5"/>
        <v>2497.5499999999997</v>
      </c>
    </row>
    <row r="20" spans="1:11" ht="14.45" x14ac:dyDescent="0.3">
      <c r="A20" s="39" t="s">
        <v>44</v>
      </c>
      <c r="B20" s="41">
        <v>3750</v>
      </c>
      <c r="C20" s="41">
        <f t="shared" si="0"/>
        <v>4537.5</v>
      </c>
      <c r="D20" s="41">
        <v>1.3</v>
      </c>
      <c r="E20" s="42">
        <f t="shared" si="3"/>
        <v>5898.75</v>
      </c>
      <c r="F20" s="41">
        <v>1.7</v>
      </c>
      <c r="G20" s="17">
        <v>1.38</v>
      </c>
      <c r="H20" s="43">
        <f t="shared" si="4"/>
        <v>10644.974999999999</v>
      </c>
      <c r="I20" s="20">
        <f t="shared" si="1"/>
        <v>887.08124999999984</v>
      </c>
      <c r="J20" s="32">
        <f t="shared" si="2"/>
        <v>7983.7312499999989</v>
      </c>
      <c r="K20" s="38">
        <f t="shared" si="5"/>
        <v>3562.5</v>
      </c>
    </row>
    <row r="21" spans="1:11" x14ac:dyDescent="0.25">
      <c r="A21" s="39" t="s">
        <v>45</v>
      </c>
      <c r="B21" s="41">
        <v>486</v>
      </c>
      <c r="C21" s="41">
        <f t="shared" si="0"/>
        <v>588.05999999999995</v>
      </c>
      <c r="D21" s="17">
        <v>1.3</v>
      </c>
      <c r="E21" s="42">
        <f t="shared" si="3"/>
        <v>764.47799999999995</v>
      </c>
      <c r="F21" s="41">
        <v>1.7</v>
      </c>
      <c r="G21" s="17">
        <v>1.38</v>
      </c>
      <c r="H21" s="43">
        <f t="shared" si="4"/>
        <v>1379.5887599999996</v>
      </c>
      <c r="I21" s="20">
        <f t="shared" si="1"/>
        <v>114.96572999999997</v>
      </c>
      <c r="J21" s="32">
        <f t="shared" si="2"/>
        <v>1034.6915699999997</v>
      </c>
      <c r="K21" s="38">
        <f t="shared" si="5"/>
        <v>461.7</v>
      </c>
    </row>
    <row r="22" spans="1:11" ht="14.45" x14ac:dyDescent="0.3">
      <c r="A22" s="39" t="s">
        <v>47</v>
      </c>
      <c r="B22" s="41">
        <v>1456</v>
      </c>
      <c r="C22" s="41">
        <f t="shared" si="0"/>
        <v>1761.76</v>
      </c>
      <c r="D22" s="41">
        <v>1.3</v>
      </c>
      <c r="E22" s="42">
        <f t="shared" si="3"/>
        <v>2290.288</v>
      </c>
      <c r="F22" s="41">
        <v>1.7</v>
      </c>
      <c r="G22" s="17">
        <v>1.38</v>
      </c>
      <c r="H22" s="43">
        <f t="shared" si="4"/>
        <v>4133.0889599999991</v>
      </c>
      <c r="I22" s="20">
        <f t="shared" si="1"/>
        <v>344.42407999999995</v>
      </c>
      <c r="J22" s="32">
        <f t="shared" si="2"/>
        <v>3099.8167199999993</v>
      </c>
      <c r="K22" s="38">
        <f t="shared" si="5"/>
        <v>1383.2</v>
      </c>
    </row>
    <row r="23" spans="1:11" ht="14.45" x14ac:dyDescent="0.3">
      <c r="A23" s="39" t="s">
        <v>48</v>
      </c>
      <c r="B23" s="41">
        <v>1362</v>
      </c>
      <c r="C23" s="41">
        <f t="shared" si="0"/>
        <v>1648.02</v>
      </c>
      <c r="D23" s="41">
        <v>1.3</v>
      </c>
      <c r="E23" s="42">
        <f t="shared" si="3"/>
        <v>2142.4259999999999</v>
      </c>
      <c r="F23" s="41">
        <v>1.7</v>
      </c>
      <c r="G23" s="17">
        <v>1.38</v>
      </c>
      <c r="H23" s="43">
        <f t="shared" si="4"/>
        <v>3866.2549199999999</v>
      </c>
      <c r="I23" s="20">
        <f t="shared" si="1"/>
        <v>322.18790999999999</v>
      </c>
      <c r="J23" s="32">
        <f t="shared" si="2"/>
        <v>2899.69119</v>
      </c>
      <c r="K23" s="38">
        <f t="shared" si="5"/>
        <v>1293.8999999999999</v>
      </c>
    </row>
    <row r="24" spans="1:11" ht="14.45" x14ac:dyDescent="0.3">
      <c r="A24" s="24" t="s">
        <v>66</v>
      </c>
      <c r="B24" s="14">
        <v>1052</v>
      </c>
      <c r="C24" s="14">
        <f t="shared" si="0"/>
        <v>1272.92</v>
      </c>
      <c r="D24" s="41">
        <v>1.3</v>
      </c>
      <c r="E24" s="42">
        <f t="shared" si="3"/>
        <v>1654.796</v>
      </c>
      <c r="F24" s="41">
        <v>1.7</v>
      </c>
      <c r="G24" s="17">
        <v>1.38</v>
      </c>
      <c r="H24" s="43">
        <f t="shared" si="4"/>
        <v>2986.2703199999996</v>
      </c>
      <c r="I24" s="20">
        <f t="shared" si="1"/>
        <v>248.85585999999998</v>
      </c>
      <c r="J24" s="32">
        <f t="shared" si="2"/>
        <v>2239.7027399999997</v>
      </c>
      <c r="K24" s="38">
        <f t="shared" si="5"/>
        <v>999.4</v>
      </c>
    </row>
    <row r="25" spans="1:11" ht="14.45" x14ac:dyDescent="0.3">
      <c r="A25" s="24" t="s">
        <v>73</v>
      </c>
      <c r="B25" s="14">
        <v>1755</v>
      </c>
      <c r="C25" s="14">
        <f t="shared" si="0"/>
        <v>2123.5499999999997</v>
      </c>
      <c r="D25" s="41">
        <v>1.3</v>
      </c>
      <c r="E25" s="42">
        <f t="shared" si="3"/>
        <v>2760.6149999999998</v>
      </c>
      <c r="F25" s="41">
        <v>1.7</v>
      </c>
      <c r="G25" s="17">
        <v>1.38</v>
      </c>
      <c r="H25" s="43">
        <f t="shared" si="4"/>
        <v>4981.8482999999987</v>
      </c>
      <c r="I25" s="20">
        <f t="shared" si="1"/>
        <v>415.15402499999988</v>
      </c>
      <c r="J25" s="32">
        <f t="shared" si="2"/>
        <v>3736.3862249999993</v>
      </c>
      <c r="K25" s="38">
        <f t="shared" si="5"/>
        <v>1667.25</v>
      </c>
    </row>
    <row r="26" spans="1:11" ht="14.45" x14ac:dyDescent="0.3">
      <c r="A26" s="24" t="s">
        <v>75</v>
      </c>
      <c r="B26" s="14">
        <v>1713</v>
      </c>
      <c r="C26" s="14">
        <f t="shared" si="0"/>
        <v>2072.73</v>
      </c>
      <c r="D26" s="41">
        <v>1.3</v>
      </c>
      <c r="E26" s="42">
        <f t="shared" si="3"/>
        <v>2694.549</v>
      </c>
      <c r="F26" s="41">
        <v>1.7</v>
      </c>
      <c r="G26" s="17">
        <v>1.38</v>
      </c>
      <c r="H26" s="43">
        <f t="shared" si="4"/>
        <v>4862.6245799999997</v>
      </c>
      <c r="I26" s="20">
        <f t="shared" si="1"/>
        <v>405.21871499999997</v>
      </c>
      <c r="J26" s="32">
        <f t="shared" si="2"/>
        <v>3646.9684349999998</v>
      </c>
      <c r="K26" s="38">
        <f t="shared" si="5"/>
        <v>1627.35</v>
      </c>
    </row>
    <row r="27" spans="1:11" x14ac:dyDescent="0.25">
      <c r="A27" s="24" t="s">
        <v>71</v>
      </c>
      <c r="B27" s="14">
        <v>1121</v>
      </c>
      <c r="C27" s="14">
        <f t="shared" si="0"/>
        <v>1356.4099999999999</v>
      </c>
      <c r="D27" s="41">
        <v>1.3</v>
      </c>
      <c r="E27" s="42">
        <f t="shared" si="3"/>
        <v>1763.3329999999999</v>
      </c>
      <c r="F27" s="41">
        <v>1.7</v>
      </c>
      <c r="G27" s="17">
        <v>1.38</v>
      </c>
      <c r="H27" s="43">
        <f t="shared" si="4"/>
        <v>3182.1378599999989</v>
      </c>
      <c r="I27" s="20">
        <f t="shared" si="1"/>
        <v>265.17815499999989</v>
      </c>
      <c r="J27" s="32">
        <f t="shared" si="2"/>
        <v>2386.6033949999992</v>
      </c>
      <c r="K27" s="38">
        <f t="shared" si="5"/>
        <v>1064.95</v>
      </c>
    </row>
    <row r="28" spans="1:11" x14ac:dyDescent="0.25">
      <c r="A28" s="24" t="s">
        <v>74</v>
      </c>
      <c r="B28" s="14">
        <v>1869</v>
      </c>
      <c r="C28" s="14">
        <f t="shared" si="0"/>
        <v>2261.4899999999998</v>
      </c>
      <c r="D28" s="41">
        <v>1.3</v>
      </c>
      <c r="E28" s="42">
        <f t="shared" si="3"/>
        <v>2939.9369999999999</v>
      </c>
      <c r="F28" s="41">
        <v>1.7</v>
      </c>
      <c r="G28" s="17">
        <v>1.38</v>
      </c>
      <c r="H28" s="43">
        <f t="shared" si="4"/>
        <v>5305.455539999999</v>
      </c>
      <c r="I28" s="20">
        <f t="shared" si="1"/>
        <v>442.12129499999992</v>
      </c>
      <c r="J28" s="32">
        <f t="shared" si="2"/>
        <v>3979.0916549999993</v>
      </c>
      <c r="K28" s="38">
        <f t="shared" si="5"/>
        <v>1775.55</v>
      </c>
    </row>
    <row r="29" spans="1:11" x14ac:dyDescent="0.25">
      <c r="A29" s="24" t="s">
        <v>76</v>
      </c>
      <c r="B29" s="14">
        <v>1923</v>
      </c>
      <c r="C29" s="14">
        <f t="shared" si="0"/>
        <v>2326.83</v>
      </c>
      <c r="D29" s="41">
        <v>1.3</v>
      </c>
      <c r="E29" s="42">
        <f t="shared" si="3"/>
        <v>3024.8789999999999</v>
      </c>
      <c r="F29" s="41">
        <v>1.7</v>
      </c>
      <c r="G29" s="17">
        <v>1.38</v>
      </c>
      <c r="H29" s="43">
        <f t="shared" si="4"/>
        <v>5458.7431799999995</v>
      </c>
      <c r="I29" s="20">
        <f t="shared" si="1"/>
        <v>454.89526499999994</v>
      </c>
      <c r="J29" s="32">
        <f t="shared" si="2"/>
        <v>4094.0573849999996</v>
      </c>
      <c r="K29" s="38">
        <f t="shared" si="5"/>
        <v>1826.85</v>
      </c>
    </row>
    <row r="30" spans="1:11" x14ac:dyDescent="0.25">
      <c r="A30" s="24" t="s">
        <v>68</v>
      </c>
      <c r="B30" s="14">
        <v>1588</v>
      </c>
      <c r="C30" s="14">
        <f t="shared" si="0"/>
        <v>1921.48</v>
      </c>
      <c r="D30" s="41">
        <v>1.3</v>
      </c>
      <c r="E30" s="42">
        <f t="shared" si="3"/>
        <v>2497.924</v>
      </c>
      <c r="F30" s="41">
        <v>1.7</v>
      </c>
      <c r="G30" s="17">
        <v>1.38</v>
      </c>
      <c r="H30" s="43">
        <f t="shared" si="4"/>
        <v>4507.7920800000002</v>
      </c>
      <c r="I30" s="20">
        <f t="shared" si="1"/>
        <v>375.64934</v>
      </c>
      <c r="J30" s="32">
        <f t="shared" si="2"/>
        <v>3380.8440600000004</v>
      </c>
      <c r="K30" s="38">
        <f t="shared" si="5"/>
        <v>1508.6</v>
      </c>
    </row>
    <row r="31" spans="1:11" x14ac:dyDescent="0.25">
      <c r="A31" s="24" t="s">
        <v>69</v>
      </c>
      <c r="B31" s="14">
        <v>868</v>
      </c>
      <c r="C31" s="14">
        <f t="shared" si="0"/>
        <v>1050.28</v>
      </c>
      <c r="D31" s="41">
        <v>1.3</v>
      </c>
      <c r="E31" s="42">
        <f t="shared" si="3"/>
        <v>1365.364</v>
      </c>
      <c r="F31" s="41">
        <v>1.7</v>
      </c>
      <c r="G31" s="17">
        <v>1.38</v>
      </c>
      <c r="H31" s="43">
        <f t="shared" si="4"/>
        <v>2463.9568799999997</v>
      </c>
      <c r="I31" s="20">
        <f t="shared" si="1"/>
        <v>205.32973999999999</v>
      </c>
      <c r="J31" s="32">
        <f t="shared" si="2"/>
        <v>1847.9676599999998</v>
      </c>
      <c r="K31" s="38">
        <f t="shared" si="5"/>
        <v>824.59999999999991</v>
      </c>
    </row>
    <row r="32" spans="1:11" x14ac:dyDescent="0.25">
      <c r="A32" s="24" t="s">
        <v>70</v>
      </c>
      <c r="B32" s="14">
        <v>2196</v>
      </c>
      <c r="C32" s="14">
        <f t="shared" si="0"/>
        <v>2657.16</v>
      </c>
      <c r="D32" s="41">
        <v>1.3</v>
      </c>
      <c r="E32" s="42">
        <f t="shared" si="3"/>
        <v>3454.308</v>
      </c>
      <c r="F32" s="41">
        <v>1.7</v>
      </c>
      <c r="G32" s="17">
        <v>1.38</v>
      </c>
      <c r="H32" s="43">
        <f t="shared" si="4"/>
        <v>6233.6973599999992</v>
      </c>
      <c r="I32" s="20">
        <f t="shared" si="1"/>
        <v>519.4747799999999</v>
      </c>
      <c r="J32" s="32">
        <f t="shared" si="2"/>
        <v>4675.2730199999996</v>
      </c>
      <c r="K32" s="38">
        <f t="shared" si="5"/>
        <v>2086.1999999999998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J32"/>
  <sheetViews>
    <sheetView zoomScale="80" zoomScaleNormal="80" workbookViewId="0">
      <selection activeCell="Q17" sqref="Q17"/>
    </sheetView>
  </sheetViews>
  <sheetFormatPr baseColWidth="10" defaultColWidth="11.42578125" defaultRowHeight="15" x14ac:dyDescent="0.25"/>
  <cols>
    <col min="1" max="1" width="45.85546875" style="26" bestFit="1" customWidth="1"/>
    <col min="2" max="2" width="13" style="15" hidden="1" customWidth="1"/>
    <col min="3" max="3" width="11.7109375" style="15" hidden="1" customWidth="1"/>
    <col min="4" max="4" width="16.5703125" style="15" hidden="1" customWidth="1"/>
    <col min="5" max="5" width="23.42578125" style="15" hidden="1" customWidth="1"/>
    <col min="6" max="6" width="12.7109375" style="15" hidden="1" customWidth="1"/>
    <col min="7" max="7" width="14.140625" style="15" hidden="1" customWidth="1"/>
    <col min="8" max="8" width="20.140625" style="15" hidden="1" customWidth="1"/>
    <col min="9" max="9" width="14.85546875" style="15" bestFit="1" customWidth="1"/>
    <col min="10" max="10" width="9.85546875" style="15" bestFit="1" customWidth="1"/>
    <col min="11" max="16384" width="11.42578125" style="15"/>
  </cols>
  <sheetData>
    <row r="1" spans="1:10" ht="15.75" x14ac:dyDescent="0.25">
      <c r="A1" s="22" t="s">
        <v>33</v>
      </c>
    </row>
    <row r="2" spans="1:10" ht="14.45" x14ac:dyDescent="0.3">
      <c r="A2" s="15"/>
      <c r="B2" s="14"/>
      <c r="C2" s="14"/>
      <c r="D2" s="14"/>
      <c r="E2" s="14"/>
      <c r="F2" s="14"/>
      <c r="G2" s="14"/>
      <c r="H2" s="34"/>
      <c r="I2" s="36"/>
    </row>
    <row r="3" spans="1:10" ht="14.45" x14ac:dyDescent="0.3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4</v>
      </c>
      <c r="G3" s="45" t="s">
        <v>32</v>
      </c>
      <c r="H3" s="45" t="s">
        <v>5</v>
      </c>
      <c r="I3" s="45" t="s">
        <v>6</v>
      </c>
      <c r="J3" s="45" t="s">
        <v>53</v>
      </c>
    </row>
    <row r="4" spans="1:10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0.75</v>
      </c>
    </row>
    <row r="5" spans="1:10" ht="14.45" x14ac:dyDescent="0.3">
      <c r="A5" s="24" t="s">
        <v>66</v>
      </c>
      <c r="B5" s="14">
        <v>999.4</v>
      </c>
      <c r="C5" s="14">
        <f t="shared" ref="C5:C25" si="0">B5*$C$4</f>
        <v>1209.2739999999999</v>
      </c>
      <c r="D5" s="41">
        <v>1.3</v>
      </c>
      <c r="E5" s="42">
        <f t="shared" ref="E5:E25" si="1">C5*D5</f>
        <v>1572.0562</v>
      </c>
      <c r="F5" s="41">
        <v>1.7</v>
      </c>
      <c r="G5" s="17">
        <v>1.38</v>
      </c>
      <c r="H5" s="43">
        <f t="shared" ref="H5:H25" si="2">C5*F5*G5</f>
        <v>2836.9568039999995</v>
      </c>
      <c r="I5" s="20">
        <f t="shared" ref="I5:I25" si="3">H5/$I$4</f>
        <v>236.41306699999996</v>
      </c>
      <c r="J5" s="32">
        <f t="shared" ref="J5:J25" si="4">H5*$J$4</f>
        <v>2127.7176029999996</v>
      </c>
    </row>
    <row r="6" spans="1:10" ht="14.45" x14ac:dyDescent="0.3">
      <c r="A6" s="24" t="s">
        <v>71</v>
      </c>
      <c r="B6" s="14">
        <v>1064.95</v>
      </c>
      <c r="C6" s="14">
        <f t="shared" si="0"/>
        <v>1288.5895</v>
      </c>
      <c r="D6" s="41">
        <v>1.3</v>
      </c>
      <c r="E6" s="42">
        <f t="shared" si="1"/>
        <v>1675.1663500000002</v>
      </c>
      <c r="F6" s="41">
        <v>1.7</v>
      </c>
      <c r="G6" s="17">
        <v>1.38</v>
      </c>
      <c r="H6" s="43">
        <f t="shared" si="2"/>
        <v>3023.0309670000001</v>
      </c>
      <c r="I6" s="20">
        <f t="shared" si="3"/>
        <v>251.91924725000001</v>
      </c>
      <c r="J6" s="32">
        <f t="shared" si="4"/>
        <v>2267.27322525</v>
      </c>
    </row>
    <row r="7" spans="1:10" ht="14.45" x14ac:dyDescent="0.3">
      <c r="A7" s="39" t="s">
        <v>38</v>
      </c>
      <c r="B7" s="40">
        <v>1422.1499999999999</v>
      </c>
      <c r="C7" s="41">
        <f t="shared" si="0"/>
        <v>1720.8014999999998</v>
      </c>
      <c r="D7" s="41">
        <v>1.3</v>
      </c>
      <c r="E7" s="42">
        <f t="shared" si="1"/>
        <v>2237.0419499999998</v>
      </c>
      <c r="F7" s="41">
        <v>1.7</v>
      </c>
      <c r="G7" s="17">
        <v>1.38</v>
      </c>
      <c r="H7" s="43">
        <f t="shared" si="2"/>
        <v>4037.0003189999989</v>
      </c>
      <c r="I7" s="20">
        <f t="shared" si="3"/>
        <v>336.41669324999992</v>
      </c>
      <c r="J7" s="32">
        <f t="shared" si="4"/>
        <v>3027.7502392499991</v>
      </c>
    </row>
    <row r="8" spans="1:10" ht="14.45" x14ac:dyDescent="0.3">
      <c r="A8" s="24" t="s">
        <v>73</v>
      </c>
      <c r="B8" s="14">
        <v>1667.25</v>
      </c>
      <c r="C8" s="14">
        <f t="shared" si="0"/>
        <v>2017.3724999999999</v>
      </c>
      <c r="D8" s="41">
        <v>1.3</v>
      </c>
      <c r="E8" s="42">
        <f t="shared" si="1"/>
        <v>2622.5842499999999</v>
      </c>
      <c r="F8" s="41">
        <v>1.7</v>
      </c>
      <c r="G8" s="17">
        <v>1.38</v>
      </c>
      <c r="H8" s="43">
        <f t="shared" si="2"/>
        <v>4732.7558849999996</v>
      </c>
      <c r="I8" s="20">
        <f t="shared" si="3"/>
        <v>394.39632374999997</v>
      </c>
      <c r="J8" s="32">
        <f t="shared" si="4"/>
        <v>3549.5669137499999</v>
      </c>
    </row>
    <row r="9" spans="1:10" ht="14.45" x14ac:dyDescent="0.3">
      <c r="A9" s="24" t="s">
        <v>74</v>
      </c>
      <c r="B9" s="14">
        <v>1775.55</v>
      </c>
      <c r="C9" s="14">
        <f t="shared" si="0"/>
        <v>2148.4155000000001</v>
      </c>
      <c r="D9" s="41">
        <v>1.3</v>
      </c>
      <c r="E9" s="42">
        <f t="shared" si="1"/>
        <v>2792.9401500000004</v>
      </c>
      <c r="F9" s="41">
        <v>1.7</v>
      </c>
      <c r="G9" s="17">
        <v>1.38</v>
      </c>
      <c r="H9" s="43">
        <f t="shared" si="2"/>
        <v>5040.1827629999998</v>
      </c>
      <c r="I9" s="20">
        <f t="shared" si="3"/>
        <v>420.01523025</v>
      </c>
      <c r="J9" s="32">
        <f t="shared" si="4"/>
        <v>3780.1370722499996</v>
      </c>
    </row>
    <row r="10" spans="1:10" ht="14.45" x14ac:dyDescent="0.3">
      <c r="A10" s="39" t="s">
        <v>40</v>
      </c>
      <c r="B10" s="41">
        <v>950.94999999999993</v>
      </c>
      <c r="C10" s="41">
        <f t="shared" si="0"/>
        <v>1150.6495</v>
      </c>
      <c r="D10" s="41">
        <v>1.3</v>
      </c>
      <c r="E10" s="42">
        <f t="shared" si="1"/>
        <v>1495.8443500000001</v>
      </c>
      <c r="F10" s="41">
        <v>1.75</v>
      </c>
      <c r="G10" s="17">
        <v>1.38</v>
      </c>
      <c r="H10" s="43">
        <f t="shared" si="2"/>
        <v>2778.8185424999997</v>
      </c>
      <c r="I10" s="20">
        <f t="shared" si="3"/>
        <v>231.56821187499997</v>
      </c>
      <c r="J10" s="32">
        <f t="shared" si="4"/>
        <v>2084.1139068749999</v>
      </c>
    </row>
    <row r="11" spans="1:10" ht="14.45" x14ac:dyDescent="0.3">
      <c r="A11" s="39" t="s">
        <v>48</v>
      </c>
      <c r="B11" s="41">
        <v>1293.8999999999999</v>
      </c>
      <c r="C11" s="41">
        <f t="shared" si="0"/>
        <v>1565.6189999999997</v>
      </c>
      <c r="D11" s="41">
        <v>1.3</v>
      </c>
      <c r="E11" s="42">
        <f t="shared" si="1"/>
        <v>2035.3046999999997</v>
      </c>
      <c r="F11" s="41">
        <v>1.7</v>
      </c>
      <c r="G11" s="17">
        <v>1.38</v>
      </c>
      <c r="H11" s="43">
        <f t="shared" si="2"/>
        <v>3672.9421739999989</v>
      </c>
      <c r="I11" s="20">
        <f t="shared" si="3"/>
        <v>306.07851449999993</v>
      </c>
      <c r="J11" s="32">
        <f t="shared" si="4"/>
        <v>2754.7066304999989</v>
      </c>
    </row>
    <row r="12" spans="1:10" ht="14.45" x14ac:dyDescent="0.3">
      <c r="A12" s="39" t="s">
        <v>47</v>
      </c>
      <c r="B12" s="41">
        <v>1383.2</v>
      </c>
      <c r="C12" s="41">
        <f t="shared" si="0"/>
        <v>1673.672</v>
      </c>
      <c r="D12" s="41">
        <v>1.3</v>
      </c>
      <c r="E12" s="42">
        <f t="shared" si="1"/>
        <v>2175.7736</v>
      </c>
      <c r="F12" s="41">
        <v>1.7</v>
      </c>
      <c r="G12" s="17">
        <v>1.38</v>
      </c>
      <c r="H12" s="43">
        <f t="shared" si="2"/>
        <v>3926.4345119999998</v>
      </c>
      <c r="I12" s="20">
        <f t="shared" si="3"/>
        <v>327.202876</v>
      </c>
      <c r="J12" s="32">
        <f t="shared" si="4"/>
        <v>2944.8258839999999</v>
      </c>
    </row>
    <row r="13" spans="1:10" ht="14.45" x14ac:dyDescent="0.3">
      <c r="A13" s="39" t="s">
        <v>13</v>
      </c>
      <c r="B13" s="40">
        <v>1829.6999999999998</v>
      </c>
      <c r="C13" s="41">
        <f t="shared" si="0"/>
        <v>2213.9369999999999</v>
      </c>
      <c r="D13" s="41">
        <v>1.3</v>
      </c>
      <c r="E13" s="42">
        <f t="shared" si="1"/>
        <v>2878.1181000000001</v>
      </c>
      <c r="F13" s="41">
        <v>1.7</v>
      </c>
      <c r="G13" s="17">
        <v>1.38</v>
      </c>
      <c r="H13" s="43">
        <f t="shared" si="2"/>
        <v>5193.896201999999</v>
      </c>
      <c r="I13" s="20">
        <f t="shared" si="3"/>
        <v>432.82468349999994</v>
      </c>
      <c r="J13" s="32">
        <f t="shared" si="4"/>
        <v>3895.422151499999</v>
      </c>
    </row>
    <row r="14" spans="1:10" ht="14.45" x14ac:dyDescent="0.3">
      <c r="A14" s="39" t="s">
        <v>64</v>
      </c>
      <c r="B14" s="40">
        <v>2069.1</v>
      </c>
      <c r="C14" s="41">
        <f t="shared" si="0"/>
        <v>2503.6109999999999</v>
      </c>
      <c r="D14" s="41">
        <v>1.3</v>
      </c>
      <c r="E14" s="42">
        <f t="shared" si="1"/>
        <v>3254.6943000000001</v>
      </c>
      <c r="F14" s="17">
        <v>1.7</v>
      </c>
      <c r="G14" s="17">
        <v>1.38</v>
      </c>
      <c r="H14" s="43">
        <f t="shared" si="2"/>
        <v>5873.4714059999988</v>
      </c>
      <c r="I14" s="20">
        <f t="shared" si="3"/>
        <v>489.45595049999991</v>
      </c>
      <c r="J14" s="32">
        <f t="shared" si="4"/>
        <v>4405.1035544999995</v>
      </c>
    </row>
    <row r="15" spans="1:10" ht="14.45" x14ac:dyDescent="0.3">
      <c r="A15" s="39" t="s">
        <v>36</v>
      </c>
      <c r="B15" s="40">
        <v>2528.9</v>
      </c>
      <c r="C15" s="41">
        <f t="shared" si="0"/>
        <v>3059.9690000000001</v>
      </c>
      <c r="D15" s="41">
        <v>1.3</v>
      </c>
      <c r="E15" s="42">
        <f t="shared" si="1"/>
        <v>3977.9597000000003</v>
      </c>
      <c r="F15" s="41">
        <v>1.67</v>
      </c>
      <c r="G15" s="17">
        <v>1.38</v>
      </c>
      <c r="H15" s="43">
        <f t="shared" si="2"/>
        <v>7052.0045573999996</v>
      </c>
      <c r="I15" s="20">
        <f t="shared" si="3"/>
        <v>587.66704644999993</v>
      </c>
      <c r="J15" s="32">
        <f t="shared" si="4"/>
        <v>5289.0034180499997</v>
      </c>
    </row>
    <row r="16" spans="1:10" ht="14.45" x14ac:dyDescent="0.3">
      <c r="A16" s="39" t="s">
        <v>27</v>
      </c>
      <c r="B16" s="41">
        <v>3306</v>
      </c>
      <c r="C16" s="41">
        <f t="shared" si="0"/>
        <v>4000.2599999999998</v>
      </c>
      <c r="D16" s="41">
        <v>1.3</v>
      </c>
      <c r="E16" s="42">
        <f t="shared" si="1"/>
        <v>5200.3379999999997</v>
      </c>
      <c r="F16" s="41">
        <v>1.67</v>
      </c>
      <c r="G16" s="17">
        <v>1.38</v>
      </c>
      <c r="H16" s="43">
        <f t="shared" si="2"/>
        <v>9218.9991959999988</v>
      </c>
      <c r="I16" s="20">
        <f t="shared" si="3"/>
        <v>768.24993299999994</v>
      </c>
      <c r="J16" s="32">
        <f t="shared" si="4"/>
        <v>6914.2493969999996</v>
      </c>
    </row>
    <row r="17" spans="1:10" ht="14.45" x14ac:dyDescent="0.3">
      <c r="A17" s="24" t="s">
        <v>69</v>
      </c>
      <c r="B17" s="14">
        <v>824.59999999999991</v>
      </c>
      <c r="C17" s="14">
        <f t="shared" si="0"/>
        <v>997.76599999999985</v>
      </c>
      <c r="D17" s="41">
        <v>1.3</v>
      </c>
      <c r="E17" s="42">
        <f t="shared" si="1"/>
        <v>1297.0957999999998</v>
      </c>
      <c r="F17" s="41">
        <v>1.7</v>
      </c>
      <c r="G17" s="17">
        <v>1.38</v>
      </c>
      <c r="H17" s="43">
        <f t="shared" si="2"/>
        <v>2340.7590359999995</v>
      </c>
      <c r="I17" s="20">
        <f t="shared" si="3"/>
        <v>195.06325299999995</v>
      </c>
      <c r="J17" s="32">
        <f t="shared" si="4"/>
        <v>1755.5692769999996</v>
      </c>
    </row>
    <row r="18" spans="1:10" x14ac:dyDescent="0.25">
      <c r="A18" s="39" t="s">
        <v>45</v>
      </c>
      <c r="B18" s="41">
        <v>461.7</v>
      </c>
      <c r="C18" s="41">
        <f t="shared" si="0"/>
        <v>558.65699999999993</v>
      </c>
      <c r="D18" s="17">
        <v>1.3</v>
      </c>
      <c r="E18" s="42">
        <f t="shared" si="1"/>
        <v>726.25409999999988</v>
      </c>
      <c r="F18" s="41">
        <v>1.7</v>
      </c>
      <c r="G18" s="17">
        <v>1.38</v>
      </c>
      <c r="H18" s="43">
        <f t="shared" si="2"/>
        <v>1310.6093219999998</v>
      </c>
      <c r="I18" s="20">
        <f t="shared" si="3"/>
        <v>109.21744349999999</v>
      </c>
      <c r="J18" s="32">
        <f t="shared" si="4"/>
        <v>982.95699149999984</v>
      </c>
    </row>
    <row r="19" spans="1:10" ht="14.45" x14ac:dyDescent="0.3">
      <c r="A19" s="39" t="s">
        <v>37</v>
      </c>
      <c r="B19" s="40">
        <v>802.75</v>
      </c>
      <c r="C19" s="41">
        <f t="shared" si="0"/>
        <v>971.32749999999999</v>
      </c>
      <c r="D19" s="17">
        <v>1.3</v>
      </c>
      <c r="E19" s="42">
        <f t="shared" si="1"/>
        <v>1262.7257500000001</v>
      </c>
      <c r="F19" s="17">
        <v>1.7</v>
      </c>
      <c r="G19" s="17">
        <v>1.38</v>
      </c>
      <c r="H19" s="43">
        <f t="shared" si="2"/>
        <v>2278.7343149999997</v>
      </c>
      <c r="I19" s="20">
        <f t="shared" si="3"/>
        <v>189.89452624999998</v>
      </c>
      <c r="J19" s="32">
        <f t="shared" si="4"/>
        <v>1709.0507362499998</v>
      </c>
    </row>
    <row r="20" spans="1:10" ht="14.45" x14ac:dyDescent="0.3">
      <c r="A20" s="24" t="s">
        <v>75</v>
      </c>
      <c r="B20" s="14">
        <v>1627.35</v>
      </c>
      <c r="C20" s="14">
        <f t="shared" si="0"/>
        <v>1969.0934999999997</v>
      </c>
      <c r="D20" s="41">
        <v>1.3</v>
      </c>
      <c r="E20" s="42">
        <f t="shared" si="1"/>
        <v>2559.8215499999997</v>
      </c>
      <c r="F20" s="41">
        <v>1.7</v>
      </c>
      <c r="G20" s="17">
        <v>1.38</v>
      </c>
      <c r="H20" s="43">
        <f t="shared" si="2"/>
        <v>4619.4933509999983</v>
      </c>
      <c r="I20" s="20">
        <f t="shared" si="3"/>
        <v>384.95777924999987</v>
      </c>
      <c r="J20" s="32">
        <f t="shared" si="4"/>
        <v>3464.6200132499989</v>
      </c>
    </row>
    <row r="21" spans="1:10" ht="14.45" x14ac:dyDescent="0.3">
      <c r="A21" s="24" t="s">
        <v>76</v>
      </c>
      <c r="B21" s="14">
        <v>1826.85</v>
      </c>
      <c r="C21" s="14">
        <f t="shared" si="0"/>
        <v>2210.4884999999999</v>
      </c>
      <c r="D21" s="41">
        <v>1.3</v>
      </c>
      <c r="E21" s="42">
        <f t="shared" si="1"/>
        <v>2873.6350499999999</v>
      </c>
      <c r="F21" s="41">
        <v>1.7</v>
      </c>
      <c r="G21" s="17">
        <v>1.38</v>
      </c>
      <c r="H21" s="43">
        <f t="shared" si="2"/>
        <v>5185.8060209999994</v>
      </c>
      <c r="I21" s="20">
        <f t="shared" si="3"/>
        <v>432.15050174999993</v>
      </c>
      <c r="J21" s="32">
        <f t="shared" si="4"/>
        <v>3889.3545157499993</v>
      </c>
    </row>
    <row r="22" spans="1:10" x14ac:dyDescent="0.25">
      <c r="A22" s="39" t="s">
        <v>63</v>
      </c>
      <c r="B22" s="41">
        <v>1503.85</v>
      </c>
      <c r="C22" s="41">
        <f t="shared" si="0"/>
        <v>1819.6584999999998</v>
      </c>
      <c r="D22" s="41">
        <v>1.3</v>
      </c>
      <c r="E22" s="42">
        <f t="shared" si="1"/>
        <v>2365.5560499999997</v>
      </c>
      <c r="F22" s="41">
        <v>1.7</v>
      </c>
      <c r="G22" s="17">
        <v>1.38</v>
      </c>
      <c r="H22" s="43">
        <f t="shared" si="2"/>
        <v>4268.9188409999988</v>
      </c>
      <c r="I22" s="20">
        <f t="shared" si="3"/>
        <v>355.74323674999988</v>
      </c>
      <c r="J22" s="32">
        <f t="shared" si="4"/>
        <v>3201.6891307499991</v>
      </c>
    </row>
    <row r="23" spans="1:10" ht="14.45" x14ac:dyDescent="0.3">
      <c r="A23" s="39" t="s">
        <v>39</v>
      </c>
      <c r="B23" s="41">
        <v>936.69999999999993</v>
      </c>
      <c r="C23" s="41">
        <f t="shared" si="0"/>
        <v>1133.4069999999999</v>
      </c>
      <c r="D23" s="17">
        <v>1.3</v>
      </c>
      <c r="E23" s="42">
        <f t="shared" si="1"/>
        <v>1473.4291000000001</v>
      </c>
      <c r="F23" s="41">
        <v>1.75</v>
      </c>
      <c r="G23" s="17">
        <v>1.38</v>
      </c>
      <c r="H23" s="43">
        <f t="shared" si="2"/>
        <v>2737.1779049999996</v>
      </c>
      <c r="I23" s="20">
        <f t="shared" si="3"/>
        <v>228.09815874999995</v>
      </c>
      <c r="J23" s="32">
        <f t="shared" si="4"/>
        <v>2052.8834287499994</v>
      </c>
    </row>
    <row r="24" spans="1:10" x14ac:dyDescent="0.25">
      <c r="A24" s="24" t="s">
        <v>70</v>
      </c>
      <c r="B24" s="14">
        <v>2086.1999999999998</v>
      </c>
      <c r="C24" s="14">
        <f t="shared" si="0"/>
        <v>2524.3019999999997</v>
      </c>
      <c r="D24" s="41">
        <v>1.3</v>
      </c>
      <c r="E24" s="42">
        <f t="shared" si="1"/>
        <v>3281.5925999999995</v>
      </c>
      <c r="F24" s="41">
        <v>1.7</v>
      </c>
      <c r="G24" s="17">
        <v>1.38</v>
      </c>
      <c r="H24" s="43">
        <f t="shared" si="2"/>
        <v>5922.012491999998</v>
      </c>
      <c r="I24" s="20">
        <f t="shared" si="3"/>
        <v>493.50104099999982</v>
      </c>
      <c r="J24" s="32">
        <f t="shared" si="4"/>
        <v>4441.5093689999985</v>
      </c>
    </row>
    <row r="25" spans="1:10" x14ac:dyDescent="0.25">
      <c r="A25" s="24" t="s">
        <v>68</v>
      </c>
      <c r="B25" s="14">
        <v>1508.6</v>
      </c>
      <c r="C25" s="14">
        <f t="shared" si="0"/>
        <v>1825.4059999999999</v>
      </c>
      <c r="D25" s="41">
        <v>1.3</v>
      </c>
      <c r="E25" s="42">
        <f t="shared" si="1"/>
        <v>2373.0277999999998</v>
      </c>
      <c r="F25" s="41">
        <v>1.7</v>
      </c>
      <c r="G25" s="17">
        <v>1.38</v>
      </c>
      <c r="H25" s="43">
        <f t="shared" si="2"/>
        <v>4282.4024759999993</v>
      </c>
      <c r="I25" s="20">
        <f t="shared" si="3"/>
        <v>356.86687299999994</v>
      </c>
      <c r="J25" s="32">
        <f t="shared" si="4"/>
        <v>3211.8018569999995</v>
      </c>
    </row>
    <row r="26" spans="1:10" x14ac:dyDescent="0.25">
      <c r="A26" s="24" t="s">
        <v>52</v>
      </c>
      <c r="B26" s="14">
        <v>1675.8</v>
      </c>
      <c r="C26" s="14">
        <v>2027.7179999999998</v>
      </c>
      <c r="D26" s="41">
        <v>1.3</v>
      </c>
      <c r="E26" s="42">
        <v>2636.0333999999998</v>
      </c>
      <c r="F26" s="41">
        <v>1.7</v>
      </c>
      <c r="G26" s="17">
        <v>1.38</v>
      </c>
      <c r="H26" s="43">
        <v>4757.0264279999992</v>
      </c>
      <c r="I26" s="20">
        <v>396.41886899999992</v>
      </c>
      <c r="J26" s="32">
        <v>3567.7698209999994</v>
      </c>
    </row>
    <row r="27" spans="1:10" x14ac:dyDescent="0.25">
      <c r="A27" s="39" t="s">
        <v>42</v>
      </c>
      <c r="B27" s="41">
        <v>2115.65</v>
      </c>
      <c r="C27" s="41">
        <f t="shared" ref="C27:C32" si="5">B27*$C$4</f>
        <v>2559.9365000000003</v>
      </c>
      <c r="D27" s="17">
        <v>1.3</v>
      </c>
      <c r="E27" s="42">
        <f t="shared" ref="E27:E32" si="6">C27*D27</f>
        <v>3327.9174500000004</v>
      </c>
      <c r="F27" s="41">
        <v>1.7</v>
      </c>
      <c r="G27" s="17">
        <v>1.38</v>
      </c>
      <c r="H27" s="43">
        <f t="shared" ref="H27:H32" si="7">C27*F27*G27</f>
        <v>6005.6110289999997</v>
      </c>
      <c r="I27" s="20">
        <f t="shared" ref="I27:I32" si="8">H27/$I$4</f>
        <v>500.46758574999996</v>
      </c>
      <c r="J27" s="32">
        <f t="shared" ref="J27:J32" si="9">H27*$J$4</f>
        <v>4504.2082717499998</v>
      </c>
    </row>
    <row r="28" spans="1:10" x14ac:dyDescent="0.25">
      <c r="A28" s="39" t="s">
        <v>49</v>
      </c>
      <c r="B28" s="40">
        <v>2337.9499999999998</v>
      </c>
      <c r="C28" s="41">
        <f t="shared" si="5"/>
        <v>2828.9194999999995</v>
      </c>
      <c r="D28" s="41">
        <v>1.3</v>
      </c>
      <c r="E28" s="42">
        <f t="shared" si="6"/>
        <v>3677.5953499999996</v>
      </c>
      <c r="F28" s="41">
        <v>1.7</v>
      </c>
      <c r="G28" s="17">
        <v>1.38</v>
      </c>
      <c r="H28" s="43">
        <f t="shared" si="7"/>
        <v>6636.6451469999984</v>
      </c>
      <c r="I28" s="20">
        <f t="shared" si="8"/>
        <v>553.05376224999986</v>
      </c>
      <c r="J28" s="32">
        <f t="shared" si="9"/>
        <v>4977.4838602499985</v>
      </c>
    </row>
    <row r="29" spans="1:10" x14ac:dyDescent="0.25">
      <c r="A29" s="39" t="s">
        <v>43</v>
      </c>
      <c r="B29" s="41">
        <v>2497.5499999999997</v>
      </c>
      <c r="C29" s="41">
        <f t="shared" si="5"/>
        <v>3022.0354999999995</v>
      </c>
      <c r="D29" s="41">
        <v>1.3</v>
      </c>
      <c r="E29" s="42">
        <f t="shared" si="6"/>
        <v>3928.6461499999996</v>
      </c>
      <c r="F29" s="41">
        <v>1.7</v>
      </c>
      <c r="G29" s="17">
        <v>1.38</v>
      </c>
      <c r="H29" s="43">
        <f t="shared" si="7"/>
        <v>7089.6952829999982</v>
      </c>
      <c r="I29" s="20">
        <f t="shared" si="8"/>
        <v>590.80794024999989</v>
      </c>
      <c r="J29" s="32">
        <f t="shared" si="9"/>
        <v>5317.2714622499989</v>
      </c>
    </row>
    <row r="30" spans="1:10" x14ac:dyDescent="0.25">
      <c r="A30" s="39" t="s">
        <v>50</v>
      </c>
      <c r="B30" s="40">
        <v>2938.35</v>
      </c>
      <c r="C30" s="41">
        <f t="shared" si="5"/>
        <v>3555.4034999999999</v>
      </c>
      <c r="D30" s="41">
        <v>1.3</v>
      </c>
      <c r="E30" s="42">
        <f t="shared" si="6"/>
        <v>4622.0245500000001</v>
      </c>
      <c r="F30" s="17">
        <v>1.7</v>
      </c>
      <c r="G30" s="17">
        <v>1.38</v>
      </c>
      <c r="H30" s="43">
        <f t="shared" si="7"/>
        <v>8340.976611</v>
      </c>
      <c r="I30" s="20">
        <f t="shared" si="8"/>
        <v>695.08138425000004</v>
      </c>
      <c r="J30" s="32">
        <f t="shared" si="9"/>
        <v>6255.7324582500005</v>
      </c>
    </row>
    <row r="31" spans="1:10" x14ac:dyDescent="0.25">
      <c r="A31" s="39" t="s">
        <v>44</v>
      </c>
      <c r="B31" s="41">
        <v>3562.5</v>
      </c>
      <c r="C31" s="41">
        <f t="shared" si="5"/>
        <v>4310.625</v>
      </c>
      <c r="D31" s="41">
        <v>1.3</v>
      </c>
      <c r="E31" s="42">
        <f t="shared" si="6"/>
        <v>5603.8125</v>
      </c>
      <c r="F31" s="41">
        <v>1.7</v>
      </c>
      <c r="G31" s="17">
        <v>1.38</v>
      </c>
      <c r="H31" s="43">
        <f t="shared" si="7"/>
        <v>10112.72625</v>
      </c>
      <c r="I31" s="20">
        <f t="shared" si="8"/>
        <v>842.72718750000001</v>
      </c>
      <c r="J31" s="32">
        <f t="shared" si="9"/>
        <v>7584.5446874999998</v>
      </c>
    </row>
    <row r="32" spans="1:10" x14ac:dyDescent="0.25">
      <c r="A32" s="39" t="s">
        <v>51</v>
      </c>
      <c r="B32" s="40">
        <v>4100.2</v>
      </c>
      <c r="C32" s="41">
        <f t="shared" si="5"/>
        <v>4961.2419999999993</v>
      </c>
      <c r="D32" s="17">
        <v>1.3</v>
      </c>
      <c r="E32" s="42">
        <f t="shared" si="6"/>
        <v>6449.614599999999</v>
      </c>
      <c r="F32" s="41">
        <v>1.7</v>
      </c>
      <c r="G32" s="17">
        <v>1.38</v>
      </c>
      <c r="H32" s="43">
        <f t="shared" si="7"/>
        <v>11639.073731999997</v>
      </c>
      <c r="I32" s="20">
        <f t="shared" si="8"/>
        <v>969.9228109999998</v>
      </c>
      <c r="J32" s="32">
        <f t="shared" si="9"/>
        <v>8729.3052989999978</v>
      </c>
    </row>
  </sheetData>
  <sortState ref="A6:J32">
    <sortCondition ref="A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11"/>
  <sheetViews>
    <sheetView workbookViewId="0">
      <selection activeCell="B25" sqref="B24:B25"/>
    </sheetView>
  </sheetViews>
  <sheetFormatPr baseColWidth="10" defaultRowHeight="15" x14ac:dyDescent="0.25"/>
  <cols>
    <col min="1" max="1" width="40.28515625" customWidth="1"/>
    <col min="2" max="2" width="14.5703125" customWidth="1"/>
    <col min="3" max="3" width="21.42578125" customWidth="1"/>
    <col min="4" max="4" width="20.28515625" customWidth="1"/>
    <col min="5" max="5" width="19" customWidth="1"/>
    <col min="6" max="6" width="18.140625" customWidth="1"/>
    <col min="7" max="7" width="16.140625" customWidth="1"/>
  </cols>
  <sheetData>
    <row r="1" spans="1:7" x14ac:dyDescent="0.3">
      <c r="A1" s="1" t="s">
        <v>7</v>
      </c>
      <c r="B1" s="2"/>
      <c r="C1" s="2"/>
      <c r="D1" s="2"/>
      <c r="E1" s="2"/>
      <c r="F1" s="2"/>
      <c r="G1" s="2"/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2" t="s">
        <v>8</v>
      </c>
      <c r="B3" s="3">
        <v>814.99</v>
      </c>
      <c r="C3" s="4">
        <f>1.35</f>
        <v>1.35</v>
      </c>
      <c r="D3" s="3">
        <f>B3*$C$3</f>
        <v>1100.2365</v>
      </c>
      <c r="E3" s="4">
        <f>2.21</f>
        <v>2.21</v>
      </c>
      <c r="F3" s="3">
        <f>B3*E3</f>
        <v>1801.1279</v>
      </c>
      <c r="G3" s="3">
        <f>B3*$E$3/12</f>
        <v>150.09399166666665</v>
      </c>
    </row>
    <row r="4" spans="1:7" x14ac:dyDescent="0.3">
      <c r="A4" s="2" t="s">
        <v>9</v>
      </c>
      <c r="B4" s="3">
        <v>1146.99</v>
      </c>
      <c r="C4" s="4">
        <f t="shared" ref="C4:C11" si="0">1.35</f>
        <v>1.35</v>
      </c>
      <c r="D4" s="3">
        <f t="shared" ref="D4:D11" si="1">B4*$C$3</f>
        <v>1548.4365</v>
      </c>
      <c r="E4" s="4">
        <f t="shared" ref="E4:E11" si="2">2.21</f>
        <v>2.21</v>
      </c>
      <c r="F4" s="3">
        <f t="shared" ref="F4:F11" si="3">B4*E4</f>
        <v>2534.8478999999998</v>
      </c>
      <c r="G4" s="3">
        <f t="shared" ref="G4:G11" si="4">B4*$E$3/12</f>
        <v>211.23732499999997</v>
      </c>
    </row>
    <row r="5" spans="1:7" x14ac:dyDescent="0.3">
      <c r="A5" s="2" t="s">
        <v>10</v>
      </c>
      <c r="B5" s="3">
        <v>1400.99</v>
      </c>
      <c r="C5" s="4">
        <f t="shared" si="0"/>
        <v>1.35</v>
      </c>
      <c r="D5" s="3">
        <f t="shared" si="1"/>
        <v>1891.3365000000001</v>
      </c>
      <c r="E5" s="4">
        <f t="shared" si="2"/>
        <v>2.21</v>
      </c>
      <c r="F5" s="3">
        <f t="shared" si="3"/>
        <v>3096.1878999999999</v>
      </c>
      <c r="G5" s="3">
        <f t="shared" si="4"/>
        <v>258.01565833333331</v>
      </c>
    </row>
    <row r="6" spans="1:7" x14ac:dyDescent="0.3">
      <c r="A6" s="2" t="s">
        <v>11</v>
      </c>
      <c r="B6" s="3">
        <v>1959.99</v>
      </c>
      <c r="C6" s="4">
        <f t="shared" si="0"/>
        <v>1.35</v>
      </c>
      <c r="D6" s="3">
        <f t="shared" si="1"/>
        <v>2645.9865</v>
      </c>
      <c r="E6" s="4">
        <f t="shared" si="2"/>
        <v>2.21</v>
      </c>
      <c r="F6" s="3">
        <f t="shared" si="3"/>
        <v>4331.5779000000002</v>
      </c>
      <c r="G6" s="3">
        <f t="shared" si="4"/>
        <v>360.96482500000002</v>
      </c>
    </row>
    <row r="7" spans="1:7" x14ac:dyDescent="0.3">
      <c r="A7" s="2" t="s">
        <v>12</v>
      </c>
      <c r="B7" s="3">
        <v>898</v>
      </c>
      <c r="C7" s="4">
        <f t="shared" si="0"/>
        <v>1.35</v>
      </c>
      <c r="D7" s="3">
        <f t="shared" si="1"/>
        <v>1212.3000000000002</v>
      </c>
      <c r="E7" s="4">
        <f t="shared" si="2"/>
        <v>2.21</v>
      </c>
      <c r="F7" s="3">
        <f t="shared" si="3"/>
        <v>1984.58</v>
      </c>
      <c r="G7" s="3">
        <f t="shared" si="4"/>
        <v>165.38166666666666</v>
      </c>
    </row>
    <row r="8" spans="1:7" x14ac:dyDescent="0.3">
      <c r="A8" s="2" t="s">
        <v>13</v>
      </c>
      <c r="B8" s="3">
        <v>831</v>
      </c>
      <c r="C8" s="4">
        <f t="shared" si="0"/>
        <v>1.35</v>
      </c>
      <c r="D8" s="3">
        <f t="shared" si="1"/>
        <v>1121.8500000000001</v>
      </c>
      <c r="E8" s="4">
        <f t="shared" si="2"/>
        <v>2.21</v>
      </c>
      <c r="F8" s="3">
        <f t="shared" si="3"/>
        <v>1836.51</v>
      </c>
      <c r="G8" s="3">
        <f t="shared" si="4"/>
        <v>153.04249999999999</v>
      </c>
    </row>
    <row r="9" spans="1:7" x14ac:dyDescent="0.3">
      <c r="A9" s="2" t="s">
        <v>14</v>
      </c>
      <c r="B9" s="3">
        <v>384.99</v>
      </c>
      <c r="C9" s="4">
        <f t="shared" si="0"/>
        <v>1.35</v>
      </c>
      <c r="D9" s="3">
        <f t="shared" si="1"/>
        <v>519.73650000000009</v>
      </c>
      <c r="E9" s="4">
        <f t="shared" si="2"/>
        <v>2.21</v>
      </c>
      <c r="F9" s="3">
        <f t="shared" si="3"/>
        <v>850.8279</v>
      </c>
      <c r="G9" s="3">
        <f t="shared" si="4"/>
        <v>70.902325000000005</v>
      </c>
    </row>
    <row r="10" spans="1:7" x14ac:dyDescent="0.3">
      <c r="A10" s="2" t="s">
        <v>15</v>
      </c>
      <c r="B10" s="3">
        <v>530</v>
      </c>
      <c r="C10" s="4">
        <f t="shared" si="0"/>
        <v>1.35</v>
      </c>
      <c r="D10" s="3">
        <f t="shared" si="1"/>
        <v>715.5</v>
      </c>
      <c r="E10" s="4">
        <f t="shared" si="2"/>
        <v>2.21</v>
      </c>
      <c r="F10" s="3">
        <f t="shared" si="3"/>
        <v>1171.3</v>
      </c>
      <c r="G10" s="3">
        <f t="shared" si="4"/>
        <v>97.608333333333334</v>
      </c>
    </row>
    <row r="11" spans="1:7" x14ac:dyDescent="0.3">
      <c r="A11" s="2" t="s">
        <v>16</v>
      </c>
      <c r="B11" s="3">
        <v>702</v>
      </c>
      <c r="C11" s="4">
        <f t="shared" si="0"/>
        <v>1.35</v>
      </c>
      <c r="D11" s="3">
        <f t="shared" si="1"/>
        <v>947.7</v>
      </c>
      <c r="E11" s="4">
        <f t="shared" si="2"/>
        <v>2.21</v>
      </c>
      <c r="F11" s="3">
        <f t="shared" si="3"/>
        <v>1551.42</v>
      </c>
      <c r="G11" s="3">
        <f t="shared" si="4"/>
        <v>129.285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K32"/>
  <sheetViews>
    <sheetView zoomScale="80" zoomScaleNormal="80" workbookViewId="0">
      <selection activeCell="M13" sqref="M13"/>
    </sheetView>
  </sheetViews>
  <sheetFormatPr baseColWidth="10" defaultColWidth="11.42578125" defaultRowHeight="15" x14ac:dyDescent="0.25"/>
  <cols>
    <col min="1" max="1" width="45.85546875" style="26" bestFit="1" customWidth="1"/>
    <col min="2" max="2" width="13" style="15" hidden="1" customWidth="1"/>
    <col min="3" max="3" width="11.7109375" style="15" hidden="1" customWidth="1"/>
    <col min="4" max="4" width="16.5703125" style="15" hidden="1" customWidth="1"/>
    <col min="5" max="5" width="23.42578125" style="15" hidden="1" customWidth="1"/>
    <col min="6" max="6" width="12.7109375" style="15" hidden="1" customWidth="1"/>
    <col min="7" max="7" width="14.140625" style="15" hidden="1" customWidth="1"/>
    <col min="8" max="8" width="20.140625" style="15" hidden="1" customWidth="1"/>
    <col min="9" max="9" width="26.7109375" style="15" bestFit="1" customWidth="1"/>
    <col min="10" max="10" width="25.85546875" style="15" customWidth="1"/>
    <col min="11" max="11" width="12.140625" style="15" customWidth="1"/>
    <col min="12" max="16384" width="11.42578125" style="15"/>
  </cols>
  <sheetData>
    <row r="1" spans="1:11" ht="15.75" x14ac:dyDescent="0.25">
      <c r="A1" s="22" t="s">
        <v>33</v>
      </c>
    </row>
    <row r="2" spans="1:11" ht="14.45" x14ac:dyDescent="0.3">
      <c r="A2" s="15"/>
      <c r="B2" s="14"/>
      <c r="C2" s="14"/>
      <c r="D2" s="14"/>
      <c r="E2" s="14"/>
      <c r="F2" s="14"/>
      <c r="G2" s="14"/>
      <c r="H2" s="34"/>
      <c r="I2" s="36"/>
      <c r="J2" s="36"/>
    </row>
    <row r="3" spans="1:11" ht="43.5" customHeight="1" x14ac:dyDescent="0.25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4</v>
      </c>
      <c r="G3" s="45" t="s">
        <v>32</v>
      </c>
      <c r="H3" s="45" t="s">
        <v>5</v>
      </c>
      <c r="I3" s="45" t="s">
        <v>78</v>
      </c>
      <c r="J3" s="46" t="s">
        <v>77</v>
      </c>
      <c r="K3" s="45" t="s">
        <v>53</v>
      </c>
    </row>
    <row r="4" spans="1:11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0.82</v>
      </c>
      <c r="K4" s="14">
        <v>0.65</v>
      </c>
    </row>
    <row r="5" spans="1:11" ht="14.45" x14ac:dyDescent="0.3">
      <c r="A5" s="24" t="s">
        <v>66</v>
      </c>
      <c r="B5" s="14">
        <v>999.4</v>
      </c>
      <c r="C5" s="14">
        <f t="shared" ref="C5:C25" si="0">B5*$C$4</f>
        <v>1209.2739999999999</v>
      </c>
      <c r="D5" s="41">
        <v>1.3</v>
      </c>
      <c r="E5" s="42">
        <f t="shared" ref="E5:E25" si="1">C5*D5</f>
        <v>1572.0562</v>
      </c>
      <c r="F5" s="41">
        <v>1.7</v>
      </c>
      <c r="G5" s="17">
        <v>1.58</v>
      </c>
      <c r="H5" s="43">
        <f t="shared" ref="H5:H25" si="2">C5*F5*G5</f>
        <v>3248.1099639999998</v>
      </c>
      <c r="I5" s="20">
        <f t="shared" ref="I5:I25" si="3">H5/$I$4</f>
        <v>270.67583033333329</v>
      </c>
      <c r="J5" s="20">
        <f>I5*$J$4</f>
        <v>221.95418087333329</v>
      </c>
      <c r="K5" s="32">
        <f t="shared" ref="K5:K25" si="4">H5*$K$4</f>
        <v>2111.2714765999999</v>
      </c>
    </row>
    <row r="6" spans="1:11" ht="14.45" x14ac:dyDescent="0.3">
      <c r="A6" s="24" t="s">
        <v>71</v>
      </c>
      <c r="B6" s="14">
        <v>1064.95</v>
      </c>
      <c r="C6" s="14">
        <f t="shared" si="0"/>
        <v>1288.5895</v>
      </c>
      <c r="D6" s="41">
        <v>1.3</v>
      </c>
      <c r="E6" s="42">
        <f t="shared" si="1"/>
        <v>1675.1663500000002</v>
      </c>
      <c r="F6" s="41">
        <v>1.7</v>
      </c>
      <c r="G6" s="17">
        <v>1.58</v>
      </c>
      <c r="H6" s="43">
        <f t="shared" si="2"/>
        <v>3461.1513970000005</v>
      </c>
      <c r="I6" s="20">
        <f t="shared" si="3"/>
        <v>288.42928308333336</v>
      </c>
      <c r="J6" s="20">
        <f t="shared" ref="J6:J32" si="5">I6*$J$4</f>
        <v>236.51201212833334</v>
      </c>
      <c r="K6" s="32">
        <f t="shared" si="4"/>
        <v>2249.7484080500003</v>
      </c>
    </row>
    <row r="7" spans="1:11" ht="14.45" x14ac:dyDescent="0.3">
      <c r="A7" s="39" t="s">
        <v>38</v>
      </c>
      <c r="B7" s="40">
        <v>1422.1499999999999</v>
      </c>
      <c r="C7" s="41">
        <f t="shared" si="0"/>
        <v>1720.8014999999998</v>
      </c>
      <c r="D7" s="41">
        <v>1.3</v>
      </c>
      <c r="E7" s="42">
        <f t="shared" si="1"/>
        <v>2237.0419499999998</v>
      </c>
      <c r="F7" s="41">
        <v>1.7</v>
      </c>
      <c r="G7" s="17">
        <v>1.58</v>
      </c>
      <c r="H7" s="43">
        <f t="shared" si="2"/>
        <v>4622.0728289999988</v>
      </c>
      <c r="I7" s="20">
        <f t="shared" si="3"/>
        <v>385.1727357499999</v>
      </c>
      <c r="J7" s="20">
        <f t="shared" si="5"/>
        <v>315.84164331499989</v>
      </c>
      <c r="K7" s="32">
        <f t="shared" si="4"/>
        <v>3004.3473388499992</v>
      </c>
    </row>
    <row r="8" spans="1:11" ht="14.45" x14ac:dyDescent="0.3">
      <c r="A8" s="24" t="s">
        <v>73</v>
      </c>
      <c r="B8" s="14">
        <v>1667.25</v>
      </c>
      <c r="C8" s="14">
        <f t="shared" si="0"/>
        <v>2017.3724999999999</v>
      </c>
      <c r="D8" s="41">
        <v>1.3</v>
      </c>
      <c r="E8" s="42">
        <f t="shared" si="1"/>
        <v>2622.5842499999999</v>
      </c>
      <c r="F8" s="41">
        <v>1.7</v>
      </c>
      <c r="G8" s="17">
        <v>1.58</v>
      </c>
      <c r="H8" s="43">
        <f t="shared" si="2"/>
        <v>5418.6625350000004</v>
      </c>
      <c r="I8" s="20">
        <f t="shared" si="3"/>
        <v>451.55521125000001</v>
      </c>
      <c r="J8" s="20">
        <f t="shared" si="5"/>
        <v>370.27527322499998</v>
      </c>
      <c r="K8" s="32">
        <f t="shared" si="4"/>
        <v>3522.1306477500002</v>
      </c>
    </row>
    <row r="9" spans="1:11" ht="14.45" x14ac:dyDescent="0.3">
      <c r="A9" s="24" t="s">
        <v>74</v>
      </c>
      <c r="B9" s="14">
        <v>1775.55</v>
      </c>
      <c r="C9" s="14">
        <f t="shared" si="0"/>
        <v>2148.4155000000001</v>
      </c>
      <c r="D9" s="41">
        <v>1.3</v>
      </c>
      <c r="E9" s="42">
        <f t="shared" si="1"/>
        <v>2792.9401500000004</v>
      </c>
      <c r="F9" s="41">
        <v>1.7</v>
      </c>
      <c r="G9" s="17">
        <v>1.58</v>
      </c>
      <c r="H9" s="43">
        <f t="shared" si="2"/>
        <v>5770.6440329999996</v>
      </c>
      <c r="I9" s="20">
        <f t="shared" si="3"/>
        <v>480.88700274999997</v>
      </c>
      <c r="J9" s="20">
        <f t="shared" si="5"/>
        <v>394.32734225499996</v>
      </c>
      <c r="K9" s="32">
        <f t="shared" si="4"/>
        <v>3750.91862145</v>
      </c>
    </row>
    <row r="10" spans="1:11" ht="14.45" x14ac:dyDescent="0.3">
      <c r="A10" s="39" t="s">
        <v>40</v>
      </c>
      <c r="B10" s="41">
        <v>950.94999999999993</v>
      </c>
      <c r="C10" s="41">
        <f t="shared" si="0"/>
        <v>1150.6495</v>
      </c>
      <c r="D10" s="41">
        <v>1.3</v>
      </c>
      <c r="E10" s="42">
        <f t="shared" si="1"/>
        <v>1495.8443500000001</v>
      </c>
      <c r="F10" s="41">
        <v>1.75</v>
      </c>
      <c r="G10" s="17">
        <v>1.58</v>
      </c>
      <c r="H10" s="43">
        <f t="shared" si="2"/>
        <v>3181.5458675000004</v>
      </c>
      <c r="I10" s="20">
        <f t="shared" si="3"/>
        <v>265.12882229166672</v>
      </c>
      <c r="J10" s="20">
        <f t="shared" si="5"/>
        <v>217.40563427916669</v>
      </c>
      <c r="K10" s="32">
        <f t="shared" si="4"/>
        <v>2068.0048138750003</v>
      </c>
    </row>
    <row r="11" spans="1:11" ht="14.45" x14ac:dyDescent="0.3">
      <c r="A11" s="39" t="s">
        <v>48</v>
      </c>
      <c r="B11" s="41">
        <v>1293.8999999999999</v>
      </c>
      <c r="C11" s="41">
        <f t="shared" si="0"/>
        <v>1565.6189999999997</v>
      </c>
      <c r="D11" s="41">
        <v>1.3</v>
      </c>
      <c r="E11" s="42">
        <f t="shared" si="1"/>
        <v>2035.3046999999997</v>
      </c>
      <c r="F11" s="41">
        <v>1.7</v>
      </c>
      <c r="G11" s="17">
        <v>1.58</v>
      </c>
      <c r="H11" s="43">
        <f t="shared" si="2"/>
        <v>4205.2526339999995</v>
      </c>
      <c r="I11" s="20">
        <f t="shared" si="3"/>
        <v>350.43771949999996</v>
      </c>
      <c r="J11" s="20">
        <f t="shared" si="5"/>
        <v>287.35892998999992</v>
      </c>
      <c r="K11" s="32">
        <f t="shared" si="4"/>
        <v>2733.4142121</v>
      </c>
    </row>
    <row r="12" spans="1:11" ht="14.45" x14ac:dyDescent="0.3">
      <c r="A12" s="39" t="s">
        <v>47</v>
      </c>
      <c r="B12" s="41">
        <v>1383.2</v>
      </c>
      <c r="C12" s="41">
        <f t="shared" si="0"/>
        <v>1673.672</v>
      </c>
      <c r="D12" s="41">
        <v>1.3</v>
      </c>
      <c r="E12" s="42">
        <f t="shared" si="1"/>
        <v>2175.7736</v>
      </c>
      <c r="F12" s="41">
        <v>1.7</v>
      </c>
      <c r="G12" s="17">
        <v>1.58</v>
      </c>
      <c r="H12" s="43">
        <f t="shared" si="2"/>
        <v>4495.4829920000002</v>
      </c>
      <c r="I12" s="20">
        <f t="shared" si="3"/>
        <v>374.62358266666666</v>
      </c>
      <c r="J12" s="20">
        <f t="shared" si="5"/>
        <v>307.19133778666662</v>
      </c>
      <c r="K12" s="32">
        <f t="shared" si="4"/>
        <v>2922.0639448000002</v>
      </c>
    </row>
    <row r="13" spans="1:11" ht="14.45" x14ac:dyDescent="0.3">
      <c r="A13" s="39" t="s">
        <v>13</v>
      </c>
      <c r="B13" s="40">
        <v>1829.6999999999998</v>
      </c>
      <c r="C13" s="41">
        <f t="shared" si="0"/>
        <v>2213.9369999999999</v>
      </c>
      <c r="D13" s="41">
        <v>1.3</v>
      </c>
      <c r="E13" s="42">
        <f t="shared" si="1"/>
        <v>2878.1181000000001</v>
      </c>
      <c r="F13" s="41">
        <v>1.7</v>
      </c>
      <c r="G13" s="17">
        <v>1.58</v>
      </c>
      <c r="H13" s="43">
        <f t="shared" si="2"/>
        <v>5946.6347819999992</v>
      </c>
      <c r="I13" s="20">
        <f t="shared" si="3"/>
        <v>495.55289849999991</v>
      </c>
      <c r="J13" s="20">
        <f t="shared" si="5"/>
        <v>406.3533767699999</v>
      </c>
      <c r="K13" s="32">
        <f t="shared" si="4"/>
        <v>3865.3126082999997</v>
      </c>
    </row>
    <row r="14" spans="1:11" ht="14.45" x14ac:dyDescent="0.3">
      <c r="A14" s="39" t="s">
        <v>64</v>
      </c>
      <c r="B14" s="40">
        <v>2069.1</v>
      </c>
      <c r="C14" s="41">
        <f t="shared" si="0"/>
        <v>2503.6109999999999</v>
      </c>
      <c r="D14" s="41">
        <v>1.3</v>
      </c>
      <c r="E14" s="42">
        <f t="shared" si="1"/>
        <v>3254.6943000000001</v>
      </c>
      <c r="F14" s="17">
        <v>1.7</v>
      </c>
      <c r="G14" s="17">
        <v>1.58</v>
      </c>
      <c r="H14" s="43">
        <f t="shared" si="2"/>
        <v>6724.6991459999999</v>
      </c>
      <c r="I14" s="20">
        <f t="shared" si="3"/>
        <v>560.39159549999999</v>
      </c>
      <c r="J14" s="20">
        <f t="shared" si="5"/>
        <v>459.52110830999999</v>
      </c>
      <c r="K14" s="32">
        <f t="shared" si="4"/>
        <v>4371.0544448999999</v>
      </c>
    </row>
    <row r="15" spans="1:11" ht="14.45" x14ac:dyDescent="0.3">
      <c r="A15" s="39" t="s">
        <v>36</v>
      </c>
      <c r="B15" s="40">
        <v>2528.9</v>
      </c>
      <c r="C15" s="41">
        <f t="shared" si="0"/>
        <v>3059.9690000000001</v>
      </c>
      <c r="D15" s="41">
        <v>1.3</v>
      </c>
      <c r="E15" s="42">
        <f t="shared" si="1"/>
        <v>3977.9597000000003</v>
      </c>
      <c r="F15" s="41">
        <v>1.67</v>
      </c>
      <c r="G15" s="17">
        <v>1.58</v>
      </c>
      <c r="H15" s="43">
        <f t="shared" si="2"/>
        <v>8074.0342033999996</v>
      </c>
      <c r="I15" s="20">
        <f t="shared" si="3"/>
        <v>672.83618361666663</v>
      </c>
      <c r="J15" s="20">
        <f t="shared" si="5"/>
        <v>551.72567056566663</v>
      </c>
      <c r="K15" s="32">
        <f t="shared" si="4"/>
        <v>5248.1222322100002</v>
      </c>
    </row>
    <row r="16" spans="1:11" ht="14.45" x14ac:dyDescent="0.3">
      <c r="A16" s="39" t="s">
        <v>27</v>
      </c>
      <c r="B16" s="41">
        <v>3306</v>
      </c>
      <c r="C16" s="41">
        <f t="shared" si="0"/>
        <v>4000.2599999999998</v>
      </c>
      <c r="D16" s="41">
        <v>1.3</v>
      </c>
      <c r="E16" s="42">
        <f t="shared" si="1"/>
        <v>5200.3379999999997</v>
      </c>
      <c r="F16" s="41">
        <v>1.67</v>
      </c>
      <c r="G16" s="17">
        <v>1.58</v>
      </c>
      <c r="H16" s="43">
        <f t="shared" si="2"/>
        <v>10555.086036000001</v>
      </c>
      <c r="I16" s="20">
        <f t="shared" si="3"/>
        <v>879.59050300000001</v>
      </c>
      <c r="J16" s="20">
        <f t="shared" si="5"/>
        <v>721.26421245999995</v>
      </c>
      <c r="K16" s="32">
        <f t="shared" si="4"/>
        <v>6860.8059234000002</v>
      </c>
    </row>
    <row r="17" spans="1:11" ht="14.45" x14ac:dyDescent="0.3">
      <c r="A17" s="24" t="s">
        <v>69</v>
      </c>
      <c r="B17" s="14">
        <v>824.59999999999991</v>
      </c>
      <c r="C17" s="14">
        <f t="shared" si="0"/>
        <v>997.76599999999985</v>
      </c>
      <c r="D17" s="41">
        <v>1.3</v>
      </c>
      <c r="E17" s="42">
        <f t="shared" si="1"/>
        <v>1297.0957999999998</v>
      </c>
      <c r="F17" s="41">
        <v>1.7</v>
      </c>
      <c r="G17" s="17">
        <v>1.58</v>
      </c>
      <c r="H17" s="43">
        <f t="shared" si="2"/>
        <v>2679.9994759999995</v>
      </c>
      <c r="I17" s="20">
        <f t="shared" si="3"/>
        <v>223.33328966666662</v>
      </c>
      <c r="J17" s="20">
        <f t="shared" si="5"/>
        <v>183.13329752666661</v>
      </c>
      <c r="K17" s="32">
        <f t="shared" si="4"/>
        <v>1741.9996593999997</v>
      </c>
    </row>
    <row r="18" spans="1:11" x14ac:dyDescent="0.25">
      <c r="A18" s="39" t="s">
        <v>45</v>
      </c>
      <c r="B18" s="41">
        <v>461.7</v>
      </c>
      <c r="C18" s="41">
        <f t="shared" si="0"/>
        <v>558.65699999999993</v>
      </c>
      <c r="D18" s="17">
        <v>1.3</v>
      </c>
      <c r="E18" s="42">
        <f t="shared" si="1"/>
        <v>726.25409999999988</v>
      </c>
      <c r="F18" s="41">
        <v>1.7</v>
      </c>
      <c r="G18" s="17">
        <v>1.58</v>
      </c>
      <c r="H18" s="43">
        <f t="shared" si="2"/>
        <v>1500.552702</v>
      </c>
      <c r="I18" s="20">
        <f t="shared" si="3"/>
        <v>125.0460585</v>
      </c>
      <c r="J18" s="20">
        <f t="shared" si="5"/>
        <v>102.53776796999999</v>
      </c>
      <c r="K18" s="32">
        <f t="shared" si="4"/>
        <v>975.35925629999997</v>
      </c>
    </row>
    <row r="19" spans="1:11" ht="14.45" x14ac:dyDescent="0.3">
      <c r="A19" s="39" t="s">
        <v>37</v>
      </c>
      <c r="B19" s="40">
        <v>802.75</v>
      </c>
      <c r="C19" s="41">
        <f t="shared" si="0"/>
        <v>971.32749999999999</v>
      </c>
      <c r="D19" s="17">
        <v>1.3</v>
      </c>
      <c r="E19" s="42">
        <f t="shared" si="1"/>
        <v>1262.7257500000001</v>
      </c>
      <c r="F19" s="17">
        <v>1.7</v>
      </c>
      <c r="G19" s="17">
        <v>1.58</v>
      </c>
      <c r="H19" s="43">
        <f t="shared" si="2"/>
        <v>2608.9856650000002</v>
      </c>
      <c r="I19" s="20">
        <f t="shared" si="3"/>
        <v>217.41547208333336</v>
      </c>
      <c r="J19" s="20">
        <f t="shared" si="5"/>
        <v>178.28068710833335</v>
      </c>
      <c r="K19" s="32">
        <f t="shared" si="4"/>
        <v>1695.8406822500001</v>
      </c>
    </row>
    <row r="20" spans="1:11" ht="14.45" x14ac:dyDescent="0.3">
      <c r="A20" s="24" t="s">
        <v>75</v>
      </c>
      <c r="B20" s="14">
        <v>1627.35</v>
      </c>
      <c r="C20" s="14">
        <f t="shared" si="0"/>
        <v>1969.0934999999997</v>
      </c>
      <c r="D20" s="41">
        <v>1.3</v>
      </c>
      <c r="E20" s="42">
        <f t="shared" si="1"/>
        <v>2559.8215499999997</v>
      </c>
      <c r="F20" s="41">
        <v>1.7</v>
      </c>
      <c r="G20" s="17">
        <v>1.58</v>
      </c>
      <c r="H20" s="43">
        <f t="shared" si="2"/>
        <v>5288.9851409999992</v>
      </c>
      <c r="I20" s="20">
        <f t="shared" si="3"/>
        <v>440.74876174999991</v>
      </c>
      <c r="J20" s="20">
        <f t="shared" si="5"/>
        <v>361.41398463499991</v>
      </c>
      <c r="K20" s="32">
        <f t="shared" si="4"/>
        <v>3437.8403416499996</v>
      </c>
    </row>
    <row r="21" spans="1:11" ht="14.45" x14ac:dyDescent="0.3">
      <c r="A21" s="24" t="s">
        <v>76</v>
      </c>
      <c r="B21" s="14">
        <v>1826.85</v>
      </c>
      <c r="C21" s="14">
        <f t="shared" si="0"/>
        <v>2210.4884999999999</v>
      </c>
      <c r="D21" s="41">
        <v>1.3</v>
      </c>
      <c r="E21" s="42">
        <f t="shared" si="1"/>
        <v>2873.6350499999999</v>
      </c>
      <c r="F21" s="41">
        <v>1.7</v>
      </c>
      <c r="G21" s="17">
        <v>1.58</v>
      </c>
      <c r="H21" s="43">
        <f t="shared" si="2"/>
        <v>5937.3721110000006</v>
      </c>
      <c r="I21" s="20">
        <f t="shared" si="3"/>
        <v>494.78100925000007</v>
      </c>
      <c r="J21" s="20">
        <f t="shared" si="5"/>
        <v>405.72042758500004</v>
      </c>
      <c r="K21" s="32">
        <f t="shared" si="4"/>
        <v>3859.2918721500005</v>
      </c>
    </row>
    <row r="22" spans="1:11" x14ac:dyDescent="0.25">
      <c r="A22" s="39" t="s">
        <v>63</v>
      </c>
      <c r="B22" s="41">
        <v>1503.85</v>
      </c>
      <c r="C22" s="41">
        <f t="shared" si="0"/>
        <v>1819.6584999999998</v>
      </c>
      <c r="D22" s="41">
        <v>1.3</v>
      </c>
      <c r="E22" s="42">
        <f t="shared" si="1"/>
        <v>2365.5560499999997</v>
      </c>
      <c r="F22" s="41">
        <v>1.7</v>
      </c>
      <c r="G22" s="17">
        <v>1.58</v>
      </c>
      <c r="H22" s="43">
        <f t="shared" si="2"/>
        <v>4887.602730999999</v>
      </c>
      <c r="I22" s="20">
        <f t="shared" si="3"/>
        <v>407.30022758333325</v>
      </c>
      <c r="J22" s="20">
        <f t="shared" si="5"/>
        <v>333.98618661833325</v>
      </c>
      <c r="K22" s="32">
        <f t="shared" si="4"/>
        <v>3176.9417751499996</v>
      </c>
    </row>
    <row r="23" spans="1:11" x14ac:dyDescent="0.25">
      <c r="A23" s="39" t="s">
        <v>39</v>
      </c>
      <c r="B23" s="41">
        <v>936.69999999999993</v>
      </c>
      <c r="C23" s="41">
        <f t="shared" si="0"/>
        <v>1133.4069999999999</v>
      </c>
      <c r="D23" s="17">
        <v>1.3</v>
      </c>
      <c r="E23" s="42">
        <f t="shared" si="1"/>
        <v>1473.4291000000001</v>
      </c>
      <c r="F23" s="41">
        <v>1.75</v>
      </c>
      <c r="G23" s="17">
        <v>1.58</v>
      </c>
      <c r="H23" s="43">
        <f t="shared" si="2"/>
        <v>3133.870355</v>
      </c>
      <c r="I23" s="20">
        <f t="shared" si="3"/>
        <v>261.15586291666665</v>
      </c>
      <c r="J23" s="20">
        <f t="shared" si="5"/>
        <v>214.14780759166663</v>
      </c>
      <c r="K23" s="32">
        <f t="shared" si="4"/>
        <v>2037.0157307500001</v>
      </c>
    </row>
    <row r="24" spans="1:11" x14ac:dyDescent="0.25">
      <c r="A24" s="24" t="s">
        <v>70</v>
      </c>
      <c r="B24" s="14">
        <v>2086.1999999999998</v>
      </c>
      <c r="C24" s="14">
        <f t="shared" si="0"/>
        <v>2524.3019999999997</v>
      </c>
      <c r="D24" s="41">
        <v>1.3</v>
      </c>
      <c r="E24" s="42">
        <f t="shared" si="1"/>
        <v>3281.5925999999995</v>
      </c>
      <c r="F24" s="41">
        <v>1.7</v>
      </c>
      <c r="G24" s="17">
        <v>1.58</v>
      </c>
      <c r="H24" s="43">
        <f t="shared" si="2"/>
        <v>6780.2751719999987</v>
      </c>
      <c r="I24" s="20">
        <f t="shared" si="3"/>
        <v>565.02293099999986</v>
      </c>
      <c r="J24" s="20">
        <f t="shared" si="5"/>
        <v>463.31880341999988</v>
      </c>
      <c r="K24" s="32">
        <f t="shared" si="4"/>
        <v>4407.1788617999991</v>
      </c>
    </row>
    <row r="25" spans="1:11" x14ac:dyDescent="0.25">
      <c r="A25" s="24" t="s">
        <v>68</v>
      </c>
      <c r="B25" s="14">
        <v>1508.6</v>
      </c>
      <c r="C25" s="14">
        <f t="shared" si="0"/>
        <v>1825.4059999999999</v>
      </c>
      <c r="D25" s="41">
        <v>1.3</v>
      </c>
      <c r="E25" s="42">
        <f t="shared" si="1"/>
        <v>2373.0277999999998</v>
      </c>
      <c r="F25" s="41">
        <v>1.7</v>
      </c>
      <c r="G25" s="17">
        <v>1.58</v>
      </c>
      <c r="H25" s="43">
        <f t="shared" si="2"/>
        <v>4903.040516</v>
      </c>
      <c r="I25" s="20">
        <f t="shared" si="3"/>
        <v>408.58670966666665</v>
      </c>
      <c r="J25" s="20">
        <f t="shared" si="5"/>
        <v>335.04110192666661</v>
      </c>
      <c r="K25" s="32">
        <f t="shared" si="4"/>
        <v>3186.9763354000002</v>
      </c>
    </row>
    <row r="26" spans="1:11" x14ac:dyDescent="0.25">
      <c r="A26" s="24" t="s">
        <v>52</v>
      </c>
      <c r="B26" s="14">
        <v>1675.8</v>
      </c>
      <c r="C26" s="14">
        <v>2027.7179999999998</v>
      </c>
      <c r="D26" s="41">
        <v>1.3</v>
      </c>
      <c r="E26" s="42">
        <v>2636.0333999999998</v>
      </c>
      <c r="F26" s="41">
        <v>1.7</v>
      </c>
      <c r="G26" s="17">
        <v>1.58</v>
      </c>
      <c r="H26" s="43">
        <v>4757.0264279999992</v>
      </c>
      <c r="I26" s="20">
        <v>396.41886899999992</v>
      </c>
      <c r="J26" s="20">
        <f t="shared" si="5"/>
        <v>325.06347257999994</v>
      </c>
      <c r="K26" s="32">
        <v>3567.7698209999994</v>
      </c>
    </row>
    <row r="27" spans="1:11" x14ac:dyDescent="0.25">
      <c r="A27" s="39" t="s">
        <v>42</v>
      </c>
      <c r="B27" s="41">
        <v>2115.65</v>
      </c>
      <c r="C27" s="41">
        <f t="shared" ref="C27:C32" si="6">B27*$C$4</f>
        <v>2559.9365000000003</v>
      </c>
      <c r="D27" s="17">
        <v>1.3</v>
      </c>
      <c r="E27" s="42">
        <f t="shared" ref="E27:E32" si="7">C27*D27</f>
        <v>3327.9174500000004</v>
      </c>
      <c r="F27" s="41">
        <v>1.7</v>
      </c>
      <c r="G27" s="17">
        <v>1.58</v>
      </c>
      <c r="H27" s="43">
        <f t="shared" ref="H27:H32" si="8">C27*F27*G27</f>
        <v>6875.9894390000009</v>
      </c>
      <c r="I27" s="20">
        <f t="shared" ref="I27:I32" si="9">H27/$I$4</f>
        <v>572.9991199166667</v>
      </c>
      <c r="J27" s="20">
        <f t="shared" si="5"/>
        <v>469.85927833166664</v>
      </c>
      <c r="K27" s="32">
        <f t="shared" ref="K27:K32" si="10">H27*$K$4</f>
        <v>4469.3931353500011</v>
      </c>
    </row>
    <row r="28" spans="1:11" x14ac:dyDescent="0.25">
      <c r="A28" s="39" t="s">
        <v>49</v>
      </c>
      <c r="B28" s="40">
        <v>2337.9499999999998</v>
      </c>
      <c r="C28" s="41">
        <f t="shared" si="6"/>
        <v>2828.9194999999995</v>
      </c>
      <c r="D28" s="41">
        <v>1.3</v>
      </c>
      <c r="E28" s="42">
        <f t="shared" si="7"/>
        <v>3677.5953499999996</v>
      </c>
      <c r="F28" s="41">
        <v>1.7</v>
      </c>
      <c r="G28" s="17">
        <v>1.58</v>
      </c>
      <c r="H28" s="43">
        <f t="shared" si="8"/>
        <v>7598.4777769999992</v>
      </c>
      <c r="I28" s="20">
        <f t="shared" si="9"/>
        <v>633.20648141666663</v>
      </c>
      <c r="J28" s="20">
        <f t="shared" si="5"/>
        <v>519.22931476166661</v>
      </c>
      <c r="K28" s="32">
        <f t="shared" si="10"/>
        <v>4939.0105550499993</v>
      </c>
    </row>
    <row r="29" spans="1:11" x14ac:dyDescent="0.25">
      <c r="A29" s="39" t="s">
        <v>43</v>
      </c>
      <c r="B29" s="41">
        <v>2497.5499999999997</v>
      </c>
      <c r="C29" s="41">
        <f t="shared" si="6"/>
        <v>3022.0354999999995</v>
      </c>
      <c r="D29" s="41">
        <v>1.3</v>
      </c>
      <c r="E29" s="42">
        <f t="shared" si="7"/>
        <v>3928.6461499999996</v>
      </c>
      <c r="F29" s="41">
        <v>1.7</v>
      </c>
      <c r="G29" s="17">
        <v>1.58</v>
      </c>
      <c r="H29" s="43">
        <f t="shared" si="8"/>
        <v>8117.1873529999993</v>
      </c>
      <c r="I29" s="20">
        <f t="shared" si="9"/>
        <v>676.43227941666657</v>
      </c>
      <c r="J29" s="20">
        <f t="shared" si="5"/>
        <v>554.67446912166656</v>
      </c>
      <c r="K29" s="32">
        <f t="shared" si="10"/>
        <v>5276.17177945</v>
      </c>
    </row>
    <row r="30" spans="1:11" x14ac:dyDescent="0.25">
      <c r="A30" s="39" t="s">
        <v>50</v>
      </c>
      <c r="B30" s="40">
        <v>2938.35</v>
      </c>
      <c r="C30" s="41">
        <f t="shared" si="6"/>
        <v>3555.4034999999999</v>
      </c>
      <c r="D30" s="41">
        <v>1.3</v>
      </c>
      <c r="E30" s="42">
        <f t="shared" si="7"/>
        <v>4622.0245500000001</v>
      </c>
      <c r="F30" s="17">
        <v>1.7</v>
      </c>
      <c r="G30" s="17">
        <v>1.58</v>
      </c>
      <c r="H30" s="43">
        <f t="shared" si="8"/>
        <v>9549.8138010000002</v>
      </c>
      <c r="I30" s="20">
        <f t="shared" si="9"/>
        <v>795.81781675000002</v>
      </c>
      <c r="J30" s="20">
        <f t="shared" si="5"/>
        <v>652.57060973499995</v>
      </c>
      <c r="K30" s="32">
        <f t="shared" si="10"/>
        <v>6207.3789706500002</v>
      </c>
    </row>
    <row r="31" spans="1:11" x14ac:dyDescent="0.25">
      <c r="A31" s="39" t="s">
        <v>44</v>
      </c>
      <c r="B31" s="41">
        <v>3562.5</v>
      </c>
      <c r="C31" s="41">
        <f t="shared" si="6"/>
        <v>4310.625</v>
      </c>
      <c r="D31" s="41">
        <v>1.3</v>
      </c>
      <c r="E31" s="42">
        <f t="shared" si="7"/>
        <v>5603.8125</v>
      </c>
      <c r="F31" s="41">
        <v>1.7</v>
      </c>
      <c r="G31" s="17">
        <v>1.58</v>
      </c>
      <c r="H31" s="43">
        <f t="shared" si="8"/>
        <v>11578.338750000001</v>
      </c>
      <c r="I31" s="20">
        <f t="shared" si="9"/>
        <v>964.8615625000001</v>
      </c>
      <c r="J31" s="20">
        <f t="shared" si="5"/>
        <v>791.18648125000004</v>
      </c>
      <c r="K31" s="32">
        <f t="shared" si="10"/>
        <v>7525.9201875000008</v>
      </c>
    </row>
    <row r="32" spans="1:11" x14ac:dyDescent="0.25">
      <c r="A32" s="39" t="s">
        <v>51</v>
      </c>
      <c r="B32" s="40">
        <v>4100.2</v>
      </c>
      <c r="C32" s="41">
        <f t="shared" si="6"/>
        <v>4961.2419999999993</v>
      </c>
      <c r="D32" s="17">
        <v>1.3</v>
      </c>
      <c r="E32" s="42">
        <f t="shared" si="7"/>
        <v>6449.614599999999</v>
      </c>
      <c r="F32" s="41">
        <v>1.7</v>
      </c>
      <c r="G32" s="17">
        <v>1.58</v>
      </c>
      <c r="H32" s="43">
        <f t="shared" si="8"/>
        <v>13325.896011999997</v>
      </c>
      <c r="I32" s="20">
        <f t="shared" si="9"/>
        <v>1110.491334333333</v>
      </c>
      <c r="J32" s="20">
        <f t="shared" si="5"/>
        <v>910.60289415333307</v>
      </c>
      <c r="K32" s="32">
        <f t="shared" si="10"/>
        <v>8661.8324077999987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80" zoomScaleNormal="80" workbookViewId="0">
      <selection activeCell="B7" sqref="B7"/>
    </sheetView>
  </sheetViews>
  <sheetFormatPr baseColWidth="10" defaultColWidth="11.42578125" defaultRowHeight="15" x14ac:dyDescent="0.25"/>
  <cols>
    <col min="1" max="1" width="45.85546875" style="26" bestFit="1" customWidth="1"/>
    <col min="2" max="3" width="13" style="15" bestFit="1" customWidth="1"/>
    <col min="4" max="4" width="16.5703125" style="15" bestFit="1" customWidth="1"/>
    <col min="5" max="5" width="23.42578125" style="15" bestFit="1" customWidth="1"/>
    <col min="6" max="6" width="12.7109375" style="15" bestFit="1" customWidth="1"/>
    <col min="7" max="7" width="14.140625" style="15" bestFit="1" customWidth="1"/>
    <col min="8" max="8" width="20.140625" style="15" bestFit="1" customWidth="1"/>
    <col min="9" max="9" width="23.7109375" style="15" customWidth="1"/>
    <col min="10" max="10" width="23.85546875" style="15" customWidth="1"/>
    <col min="11" max="11" width="12.140625" style="15" customWidth="1"/>
    <col min="12" max="16384" width="11.42578125" style="15"/>
  </cols>
  <sheetData>
    <row r="1" spans="1:11" ht="15.75" x14ac:dyDescent="0.25">
      <c r="A1" s="22" t="s">
        <v>33</v>
      </c>
    </row>
    <row r="2" spans="1:11" ht="14.45" x14ac:dyDescent="0.3">
      <c r="A2" s="15"/>
      <c r="B2" s="14"/>
      <c r="C2" s="14"/>
      <c r="D2" s="14"/>
      <c r="E2" s="14"/>
      <c r="F2" s="14"/>
      <c r="G2" s="14"/>
      <c r="H2" s="34"/>
      <c r="I2" s="36"/>
      <c r="J2" s="36"/>
    </row>
    <row r="3" spans="1:11" ht="43.5" customHeight="1" x14ac:dyDescent="0.25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4</v>
      </c>
      <c r="G3" s="45" t="s">
        <v>32</v>
      </c>
      <c r="H3" s="45" t="s">
        <v>5</v>
      </c>
      <c r="I3" s="46" t="s">
        <v>80</v>
      </c>
      <c r="J3" s="46" t="s">
        <v>79</v>
      </c>
      <c r="K3" s="45" t="s">
        <v>53</v>
      </c>
    </row>
    <row r="4" spans="1:11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0.85</v>
      </c>
      <c r="K4" s="14">
        <v>0.55500000000000005</v>
      </c>
    </row>
    <row r="5" spans="1:11" ht="14.45" x14ac:dyDescent="0.3">
      <c r="A5" s="24" t="s">
        <v>66</v>
      </c>
      <c r="B5" s="14">
        <v>1049.3700000000001</v>
      </c>
      <c r="C5" s="14">
        <f t="shared" ref="C5:C25" si="0">B5*$C$4</f>
        <v>1269.7377000000001</v>
      </c>
      <c r="D5" s="41">
        <v>1.3</v>
      </c>
      <c r="E5" s="42">
        <f t="shared" ref="E5:E25" si="1">C5*D5</f>
        <v>1650.6590100000003</v>
      </c>
      <c r="F5" s="41">
        <v>1.7</v>
      </c>
      <c r="G5" s="17">
        <v>1.8</v>
      </c>
      <c r="H5" s="43">
        <f t="shared" ref="H5:H25" si="2">C5*F5*G5</f>
        <v>3885.3973620000002</v>
      </c>
      <c r="I5" s="20">
        <f t="shared" ref="I5:I25" si="3">H5/$I$4</f>
        <v>323.78311350000001</v>
      </c>
      <c r="J5" s="20">
        <f>I5*$J$4</f>
        <v>275.21564647500003</v>
      </c>
      <c r="K5" s="32">
        <f t="shared" ref="K5:K25" si="4">H5*$K$4</f>
        <v>2156.3955359100005</v>
      </c>
    </row>
    <row r="6" spans="1:11" ht="14.45" x14ac:dyDescent="0.3">
      <c r="A6" s="24" t="s">
        <v>71</v>
      </c>
      <c r="B6" s="14">
        <v>1118.1975</v>
      </c>
      <c r="C6" s="14">
        <f t="shared" si="0"/>
        <v>1353.018975</v>
      </c>
      <c r="D6" s="41">
        <v>1.3</v>
      </c>
      <c r="E6" s="42">
        <f t="shared" si="1"/>
        <v>1758.9246674999999</v>
      </c>
      <c r="F6" s="41">
        <v>1.7</v>
      </c>
      <c r="G6" s="17">
        <v>1.8</v>
      </c>
      <c r="H6" s="43">
        <f t="shared" si="2"/>
        <v>4140.2380635</v>
      </c>
      <c r="I6" s="20">
        <f t="shared" si="3"/>
        <v>345.01983862499998</v>
      </c>
      <c r="J6" s="20">
        <f t="shared" ref="J6:J32" si="5">I6*$J$4</f>
        <v>293.26686283124997</v>
      </c>
      <c r="K6" s="32">
        <f t="shared" si="4"/>
        <v>2297.8321252425003</v>
      </c>
    </row>
    <row r="7" spans="1:11" ht="14.45" x14ac:dyDescent="0.3">
      <c r="A7" s="39" t="s">
        <v>38</v>
      </c>
      <c r="B7" s="40">
        <v>1493.2574999999999</v>
      </c>
      <c r="C7" s="41">
        <f t="shared" si="0"/>
        <v>1806.8415749999999</v>
      </c>
      <c r="D7" s="41">
        <v>1.3</v>
      </c>
      <c r="E7" s="42">
        <f t="shared" si="1"/>
        <v>2348.8940474999999</v>
      </c>
      <c r="F7" s="41">
        <v>1.7</v>
      </c>
      <c r="G7" s="17">
        <v>1.8</v>
      </c>
      <c r="H7" s="43">
        <f t="shared" si="2"/>
        <v>5528.9352195000001</v>
      </c>
      <c r="I7" s="20">
        <f t="shared" si="3"/>
        <v>460.74460162500003</v>
      </c>
      <c r="J7" s="20">
        <f t="shared" si="5"/>
        <v>391.63291138125004</v>
      </c>
      <c r="K7" s="32">
        <f t="shared" si="4"/>
        <v>3068.5590468225005</v>
      </c>
    </row>
    <row r="8" spans="1:11" ht="14.45" x14ac:dyDescent="0.3">
      <c r="A8" s="24" t="s">
        <v>73</v>
      </c>
      <c r="B8" s="14">
        <v>1750.6125000000002</v>
      </c>
      <c r="C8" s="14">
        <f t="shared" si="0"/>
        <v>2118.241125</v>
      </c>
      <c r="D8" s="41">
        <v>1.3</v>
      </c>
      <c r="E8" s="42">
        <f t="shared" si="1"/>
        <v>2753.7134625000003</v>
      </c>
      <c r="F8" s="41">
        <v>1.7</v>
      </c>
      <c r="G8" s="17">
        <v>1.8</v>
      </c>
      <c r="H8" s="43">
        <f t="shared" si="2"/>
        <v>6481.8178424999996</v>
      </c>
      <c r="I8" s="20">
        <f t="shared" si="3"/>
        <v>540.15148687499993</v>
      </c>
      <c r="J8" s="20">
        <f t="shared" si="5"/>
        <v>459.12876384374994</v>
      </c>
      <c r="K8" s="32">
        <f t="shared" si="4"/>
        <v>3597.4089025875001</v>
      </c>
    </row>
    <row r="9" spans="1:11" ht="14.45" x14ac:dyDescent="0.3">
      <c r="A9" s="24" t="s">
        <v>74</v>
      </c>
      <c r="B9" s="14">
        <v>1864.3275000000001</v>
      </c>
      <c r="C9" s="14">
        <f t="shared" si="0"/>
        <v>2255.8362750000001</v>
      </c>
      <c r="D9" s="41">
        <v>1.3</v>
      </c>
      <c r="E9" s="42">
        <f t="shared" si="1"/>
        <v>2932.5871575000001</v>
      </c>
      <c r="F9" s="41">
        <v>1.7</v>
      </c>
      <c r="G9" s="17">
        <v>1.8</v>
      </c>
      <c r="H9" s="43">
        <f t="shared" si="2"/>
        <v>6902.8590015000009</v>
      </c>
      <c r="I9" s="20">
        <f t="shared" si="3"/>
        <v>575.23825012500004</v>
      </c>
      <c r="J9" s="20">
        <f t="shared" si="5"/>
        <v>488.95251260625002</v>
      </c>
      <c r="K9" s="32">
        <f t="shared" si="4"/>
        <v>3831.086745832501</v>
      </c>
    </row>
    <row r="10" spans="1:11" ht="14.45" x14ac:dyDescent="0.3">
      <c r="A10" s="39" t="s">
        <v>40</v>
      </c>
      <c r="B10" s="41">
        <v>998.49749999999995</v>
      </c>
      <c r="C10" s="41">
        <f t="shared" si="0"/>
        <v>1208.181975</v>
      </c>
      <c r="D10" s="41">
        <v>1.3</v>
      </c>
      <c r="E10" s="42">
        <f t="shared" si="1"/>
        <v>1570.6365675</v>
      </c>
      <c r="F10" s="41">
        <v>1.75</v>
      </c>
      <c r="G10" s="17">
        <v>1.8</v>
      </c>
      <c r="H10" s="43">
        <f t="shared" si="2"/>
        <v>3805.77322125</v>
      </c>
      <c r="I10" s="20">
        <f t="shared" si="3"/>
        <v>317.14776843750002</v>
      </c>
      <c r="J10" s="20">
        <f t="shared" si="5"/>
        <v>269.575603171875</v>
      </c>
      <c r="K10" s="32">
        <f t="shared" si="4"/>
        <v>2112.2041377937503</v>
      </c>
    </row>
    <row r="11" spans="1:11" ht="14.45" x14ac:dyDescent="0.3">
      <c r="A11" s="39" t="s">
        <v>48</v>
      </c>
      <c r="B11" s="41">
        <v>1358.595</v>
      </c>
      <c r="C11" s="41">
        <f t="shared" si="0"/>
        <v>1643.89995</v>
      </c>
      <c r="D11" s="41">
        <v>1.3</v>
      </c>
      <c r="E11" s="42">
        <f t="shared" si="1"/>
        <v>2137.069935</v>
      </c>
      <c r="F11" s="41">
        <v>1.7</v>
      </c>
      <c r="G11" s="17">
        <v>1.8</v>
      </c>
      <c r="H11" s="43">
        <f t="shared" si="2"/>
        <v>5030.3338469999999</v>
      </c>
      <c r="I11" s="20">
        <f t="shared" si="3"/>
        <v>419.19448725000001</v>
      </c>
      <c r="J11" s="20">
        <f t="shared" si="5"/>
        <v>356.31531416249999</v>
      </c>
      <c r="K11" s="32">
        <f t="shared" si="4"/>
        <v>2791.8352850850001</v>
      </c>
    </row>
    <row r="12" spans="1:11" ht="14.45" x14ac:dyDescent="0.3">
      <c r="A12" s="39" t="s">
        <v>47</v>
      </c>
      <c r="B12" s="41">
        <v>1452.3600000000001</v>
      </c>
      <c r="C12" s="41">
        <f t="shared" si="0"/>
        <v>1757.3556000000001</v>
      </c>
      <c r="D12" s="41">
        <v>1.3</v>
      </c>
      <c r="E12" s="42">
        <f t="shared" si="1"/>
        <v>2284.5622800000001</v>
      </c>
      <c r="F12" s="41">
        <v>1.7</v>
      </c>
      <c r="G12" s="17">
        <v>1.8</v>
      </c>
      <c r="H12" s="43">
        <f t="shared" si="2"/>
        <v>5377.5081360000004</v>
      </c>
      <c r="I12" s="20">
        <f t="shared" si="3"/>
        <v>448.12567800000005</v>
      </c>
      <c r="J12" s="20">
        <f t="shared" si="5"/>
        <v>380.90682630000003</v>
      </c>
      <c r="K12" s="32">
        <f t="shared" si="4"/>
        <v>2984.5170154800003</v>
      </c>
    </row>
    <row r="13" spans="1:11" ht="14.45" x14ac:dyDescent="0.3">
      <c r="A13" s="39" t="s">
        <v>13</v>
      </c>
      <c r="B13" s="40">
        <v>1921.1849999999999</v>
      </c>
      <c r="C13" s="41">
        <f t="shared" si="0"/>
        <v>2324.6338499999997</v>
      </c>
      <c r="D13" s="41">
        <v>1.3</v>
      </c>
      <c r="E13" s="42">
        <f t="shared" si="1"/>
        <v>3022.0240049999998</v>
      </c>
      <c r="F13" s="41">
        <v>1.7</v>
      </c>
      <c r="G13" s="17">
        <v>1.8</v>
      </c>
      <c r="H13" s="43">
        <f t="shared" si="2"/>
        <v>7113.3795809999992</v>
      </c>
      <c r="I13" s="20">
        <f t="shared" si="3"/>
        <v>592.78163174999997</v>
      </c>
      <c r="J13" s="20">
        <f t="shared" si="5"/>
        <v>503.86438698749998</v>
      </c>
      <c r="K13" s="32">
        <f t="shared" si="4"/>
        <v>3947.9256674549997</v>
      </c>
    </row>
    <row r="14" spans="1:11" ht="14.45" x14ac:dyDescent="0.3">
      <c r="A14" s="39" t="s">
        <v>64</v>
      </c>
      <c r="B14" s="40">
        <v>2172.5549999999998</v>
      </c>
      <c r="C14" s="41">
        <f t="shared" si="0"/>
        <v>2628.7915499999999</v>
      </c>
      <c r="D14" s="41">
        <v>1.3</v>
      </c>
      <c r="E14" s="42">
        <f t="shared" si="1"/>
        <v>3417.4290150000002</v>
      </c>
      <c r="F14" s="17">
        <v>1.7</v>
      </c>
      <c r="G14" s="17">
        <v>1.8</v>
      </c>
      <c r="H14" s="43">
        <f t="shared" si="2"/>
        <v>8044.1021430000001</v>
      </c>
      <c r="I14" s="20">
        <f t="shared" si="3"/>
        <v>670.34184525000001</v>
      </c>
      <c r="J14" s="20">
        <f t="shared" si="5"/>
        <v>569.7905684625</v>
      </c>
      <c r="K14" s="32">
        <f t="shared" si="4"/>
        <v>4464.4766893650003</v>
      </c>
    </row>
    <row r="15" spans="1:11" ht="14.45" x14ac:dyDescent="0.3">
      <c r="A15" s="39" t="s">
        <v>36</v>
      </c>
      <c r="B15" s="40">
        <v>2655.3450000000003</v>
      </c>
      <c r="C15" s="41">
        <f t="shared" si="0"/>
        <v>3212.9674500000001</v>
      </c>
      <c r="D15" s="41">
        <v>1.3</v>
      </c>
      <c r="E15" s="42">
        <f t="shared" si="1"/>
        <v>4176.8576849999999</v>
      </c>
      <c r="F15" s="41">
        <v>1.67</v>
      </c>
      <c r="G15" s="17">
        <v>1.8</v>
      </c>
      <c r="H15" s="43">
        <f t="shared" si="2"/>
        <v>9658.1801546999995</v>
      </c>
      <c r="I15" s="20">
        <f t="shared" si="3"/>
        <v>804.848346225</v>
      </c>
      <c r="J15" s="20">
        <f t="shared" si="5"/>
        <v>684.12109429124996</v>
      </c>
      <c r="K15" s="32">
        <f t="shared" si="4"/>
        <v>5360.2899858585006</v>
      </c>
    </row>
    <row r="16" spans="1:11" ht="14.45" x14ac:dyDescent="0.3">
      <c r="A16" s="39" t="s">
        <v>27</v>
      </c>
      <c r="B16" s="41">
        <v>3471.3</v>
      </c>
      <c r="C16" s="41">
        <f t="shared" si="0"/>
        <v>4200.2730000000001</v>
      </c>
      <c r="D16" s="41">
        <v>1.3</v>
      </c>
      <c r="E16" s="42">
        <f t="shared" si="1"/>
        <v>5460.3549000000003</v>
      </c>
      <c r="F16" s="41">
        <v>1.67</v>
      </c>
      <c r="G16" s="17">
        <v>1.8</v>
      </c>
      <c r="H16" s="43">
        <f t="shared" si="2"/>
        <v>12626.020638</v>
      </c>
      <c r="I16" s="20">
        <f t="shared" si="3"/>
        <v>1052.1683865</v>
      </c>
      <c r="J16" s="20">
        <f t="shared" si="5"/>
        <v>894.343128525</v>
      </c>
      <c r="K16" s="32">
        <f t="shared" si="4"/>
        <v>7007.4414540900007</v>
      </c>
    </row>
    <row r="17" spans="1:11" ht="14.45" x14ac:dyDescent="0.3">
      <c r="A17" s="24" t="s">
        <v>69</v>
      </c>
      <c r="B17" s="14">
        <v>863</v>
      </c>
      <c r="C17" s="14">
        <f t="shared" si="0"/>
        <v>1044.23</v>
      </c>
      <c r="D17" s="41">
        <v>1.3</v>
      </c>
      <c r="E17" s="42">
        <f t="shared" si="1"/>
        <v>1357.499</v>
      </c>
      <c r="F17" s="41">
        <v>1.7</v>
      </c>
      <c r="G17" s="17">
        <v>1.8</v>
      </c>
      <c r="H17" s="43">
        <f t="shared" si="2"/>
        <v>3195.3438000000001</v>
      </c>
      <c r="I17" s="20">
        <f t="shared" si="3"/>
        <v>266.27865000000003</v>
      </c>
      <c r="J17" s="20">
        <f t="shared" si="5"/>
        <v>226.33685250000002</v>
      </c>
      <c r="K17" s="32">
        <f t="shared" si="4"/>
        <v>1773.4158090000003</v>
      </c>
    </row>
    <row r="18" spans="1:11" x14ac:dyDescent="0.25">
      <c r="A18" s="39" t="s">
        <v>45</v>
      </c>
      <c r="B18" s="41">
        <v>484.78500000000003</v>
      </c>
      <c r="C18" s="41">
        <f t="shared" si="0"/>
        <v>586.58985000000007</v>
      </c>
      <c r="D18" s="17">
        <v>1.3</v>
      </c>
      <c r="E18" s="42">
        <f t="shared" si="1"/>
        <v>762.56680500000016</v>
      </c>
      <c r="F18" s="41">
        <v>1.7</v>
      </c>
      <c r="G18" s="17">
        <v>1.8</v>
      </c>
      <c r="H18" s="43">
        <f t="shared" si="2"/>
        <v>1794.9649410000002</v>
      </c>
      <c r="I18" s="20">
        <f t="shared" si="3"/>
        <v>149.58041175000002</v>
      </c>
      <c r="J18" s="20">
        <f t="shared" si="5"/>
        <v>127.14334998750002</v>
      </c>
      <c r="K18" s="32">
        <f t="shared" si="4"/>
        <v>996.20554225500018</v>
      </c>
    </row>
    <row r="19" spans="1:11" ht="14.45" x14ac:dyDescent="0.3">
      <c r="A19" s="39" t="s">
        <v>37</v>
      </c>
      <c r="B19" s="40">
        <v>842.88750000000005</v>
      </c>
      <c r="C19" s="41">
        <f t="shared" si="0"/>
        <v>1019.893875</v>
      </c>
      <c r="D19" s="17">
        <v>1.3</v>
      </c>
      <c r="E19" s="42">
        <f t="shared" si="1"/>
        <v>1325.8620375</v>
      </c>
      <c r="F19" s="17">
        <v>1.7</v>
      </c>
      <c r="G19" s="17">
        <v>1.8</v>
      </c>
      <c r="H19" s="43">
        <f t="shared" si="2"/>
        <v>3120.8752574999999</v>
      </c>
      <c r="I19" s="20">
        <f t="shared" si="3"/>
        <v>260.07293812500001</v>
      </c>
      <c r="J19" s="20">
        <f t="shared" si="5"/>
        <v>221.06199740624999</v>
      </c>
      <c r="K19" s="32">
        <f t="shared" si="4"/>
        <v>1732.0857679125002</v>
      </c>
    </row>
    <row r="20" spans="1:11" ht="14.45" x14ac:dyDescent="0.3">
      <c r="A20" s="24" t="s">
        <v>75</v>
      </c>
      <c r="B20" s="14">
        <v>1708.7175</v>
      </c>
      <c r="C20" s="14">
        <f t="shared" si="0"/>
        <v>2067.5481749999999</v>
      </c>
      <c r="D20" s="41">
        <v>1.3</v>
      </c>
      <c r="E20" s="42">
        <f t="shared" si="1"/>
        <v>2687.8126275</v>
      </c>
      <c r="F20" s="41">
        <v>1.7</v>
      </c>
      <c r="G20" s="17">
        <v>1.8</v>
      </c>
      <c r="H20" s="43">
        <f t="shared" si="2"/>
        <v>6326.6974154999998</v>
      </c>
      <c r="I20" s="20">
        <f t="shared" si="3"/>
        <v>527.22478462499998</v>
      </c>
      <c r="J20" s="20">
        <f t="shared" si="5"/>
        <v>448.14106693124995</v>
      </c>
      <c r="K20" s="32">
        <f t="shared" si="4"/>
        <v>3511.3170656025004</v>
      </c>
    </row>
    <row r="21" spans="1:11" ht="14.45" x14ac:dyDescent="0.3">
      <c r="A21" s="24" t="s">
        <v>76</v>
      </c>
      <c r="B21" s="14">
        <v>1918.1924999999999</v>
      </c>
      <c r="C21" s="14">
        <f t="shared" si="0"/>
        <v>2321.012925</v>
      </c>
      <c r="D21" s="41">
        <v>1.3</v>
      </c>
      <c r="E21" s="42">
        <f t="shared" si="1"/>
        <v>3017.3168025</v>
      </c>
      <c r="F21" s="41">
        <v>1.7</v>
      </c>
      <c r="G21" s="17">
        <v>1.8</v>
      </c>
      <c r="H21" s="43">
        <f t="shared" si="2"/>
        <v>7102.2995504999999</v>
      </c>
      <c r="I21" s="20">
        <f t="shared" si="3"/>
        <v>591.85829587499995</v>
      </c>
      <c r="J21" s="20">
        <f t="shared" si="5"/>
        <v>503.07955149374993</v>
      </c>
      <c r="K21" s="32">
        <f t="shared" si="4"/>
        <v>3941.7762505275005</v>
      </c>
    </row>
    <row r="22" spans="1:11" x14ac:dyDescent="0.25">
      <c r="A22" s="39" t="s">
        <v>63</v>
      </c>
      <c r="B22" s="41">
        <v>1579.0425</v>
      </c>
      <c r="C22" s="41">
        <f t="shared" si="0"/>
        <v>1910.641425</v>
      </c>
      <c r="D22" s="41">
        <v>1.3</v>
      </c>
      <c r="E22" s="42">
        <f t="shared" si="1"/>
        <v>2483.8338524999999</v>
      </c>
      <c r="F22" s="41">
        <v>1.7</v>
      </c>
      <c r="G22" s="17">
        <v>1.8</v>
      </c>
      <c r="H22" s="43">
        <f t="shared" si="2"/>
        <v>5846.5627605</v>
      </c>
      <c r="I22" s="20">
        <f t="shared" si="3"/>
        <v>487.21356337499998</v>
      </c>
      <c r="J22" s="20">
        <f t="shared" si="5"/>
        <v>414.13152886874997</v>
      </c>
      <c r="K22" s="32">
        <f t="shared" si="4"/>
        <v>3244.8423320775005</v>
      </c>
    </row>
    <row r="23" spans="1:11" x14ac:dyDescent="0.25">
      <c r="A23" s="39" t="s">
        <v>39</v>
      </c>
      <c r="B23" s="41">
        <v>983.53499999999997</v>
      </c>
      <c r="C23" s="41">
        <f t="shared" si="0"/>
        <v>1190.07735</v>
      </c>
      <c r="D23" s="17">
        <v>1.3</v>
      </c>
      <c r="E23" s="42">
        <f t="shared" si="1"/>
        <v>1547.100555</v>
      </c>
      <c r="F23" s="41">
        <v>1.75</v>
      </c>
      <c r="G23" s="17">
        <v>1.8</v>
      </c>
      <c r="H23" s="43">
        <f t="shared" si="2"/>
        <v>3748.7436525000003</v>
      </c>
      <c r="I23" s="20">
        <f t="shared" si="3"/>
        <v>312.39530437500002</v>
      </c>
      <c r="J23" s="20">
        <f t="shared" si="5"/>
        <v>265.53600871875</v>
      </c>
      <c r="K23" s="32">
        <f t="shared" si="4"/>
        <v>2080.5527271375004</v>
      </c>
    </row>
    <row r="24" spans="1:11" x14ac:dyDescent="0.25">
      <c r="A24" s="24" t="s">
        <v>70</v>
      </c>
      <c r="B24" s="14">
        <v>2114</v>
      </c>
      <c r="C24" s="14">
        <f t="shared" si="0"/>
        <v>2557.94</v>
      </c>
      <c r="D24" s="41">
        <v>1.3</v>
      </c>
      <c r="E24" s="42">
        <f t="shared" si="1"/>
        <v>3325.3220000000001</v>
      </c>
      <c r="F24" s="41">
        <v>1.7</v>
      </c>
      <c r="G24" s="17">
        <v>1.8</v>
      </c>
      <c r="H24" s="43">
        <f t="shared" si="2"/>
        <v>7827.2963999999993</v>
      </c>
      <c r="I24" s="20">
        <f t="shared" si="3"/>
        <v>652.27469999999994</v>
      </c>
      <c r="J24" s="20">
        <f t="shared" si="5"/>
        <v>554.43349499999988</v>
      </c>
      <c r="K24" s="32">
        <f t="shared" si="4"/>
        <v>4344.1495020000002</v>
      </c>
    </row>
    <row r="25" spans="1:11" x14ac:dyDescent="0.25">
      <c r="A25" s="24" t="s">
        <v>68</v>
      </c>
      <c r="B25" s="14">
        <v>1508</v>
      </c>
      <c r="C25" s="14">
        <f t="shared" si="0"/>
        <v>1824.6799999999998</v>
      </c>
      <c r="D25" s="41">
        <v>1.3</v>
      </c>
      <c r="E25" s="42">
        <f t="shared" si="1"/>
        <v>2372.0839999999998</v>
      </c>
      <c r="F25" s="41">
        <v>1.7</v>
      </c>
      <c r="G25" s="17">
        <v>1.8</v>
      </c>
      <c r="H25" s="43">
        <f t="shared" si="2"/>
        <v>5583.5207999999993</v>
      </c>
      <c r="I25" s="20">
        <f t="shared" si="3"/>
        <v>465.29339999999996</v>
      </c>
      <c r="J25" s="20">
        <f t="shared" si="5"/>
        <v>395.49938999999995</v>
      </c>
      <c r="K25" s="32">
        <f t="shared" si="4"/>
        <v>3098.8540439999997</v>
      </c>
    </row>
    <row r="26" spans="1:11" x14ac:dyDescent="0.25">
      <c r="A26" s="24" t="s">
        <v>52</v>
      </c>
      <c r="B26" s="14">
        <v>1759.59</v>
      </c>
      <c r="C26" s="14">
        <v>2027.7179999999998</v>
      </c>
      <c r="D26" s="41">
        <v>1.3</v>
      </c>
      <c r="E26" s="42">
        <v>2636.0333999999998</v>
      </c>
      <c r="F26" s="41">
        <v>1.7</v>
      </c>
      <c r="G26" s="17">
        <v>1.8</v>
      </c>
      <c r="H26" s="43">
        <v>4757.0264279999992</v>
      </c>
      <c r="I26" s="20">
        <v>396.41886899999992</v>
      </c>
      <c r="J26" s="20">
        <f t="shared" si="5"/>
        <v>336.95603864999993</v>
      </c>
      <c r="K26" s="32">
        <v>3567.7698209999994</v>
      </c>
    </row>
    <row r="27" spans="1:11" x14ac:dyDescent="0.25">
      <c r="A27" s="39" t="s">
        <v>42</v>
      </c>
      <c r="B27" s="41">
        <v>2221.4325000000003</v>
      </c>
      <c r="C27" s="41">
        <f t="shared" ref="C27:C32" si="6">B27*$C$4</f>
        <v>2687.9333250000004</v>
      </c>
      <c r="D27" s="17">
        <v>1.3</v>
      </c>
      <c r="E27" s="42">
        <f t="shared" ref="E27:E32" si="7">C27*D27</f>
        <v>3494.3133225000006</v>
      </c>
      <c r="F27" s="41">
        <v>1.7</v>
      </c>
      <c r="G27" s="17">
        <v>1.8</v>
      </c>
      <c r="H27" s="43">
        <f t="shared" ref="H27:H32" si="8">C27*F27*G27</f>
        <v>8225.0759745000014</v>
      </c>
      <c r="I27" s="20">
        <f t="shared" ref="I27:I32" si="9">H27/$I$4</f>
        <v>685.42299787500008</v>
      </c>
      <c r="J27" s="20">
        <f t="shared" si="5"/>
        <v>582.60954819375002</v>
      </c>
      <c r="K27" s="32">
        <f t="shared" ref="K27:K32" si="10">H27*$K$4</f>
        <v>4564.9171658475016</v>
      </c>
    </row>
    <row r="28" spans="1:11" x14ac:dyDescent="0.25">
      <c r="A28" s="39" t="s">
        <v>49</v>
      </c>
      <c r="B28" s="40">
        <v>2454.8474999999999</v>
      </c>
      <c r="C28" s="41">
        <f t="shared" si="6"/>
        <v>2970.3654749999996</v>
      </c>
      <c r="D28" s="41">
        <v>1.3</v>
      </c>
      <c r="E28" s="42">
        <f t="shared" si="7"/>
        <v>3861.4751174999997</v>
      </c>
      <c r="F28" s="41">
        <v>1.7</v>
      </c>
      <c r="G28" s="17">
        <v>1.8</v>
      </c>
      <c r="H28" s="43">
        <f t="shared" si="8"/>
        <v>9089.3183534999989</v>
      </c>
      <c r="I28" s="20">
        <f t="shared" si="9"/>
        <v>757.44319612499987</v>
      </c>
      <c r="J28" s="20">
        <f t="shared" si="5"/>
        <v>643.82671670624984</v>
      </c>
      <c r="K28" s="32">
        <f t="shared" si="10"/>
        <v>5044.5716861925002</v>
      </c>
    </row>
    <row r="29" spans="1:11" x14ac:dyDescent="0.25">
      <c r="A29" s="39" t="s">
        <v>43</v>
      </c>
      <c r="B29" s="41">
        <v>2622.4274999999998</v>
      </c>
      <c r="C29" s="41">
        <f t="shared" si="6"/>
        <v>3173.1372749999996</v>
      </c>
      <c r="D29" s="41">
        <v>1.3</v>
      </c>
      <c r="E29" s="42">
        <f t="shared" si="7"/>
        <v>4125.0784574999998</v>
      </c>
      <c r="F29" s="41">
        <v>1.7</v>
      </c>
      <c r="G29" s="17">
        <v>1.8</v>
      </c>
      <c r="H29" s="43">
        <f t="shared" si="8"/>
        <v>9709.8000615000001</v>
      </c>
      <c r="I29" s="20">
        <f t="shared" si="9"/>
        <v>809.15000512500001</v>
      </c>
      <c r="J29" s="20">
        <f t="shared" si="5"/>
        <v>687.77750435625001</v>
      </c>
      <c r="K29" s="32">
        <f t="shared" si="10"/>
        <v>5388.9390341325006</v>
      </c>
    </row>
    <row r="30" spans="1:11" x14ac:dyDescent="0.25">
      <c r="A30" s="39" t="s">
        <v>50</v>
      </c>
      <c r="B30" s="40">
        <v>3085.2674999999999</v>
      </c>
      <c r="C30" s="41">
        <f t="shared" si="6"/>
        <v>3733.173675</v>
      </c>
      <c r="D30" s="41">
        <v>1.3</v>
      </c>
      <c r="E30" s="42">
        <f t="shared" si="7"/>
        <v>4853.1257775000004</v>
      </c>
      <c r="F30" s="17">
        <v>1.7</v>
      </c>
      <c r="G30" s="17">
        <v>1.8</v>
      </c>
      <c r="H30" s="43">
        <f t="shared" si="8"/>
        <v>11423.5114455</v>
      </c>
      <c r="I30" s="20">
        <f t="shared" si="9"/>
        <v>951.95928712500006</v>
      </c>
      <c r="J30" s="20">
        <f t="shared" si="5"/>
        <v>809.16539405625008</v>
      </c>
      <c r="K30" s="32">
        <f t="shared" si="10"/>
        <v>6340.0488522525011</v>
      </c>
    </row>
    <row r="31" spans="1:11" x14ac:dyDescent="0.25">
      <c r="A31" s="39" t="s">
        <v>44</v>
      </c>
      <c r="B31" s="41">
        <v>3740.625</v>
      </c>
      <c r="C31" s="41">
        <f t="shared" si="6"/>
        <v>4526.15625</v>
      </c>
      <c r="D31" s="41">
        <v>1.3</v>
      </c>
      <c r="E31" s="42">
        <f t="shared" si="7"/>
        <v>5884.0031250000002</v>
      </c>
      <c r="F31" s="41">
        <v>1.7</v>
      </c>
      <c r="G31" s="17">
        <v>1.8</v>
      </c>
      <c r="H31" s="43">
        <f t="shared" si="8"/>
        <v>13850.038124999999</v>
      </c>
      <c r="I31" s="20">
        <f t="shared" si="9"/>
        <v>1154.1698437499999</v>
      </c>
      <c r="J31" s="20">
        <f t="shared" si="5"/>
        <v>981.04436718749992</v>
      </c>
      <c r="K31" s="32">
        <f t="shared" si="10"/>
        <v>7686.771159375</v>
      </c>
    </row>
    <row r="32" spans="1:11" x14ac:dyDescent="0.25">
      <c r="A32" s="39" t="s">
        <v>51</v>
      </c>
      <c r="B32" s="40">
        <v>4305.21</v>
      </c>
      <c r="C32" s="41">
        <f t="shared" si="6"/>
        <v>5209.3041000000003</v>
      </c>
      <c r="D32" s="17">
        <v>1.3</v>
      </c>
      <c r="E32" s="42">
        <f t="shared" si="7"/>
        <v>6772.095330000001</v>
      </c>
      <c r="F32" s="41">
        <v>1.7</v>
      </c>
      <c r="G32" s="17">
        <v>1.8</v>
      </c>
      <c r="H32" s="43">
        <f t="shared" si="8"/>
        <v>15940.470546</v>
      </c>
      <c r="I32" s="20">
        <f t="shared" si="9"/>
        <v>1328.3725455000001</v>
      </c>
      <c r="J32" s="20">
        <f t="shared" si="5"/>
        <v>1129.1166636750002</v>
      </c>
      <c r="K32" s="32">
        <f t="shared" si="10"/>
        <v>8846.9611530300008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80" zoomScaleNormal="80" workbookViewId="0">
      <selection activeCell="B1" sqref="B1:I1048576"/>
    </sheetView>
  </sheetViews>
  <sheetFormatPr baseColWidth="10" defaultColWidth="11.42578125" defaultRowHeight="15" x14ac:dyDescent="0.25"/>
  <cols>
    <col min="1" max="1" width="45.85546875" style="26" bestFit="1" customWidth="1"/>
    <col min="2" max="2" width="13" style="15" hidden="1" customWidth="1"/>
    <col min="3" max="3" width="11.7109375" style="15" hidden="1" customWidth="1"/>
    <col min="4" max="4" width="16.5703125" style="15" hidden="1" customWidth="1"/>
    <col min="5" max="5" width="23.42578125" style="15" hidden="1" customWidth="1"/>
    <col min="6" max="6" width="12.7109375" style="15" hidden="1" customWidth="1"/>
    <col min="7" max="7" width="14.140625" style="15" hidden="1" customWidth="1"/>
    <col min="8" max="8" width="20.140625" style="15" hidden="1" customWidth="1"/>
    <col min="9" max="9" width="23.7109375" style="15" hidden="1" customWidth="1"/>
    <col min="10" max="10" width="23.85546875" style="15" customWidth="1"/>
    <col min="11" max="11" width="12.140625" style="15" customWidth="1"/>
    <col min="12" max="16384" width="11.42578125" style="15"/>
  </cols>
  <sheetData>
    <row r="1" spans="1:11" ht="15.75" x14ac:dyDescent="0.25">
      <c r="A1" s="22" t="s">
        <v>33</v>
      </c>
    </row>
    <row r="2" spans="1:11" ht="14.45" x14ac:dyDescent="0.3">
      <c r="A2" s="15"/>
      <c r="B2" s="14"/>
      <c r="C2" s="14"/>
      <c r="D2" s="14"/>
      <c r="E2" s="14"/>
      <c r="F2" s="14"/>
      <c r="G2" s="14"/>
      <c r="H2" s="34"/>
      <c r="I2" s="36"/>
      <c r="J2" s="36"/>
    </row>
    <row r="3" spans="1:11" ht="43.5" customHeight="1" x14ac:dyDescent="0.25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4</v>
      </c>
      <c r="G3" s="45" t="s">
        <v>32</v>
      </c>
      <c r="H3" s="45" t="s">
        <v>5</v>
      </c>
      <c r="I3" s="46" t="s">
        <v>80</v>
      </c>
      <c r="J3" s="46" t="s">
        <v>79</v>
      </c>
      <c r="K3" s="45" t="s">
        <v>53</v>
      </c>
    </row>
    <row r="4" spans="1:11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0.85</v>
      </c>
      <c r="K4" s="14">
        <v>0.55500000000000005</v>
      </c>
    </row>
    <row r="5" spans="1:11" ht="14.45" x14ac:dyDescent="0.3">
      <c r="A5" s="24" t="s">
        <v>66</v>
      </c>
      <c r="B5" s="14">
        <v>1204</v>
      </c>
      <c r="C5" s="14">
        <f>B5*$C$4</f>
        <v>1456.84</v>
      </c>
      <c r="D5" s="41">
        <v>1.3</v>
      </c>
      <c r="E5" s="42">
        <f t="shared" ref="E5:E26" si="0">C5*D5</f>
        <v>1893.8920000000001</v>
      </c>
      <c r="F5" s="41">
        <v>1.7</v>
      </c>
      <c r="G5" s="17">
        <v>1.8</v>
      </c>
      <c r="H5" s="43">
        <f t="shared" ref="H5:H26" si="1">C5*F5*G5</f>
        <v>4457.9303999999993</v>
      </c>
      <c r="I5" s="20">
        <f t="shared" ref="I5:I26" si="2">H5/$I$4</f>
        <v>371.49419999999992</v>
      </c>
      <c r="J5" s="20">
        <f>I5*$J$4</f>
        <v>315.77006999999992</v>
      </c>
      <c r="K5" s="32">
        <f t="shared" ref="K5:K26" si="3">H5*$K$4</f>
        <v>2474.1513719999998</v>
      </c>
    </row>
    <row r="6" spans="1:11" ht="14.45" x14ac:dyDescent="0.3">
      <c r="A6" s="24" t="s">
        <v>71</v>
      </c>
      <c r="B6" s="14">
        <v>1283</v>
      </c>
      <c r="C6" s="14">
        <f t="shared" ref="C6:C33" si="4">B6*$C$4</f>
        <v>1552.43</v>
      </c>
      <c r="D6" s="41">
        <v>1.3</v>
      </c>
      <c r="E6" s="42">
        <f t="shared" si="0"/>
        <v>2018.1590000000001</v>
      </c>
      <c r="F6" s="41">
        <v>1.7</v>
      </c>
      <c r="G6" s="17">
        <v>1.8</v>
      </c>
      <c r="H6" s="43">
        <f t="shared" si="1"/>
        <v>4750.4358000000002</v>
      </c>
      <c r="I6" s="20">
        <f t="shared" si="2"/>
        <v>395.86965000000004</v>
      </c>
      <c r="J6" s="20">
        <f t="shared" ref="J6:J33" si="5">I6*$J$4</f>
        <v>336.48920250000003</v>
      </c>
      <c r="K6" s="32">
        <f t="shared" si="3"/>
        <v>2636.4918690000004</v>
      </c>
    </row>
    <row r="7" spans="1:11" ht="14.45" x14ac:dyDescent="0.3">
      <c r="A7" s="39" t="s">
        <v>38</v>
      </c>
      <c r="B7" s="40">
        <v>1700</v>
      </c>
      <c r="C7" s="14">
        <f t="shared" si="4"/>
        <v>2057</v>
      </c>
      <c r="D7" s="41">
        <v>1.3</v>
      </c>
      <c r="E7" s="42">
        <f t="shared" si="0"/>
        <v>2674.1</v>
      </c>
      <c r="F7" s="41">
        <v>1.7</v>
      </c>
      <c r="G7" s="17">
        <v>1.8</v>
      </c>
      <c r="H7" s="43">
        <f t="shared" si="1"/>
        <v>6294.42</v>
      </c>
      <c r="I7" s="20">
        <f t="shared" si="2"/>
        <v>524.53499999999997</v>
      </c>
      <c r="J7" s="20">
        <f t="shared" si="5"/>
        <v>445.85474999999997</v>
      </c>
      <c r="K7" s="32">
        <f t="shared" si="3"/>
        <v>3493.4031000000004</v>
      </c>
    </row>
    <row r="8" spans="1:11" ht="14.45" x14ac:dyDescent="0.3">
      <c r="A8" s="24" t="s">
        <v>73</v>
      </c>
      <c r="B8" s="14">
        <v>2121</v>
      </c>
      <c r="C8" s="14">
        <f t="shared" si="4"/>
        <v>2566.41</v>
      </c>
      <c r="D8" s="41">
        <v>1.3</v>
      </c>
      <c r="E8" s="42">
        <f t="shared" si="0"/>
        <v>3336.3330000000001</v>
      </c>
      <c r="F8" s="41">
        <v>1.7</v>
      </c>
      <c r="G8" s="17">
        <v>1.8</v>
      </c>
      <c r="H8" s="43">
        <f t="shared" si="1"/>
        <v>7853.2146000000002</v>
      </c>
      <c r="I8" s="20">
        <f t="shared" si="2"/>
        <v>654.43455000000006</v>
      </c>
      <c r="J8" s="20">
        <f t="shared" si="5"/>
        <v>556.26936750000004</v>
      </c>
      <c r="K8" s="32">
        <f t="shared" si="3"/>
        <v>4358.5341030000009</v>
      </c>
    </row>
    <row r="9" spans="1:11" ht="14.45" x14ac:dyDescent="0.3">
      <c r="A9" s="24" t="s">
        <v>74</v>
      </c>
      <c r="B9" s="14">
        <v>2205</v>
      </c>
      <c r="C9" s="14">
        <f t="shared" si="4"/>
        <v>2668.0499999999997</v>
      </c>
      <c r="D9" s="41">
        <v>1.3</v>
      </c>
      <c r="E9" s="42">
        <f t="shared" si="0"/>
        <v>3468.4649999999997</v>
      </c>
      <c r="F9" s="41">
        <v>1.7</v>
      </c>
      <c r="G9" s="17">
        <v>1.8</v>
      </c>
      <c r="H9" s="43">
        <f t="shared" si="1"/>
        <v>8164.2329999999993</v>
      </c>
      <c r="I9" s="20">
        <f t="shared" si="2"/>
        <v>680.3527499999999</v>
      </c>
      <c r="J9" s="20">
        <f t="shared" si="5"/>
        <v>578.29983749999985</v>
      </c>
      <c r="K9" s="32">
        <f t="shared" si="3"/>
        <v>4531.1493149999997</v>
      </c>
    </row>
    <row r="10" spans="1:11" ht="14.45" x14ac:dyDescent="0.3">
      <c r="A10" s="39" t="s">
        <v>40</v>
      </c>
      <c r="B10" s="41">
        <v>1256</v>
      </c>
      <c r="C10" s="14">
        <f t="shared" si="4"/>
        <v>1519.76</v>
      </c>
      <c r="D10" s="41">
        <v>1.3</v>
      </c>
      <c r="E10" s="42">
        <f t="shared" si="0"/>
        <v>1975.6880000000001</v>
      </c>
      <c r="F10" s="41">
        <v>1.75</v>
      </c>
      <c r="G10" s="17">
        <v>1.8</v>
      </c>
      <c r="H10" s="43">
        <f t="shared" si="1"/>
        <v>4787.2439999999997</v>
      </c>
      <c r="I10" s="20">
        <f t="shared" si="2"/>
        <v>398.93699999999995</v>
      </c>
      <c r="J10" s="20">
        <f t="shared" si="5"/>
        <v>339.09644999999995</v>
      </c>
      <c r="K10" s="32">
        <f t="shared" si="3"/>
        <v>2656.9204199999999</v>
      </c>
    </row>
    <row r="11" spans="1:11" ht="14.45" x14ac:dyDescent="0.3">
      <c r="A11" s="39" t="s">
        <v>48</v>
      </c>
      <c r="B11" s="41">
        <v>1593</v>
      </c>
      <c r="C11" s="14">
        <f t="shared" si="4"/>
        <v>1927.53</v>
      </c>
      <c r="D11" s="41">
        <v>1.3</v>
      </c>
      <c r="E11" s="42">
        <f t="shared" si="0"/>
        <v>2505.7890000000002</v>
      </c>
      <c r="F11" s="41">
        <v>1.7</v>
      </c>
      <c r="G11" s="17">
        <v>1.8</v>
      </c>
      <c r="H11" s="43">
        <f t="shared" si="1"/>
        <v>5898.2417999999998</v>
      </c>
      <c r="I11" s="20">
        <f t="shared" si="2"/>
        <v>491.52015</v>
      </c>
      <c r="J11" s="20">
        <f t="shared" si="5"/>
        <v>417.79212749999999</v>
      </c>
      <c r="K11" s="32">
        <f t="shared" si="3"/>
        <v>3273.524199</v>
      </c>
    </row>
    <row r="12" spans="1:11" ht="14.45" x14ac:dyDescent="0.3">
      <c r="A12" s="39" t="s">
        <v>47</v>
      </c>
      <c r="B12" s="41">
        <v>1488</v>
      </c>
      <c r="C12" s="14">
        <f t="shared" si="4"/>
        <v>1800.48</v>
      </c>
      <c r="D12" s="41">
        <v>1.3</v>
      </c>
      <c r="E12" s="42">
        <f t="shared" si="0"/>
        <v>2340.6240000000003</v>
      </c>
      <c r="F12" s="41">
        <v>1.7</v>
      </c>
      <c r="G12" s="17">
        <v>1.8</v>
      </c>
      <c r="H12" s="43">
        <f t="shared" si="1"/>
        <v>5509.4687999999996</v>
      </c>
      <c r="I12" s="20">
        <f t="shared" si="2"/>
        <v>459.12239999999997</v>
      </c>
      <c r="J12" s="20">
        <f t="shared" si="5"/>
        <v>390.25403999999997</v>
      </c>
      <c r="K12" s="32">
        <f t="shared" si="3"/>
        <v>3057.7551840000001</v>
      </c>
    </row>
    <row r="13" spans="1:11" ht="14.45" x14ac:dyDescent="0.3">
      <c r="A13" s="39" t="s">
        <v>13</v>
      </c>
      <c r="B13" s="40">
        <v>2149</v>
      </c>
      <c r="C13" s="14">
        <f t="shared" si="4"/>
        <v>2600.29</v>
      </c>
      <c r="D13" s="41">
        <v>1.3</v>
      </c>
      <c r="E13" s="42">
        <f t="shared" si="0"/>
        <v>3380.377</v>
      </c>
      <c r="F13" s="41">
        <v>1.7</v>
      </c>
      <c r="G13" s="17">
        <v>1.8</v>
      </c>
      <c r="H13" s="43">
        <f t="shared" si="1"/>
        <v>7956.8873999999996</v>
      </c>
      <c r="I13" s="20">
        <f t="shared" si="2"/>
        <v>663.07394999999997</v>
      </c>
      <c r="J13" s="20">
        <f t="shared" si="5"/>
        <v>563.6128574999999</v>
      </c>
      <c r="K13" s="32">
        <f t="shared" si="3"/>
        <v>4416.0725069999999</v>
      </c>
    </row>
    <row r="14" spans="1:11" ht="14.45" x14ac:dyDescent="0.3">
      <c r="A14" s="39" t="s">
        <v>64</v>
      </c>
      <c r="B14" s="40">
        <v>2314</v>
      </c>
      <c r="C14" s="14">
        <f t="shared" si="4"/>
        <v>2799.94</v>
      </c>
      <c r="D14" s="41">
        <v>1.3</v>
      </c>
      <c r="E14" s="42">
        <f t="shared" si="0"/>
        <v>3639.922</v>
      </c>
      <c r="F14" s="17">
        <v>1.7</v>
      </c>
      <c r="G14" s="17">
        <v>1.8</v>
      </c>
      <c r="H14" s="43">
        <f t="shared" si="1"/>
        <v>8567.8163999999997</v>
      </c>
      <c r="I14" s="20">
        <f t="shared" si="2"/>
        <v>713.98469999999998</v>
      </c>
      <c r="J14" s="20">
        <f t="shared" si="5"/>
        <v>606.88699499999996</v>
      </c>
      <c r="K14" s="32">
        <f t="shared" si="3"/>
        <v>4755.1381019999999</v>
      </c>
    </row>
    <row r="15" spans="1:11" ht="14.45" x14ac:dyDescent="0.3">
      <c r="A15" s="39" t="s">
        <v>36</v>
      </c>
      <c r="B15" s="40">
        <v>3033</v>
      </c>
      <c r="C15" s="14">
        <f t="shared" si="4"/>
        <v>3669.93</v>
      </c>
      <c r="D15" s="41">
        <v>1.3</v>
      </c>
      <c r="E15" s="42">
        <f t="shared" si="0"/>
        <v>4770.9089999999997</v>
      </c>
      <c r="F15" s="41">
        <v>1.67</v>
      </c>
      <c r="G15" s="17">
        <v>1.8</v>
      </c>
      <c r="H15" s="43">
        <f t="shared" si="1"/>
        <v>11031.809579999999</v>
      </c>
      <c r="I15" s="20">
        <f t="shared" si="2"/>
        <v>919.31746499999997</v>
      </c>
      <c r="J15" s="20">
        <f t="shared" si="5"/>
        <v>781.41984524999998</v>
      </c>
      <c r="K15" s="32">
        <f t="shared" si="3"/>
        <v>6122.6543168999997</v>
      </c>
    </row>
    <row r="16" spans="1:11" ht="14.45" x14ac:dyDescent="0.3">
      <c r="A16" s="39" t="s">
        <v>27</v>
      </c>
      <c r="B16" s="41">
        <v>3927</v>
      </c>
      <c r="C16" s="14">
        <f t="shared" si="4"/>
        <v>4751.67</v>
      </c>
      <c r="D16" s="41">
        <v>1.3</v>
      </c>
      <c r="E16" s="42">
        <f t="shared" si="0"/>
        <v>6177.1710000000003</v>
      </c>
      <c r="F16" s="41">
        <v>1.67</v>
      </c>
      <c r="G16" s="17">
        <v>1.8</v>
      </c>
      <c r="H16" s="43">
        <f t="shared" si="1"/>
        <v>14283.52002</v>
      </c>
      <c r="I16" s="20">
        <f t="shared" si="2"/>
        <v>1190.2933350000001</v>
      </c>
      <c r="J16" s="20">
        <f t="shared" si="5"/>
        <v>1011.74933475</v>
      </c>
      <c r="K16" s="32">
        <f t="shared" si="3"/>
        <v>7927.3536111000003</v>
      </c>
    </row>
    <row r="17" spans="1:11" ht="14.45" x14ac:dyDescent="0.3">
      <c r="A17" s="24" t="s">
        <v>69</v>
      </c>
      <c r="B17" s="14">
        <v>945</v>
      </c>
      <c r="C17" s="14">
        <f t="shared" si="4"/>
        <v>1143.45</v>
      </c>
      <c r="D17" s="41">
        <v>1.3</v>
      </c>
      <c r="E17" s="42">
        <f t="shared" si="0"/>
        <v>1486.4850000000001</v>
      </c>
      <c r="F17" s="41">
        <v>1.7</v>
      </c>
      <c r="G17" s="17">
        <v>1.8</v>
      </c>
      <c r="H17" s="43">
        <f t="shared" si="1"/>
        <v>3498.9569999999999</v>
      </c>
      <c r="I17" s="20">
        <f t="shared" si="2"/>
        <v>291.57974999999999</v>
      </c>
      <c r="J17" s="20">
        <f t="shared" si="5"/>
        <v>247.84278749999999</v>
      </c>
      <c r="K17" s="32">
        <f t="shared" si="3"/>
        <v>1941.921135</v>
      </c>
    </row>
    <row r="18" spans="1:11" x14ac:dyDescent="0.25">
      <c r="A18" s="39" t="s">
        <v>45</v>
      </c>
      <c r="B18" s="41">
        <v>537</v>
      </c>
      <c r="C18" s="14">
        <f t="shared" si="4"/>
        <v>649.77</v>
      </c>
      <c r="D18" s="17">
        <v>1.3</v>
      </c>
      <c r="E18" s="42">
        <f t="shared" si="0"/>
        <v>844.70100000000002</v>
      </c>
      <c r="F18" s="41">
        <v>1.7</v>
      </c>
      <c r="G18" s="17">
        <v>1.8</v>
      </c>
      <c r="H18" s="43">
        <f t="shared" si="1"/>
        <v>1988.2962</v>
      </c>
      <c r="I18" s="20">
        <f t="shared" si="2"/>
        <v>165.69135</v>
      </c>
      <c r="J18" s="20">
        <f t="shared" si="5"/>
        <v>140.8376475</v>
      </c>
      <c r="K18" s="32">
        <f t="shared" si="3"/>
        <v>1103.5043910000002</v>
      </c>
    </row>
    <row r="19" spans="1:11" ht="14.45" x14ac:dyDescent="0.3">
      <c r="A19" s="39" t="s">
        <v>37</v>
      </c>
      <c r="B19" s="40">
        <v>983</v>
      </c>
      <c r="C19" s="14">
        <f t="shared" si="4"/>
        <v>1189.43</v>
      </c>
      <c r="D19" s="17">
        <v>1.3</v>
      </c>
      <c r="E19" s="42">
        <f t="shared" si="0"/>
        <v>1546.2590000000002</v>
      </c>
      <c r="F19" s="17">
        <v>1.7</v>
      </c>
      <c r="G19" s="17">
        <v>1.8</v>
      </c>
      <c r="H19" s="43">
        <f t="shared" si="1"/>
        <v>3639.6558</v>
      </c>
      <c r="I19" s="20">
        <f t="shared" si="2"/>
        <v>303.30464999999998</v>
      </c>
      <c r="J19" s="20">
        <f t="shared" si="5"/>
        <v>257.80895249999998</v>
      </c>
      <c r="K19" s="32">
        <f t="shared" si="3"/>
        <v>2020.0089690000002</v>
      </c>
    </row>
    <row r="20" spans="1:11" ht="14.45" x14ac:dyDescent="0.3">
      <c r="A20" s="39" t="s">
        <v>81</v>
      </c>
      <c r="B20" s="40">
        <v>842</v>
      </c>
      <c r="C20" s="14">
        <f t="shared" ref="C20" si="6">B20*$C$4</f>
        <v>1018.8199999999999</v>
      </c>
      <c r="D20" s="17">
        <v>1.3</v>
      </c>
      <c r="E20" s="42">
        <f t="shared" ref="E20" si="7">C20*D20</f>
        <v>1324.4659999999999</v>
      </c>
      <c r="F20" s="41">
        <v>1.9</v>
      </c>
      <c r="G20" s="17">
        <v>1.8</v>
      </c>
      <c r="H20" s="43">
        <f t="shared" ref="H20" si="8">C20*F20*G20</f>
        <v>3484.3643999999999</v>
      </c>
      <c r="I20" s="20">
        <f t="shared" ref="I20" si="9">H20/$I$4</f>
        <v>290.36369999999999</v>
      </c>
      <c r="J20" s="20">
        <f t="shared" ref="J20" si="10">I20*$J$4</f>
        <v>246.809145</v>
      </c>
      <c r="K20" s="32">
        <f t="shared" ref="K20" si="11">H20*$K$4</f>
        <v>1933.8222420000002</v>
      </c>
    </row>
    <row r="21" spans="1:11" ht="14.45" x14ac:dyDescent="0.3">
      <c r="A21" s="24" t="s">
        <v>75</v>
      </c>
      <c r="B21" s="14">
        <v>1849</v>
      </c>
      <c r="C21" s="14">
        <f t="shared" si="4"/>
        <v>2237.29</v>
      </c>
      <c r="D21" s="41">
        <v>1.3</v>
      </c>
      <c r="E21" s="42">
        <f t="shared" si="0"/>
        <v>2908.4769999999999</v>
      </c>
      <c r="F21" s="41">
        <v>1.7</v>
      </c>
      <c r="G21" s="17">
        <v>1.8</v>
      </c>
      <c r="H21" s="43">
        <f t="shared" si="1"/>
        <v>6846.1073999999999</v>
      </c>
      <c r="I21" s="20">
        <f t="shared" si="2"/>
        <v>570.50895000000003</v>
      </c>
      <c r="J21" s="20">
        <f t="shared" si="5"/>
        <v>484.93260750000002</v>
      </c>
      <c r="K21" s="32">
        <f t="shared" si="3"/>
        <v>3799.5896070000003</v>
      </c>
    </row>
    <row r="22" spans="1:11" x14ac:dyDescent="0.25">
      <c r="A22" s="24" t="s">
        <v>76</v>
      </c>
      <c r="B22" s="14">
        <v>2135</v>
      </c>
      <c r="C22" s="14">
        <f t="shared" si="4"/>
        <v>2583.35</v>
      </c>
      <c r="D22" s="41">
        <v>1.3</v>
      </c>
      <c r="E22" s="42">
        <f t="shared" si="0"/>
        <v>3358.355</v>
      </c>
      <c r="F22" s="41">
        <v>1.7</v>
      </c>
      <c r="G22" s="17">
        <v>1.8</v>
      </c>
      <c r="H22" s="43">
        <f t="shared" si="1"/>
        <v>7905.0509999999995</v>
      </c>
      <c r="I22" s="20">
        <f t="shared" si="2"/>
        <v>658.75424999999996</v>
      </c>
      <c r="J22" s="20">
        <f t="shared" si="5"/>
        <v>559.94111249999992</v>
      </c>
      <c r="K22" s="32">
        <f t="shared" si="3"/>
        <v>4387.3033050000004</v>
      </c>
    </row>
    <row r="23" spans="1:11" x14ac:dyDescent="0.25">
      <c r="A23" s="39" t="s">
        <v>63</v>
      </c>
      <c r="B23" s="41">
        <v>1776</v>
      </c>
      <c r="C23" s="14">
        <f t="shared" si="4"/>
        <v>2148.96</v>
      </c>
      <c r="D23" s="41">
        <v>1.3</v>
      </c>
      <c r="E23" s="42">
        <f t="shared" si="0"/>
        <v>2793.6480000000001</v>
      </c>
      <c r="F23" s="41">
        <v>1.7</v>
      </c>
      <c r="G23" s="17">
        <v>1.8</v>
      </c>
      <c r="H23" s="43">
        <f t="shared" si="1"/>
        <v>6575.8176000000003</v>
      </c>
      <c r="I23" s="20">
        <f t="shared" si="2"/>
        <v>547.98480000000006</v>
      </c>
      <c r="J23" s="20">
        <f t="shared" si="5"/>
        <v>465.78708000000006</v>
      </c>
      <c r="K23" s="32">
        <f t="shared" si="3"/>
        <v>3649.5787680000003</v>
      </c>
    </row>
    <row r="24" spans="1:11" x14ac:dyDescent="0.25">
      <c r="A24" s="39" t="s">
        <v>39</v>
      </c>
      <c r="B24" s="41">
        <v>1281</v>
      </c>
      <c r="C24" s="14">
        <f t="shared" si="4"/>
        <v>1550.01</v>
      </c>
      <c r="D24" s="17">
        <v>1.3</v>
      </c>
      <c r="E24" s="42">
        <f t="shared" si="0"/>
        <v>2015.0130000000001</v>
      </c>
      <c r="F24" s="41">
        <v>1.75</v>
      </c>
      <c r="G24" s="17">
        <v>1.8</v>
      </c>
      <c r="H24" s="43">
        <f t="shared" si="1"/>
        <v>4882.5315000000001</v>
      </c>
      <c r="I24" s="20">
        <f t="shared" si="2"/>
        <v>406.87762500000002</v>
      </c>
      <c r="J24" s="20">
        <f t="shared" si="5"/>
        <v>345.84598125000002</v>
      </c>
      <c r="K24" s="32">
        <f t="shared" si="3"/>
        <v>2709.8049825000003</v>
      </c>
    </row>
    <row r="25" spans="1:11" x14ac:dyDescent="0.25">
      <c r="A25" s="24" t="s">
        <v>70</v>
      </c>
      <c r="B25" s="14">
        <v>2318</v>
      </c>
      <c r="C25" s="14">
        <f t="shared" si="4"/>
        <v>2804.7799999999997</v>
      </c>
      <c r="D25" s="41">
        <v>1.3</v>
      </c>
      <c r="E25" s="42">
        <f t="shared" si="0"/>
        <v>3646.2139999999999</v>
      </c>
      <c r="F25" s="41">
        <v>1.7</v>
      </c>
      <c r="G25" s="17">
        <v>1.8</v>
      </c>
      <c r="H25" s="43">
        <f t="shared" si="1"/>
        <v>8582.6267999999982</v>
      </c>
      <c r="I25" s="20">
        <f t="shared" si="2"/>
        <v>715.21889999999985</v>
      </c>
      <c r="J25" s="20">
        <f t="shared" si="5"/>
        <v>607.93606499999987</v>
      </c>
      <c r="K25" s="32">
        <f t="shared" si="3"/>
        <v>4763.3578739999994</v>
      </c>
    </row>
    <row r="26" spans="1:11" x14ac:dyDescent="0.25">
      <c r="A26" s="24" t="s">
        <v>68</v>
      </c>
      <c r="B26" s="14">
        <v>1643</v>
      </c>
      <c r="C26" s="14">
        <f t="shared" si="4"/>
        <v>1988.03</v>
      </c>
      <c r="D26" s="41">
        <v>1.3</v>
      </c>
      <c r="E26" s="42">
        <f t="shared" si="0"/>
        <v>2584.4389999999999</v>
      </c>
      <c r="F26" s="41">
        <v>1.7</v>
      </c>
      <c r="G26" s="17">
        <v>1.8</v>
      </c>
      <c r="H26" s="43">
        <f t="shared" si="1"/>
        <v>6083.3717999999999</v>
      </c>
      <c r="I26" s="20">
        <f t="shared" si="2"/>
        <v>506.94765000000001</v>
      </c>
      <c r="J26" s="20">
        <f t="shared" si="5"/>
        <v>430.90550250000001</v>
      </c>
      <c r="K26" s="32">
        <f t="shared" si="3"/>
        <v>3376.2713490000001</v>
      </c>
    </row>
    <row r="27" spans="1:11" x14ac:dyDescent="0.25">
      <c r="A27" s="24" t="s">
        <v>52</v>
      </c>
      <c r="B27" s="14">
        <v>1983</v>
      </c>
      <c r="C27" s="14">
        <f t="shared" si="4"/>
        <v>2399.4299999999998</v>
      </c>
      <c r="D27" s="41">
        <v>1.3</v>
      </c>
      <c r="E27" s="42">
        <v>2636.0333999999998</v>
      </c>
      <c r="F27" s="41">
        <v>1.7</v>
      </c>
      <c r="G27" s="17">
        <v>1.8</v>
      </c>
      <c r="H27" s="43">
        <v>4757.0264279999992</v>
      </c>
      <c r="I27" s="20">
        <v>396.41886899999992</v>
      </c>
      <c r="J27" s="20">
        <f t="shared" si="5"/>
        <v>336.95603864999993</v>
      </c>
      <c r="K27" s="32">
        <v>3567.7698209999994</v>
      </c>
    </row>
    <row r="28" spans="1:11" x14ac:dyDescent="0.25">
      <c r="A28" s="39" t="s">
        <v>42</v>
      </c>
      <c r="B28" s="41">
        <v>2437</v>
      </c>
      <c r="C28" s="14">
        <f t="shared" si="4"/>
        <v>2948.77</v>
      </c>
      <c r="D28" s="17">
        <v>1.3</v>
      </c>
      <c r="E28" s="42">
        <f t="shared" ref="E28:E33" si="12">C28*D28</f>
        <v>3833.4010000000003</v>
      </c>
      <c r="F28" s="41">
        <v>1.7</v>
      </c>
      <c r="G28" s="17">
        <v>1.8</v>
      </c>
      <c r="H28" s="43">
        <f t="shared" ref="H28:H33" si="13">C28*F28*G28</f>
        <v>9023.2361999999994</v>
      </c>
      <c r="I28" s="20">
        <f t="shared" ref="I28:I33" si="14">H28/$I$4</f>
        <v>751.93634999999995</v>
      </c>
      <c r="J28" s="20">
        <f t="shared" si="5"/>
        <v>639.14589749999993</v>
      </c>
      <c r="K28" s="32">
        <f t="shared" ref="K28:K33" si="15">H28*$K$4</f>
        <v>5007.8960910000005</v>
      </c>
    </row>
    <row r="29" spans="1:11" x14ac:dyDescent="0.25">
      <c r="A29" s="39" t="s">
        <v>49</v>
      </c>
      <c r="B29" s="40">
        <v>2727</v>
      </c>
      <c r="C29" s="14">
        <f t="shared" si="4"/>
        <v>3299.67</v>
      </c>
      <c r="D29" s="41">
        <v>1.3</v>
      </c>
      <c r="E29" s="42">
        <f t="shared" si="12"/>
        <v>4289.5709999999999</v>
      </c>
      <c r="F29" s="41">
        <v>1.7</v>
      </c>
      <c r="G29" s="17">
        <v>1.8</v>
      </c>
      <c r="H29" s="43">
        <f t="shared" si="13"/>
        <v>10096.9902</v>
      </c>
      <c r="I29" s="20">
        <f t="shared" si="14"/>
        <v>841.41584999999998</v>
      </c>
      <c r="J29" s="20">
        <f t="shared" si="5"/>
        <v>715.20347249999998</v>
      </c>
      <c r="K29" s="32">
        <f t="shared" si="15"/>
        <v>5603.8295610000005</v>
      </c>
    </row>
    <row r="30" spans="1:11" x14ac:dyDescent="0.25">
      <c r="A30" s="39" t="s">
        <v>43</v>
      </c>
      <c r="B30" s="41">
        <v>2945</v>
      </c>
      <c r="C30" s="14">
        <f t="shared" si="4"/>
        <v>3563.45</v>
      </c>
      <c r="D30" s="41">
        <v>1.3</v>
      </c>
      <c r="E30" s="42">
        <f t="shared" si="12"/>
        <v>4632.4849999999997</v>
      </c>
      <c r="F30" s="41">
        <v>1.7</v>
      </c>
      <c r="G30" s="17">
        <v>1.8</v>
      </c>
      <c r="H30" s="43">
        <f t="shared" si="13"/>
        <v>10904.156999999999</v>
      </c>
      <c r="I30" s="20">
        <f t="shared" si="14"/>
        <v>908.6797499999999</v>
      </c>
      <c r="J30" s="20">
        <f t="shared" si="5"/>
        <v>772.37778749999984</v>
      </c>
      <c r="K30" s="32">
        <f t="shared" si="15"/>
        <v>6051.807135</v>
      </c>
    </row>
    <row r="31" spans="1:11" x14ac:dyDescent="0.25">
      <c r="A31" s="39" t="s">
        <v>50</v>
      </c>
      <c r="B31" s="40">
        <v>3306</v>
      </c>
      <c r="C31" s="14">
        <f t="shared" si="4"/>
        <v>4000.2599999999998</v>
      </c>
      <c r="D31" s="41">
        <v>1.3</v>
      </c>
      <c r="E31" s="42">
        <f t="shared" si="12"/>
        <v>5200.3379999999997</v>
      </c>
      <c r="F31" s="17">
        <v>1.7</v>
      </c>
      <c r="G31" s="17">
        <v>1.8</v>
      </c>
      <c r="H31" s="43">
        <f t="shared" si="13"/>
        <v>12240.795599999999</v>
      </c>
      <c r="I31" s="20">
        <f t="shared" si="14"/>
        <v>1020.0663</v>
      </c>
      <c r="J31" s="20">
        <f t="shared" si="5"/>
        <v>867.05635499999994</v>
      </c>
      <c r="K31" s="32">
        <f t="shared" si="15"/>
        <v>6793.6415580000003</v>
      </c>
    </row>
    <row r="32" spans="1:11" x14ac:dyDescent="0.25">
      <c r="A32" s="39" t="s">
        <v>44</v>
      </c>
      <c r="B32" s="41">
        <v>4331</v>
      </c>
      <c r="C32" s="14">
        <f t="shared" si="4"/>
        <v>5240.51</v>
      </c>
      <c r="D32" s="41">
        <v>1.3</v>
      </c>
      <c r="E32" s="42">
        <f t="shared" si="12"/>
        <v>6812.6630000000005</v>
      </c>
      <c r="F32" s="41">
        <v>1.7</v>
      </c>
      <c r="G32" s="17">
        <v>1.8</v>
      </c>
      <c r="H32" s="43">
        <f t="shared" si="13"/>
        <v>16035.9606</v>
      </c>
      <c r="I32" s="20">
        <f t="shared" si="14"/>
        <v>1336.33005</v>
      </c>
      <c r="J32" s="20">
        <f t="shared" si="5"/>
        <v>1135.8805425</v>
      </c>
      <c r="K32" s="32">
        <f t="shared" si="15"/>
        <v>8899.9581330000001</v>
      </c>
    </row>
    <row r="33" spans="1:11" x14ac:dyDescent="0.25">
      <c r="A33" s="39" t="s">
        <v>51</v>
      </c>
      <c r="B33" s="40">
        <v>4855</v>
      </c>
      <c r="C33" s="14">
        <f t="shared" si="4"/>
        <v>5874.55</v>
      </c>
      <c r="D33" s="17">
        <v>1.3</v>
      </c>
      <c r="E33" s="42">
        <f t="shared" si="12"/>
        <v>7636.9150000000009</v>
      </c>
      <c r="F33" s="41">
        <v>1.7</v>
      </c>
      <c r="G33" s="17">
        <v>1.8</v>
      </c>
      <c r="H33" s="43">
        <f t="shared" si="13"/>
        <v>17976.123000000003</v>
      </c>
      <c r="I33" s="20">
        <f t="shared" si="14"/>
        <v>1498.0102500000003</v>
      </c>
      <c r="J33" s="20">
        <f t="shared" si="5"/>
        <v>1273.3087125000002</v>
      </c>
      <c r="K33" s="32">
        <f t="shared" si="15"/>
        <v>9976.748265000002</v>
      </c>
    </row>
    <row r="34" spans="1:11" x14ac:dyDescent="0.25">
      <c r="A34" s="24" t="s">
        <v>82</v>
      </c>
      <c r="B34" s="14">
        <v>4770</v>
      </c>
      <c r="C34" s="14">
        <f t="shared" ref="C34:C35" si="16">B34*$C$4</f>
        <v>5771.7</v>
      </c>
      <c r="D34" s="41">
        <v>1.3</v>
      </c>
      <c r="E34" s="42">
        <f t="shared" ref="E34:E35" si="17">C34*D34</f>
        <v>7503.21</v>
      </c>
      <c r="F34" s="41">
        <v>1.65</v>
      </c>
      <c r="G34" s="17">
        <v>1.8</v>
      </c>
      <c r="H34" s="43">
        <f t="shared" ref="H34:H35" si="18">C34*F34*G34</f>
        <v>17141.948999999997</v>
      </c>
      <c r="I34" s="20">
        <f t="shared" ref="I34:I35" si="19">H34/$I$4</f>
        <v>1428.4957499999998</v>
      </c>
      <c r="J34" s="20">
        <f t="shared" ref="J34:J35" si="20">I34*$J$4</f>
        <v>1214.2213874999998</v>
      </c>
      <c r="K34" s="32">
        <f t="shared" ref="K34:K35" si="21">H34*$K$4</f>
        <v>9513.7816949999997</v>
      </c>
    </row>
    <row r="35" spans="1:11" x14ac:dyDescent="0.25">
      <c r="A35" s="24" t="s">
        <v>83</v>
      </c>
      <c r="B35" s="14">
        <v>1096</v>
      </c>
      <c r="C35" s="14">
        <f t="shared" si="16"/>
        <v>1326.1599999999999</v>
      </c>
      <c r="D35" s="17">
        <v>1.3</v>
      </c>
      <c r="E35" s="42">
        <f t="shared" si="17"/>
        <v>1724.0079999999998</v>
      </c>
      <c r="F35" s="41">
        <v>1.7</v>
      </c>
      <c r="G35" s="17">
        <v>1.8</v>
      </c>
      <c r="H35" s="43">
        <f t="shared" si="18"/>
        <v>4058.0495999999998</v>
      </c>
      <c r="I35" s="20">
        <f t="shared" si="19"/>
        <v>338.17079999999999</v>
      </c>
      <c r="J35" s="20">
        <f t="shared" si="20"/>
        <v>287.44517999999999</v>
      </c>
      <c r="K35" s="32">
        <f t="shared" si="21"/>
        <v>2252.2175280000001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4" zoomScale="80" zoomScaleNormal="80" workbookViewId="0">
      <selection activeCell="T29" sqref="T29"/>
    </sheetView>
  </sheetViews>
  <sheetFormatPr baseColWidth="10" defaultColWidth="11.42578125" defaultRowHeight="15" x14ac:dyDescent="0.25"/>
  <cols>
    <col min="1" max="1" width="45.85546875" style="26" bestFit="1" customWidth="1"/>
    <col min="2" max="2" width="13" style="15" hidden="1" customWidth="1"/>
    <col min="3" max="3" width="11.7109375" style="15" hidden="1" customWidth="1"/>
    <col min="4" max="4" width="16.5703125" style="15" hidden="1" customWidth="1"/>
    <col min="5" max="5" width="23.42578125" style="15" hidden="1" customWidth="1"/>
    <col min="6" max="6" width="12.7109375" style="15" hidden="1" customWidth="1"/>
    <col min="7" max="7" width="14.140625" style="15" hidden="1" customWidth="1"/>
    <col min="8" max="8" width="20.140625" style="15" hidden="1" customWidth="1"/>
    <col min="9" max="9" width="27.42578125" style="15" hidden="1" customWidth="1"/>
    <col min="10" max="10" width="23.85546875" style="15" customWidth="1"/>
    <col min="11" max="11" width="12.140625" style="15" customWidth="1"/>
    <col min="12" max="16384" width="11.42578125" style="15"/>
  </cols>
  <sheetData>
    <row r="1" spans="1:11" ht="15.75" x14ac:dyDescent="0.25">
      <c r="A1" s="22" t="s">
        <v>33</v>
      </c>
    </row>
    <row r="2" spans="1:11" ht="14.45" x14ac:dyDescent="0.3">
      <c r="A2" s="15"/>
      <c r="B2" s="14"/>
      <c r="C2" s="14"/>
      <c r="D2" s="14"/>
      <c r="E2" s="14"/>
      <c r="F2" s="14"/>
      <c r="G2" s="14"/>
      <c r="H2" s="34"/>
      <c r="I2" s="36"/>
      <c r="J2" s="36"/>
    </row>
    <row r="3" spans="1:11" ht="43.5" customHeight="1" x14ac:dyDescent="0.3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4</v>
      </c>
      <c r="G3" s="45" t="s">
        <v>32</v>
      </c>
      <c r="H3" s="45" t="s">
        <v>5</v>
      </c>
      <c r="I3" s="46" t="s">
        <v>80</v>
      </c>
      <c r="J3" s="46" t="s">
        <v>92</v>
      </c>
      <c r="K3" s="45" t="s">
        <v>53</v>
      </c>
    </row>
    <row r="4" spans="1:11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0.85</v>
      </c>
      <c r="K4" s="14">
        <v>0.55500000000000005</v>
      </c>
    </row>
    <row r="5" spans="1:11" ht="14.45" x14ac:dyDescent="0.3">
      <c r="A5" s="24" t="s">
        <v>66</v>
      </c>
      <c r="B5" s="14">
        <v>1345</v>
      </c>
      <c r="C5" s="14">
        <f>B5*$C$4</f>
        <v>1627.45</v>
      </c>
      <c r="D5" s="41">
        <v>1.3</v>
      </c>
      <c r="E5" s="42">
        <f t="shared" ref="E5:E30" si="0">C5*D5</f>
        <v>2115.6849999999999</v>
      </c>
      <c r="F5" s="41">
        <v>1.7</v>
      </c>
      <c r="G5" s="17">
        <v>1.8</v>
      </c>
      <c r="H5" s="43">
        <f t="shared" ref="H5:H30" si="1">C5*F5*G5</f>
        <v>4979.9970000000003</v>
      </c>
      <c r="I5" s="20">
        <f t="shared" ref="I5:I30" si="2">H5/$I$4</f>
        <v>414.99975000000001</v>
      </c>
      <c r="J5" s="20">
        <f>I5*$J$4</f>
        <v>352.74978749999997</v>
      </c>
      <c r="K5" s="32">
        <f t="shared" ref="K5:K30" si="3">H5*$K$4</f>
        <v>2763.8983350000003</v>
      </c>
    </row>
    <row r="6" spans="1:11" ht="14.45" x14ac:dyDescent="0.3">
      <c r="A6" s="24" t="s">
        <v>71</v>
      </c>
      <c r="B6" s="14">
        <v>1422</v>
      </c>
      <c r="C6" s="14">
        <f t="shared" ref="C6:C40" si="4">B6*$C$4</f>
        <v>1720.62</v>
      </c>
      <c r="D6" s="41">
        <v>1.3</v>
      </c>
      <c r="E6" s="42">
        <f t="shared" si="0"/>
        <v>2236.806</v>
      </c>
      <c r="F6" s="41">
        <v>1.7</v>
      </c>
      <c r="G6" s="17">
        <v>1.8</v>
      </c>
      <c r="H6" s="43">
        <f t="shared" si="1"/>
        <v>5265.0971999999992</v>
      </c>
      <c r="I6" s="20">
        <f t="shared" si="2"/>
        <v>438.75809999999996</v>
      </c>
      <c r="J6" s="20">
        <f t="shared" ref="J6:J40" si="5">I6*$J$4</f>
        <v>372.94438499999995</v>
      </c>
      <c r="K6" s="32">
        <f t="shared" si="3"/>
        <v>2922.1289459999998</v>
      </c>
    </row>
    <row r="7" spans="1:11" ht="14.45" x14ac:dyDescent="0.3">
      <c r="A7" s="39" t="s">
        <v>38</v>
      </c>
      <c r="B7" s="40">
        <v>1970</v>
      </c>
      <c r="C7" s="14">
        <f t="shared" si="4"/>
        <v>2383.6999999999998</v>
      </c>
      <c r="D7" s="41">
        <v>1.3</v>
      </c>
      <c r="E7" s="42">
        <f t="shared" si="0"/>
        <v>3098.81</v>
      </c>
      <c r="F7" s="41">
        <v>1.7</v>
      </c>
      <c r="G7" s="17">
        <v>1.8</v>
      </c>
      <c r="H7" s="43">
        <f t="shared" si="1"/>
        <v>7294.1219999999994</v>
      </c>
      <c r="I7" s="20">
        <f t="shared" si="2"/>
        <v>607.84349999999995</v>
      </c>
      <c r="J7" s="20">
        <f t="shared" si="5"/>
        <v>516.66697499999998</v>
      </c>
      <c r="K7" s="32">
        <f t="shared" si="3"/>
        <v>4048.2377099999999</v>
      </c>
    </row>
    <row r="8" spans="1:11" ht="14.45" x14ac:dyDescent="0.3">
      <c r="A8" s="24" t="s">
        <v>73</v>
      </c>
      <c r="B8" s="14">
        <v>2390</v>
      </c>
      <c r="C8" s="14">
        <f t="shared" si="4"/>
        <v>2891.9</v>
      </c>
      <c r="D8" s="41">
        <v>1.3</v>
      </c>
      <c r="E8" s="42">
        <f t="shared" si="0"/>
        <v>3759.4700000000003</v>
      </c>
      <c r="F8" s="41">
        <v>1.7</v>
      </c>
      <c r="G8" s="17">
        <v>1.8</v>
      </c>
      <c r="H8" s="43">
        <f t="shared" si="1"/>
        <v>8849.2140000000018</v>
      </c>
      <c r="I8" s="20">
        <f t="shared" si="2"/>
        <v>737.43450000000018</v>
      </c>
      <c r="J8" s="20">
        <f t="shared" si="5"/>
        <v>626.81932500000016</v>
      </c>
      <c r="K8" s="32">
        <f t="shared" si="3"/>
        <v>4911.3137700000016</v>
      </c>
    </row>
    <row r="9" spans="1:11" ht="14.45" x14ac:dyDescent="0.3">
      <c r="A9" s="24" t="s">
        <v>74</v>
      </c>
      <c r="B9" s="14">
        <v>2543</v>
      </c>
      <c r="C9" s="14">
        <f t="shared" si="4"/>
        <v>3077.0299999999997</v>
      </c>
      <c r="D9" s="41">
        <v>1.3</v>
      </c>
      <c r="E9" s="42">
        <f t="shared" si="0"/>
        <v>4000.1389999999997</v>
      </c>
      <c r="F9" s="41">
        <v>1.7</v>
      </c>
      <c r="G9" s="17">
        <v>1.8</v>
      </c>
      <c r="H9" s="43">
        <f t="shared" si="1"/>
        <v>9415.7117999999991</v>
      </c>
      <c r="I9" s="20">
        <f t="shared" si="2"/>
        <v>784.64264999999989</v>
      </c>
      <c r="J9" s="20">
        <f t="shared" si="5"/>
        <v>666.9462524999999</v>
      </c>
      <c r="K9" s="32">
        <f t="shared" si="3"/>
        <v>5225.7200489999996</v>
      </c>
    </row>
    <row r="10" spans="1:11" ht="14.45" x14ac:dyDescent="0.3">
      <c r="A10" s="39" t="s">
        <v>40</v>
      </c>
      <c r="B10" s="41">
        <v>1515</v>
      </c>
      <c r="C10" s="14">
        <f t="shared" si="4"/>
        <v>1833.1499999999999</v>
      </c>
      <c r="D10" s="41">
        <v>1.3</v>
      </c>
      <c r="E10" s="42">
        <f t="shared" si="0"/>
        <v>2383.0949999999998</v>
      </c>
      <c r="F10" s="41">
        <v>1.75</v>
      </c>
      <c r="G10" s="17">
        <v>1.8</v>
      </c>
      <c r="H10" s="43">
        <f t="shared" si="1"/>
        <v>5774.4224999999997</v>
      </c>
      <c r="I10" s="20">
        <f t="shared" si="2"/>
        <v>481.20187499999997</v>
      </c>
      <c r="J10" s="20">
        <f t="shared" si="5"/>
        <v>409.02159374999997</v>
      </c>
      <c r="K10" s="32">
        <f t="shared" si="3"/>
        <v>3204.8044875000001</v>
      </c>
    </row>
    <row r="11" spans="1:11" ht="14.45" x14ac:dyDescent="0.3">
      <c r="A11" s="39" t="s">
        <v>48</v>
      </c>
      <c r="B11" s="41">
        <v>1662</v>
      </c>
      <c r="C11" s="14">
        <f t="shared" si="4"/>
        <v>2011.02</v>
      </c>
      <c r="D11" s="41">
        <v>1.3</v>
      </c>
      <c r="E11" s="42">
        <f t="shared" si="0"/>
        <v>2614.326</v>
      </c>
      <c r="F11" s="41">
        <v>1.7</v>
      </c>
      <c r="G11" s="17">
        <v>1.8</v>
      </c>
      <c r="H11" s="43">
        <f t="shared" si="1"/>
        <v>6153.7212</v>
      </c>
      <c r="I11" s="20">
        <f t="shared" si="2"/>
        <v>512.81010000000003</v>
      </c>
      <c r="J11" s="20">
        <f t="shared" si="5"/>
        <v>435.88858500000003</v>
      </c>
      <c r="K11" s="32">
        <f t="shared" si="3"/>
        <v>3415.3152660000001</v>
      </c>
    </row>
    <row r="12" spans="1:11" ht="14.45" x14ac:dyDescent="0.3">
      <c r="A12" s="39" t="s">
        <v>47</v>
      </c>
      <c r="B12" s="41">
        <v>1779</v>
      </c>
      <c r="C12" s="14">
        <f t="shared" si="4"/>
        <v>2152.59</v>
      </c>
      <c r="D12" s="41">
        <v>1.3</v>
      </c>
      <c r="E12" s="42">
        <f t="shared" si="0"/>
        <v>2798.3670000000002</v>
      </c>
      <c r="F12" s="41">
        <v>1.7</v>
      </c>
      <c r="G12" s="17">
        <v>1.8</v>
      </c>
      <c r="H12" s="43">
        <f t="shared" si="1"/>
        <v>6586.925400000001</v>
      </c>
      <c r="I12" s="20">
        <f t="shared" si="2"/>
        <v>548.91045000000008</v>
      </c>
      <c r="J12" s="20">
        <f t="shared" si="5"/>
        <v>466.57388250000008</v>
      </c>
      <c r="K12" s="32">
        <f t="shared" si="3"/>
        <v>3655.743597000001</v>
      </c>
    </row>
    <row r="13" spans="1:11" ht="14.45" x14ac:dyDescent="0.3">
      <c r="A13" s="39" t="s">
        <v>90</v>
      </c>
      <c r="B13" s="40">
        <v>2400</v>
      </c>
      <c r="C13" s="14">
        <f t="shared" si="4"/>
        <v>2904</v>
      </c>
      <c r="D13" s="41">
        <v>1.3</v>
      </c>
      <c r="E13" s="42">
        <f t="shared" si="0"/>
        <v>3775.2000000000003</v>
      </c>
      <c r="F13" s="41">
        <v>1.7</v>
      </c>
      <c r="G13" s="17">
        <v>1.8</v>
      </c>
      <c r="H13" s="43">
        <f t="shared" si="1"/>
        <v>8886.24</v>
      </c>
      <c r="I13" s="20">
        <f t="shared" si="2"/>
        <v>740.52</v>
      </c>
      <c r="J13" s="20">
        <f t="shared" si="5"/>
        <v>629.44200000000001</v>
      </c>
      <c r="K13" s="32">
        <f t="shared" si="3"/>
        <v>4931.8632000000007</v>
      </c>
    </row>
    <row r="14" spans="1:11" ht="14.45" x14ac:dyDescent="0.3">
      <c r="A14" s="39" t="s">
        <v>85</v>
      </c>
      <c r="B14" s="40">
        <v>2580</v>
      </c>
      <c r="C14" s="14">
        <f t="shared" si="4"/>
        <v>3121.7999999999997</v>
      </c>
      <c r="D14" s="41">
        <v>1.3</v>
      </c>
      <c r="E14" s="42">
        <f t="shared" ref="E14:E16" si="6">C14*D14</f>
        <v>4058.3399999999997</v>
      </c>
      <c r="F14" s="41">
        <v>1.7</v>
      </c>
      <c r="G14" s="17">
        <v>1.8</v>
      </c>
      <c r="H14" s="43">
        <f t="shared" ref="H14:H16" si="7">C14*F14*G14</f>
        <v>9552.7079999999987</v>
      </c>
      <c r="I14" s="20">
        <f t="shared" ref="I14:I16" si="8">H14/$I$4</f>
        <v>796.05899999999986</v>
      </c>
      <c r="J14" s="20">
        <f t="shared" ref="J14:J16" si="9">I14*$J$4</f>
        <v>676.65014999999983</v>
      </c>
      <c r="K14" s="32">
        <f t="shared" ref="K14:K16" si="10">H14*$K$4</f>
        <v>5301.7529399999994</v>
      </c>
    </row>
    <row r="15" spans="1:11" ht="14.45" x14ac:dyDescent="0.3">
      <c r="A15" s="39" t="s">
        <v>89</v>
      </c>
      <c r="B15" s="40">
        <v>2538</v>
      </c>
      <c r="C15" s="14">
        <f t="shared" si="4"/>
        <v>3070.98</v>
      </c>
      <c r="D15" s="41">
        <v>1.3</v>
      </c>
      <c r="E15" s="42">
        <f t="shared" si="6"/>
        <v>3992.2740000000003</v>
      </c>
      <c r="F15" s="41">
        <v>1.7</v>
      </c>
      <c r="G15" s="17">
        <v>1.8</v>
      </c>
      <c r="H15" s="43">
        <f t="shared" si="7"/>
        <v>9397.1988000000001</v>
      </c>
      <c r="I15" s="20">
        <f t="shared" si="8"/>
        <v>783.09990000000005</v>
      </c>
      <c r="J15" s="20">
        <f t="shared" si="9"/>
        <v>665.63491499999998</v>
      </c>
      <c r="K15" s="32">
        <f t="shared" si="10"/>
        <v>5215.4453340000009</v>
      </c>
    </row>
    <row r="16" spans="1:11" ht="14.45" x14ac:dyDescent="0.3">
      <c r="A16" s="39" t="s">
        <v>91</v>
      </c>
      <c r="B16" s="40">
        <v>2800</v>
      </c>
      <c r="C16" s="14">
        <f t="shared" si="4"/>
        <v>3388</v>
      </c>
      <c r="D16" s="41">
        <v>1.3</v>
      </c>
      <c r="E16" s="42">
        <f t="shared" si="6"/>
        <v>4404.4000000000005</v>
      </c>
      <c r="F16" s="41">
        <v>1.7</v>
      </c>
      <c r="G16" s="17">
        <v>1.8</v>
      </c>
      <c r="H16" s="43">
        <f t="shared" si="7"/>
        <v>10367.279999999999</v>
      </c>
      <c r="I16" s="20">
        <f t="shared" si="8"/>
        <v>863.93999999999994</v>
      </c>
      <c r="J16" s="20">
        <f t="shared" si="9"/>
        <v>734.34899999999993</v>
      </c>
      <c r="K16" s="32">
        <f t="shared" si="10"/>
        <v>5753.8404</v>
      </c>
    </row>
    <row r="17" spans="1:11" ht="14.45" x14ac:dyDescent="0.3">
      <c r="A17" s="39" t="s">
        <v>36</v>
      </c>
      <c r="B17" s="40">
        <v>3473</v>
      </c>
      <c r="C17" s="14">
        <f t="shared" si="4"/>
        <v>4202.33</v>
      </c>
      <c r="D17" s="41">
        <v>1.3</v>
      </c>
      <c r="E17" s="42">
        <f t="shared" si="0"/>
        <v>5463.0290000000005</v>
      </c>
      <c r="F17" s="41">
        <v>1.67</v>
      </c>
      <c r="G17" s="17">
        <v>1.8</v>
      </c>
      <c r="H17" s="43">
        <f t="shared" si="1"/>
        <v>12632.20398</v>
      </c>
      <c r="I17" s="20">
        <f t="shared" si="2"/>
        <v>1052.683665</v>
      </c>
      <c r="J17" s="20">
        <f t="shared" si="5"/>
        <v>894.78111524999997</v>
      </c>
      <c r="K17" s="32">
        <f t="shared" si="3"/>
        <v>7010.8732089000005</v>
      </c>
    </row>
    <row r="18" spans="1:11" ht="14.45" x14ac:dyDescent="0.3">
      <c r="A18" s="39" t="s">
        <v>27</v>
      </c>
      <c r="B18" s="41">
        <v>4475</v>
      </c>
      <c r="C18" s="14">
        <f t="shared" si="4"/>
        <v>5414.75</v>
      </c>
      <c r="D18" s="41">
        <v>1.3</v>
      </c>
      <c r="E18" s="42">
        <f t="shared" si="0"/>
        <v>7039.1750000000002</v>
      </c>
      <c r="F18" s="41">
        <v>1.67</v>
      </c>
      <c r="G18" s="17">
        <v>1.8</v>
      </c>
      <c r="H18" s="43">
        <f t="shared" si="1"/>
        <v>16276.738499999999</v>
      </c>
      <c r="I18" s="20">
        <f t="shared" si="2"/>
        <v>1356.394875</v>
      </c>
      <c r="J18" s="20">
        <f t="shared" si="5"/>
        <v>1152.9356437499998</v>
      </c>
      <c r="K18" s="32">
        <f t="shared" si="3"/>
        <v>9033.5898675000008</v>
      </c>
    </row>
    <row r="19" spans="1:11" ht="14.45" x14ac:dyDescent="0.3">
      <c r="A19" s="24" t="s">
        <v>69</v>
      </c>
      <c r="B19" s="14">
        <v>1020</v>
      </c>
      <c r="C19" s="14">
        <f t="shared" si="4"/>
        <v>1234.2</v>
      </c>
      <c r="D19" s="41">
        <v>1.3</v>
      </c>
      <c r="E19" s="42">
        <f t="shared" si="0"/>
        <v>1604.46</v>
      </c>
      <c r="F19" s="41">
        <v>1.7</v>
      </c>
      <c r="G19" s="17">
        <v>1.8</v>
      </c>
      <c r="H19" s="43">
        <f t="shared" si="1"/>
        <v>3776.652</v>
      </c>
      <c r="I19" s="20">
        <f t="shared" si="2"/>
        <v>314.721</v>
      </c>
      <c r="J19" s="20">
        <f t="shared" si="5"/>
        <v>267.51285000000001</v>
      </c>
      <c r="K19" s="32">
        <f t="shared" si="3"/>
        <v>2096.0418600000003</v>
      </c>
    </row>
    <row r="20" spans="1:11" x14ac:dyDescent="0.25">
      <c r="A20" s="39" t="s">
        <v>45</v>
      </c>
      <c r="B20" s="41">
        <v>600</v>
      </c>
      <c r="C20" s="14">
        <f t="shared" si="4"/>
        <v>726</v>
      </c>
      <c r="D20" s="17">
        <v>1.3</v>
      </c>
      <c r="E20" s="42">
        <f t="shared" si="0"/>
        <v>943.80000000000007</v>
      </c>
      <c r="F20" s="41">
        <v>1.7</v>
      </c>
      <c r="G20" s="17">
        <v>1.8</v>
      </c>
      <c r="H20" s="43">
        <f t="shared" si="1"/>
        <v>2221.56</v>
      </c>
      <c r="I20" s="20">
        <f t="shared" si="2"/>
        <v>185.13</v>
      </c>
      <c r="J20" s="20">
        <f t="shared" si="5"/>
        <v>157.3605</v>
      </c>
      <c r="K20" s="32">
        <f t="shared" si="3"/>
        <v>1232.9658000000002</v>
      </c>
    </row>
    <row r="21" spans="1:11" ht="14.45" x14ac:dyDescent="0.3">
      <c r="A21" s="39" t="s">
        <v>37</v>
      </c>
      <c r="B21" s="40">
        <v>1099</v>
      </c>
      <c r="C21" s="14">
        <f t="shared" si="4"/>
        <v>1329.79</v>
      </c>
      <c r="D21" s="41">
        <v>1.3</v>
      </c>
      <c r="E21" s="42">
        <f t="shared" ref="E21:E23" si="11">C21*D21</f>
        <v>1728.7270000000001</v>
      </c>
      <c r="F21" s="41">
        <v>1.7</v>
      </c>
      <c r="G21" s="17">
        <v>1.8</v>
      </c>
      <c r="H21" s="43">
        <f t="shared" ref="H21:H23" si="12">C21*F21*G21</f>
        <v>4069.1574000000001</v>
      </c>
      <c r="I21" s="20">
        <f t="shared" ref="I21:I23" si="13">H21/$I$4</f>
        <v>339.09645</v>
      </c>
      <c r="J21" s="20">
        <f t="shared" ref="J21:J23" si="14">I21*$J$4</f>
        <v>288.23198250000002</v>
      </c>
      <c r="K21" s="32">
        <f t="shared" ref="K21:K23" si="15">H21*$K$4</f>
        <v>2258.3823570000004</v>
      </c>
    </row>
    <row r="22" spans="1:11" ht="14.45" x14ac:dyDescent="0.3">
      <c r="A22" s="39" t="s">
        <v>86</v>
      </c>
      <c r="B22" s="40">
        <v>1100</v>
      </c>
      <c r="C22" s="14">
        <f t="shared" si="4"/>
        <v>1331</v>
      </c>
      <c r="D22" s="17">
        <v>1.3</v>
      </c>
      <c r="E22" s="42">
        <f t="shared" si="11"/>
        <v>1730.3</v>
      </c>
      <c r="F22" s="41">
        <v>1.7</v>
      </c>
      <c r="G22" s="17">
        <v>1.8</v>
      </c>
      <c r="H22" s="43">
        <f t="shared" si="12"/>
        <v>4072.8599999999997</v>
      </c>
      <c r="I22" s="20">
        <f t="shared" si="13"/>
        <v>339.40499999999997</v>
      </c>
      <c r="J22" s="20">
        <f t="shared" si="14"/>
        <v>288.49424999999997</v>
      </c>
      <c r="K22" s="32">
        <f t="shared" si="15"/>
        <v>2260.4373000000001</v>
      </c>
    </row>
    <row r="23" spans="1:11" ht="14.45" x14ac:dyDescent="0.3">
      <c r="A23" s="39" t="s">
        <v>88</v>
      </c>
      <c r="B23" s="40">
        <v>1150</v>
      </c>
      <c r="C23" s="14">
        <f t="shared" si="4"/>
        <v>1391.5</v>
      </c>
      <c r="D23" s="41">
        <v>1.3</v>
      </c>
      <c r="E23" s="42">
        <f t="shared" si="11"/>
        <v>1808.95</v>
      </c>
      <c r="F23" s="41">
        <v>1.7</v>
      </c>
      <c r="G23" s="17">
        <v>1.8</v>
      </c>
      <c r="H23" s="43">
        <f t="shared" si="12"/>
        <v>4257.99</v>
      </c>
      <c r="I23" s="20">
        <f t="shared" si="13"/>
        <v>354.83249999999998</v>
      </c>
      <c r="J23" s="20">
        <f t="shared" si="14"/>
        <v>301.60762499999998</v>
      </c>
      <c r="K23" s="32">
        <f t="shared" si="15"/>
        <v>2363.1844500000002</v>
      </c>
    </row>
    <row r="24" spans="1:11" ht="14.45" x14ac:dyDescent="0.3">
      <c r="A24" s="24" t="s">
        <v>75</v>
      </c>
      <c r="B24" s="14">
        <v>2167</v>
      </c>
      <c r="C24" s="14">
        <f t="shared" si="4"/>
        <v>2622.0699999999997</v>
      </c>
      <c r="D24" s="41">
        <v>1.3</v>
      </c>
      <c r="E24" s="42">
        <f t="shared" si="0"/>
        <v>3408.6909999999998</v>
      </c>
      <c r="F24" s="41">
        <v>1.7</v>
      </c>
      <c r="G24" s="17">
        <v>1.8</v>
      </c>
      <c r="H24" s="43">
        <f t="shared" si="1"/>
        <v>8023.5341999999991</v>
      </c>
      <c r="I24" s="20">
        <f t="shared" si="2"/>
        <v>668.62784999999997</v>
      </c>
      <c r="J24" s="20">
        <f t="shared" si="5"/>
        <v>568.33367249999992</v>
      </c>
      <c r="K24" s="32">
        <f t="shared" si="3"/>
        <v>4453.0614809999997</v>
      </c>
    </row>
    <row r="25" spans="1:11" ht="14.45" x14ac:dyDescent="0.3">
      <c r="A25" s="24" t="s">
        <v>76</v>
      </c>
      <c r="B25" s="14">
        <v>2480</v>
      </c>
      <c r="C25" s="14">
        <f t="shared" si="4"/>
        <v>3000.7999999999997</v>
      </c>
      <c r="D25" s="41">
        <v>1.3</v>
      </c>
      <c r="E25" s="42">
        <f t="shared" si="0"/>
        <v>3901.04</v>
      </c>
      <c r="F25" s="41">
        <v>1.7</v>
      </c>
      <c r="G25" s="17">
        <v>1.8</v>
      </c>
      <c r="H25" s="43">
        <f t="shared" si="1"/>
        <v>9182.4480000000003</v>
      </c>
      <c r="I25" s="20">
        <f t="shared" si="2"/>
        <v>765.20400000000006</v>
      </c>
      <c r="J25" s="20">
        <f t="shared" si="5"/>
        <v>650.42340000000002</v>
      </c>
      <c r="K25" s="32">
        <f t="shared" si="3"/>
        <v>5096.2586400000009</v>
      </c>
    </row>
    <row r="26" spans="1:11" x14ac:dyDescent="0.25">
      <c r="A26" s="39" t="s">
        <v>63</v>
      </c>
      <c r="B26" s="41">
        <v>2071</v>
      </c>
      <c r="C26" s="14">
        <f t="shared" si="4"/>
        <v>2505.91</v>
      </c>
      <c r="D26" s="41">
        <v>1.3</v>
      </c>
      <c r="E26" s="42">
        <f t="shared" si="0"/>
        <v>3257.683</v>
      </c>
      <c r="F26" s="41">
        <v>1.7</v>
      </c>
      <c r="G26" s="17">
        <v>1.8</v>
      </c>
      <c r="H26" s="43">
        <f t="shared" si="1"/>
        <v>7668.0845999999992</v>
      </c>
      <c r="I26" s="20">
        <f t="shared" si="2"/>
        <v>639.00704999999994</v>
      </c>
      <c r="J26" s="20">
        <f t="shared" si="5"/>
        <v>543.15599249999991</v>
      </c>
      <c r="K26" s="32">
        <f t="shared" si="3"/>
        <v>4255.7869529999998</v>
      </c>
    </row>
    <row r="27" spans="1:11" ht="14.45" x14ac:dyDescent="0.3">
      <c r="A27" s="39" t="s">
        <v>39</v>
      </c>
      <c r="B27" s="41">
        <v>1546</v>
      </c>
      <c r="C27" s="14">
        <f t="shared" si="4"/>
        <v>1870.6599999999999</v>
      </c>
      <c r="D27" s="17">
        <v>1.3</v>
      </c>
      <c r="E27" s="42">
        <f t="shared" si="0"/>
        <v>2431.8579999999997</v>
      </c>
      <c r="F27" s="41">
        <v>1.75</v>
      </c>
      <c r="G27" s="17">
        <v>1.8</v>
      </c>
      <c r="H27" s="43">
        <f t="shared" si="1"/>
        <v>5892.5789999999997</v>
      </c>
      <c r="I27" s="20">
        <f t="shared" si="2"/>
        <v>491.04825</v>
      </c>
      <c r="J27" s="20">
        <f t="shared" si="5"/>
        <v>417.39101249999999</v>
      </c>
      <c r="K27" s="32">
        <f t="shared" si="3"/>
        <v>3270.3813450000002</v>
      </c>
    </row>
    <row r="28" spans="1:11" ht="14.45" x14ac:dyDescent="0.3">
      <c r="A28" s="39" t="s">
        <v>93</v>
      </c>
      <c r="B28" s="41">
        <v>1202</v>
      </c>
      <c r="C28" s="14">
        <f t="shared" ref="C28" si="16">B28*$C$4</f>
        <v>1454.4199999999998</v>
      </c>
      <c r="D28" s="41">
        <v>1.3</v>
      </c>
      <c r="E28" s="42">
        <f t="shared" ref="E28" si="17">C28*D28</f>
        <v>1890.7459999999999</v>
      </c>
      <c r="F28" s="41">
        <v>1.7</v>
      </c>
      <c r="G28" s="17">
        <v>1.8</v>
      </c>
      <c r="H28" s="43">
        <f t="shared" ref="H28" si="18">C28*F28*G28</f>
        <v>4450.5251999999991</v>
      </c>
      <c r="I28" s="20">
        <f t="shared" ref="I28" si="19">H28/$I$4</f>
        <v>370.87709999999993</v>
      </c>
      <c r="J28" s="20">
        <f t="shared" ref="J28" si="20">I28*$J$4</f>
        <v>315.2455349999999</v>
      </c>
      <c r="K28" s="32">
        <f t="shared" ref="K28" si="21">H28*$K$4</f>
        <v>2470.0414859999996</v>
      </c>
    </row>
    <row r="29" spans="1:11" ht="14.45" x14ac:dyDescent="0.3">
      <c r="A29" s="24" t="s">
        <v>70</v>
      </c>
      <c r="B29" s="14">
        <v>2394</v>
      </c>
      <c r="C29" s="14">
        <f t="shared" si="4"/>
        <v>2896.74</v>
      </c>
      <c r="D29" s="41">
        <v>1.3</v>
      </c>
      <c r="E29" s="42">
        <f t="shared" si="0"/>
        <v>3765.7619999999997</v>
      </c>
      <c r="F29" s="41">
        <v>1.7</v>
      </c>
      <c r="G29" s="17">
        <v>1.8</v>
      </c>
      <c r="H29" s="43">
        <f t="shared" si="1"/>
        <v>8864.0244000000002</v>
      </c>
      <c r="I29" s="20">
        <f t="shared" si="2"/>
        <v>738.66870000000006</v>
      </c>
      <c r="J29" s="20">
        <f t="shared" si="5"/>
        <v>627.86839500000008</v>
      </c>
      <c r="K29" s="32">
        <f t="shared" si="3"/>
        <v>4919.5335420000001</v>
      </c>
    </row>
    <row r="30" spans="1:11" ht="14.45" x14ac:dyDescent="0.3">
      <c r="A30" s="24" t="s">
        <v>68</v>
      </c>
      <c r="B30" s="14">
        <v>1727</v>
      </c>
      <c r="C30" s="14">
        <f t="shared" si="4"/>
        <v>2089.67</v>
      </c>
      <c r="D30" s="41">
        <v>1.3</v>
      </c>
      <c r="E30" s="42">
        <f t="shared" si="0"/>
        <v>2716.5710000000004</v>
      </c>
      <c r="F30" s="41">
        <v>1.7</v>
      </c>
      <c r="G30" s="17">
        <v>1.8</v>
      </c>
      <c r="H30" s="43">
        <f t="shared" si="1"/>
        <v>6394.3901999999998</v>
      </c>
      <c r="I30" s="20">
        <f t="shared" si="2"/>
        <v>532.86585000000002</v>
      </c>
      <c r="J30" s="20">
        <f t="shared" si="5"/>
        <v>452.93597249999999</v>
      </c>
      <c r="K30" s="32">
        <f t="shared" si="3"/>
        <v>3548.8865610000003</v>
      </c>
    </row>
    <row r="31" spans="1:11" x14ac:dyDescent="0.25">
      <c r="A31" s="24" t="s">
        <v>52</v>
      </c>
      <c r="B31" s="14">
        <v>2215</v>
      </c>
      <c r="C31" s="14">
        <f t="shared" si="4"/>
        <v>2680.15</v>
      </c>
      <c r="D31" s="41">
        <v>1.3</v>
      </c>
      <c r="E31" s="42">
        <v>2636.0333999999998</v>
      </c>
      <c r="F31" s="41">
        <v>1.7</v>
      </c>
      <c r="G31" s="17">
        <v>1.8</v>
      </c>
      <c r="H31" s="43">
        <v>4757.0264279999992</v>
      </c>
      <c r="I31" s="20">
        <v>396.41886899999992</v>
      </c>
      <c r="J31" s="20">
        <f t="shared" si="5"/>
        <v>336.95603864999993</v>
      </c>
      <c r="K31" s="32">
        <v>3567.7698209999994</v>
      </c>
    </row>
    <row r="32" spans="1:11" ht="14.45" x14ac:dyDescent="0.3">
      <c r="A32" s="39" t="s">
        <v>42</v>
      </c>
      <c r="B32" s="41">
        <v>2669</v>
      </c>
      <c r="C32" s="14">
        <f t="shared" si="4"/>
        <v>3229.49</v>
      </c>
      <c r="D32" s="17">
        <v>1.3</v>
      </c>
      <c r="E32" s="42">
        <f t="shared" ref="E32:E40" si="22">C32*D32</f>
        <v>4198.3369999999995</v>
      </c>
      <c r="F32" s="41">
        <v>1.7</v>
      </c>
      <c r="G32" s="17">
        <v>1.8</v>
      </c>
      <c r="H32" s="43">
        <f t="shared" ref="H32:H40" si="23">C32*F32*G32</f>
        <v>9882.2394000000004</v>
      </c>
      <c r="I32" s="20">
        <f t="shared" ref="I32:I40" si="24">H32/$I$4</f>
        <v>823.51994999999999</v>
      </c>
      <c r="J32" s="20">
        <f t="shared" si="5"/>
        <v>699.99195750000001</v>
      </c>
      <c r="K32" s="32">
        <f t="shared" ref="K32:K40" si="25">H32*$K$4</f>
        <v>5484.6428670000005</v>
      </c>
    </row>
    <row r="33" spans="1:11" x14ac:dyDescent="0.25">
      <c r="A33" s="39" t="s">
        <v>49</v>
      </c>
      <c r="B33" s="40">
        <v>3046</v>
      </c>
      <c r="C33" s="14">
        <f t="shared" si="4"/>
        <v>3685.66</v>
      </c>
      <c r="D33" s="41">
        <v>1.3</v>
      </c>
      <c r="E33" s="42">
        <f t="shared" si="22"/>
        <v>4791.3580000000002</v>
      </c>
      <c r="F33" s="41">
        <v>1.7</v>
      </c>
      <c r="G33" s="17">
        <v>1.8</v>
      </c>
      <c r="H33" s="43">
        <f t="shared" si="23"/>
        <v>11278.1196</v>
      </c>
      <c r="I33" s="20">
        <f t="shared" si="24"/>
        <v>939.8433</v>
      </c>
      <c r="J33" s="20">
        <f t="shared" si="5"/>
        <v>798.866805</v>
      </c>
      <c r="K33" s="32">
        <f t="shared" si="25"/>
        <v>6259.3563780000004</v>
      </c>
    </row>
    <row r="34" spans="1:11" x14ac:dyDescent="0.25">
      <c r="A34" s="39" t="s">
        <v>87</v>
      </c>
      <c r="B34" s="40">
        <v>3046</v>
      </c>
      <c r="C34" s="14">
        <f t="shared" si="4"/>
        <v>3685.66</v>
      </c>
      <c r="D34" s="41">
        <v>1.3</v>
      </c>
      <c r="E34" s="42">
        <f t="shared" ref="E34" si="26">C34*D34</f>
        <v>4791.3580000000002</v>
      </c>
      <c r="F34" s="41">
        <v>1.7</v>
      </c>
      <c r="G34" s="17">
        <v>1.8</v>
      </c>
      <c r="H34" s="43">
        <f t="shared" ref="H34" si="27">C34*F34*G34</f>
        <v>11278.1196</v>
      </c>
      <c r="I34" s="20">
        <f t="shared" ref="I34" si="28">H34/$I$4</f>
        <v>939.8433</v>
      </c>
      <c r="J34" s="20">
        <f t="shared" ref="J34" si="29">I34*$J$4</f>
        <v>798.866805</v>
      </c>
      <c r="K34" s="32">
        <f t="shared" ref="K34" si="30">H34*$K$4</f>
        <v>6259.3563780000004</v>
      </c>
    </row>
    <row r="35" spans="1:11" ht="14.45" x14ac:dyDescent="0.3">
      <c r="A35" s="39" t="s">
        <v>43</v>
      </c>
      <c r="B35" s="41">
        <v>3297</v>
      </c>
      <c r="C35" s="14">
        <f t="shared" si="4"/>
        <v>3989.37</v>
      </c>
      <c r="D35" s="41">
        <v>1.3</v>
      </c>
      <c r="E35" s="42">
        <f t="shared" si="22"/>
        <v>5186.1809999999996</v>
      </c>
      <c r="F35" s="41">
        <v>1.7</v>
      </c>
      <c r="G35" s="17">
        <v>1.8</v>
      </c>
      <c r="H35" s="43">
        <f t="shared" si="23"/>
        <v>12207.4722</v>
      </c>
      <c r="I35" s="20">
        <f t="shared" si="24"/>
        <v>1017.28935</v>
      </c>
      <c r="J35" s="20">
        <f t="shared" si="5"/>
        <v>864.69594749999999</v>
      </c>
      <c r="K35" s="32">
        <f t="shared" si="25"/>
        <v>6775.1470710000003</v>
      </c>
    </row>
    <row r="36" spans="1:11" x14ac:dyDescent="0.25">
      <c r="A36" s="39" t="s">
        <v>50</v>
      </c>
      <c r="B36" s="40">
        <v>3693</v>
      </c>
      <c r="C36" s="14">
        <f t="shared" si="4"/>
        <v>4468.53</v>
      </c>
      <c r="D36" s="41">
        <v>1.3</v>
      </c>
      <c r="E36" s="42">
        <f t="shared" si="22"/>
        <v>5809.0889999999999</v>
      </c>
      <c r="F36" s="17">
        <v>1.7</v>
      </c>
      <c r="G36" s="17">
        <v>1.8</v>
      </c>
      <c r="H36" s="43">
        <f t="shared" si="23"/>
        <v>13673.701799999999</v>
      </c>
      <c r="I36" s="20">
        <f t="shared" si="24"/>
        <v>1139.47515</v>
      </c>
      <c r="J36" s="20">
        <f t="shared" si="5"/>
        <v>968.5538775</v>
      </c>
      <c r="K36" s="32">
        <f t="shared" si="25"/>
        <v>7588.9044990000002</v>
      </c>
    </row>
    <row r="37" spans="1:11" x14ac:dyDescent="0.25">
      <c r="A37" s="39" t="s">
        <v>44</v>
      </c>
      <c r="B37" s="41">
        <v>4890</v>
      </c>
      <c r="C37" s="14">
        <f t="shared" si="4"/>
        <v>5916.9</v>
      </c>
      <c r="D37" s="41">
        <v>1.3</v>
      </c>
      <c r="E37" s="42">
        <f t="shared" si="22"/>
        <v>7691.9699999999993</v>
      </c>
      <c r="F37" s="41">
        <v>1.7</v>
      </c>
      <c r="G37" s="17">
        <v>1.8</v>
      </c>
      <c r="H37" s="43">
        <f t="shared" si="23"/>
        <v>18105.714</v>
      </c>
      <c r="I37" s="20">
        <f t="shared" si="24"/>
        <v>1508.8095000000001</v>
      </c>
      <c r="J37" s="20">
        <f t="shared" si="5"/>
        <v>1282.488075</v>
      </c>
      <c r="K37" s="32">
        <f t="shared" si="25"/>
        <v>10048.671270000001</v>
      </c>
    </row>
    <row r="38" spans="1:11" x14ac:dyDescent="0.25">
      <c r="A38" s="39" t="s">
        <v>51</v>
      </c>
      <c r="B38" s="40">
        <v>5424</v>
      </c>
      <c r="C38" s="14">
        <f t="shared" si="4"/>
        <v>6563.04</v>
      </c>
      <c r="D38" s="17">
        <v>1.3</v>
      </c>
      <c r="E38" s="42">
        <f t="shared" si="22"/>
        <v>8531.9520000000011</v>
      </c>
      <c r="F38" s="41">
        <v>1.7</v>
      </c>
      <c r="G38" s="17">
        <v>1.8</v>
      </c>
      <c r="H38" s="43">
        <f t="shared" si="23"/>
        <v>20082.902399999999</v>
      </c>
      <c r="I38" s="20">
        <f t="shared" si="24"/>
        <v>1673.5752</v>
      </c>
      <c r="J38" s="20">
        <f t="shared" si="5"/>
        <v>1422.53892</v>
      </c>
      <c r="K38" s="32">
        <f t="shared" si="25"/>
        <v>11146.010832</v>
      </c>
    </row>
    <row r="39" spans="1:11" x14ac:dyDescent="0.25">
      <c r="A39" s="24" t="s">
        <v>82</v>
      </c>
      <c r="B39" s="14">
        <v>6045</v>
      </c>
      <c r="C39" s="14">
        <f t="shared" si="4"/>
        <v>7314.45</v>
      </c>
      <c r="D39" s="41">
        <v>1.3</v>
      </c>
      <c r="E39" s="42">
        <f t="shared" si="22"/>
        <v>9508.7849999999999</v>
      </c>
      <c r="F39" s="41">
        <v>1.65</v>
      </c>
      <c r="G39" s="17">
        <v>1.8</v>
      </c>
      <c r="H39" s="43">
        <f t="shared" si="23"/>
        <v>21723.916499999999</v>
      </c>
      <c r="I39" s="20">
        <f t="shared" si="24"/>
        <v>1810.3263749999999</v>
      </c>
      <c r="J39" s="20">
        <f t="shared" si="5"/>
        <v>1538.7774187499999</v>
      </c>
      <c r="K39" s="32">
        <f t="shared" si="25"/>
        <v>12056.7736575</v>
      </c>
    </row>
    <row r="40" spans="1:11" x14ac:dyDescent="0.25">
      <c r="A40" s="24" t="s">
        <v>84</v>
      </c>
      <c r="B40" s="14">
        <v>1357</v>
      </c>
      <c r="C40" s="14">
        <f t="shared" si="4"/>
        <v>1641.97</v>
      </c>
      <c r="D40" s="17">
        <v>1.3</v>
      </c>
      <c r="E40" s="42">
        <f t="shared" si="22"/>
        <v>2134.5610000000001</v>
      </c>
      <c r="F40" s="41">
        <v>1.7</v>
      </c>
      <c r="G40" s="17">
        <v>1.8</v>
      </c>
      <c r="H40" s="43">
        <f t="shared" si="23"/>
        <v>5024.4282000000003</v>
      </c>
      <c r="I40" s="20">
        <f t="shared" si="24"/>
        <v>418.70235000000002</v>
      </c>
      <c r="J40" s="20">
        <f t="shared" si="5"/>
        <v>355.8969975</v>
      </c>
      <c r="K40" s="32">
        <f t="shared" si="25"/>
        <v>2788.5576510000005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7" zoomScale="80" zoomScaleNormal="80" workbookViewId="0">
      <selection activeCell="B1" sqref="B1:I1048576"/>
    </sheetView>
  </sheetViews>
  <sheetFormatPr baseColWidth="10" defaultColWidth="11.42578125" defaultRowHeight="15" x14ac:dyDescent="0.25"/>
  <cols>
    <col min="1" max="1" width="45.85546875" style="26" bestFit="1" customWidth="1"/>
    <col min="2" max="2" width="13" style="15" hidden="1" customWidth="1"/>
    <col min="3" max="3" width="12" style="15" hidden="1" customWidth="1"/>
    <col min="4" max="4" width="16.5703125" style="15" hidden="1" customWidth="1"/>
    <col min="5" max="5" width="23.42578125" style="15" hidden="1" customWidth="1"/>
    <col min="6" max="6" width="12.7109375" style="15" hidden="1" customWidth="1"/>
    <col min="7" max="7" width="14.140625" style="15" hidden="1" customWidth="1"/>
    <col min="8" max="8" width="20.140625" style="15" hidden="1" customWidth="1"/>
    <col min="9" max="9" width="27.42578125" style="15" hidden="1" customWidth="1"/>
    <col min="10" max="10" width="18.7109375" style="15" customWidth="1"/>
    <col min="11" max="11" width="12.140625" style="15" customWidth="1"/>
    <col min="12" max="16384" width="11.42578125" style="15"/>
  </cols>
  <sheetData>
    <row r="1" spans="1:11" ht="15.75" x14ac:dyDescent="0.25">
      <c r="A1" s="22" t="s">
        <v>33</v>
      </c>
    </row>
    <row r="2" spans="1:11" ht="14.45" x14ac:dyDescent="0.3">
      <c r="A2" s="15"/>
      <c r="B2" s="14"/>
      <c r="C2" s="14"/>
      <c r="D2" s="14"/>
      <c r="E2" s="14"/>
      <c r="F2" s="14"/>
      <c r="G2" s="14"/>
      <c r="H2" s="34"/>
      <c r="I2" s="36"/>
      <c r="J2" s="36"/>
    </row>
    <row r="3" spans="1:11" ht="43.5" customHeight="1" x14ac:dyDescent="0.3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4</v>
      </c>
      <c r="G3" s="45" t="s">
        <v>32</v>
      </c>
      <c r="H3" s="45" t="s">
        <v>5</v>
      </c>
      <c r="I3" s="46" t="s">
        <v>80</v>
      </c>
      <c r="J3" s="46" t="s">
        <v>92</v>
      </c>
      <c r="K3" s="45" t="s">
        <v>53</v>
      </c>
    </row>
    <row r="4" spans="1:11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0.85</v>
      </c>
      <c r="K4" s="14">
        <v>0.55500000000000005</v>
      </c>
    </row>
    <row r="5" spans="1:11" ht="14.45" x14ac:dyDescent="0.3">
      <c r="A5" s="24" t="s">
        <v>66</v>
      </c>
      <c r="B5" s="47">
        <v>1405.5249999999999</v>
      </c>
      <c r="C5" s="14">
        <f>B5*$C$4</f>
        <v>1700.6852499999998</v>
      </c>
      <c r="D5" s="41">
        <v>1.3</v>
      </c>
      <c r="E5" s="42">
        <f t="shared" ref="E5:E31" si="0">C5*D5</f>
        <v>2210.8908249999999</v>
      </c>
      <c r="F5" s="41">
        <v>1.7</v>
      </c>
      <c r="G5" s="17">
        <v>1.8</v>
      </c>
      <c r="H5" s="43">
        <f t="shared" ref="H5:H31" si="1">C5*F5*G5</f>
        <v>5204.0968649999995</v>
      </c>
      <c r="I5" s="20">
        <f t="shared" ref="I5:I31" si="2">H5/$I$4</f>
        <v>433.67473874999996</v>
      </c>
      <c r="J5" s="20">
        <f>I5*$J$4</f>
        <v>368.62352793749994</v>
      </c>
      <c r="K5" s="32">
        <f t="shared" ref="K5:K31" si="3">H5*$K$4</f>
        <v>2888.2737600750002</v>
      </c>
    </row>
    <row r="6" spans="1:11" ht="14.45" x14ac:dyDescent="0.3">
      <c r="A6" s="24" t="s">
        <v>71</v>
      </c>
      <c r="B6" s="47">
        <v>1485.99</v>
      </c>
      <c r="C6" s="14">
        <f t="shared" ref="C6:C41" si="4">B6*$C$4</f>
        <v>1798.0479</v>
      </c>
      <c r="D6" s="41">
        <v>1.3</v>
      </c>
      <c r="E6" s="42">
        <f t="shared" si="0"/>
        <v>2337.46227</v>
      </c>
      <c r="F6" s="41">
        <v>1.7</v>
      </c>
      <c r="G6" s="17">
        <v>1.8</v>
      </c>
      <c r="H6" s="43">
        <f t="shared" si="1"/>
        <v>5502.0265740000004</v>
      </c>
      <c r="I6" s="20">
        <f t="shared" si="2"/>
        <v>458.50221450000004</v>
      </c>
      <c r="J6" s="20">
        <f t="shared" ref="J6:J41" si="5">I6*$J$4</f>
        <v>389.72688232500002</v>
      </c>
      <c r="K6" s="32">
        <f t="shared" si="3"/>
        <v>3053.6247485700005</v>
      </c>
    </row>
    <row r="7" spans="1:11" ht="14.45" x14ac:dyDescent="0.3">
      <c r="A7" s="39" t="s">
        <v>38</v>
      </c>
      <c r="B7" s="48">
        <v>2058.6499999999996</v>
      </c>
      <c r="C7" s="14">
        <f t="shared" si="4"/>
        <v>2490.9664999999995</v>
      </c>
      <c r="D7" s="41">
        <v>1.3</v>
      </c>
      <c r="E7" s="42">
        <f t="shared" si="0"/>
        <v>3238.2564499999994</v>
      </c>
      <c r="F7" s="41">
        <v>1.7</v>
      </c>
      <c r="G7" s="17">
        <v>1.8</v>
      </c>
      <c r="H7" s="43">
        <f t="shared" si="1"/>
        <v>7622.3574899999976</v>
      </c>
      <c r="I7" s="20">
        <f t="shared" si="2"/>
        <v>635.19645749999984</v>
      </c>
      <c r="J7" s="20">
        <f t="shared" si="5"/>
        <v>539.9169888749999</v>
      </c>
      <c r="K7" s="32">
        <f t="shared" si="3"/>
        <v>4230.4084069499986</v>
      </c>
    </row>
    <row r="8" spans="1:11" ht="14.45" x14ac:dyDescent="0.3">
      <c r="A8" s="24" t="s">
        <v>73</v>
      </c>
      <c r="B8" s="47">
        <v>2497.5499999999997</v>
      </c>
      <c r="C8" s="14">
        <f t="shared" si="4"/>
        <v>3022.0354999999995</v>
      </c>
      <c r="D8" s="41">
        <v>1.3</v>
      </c>
      <c r="E8" s="42">
        <f t="shared" si="0"/>
        <v>3928.6461499999996</v>
      </c>
      <c r="F8" s="41">
        <v>1.7</v>
      </c>
      <c r="G8" s="17">
        <v>1.8</v>
      </c>
      <c r="H8" s="43">
        <f t="shared" si="1"/>
        <v>9247.4286299999985</v>
      </c>
      <c r="I8" s="20">
        <f t="shared" si="2"/>
        <v>770.61905249999984</v>
      </c>
      <c r="J8" s="20">
        <f t="shared" si="5"/>
        <v>655.02619462499979</v>
      </c>
      <c r="K8" s="32">
        <f t="shared" si="3"/>
        <v>5132.3228896499995</v>
      </c>
    </row>
    <row r="9" spans="1:11" ht="14.45" x14ac:dyDescent="0.3">
      <c r="A9" s="24" t="s">
        <v>74</v>
      </c>
      <c r="B9" s="47">
        <v>2657.4349999999999</v>
      </c>
      <c r="C9" s="14">
        <f t="shared" si="4"/>
        <v>3215.4963499999999</v>
      </c>
      <c r="D9" s="41">
        <v>1.3</v>
      </c>
      <c r="E9" s="42">
        <f t="shared" si="0"/>
        <v>4180.1452550000004</v>
      </c>
      <c r="F9" s="41">
        <v>1.7</v>
      </c>
      <c r="G9" s="17">
        <v>1.8</v>
      </c>
      <c r="H9" s="43">
        <f t="shared" si="1"/>
        <v>9839.418830999999</v>
      </c>
      <c r="I9" s="20">
        <f t="shared" si="2"/>
        <v>819.95156924999992</v>
      </c>
      <c r="J9" s="20">
        <f t="shared" si="5"/>
        <v>696.95883386249989</v>
      </c>
      <c r="K9" s="32">
        <f t="shared" si="3"/>
        <v>5460.8774512050004</v>
      </c>
    </row>
    <row r="10" spans="1:11" ht="14.45" x14ac:dyDescent="0.3">
      <c r="A10" s="39" t="s">
        <v>40</v>
      </c>
      <c r="B10" s="48">
        <v>1583.175</v>
      </c>
      <c r="C10" s="14">
        <f t="shared" si="4"/>
        <v>1915.64175</v>
      </c>
      <c r="D10" s="41">
        <v>1.3</v>
      </c>
      <c r="E10" s="42">
        <f t="shared" si="0"/>
        <v>2490.3342750000002</v>
      </c>
      <c r="F10" s="41">
        <v>1.75</v>
      </c>
      <c r="G10" s="17">
        <v>1.8</v>
      </c>
      <c r="H10" s="43">
        <f t="shared" si="1"/>
        <v>6034.2715124999995</v>
      </c>
      <c r="I10" s="20">
        <f t="shared" si="2"/>
        <v>502.85595937499994</v>
      </c>
      <c r="J10" s="20">
        <f t="shared" si="5"/>
        <v>427.42756546874995</v>
      </c>
      <c r="K10" s="32">
        <f t="shared" si="3"/>
        <v>3349.0206894375001</v>
      </c>
    </row>
    <row r="11" spans="1:11" ht="14.45" x14ac:dyDescent="0.3">
      <c r="A11" s="39" t="s">
        <v>48</v>
      </c>
      <c r="B11" s="48">
        <v>1736.79</v>
      </c>
      <c r="C11" s="14">
        <f t="shared" si="4"/>
        <v>2101.5158999999999</v>
      </c>
      <c r="D11" s="41">
        <v>1.3</v>
      </c>
      <c r="E11" s="42">
        <f t="shared" si="0"/>
        <v>2731.9706700000002</v>
      </c>
      <c r="F11" s="41">
        <v>1.7</v>
      </c>
      <c r="G11" s="17">
        <v>1.8</v>
      </c>
      <c r="H11" s="43">
        <f t="shared" si="1"/>
        <v>6430.6386539999994</v>
      </c>
      <c r="I11" s="20">
        <f t="shared" si="2"/>
        <v>535.88655449999999</v>
      </c>
      <c r="J11" s="20">
        <f t="shared" si="5"/>
        <v>455.503571325</v>
      </c>
      <c r="K11" s="32">
        <f t="shared" si="3"/>
        <v>3569.0044529699999</v>
      </c>
    </row>
    <row r="12" spans="1:11" ht="14.45" x14ac:dyDescent="0.3">
      <c r="A12" s="39" t="s">
        <v>47</v>
      </c>
      <c r="B12" s="48">
        <v>1859.0549999999998</v>
      </c>
      <c r="C12" s="14">
        <f t="shared" si="4"/>
        <v>2249.4565499999999</v>
      </c>
      <c r="D12" s="41">
        <v>1.3</v>
      </c>
      <c r="E12" s="42">
        <f t="shared" si="0"/>
        <v>2924.2935149999998</v>
      </c>
      <c r="F12" s="41">
        <v>1.7</v>
      </c>
      <c r="G12" s="17">
        <v>1.8</v>
      </c>
      <c r="H12" s="43">
        <f t="shared" si="1"/>
        <v>6883.3370429999995</v>
      </c>
      <c r="I12" s="20">
        <f t="shared" si="2"/>
        <v>573.61142024999992</v>
      </c>
      <c r="J12" s="20">
        <f t="shared" si="5"/>
        <v>487.56970721249991</v>
      </c>
      <c r="K12" s="32">
        <f t="shared" si="3"/>
        <v>3820.252058865</v>
      </c>
    </row>
    <row r="13" spans="1:11" ht="14.45" x14ac:dyDescent="0.3">
      <c r="A13" s="39" t="s">
        <v>90</v>
      </c>
      <c r="B13" s="48">
        <v>2508</v>
      </c>
      <c r="C13" s="14">
        <f t="shared" si="4"/>
        <v>3034.68</v>
      </c>
      <c r="D13" s="41">
        <v>1.3</v>
      </c>
      <c r="E13" s="42">
        <f t="shared" si="0"/>
        <v>3945.0839999999998</v>
      </c>
      <c r="F13" s="41">
        <v>1.7</v>
      </c>
      <c r="G13" s="17">
        <v>1.8</v>
      </c>
      <c r="H13" s="43">
        <f t="shared" si="1"/>
        <v>9286.1207999999988</v>
      </c>
      <c r="I13" s="20">
        <f t="shared" si="2"/>
        <v>773.84339999999986</v>
      </c>
      <c r="J13" s="20">
        <f t="shared" si="5"/>
        <v>657.76688999999988</v>
      </c>
      <c r="K13" s="32">
        <f t="shared" si="3"/>
        <v>5153.7970439999999</v>
      </c>
    </row>
    <row r="14" spans="1:11" ht="14.45" x14ac:dyDescent="0.3">
      <c r="A14" s="39" t="s">
        <v>85</v>
      </c>
      <c r="B14" s="48">
        <v>2696.1</v>
      </c>
      <c r="C14" s="14">
        <f t="shared" si="4"/>
        <v>3262.2809999999999</v>
      </c>
      <c r="D14" s="41">
        <v>1.3</v>
      </c>
      <c r="E14" s="42">
        <f t="shared" si="0"/>
        <v>4240.9652999999998</v>
      </c>
      <c r="F14" s="41">
        <v>1.7</v>
      </c>
      <c r="G14" s="17">
        <v>1.8</v>
      </c>
      <c r="H14" s="43">
        <f t="shared" si="1"/>
        <v>9982.5798599999998</v>
      </c>
      <c r="I14" s="20">
        <f t="shared" si="2"/>
        <v>831.88165500000002</v>
      </c>
      <c r="J14" s="20">
        <f t="shared" si="5"/>
        <v>707.09940674999996</v>
      </c>
      <c r="K14" s="32">
        <f t="shared" si="3"/>
        <v>5540.3318223000006</v>
      </c>
    </row>
    <row r="15" spans="1:11" ht="14.45" x14ac:dyDescent="0.3">
      <c r="A15" s="39" t="s">
        <v>89</v>
      </c>
      <c r="B15" s="48">
        <v>2652.21</v>
      </c>
      <c r="C15" s="14">
        <f t="shared" si="4"/>
        <v>3209.1740999999997</v>
      </c>
      <c r="D15" s="41">
        <v>1.3</v>
      </c>
      <c r="E15" s="42">
        <f t="shared" si="0"/>
        <v>4171.9263300000002</v>
      </c>
      <c r="F15" s="41">
        <v>1.7</v>
      </c>
      <c r="G15" s="17">
        <v>1.8</v>
      </c>
      <c r="H15" s="43">
        <f t="shared" si="1"/>
        <v>9820.0727459999998</v>
      </c>
      <c r="I15" s="20">
        <f t="shared" si="2"/>
        <v>818.33939550000002</v>
      </c>
      <c r="J15" s="20">
        <f t="shared" si="5"/>
        <v>695.58848617499996</v>
      </c>
      <c r="K15" s="32">
        <f t="shared" si="3"/>
        <v>5450.1403740300002</v>
      </c>
    </row>
    <row r="16" spans="1:11" ht="14.45" x14ac:dyDescent="0.3">
      <c r="A16" s="39" t="s">
        <v>91</v>
      </c>
      <c r="B16" s="48">
        <v>2926</v>
      </c>
      <c r="C16" s="14">
        <f t="shared" si="4"/>
        <v>3540.46</v>
      </c>
      <c r="D16" s="41">
        <v>1.3</v>
      </c>
      <c r="E16" s="42">
        <f t="shared" si="0"/>
        <v>4602.598</v>
      </c>
      <c r="F16" s="41">
        <v>1.7</v>
      </c>
      <c r="G16" s="17">
        <v>1.8</v>
      </c>
      <c r="H16" s="43">
        <f t="shared" si="1"/>
        <v>10833.8076</v>
      </c>
      <c r="I16" s="20">
        <f t="shared" si="2"/>
        <v>902.81730000000005</v>
      </c>
      <c r="J16" s="20">
        <f t="shared" si="5"/>
        <v>767.39470500000004</v>
      </c>
      <c r="K16" s="32">
        <f t="shared" si="3"/>
        <v>6012.763218000001</v>
      </c>
    </row>
    <row r="17" spans="1:11" ht="14.45" x14ac:dyDescent="0.3">
      <c r="A17" s="39" t="s">
        <v>36</v>
      </c>
      <c r="B17" s="48">
        <v>3629.2849999999999</v>
      </c>
      <c r="C17" s="14">
        <f t="shared" si="4"/>
        <v>4391.4348499999996</v>
      </c>
      <c r="D17" s="41">
        <v>1.3</v>
      </c>
      <c r="E17" s="42">
        <f t="shared" si="0"/>
        <v>5708.8653049999994</v>
      </c>
      <c r="F17" s="41">
        <v>1.67</v>
      </c>
      <c r="G17" s="17">
        <v>1.8</v>
      </c>
      <c r="H17" s="43">
        <f t="shared" si="1"/>
        <v>13200.653159099998</v>
      </c>
      <c r="I17" s="20">
        <f t="shared" si="2"/>
        <v>1100.0544299249998</v>
      </c>
      <c r="J17" s="20">
        <f t="shared" si="5"/>
        <v>935.04626543624977</v>
      </c>
      <c r="K17" s="32">
        <f t="shared" si="3"/>
        <v>7326.3625033005001</v>
      </c>
    </row>
    <row r="18" spans="1:11" ht="14.45" x14ac:dyDescent="0.3">
      <c r="A18" s="39" t="s">
        <v>27</v>
      </c>
      <c r="B18" s="48">
        <v>4676.375</v>
      </c>
      <c r="C18" s="14">
        <f t="shared" si="4"/>
        <v>5658.4137499999997</v>
      </c>
      <c r="D18" s="41">
        <v>1.3</v>
      </c>
      <c r="E18" s="42">
        <f t="shared" si="0"/>
        <v>7355.9378749999996</v>
      </c>
      <c r="F18" s="41">
        <v>1.67</v>
      </c>
      <c r="G18" s="17">
        <v>1.8</v>
      </c>
      <c r="H18" s="43">
        <f t="shared" si="1"/>
        <v>17009.191732499999</v>
      </c>
      <c r="I18" s="20">
        <f t="shared" si="2"/>
        <v>1417.4326443749999</v>
      </c>
      <c r="J18" s="20">
        <f t="shared" si="5"/>
        <v>1204.8177477187498</v>
      </c>
      <c r="K18" s="32">
        <f t="shared" si="3"/>
        <v>9440.1014115375001</v>
      </c>
    </row>
    <row r="19" spans="1:11" ht="14.45" x14ac:dyDescent="0.3">
      <c r="A19" s="24" t="s">
        <v>69</v>
      </c>
      <c r="B19" s="47">
        <v>1065.8999999999999</v>
      </c>
      <c r="C19" s="14">
        <f t="shared" si="4"/>
        <v>1289.7389999999998</v>
      </c>
      <c r="D19" s="41">
        <v>1.3</v>
      </c>
      <c r="E19" s="42">
        <f t="shared" si="0"/>
        <v>1676.6606999999999</v>
      </c>
      <c r="F19" s="41">
        <v>1.7</v>
      </c>
      <c r="G19" s="17">
        <v>1.8</v>
      </c>
      <c r="H19" s="43">
        <f t="shared" si="1"/>
        <v>3946.6013399999997</v>
      </c>
      <c r="I19" s="20">
        <f t="shared" si="2"/>
        <v>328.88344499999999</v>
      </c>
      <c r="J19" s="20">
        <f t="shared" si="5"/>
        <v>279.55092824999997</v>
      </c>
      <c r="K19" s="32">
        <f t="shared" si="3"/>
        <v>2190.3637437000002</v>
      </c>
    </row>
    <row r="20" spans="1:11" x14ac:dyDescent="0.25">
      <c r="A20" s="39" t="s">
        <v>45</v>
      </c>
      <c r="B20" s="48">
        <v>627</v>
      </c>
      <c r="C20" s="14">
        <f t="shared" si="4"/>
        <v>758.67</v>
      </c>
      <c r="D20" s="17">
        <v>1.3</v>
      </c>
      <c r="E20" s="42">
        <f t="shared" si="0"/>
        <v>986.27099999999996</v>
      </c>
      <c r="F20" s="41">
        <v>1.7</v>
      </c>
      <c r="G20" s="17">
        <v>1.8</v>
      </c>
      <c r="H20" s="43">
        <f t="shared" si="1"/>
        <v>2321.5301999999997</v>
      </c>
      <c r="I20" s="20">
        <f t="shared" si="2"/>
        <v>193.46084999999997</v>
      </c>
      <c r="J20" s="20">
        <f t="shared" si="5"/>
        <v>164.44172249999997</v>
      </c>
      <c r="K20" s="32">
        <f t="shared" si="3"/>
        <v>1288.449261</v>
      </c>
    </row>
    <row r="21" spans="1:11" ht="14.45" x14ac:dyDescent="0.3">
      <c r="A21" s="39" t="s">
        <v>37</v>
      </c>
      <c r="B21" s="48">
        <v>1148.4549999999999</v>
      </c>
      <c r="C21" s="14">
        <f t="shared" si="4"/>
        <v>1389.6305499999999</v>
      </c>
      <c r="D21" s="41">
        <v>1.3</v>
      </c>
      <c r="E21" s="42">
        <f t="shared" si="0"/>
        <v>1806.5197149999999</v>
      </c>
      <c r="F21" s="41">
        <v>1.7</v>
      </c>
      <c r="G21" s="17">
        <v>1.8</v>
      </c>
      <c r="H21" s="43">
        <f t="shared" si="1"/>
        <v>4252.2694829999991</v>
      </c>
      <c r="I21" s="20">
        <f t="shared" si="2"/>
        <v>354.35579024999993</v>
      </c>
      <c r="J21" s="20">
        <f t="shared" si="5"/>
        <v>301.20242171249993</v>
      </c>
      <c r="K21" s="32">
        <f t="shared" si="3"/>
        <v>2360.0095630649998</v>
      </c>
    </row>
    <row r="22" spans="1:11" ht="14.45" x14ac:dyDescent="0.3">
      <c r="A22" s="39" t="s">
        <v>86</v>
      </c>
      <c r="B22" s="48">
        <v>1149.5</v>
      </c>
      <c r="C22" s="14">
        <f t="shared" si="4"/>
        <v>1390.895</v>
      </c>
      <c r="D22" s="17">
        <v>1.3</v>
      </c>
      <c r="E22" s="42">
        <f t="shared" si="0"/>
        <v>1808.1635000000001</v>
      </c>
      <c r="F22" s="41">
        <v>1.7</v>
      </c>
      <c r="G22" s="17">
        <v>1.8</v>
      </c>
      <c r="H22" s="43">
        <f t="shared" si="1"/>
        <v>4256.1386999999995</v>
      </c>
      <c r="I22" s="20">
        <f t="shared" si="2"/>
        <v>354.67822499999994</v>
      </c>
      <c r="J22" s="20">
        <f t="shared" si="5"/>
        <v>301.47649124999992</v>
      </c>
      <c r="K22" s="32">
        <f t="shared" si="3"/>
        <v>2362.1569785000002</v>
      </c>
    </row>
    <row r="23" spans="1:11" ht="14.45" x14ac:dyDescent="0.3">
      <c r="A23" s="39" t="s">
        <v>88</v>
      </c>
      <c r="B23" s="48">
        <v>1201.75</v>
      </c>
      <c r="C23" s="14">
        <f t="shared" si="4"/>
        <v>1454.1175000000001</v>
      </c>
      <c r="D23" s="41">
        <v>1.3</v>
      </c>
      <c r="E23" s="42">
        <f t="shared" si="0"/>
        <v>1890.3527500000002</v>
      </c>
      <c r="F23" s="41">
        <v>1.7</v>
      </c>
      <c r="G23" s="17">
        <v>1.8</v>
      </c>
      <c r="H23" s="43">
        <f t="shared" si="1"/>
        <v>4449.5995499999999</v>
      </c>
      <c r="I23" s="20">
        <f t="shared" si="2"/>
        <v>370.79996249999999</v>
      </c>
      <c r="J23" s="20">
        <f t="shared" si="5"/>
        <v>315.17996812499996</v>
      </c>
      <c r="K23" s="32">
        <f t="shared" si="3"/>
        <v>2469.5277502500003</v>
      </c>
    </row>
    <row r="24" spans="1:11" ht="14.45" x14ac:dyDescent="0.3">
      <c r="A24" s="24" t="s">
        <v>75</v>
      </c>
      <c r="B24" s="47">
        <v>2264.5149999999999</v>
      </c>
      <c r="C24" s="14">
        <f t="shared" si="4"/>
        <v>2740.06315</v>
      </c>
      <c r="D24" s="41">
        <v>1.3</v>
      </c>
      <c r="E24" s="42">
        <f t="shared" si="0"/>
        <v>3562.0820950000002</v>
      </c>
      <c r="F24" s="41">
        <v>1.7</v>
      </c>
      <c r="G24" s="17">
        <v>1.8</v>
      </c>
      <c r="H24" s="43">
        <f t="shared" si="1"/>
        <v>8384.5932389999998</v>
      </c>
      <c r="I24" s="20">
        <f t="shared" si="2"/>
        <v>698.71610324999995</v>
      </c>
      <c r="J24" s="20">
        <f t="shared" si="5"/>
        <v>593.90868776249999</v>
      </c>
      <c r="K24" s="32">
        <f t="shared" si="3"/>
        <v>4653.4492476450005</v>
      </c>
    </row>
    <row r="25" spans="1:11" ht="14.45" x14ac:dyDescent="0.3">
      <c r="A25" s="24" t="s">
        <v>76</v>
      </c>
      <c r="B25" s="47">
        <v>2591.6</v>
      </c>
      <c r="C25" s="14">
        <f t="shared" si="4"/>
        <v>3135.8359999999998</v>
      </c>
      <c r="D25" s="41">
        <v>1.3</v>
      </c>
      <c r="E25" s="42">
        <f t="shared" si="0"/>
        <v>4076.5868</v>
      </c>
      <c r="F25" s="41">
        <v>1.7</v>
      </c>
      <c r="G25" s="17">
        <v>1.8</v>
      </c>
      <c r="H25" s="43">
        <f t="shared" si="1"/>
        <v>9595.658159999999</v>
      </c>
      <c r="I25" s="20">
        <f t="shared" si="2"/>
        <v>799.63817999999992</v>
      </c>
      <c r="J25" s="20">
        <f t="shared" si="5"/>
        <v>679.69245299999989</v>
      </c>
      <c r="K25" s="32">
        <f t="shared" si="3"/>
        <v>5325.5902788000003</v>
      </c>
    </row>
    <row r="26" spans="1:11" x14ac:dyDescent="0.25">
      <c r="A26" s="39" t="s">
        <v>63</v>
      </c>
      <c r="B26" s="48">
        <v>2164.1949999999997</v>
      </c>
      <c r="C26" s="14">
        <f t="shared" si="4"/>
        <v>2618.6759499999994</v>
      </c>
      <c r="D26" s="41">
        <v>1.3</v>
      </c>
      <c r="E26" s="42">
        <f t="shared" si="0"/>
        <v>3404.2787349999994</v>
      </c>
      <c r="F26" s="41">
        <v>1.7</v>
      </c>
      <c r="G26" s="17">
        <v>1.8</v>
      </c>
      <c r="H26" s="43">
        <f t="shared" si="1"/>
        <v>8013.1484069999979</v>
      </c>
      <c r="I26" s="20">
        <f t="shared" si="2"/>
        <v>667.76236724999978</v>
      </c>
      <c r="J26" s="20">
        <f t="shared" si="5"/>
        <v>567.5980121624998</v>
      </c>
      <c r="K26" s="32">
        <f t="shared" si="3"/>
        <v>4447.2973658849996</v>
      </c>
    </row>
    <row r="27" spans="1:11" ht="14.45" x14ac:dyDescent="0.3">
      <c r="A27" s="39" t="s">
        <v>39</v>
      </c>
      <c r="B27" s="48">
        <v>1615.57</v>
      </c>
      <c r="C27" s="14">
        <f t="shared" si="4"/>
        <v>1954.8396999999998</v>
      </c>
      <c r="D27" s="17">
        <v>1.3</v>
      </c>
      <c r="E27" s="42">
        <f t="shared" si="0"/>
        <v>2541.2916099999998</v>
      </c>
      <c r="F27" s="41">
        <v>1.75</v>
      </c>
      <c r="G27" s="17">
        <v>1.8</v>
      </c>
      <c r="H27" s="43">
        <f t="shared" si="1"/>
        <v>6157.7450549999994</v>
      </c>
      <c r="I27" s="20">
        <f t="shared" si="2"/>
        <v>513.14542124999991</v>
      </c>
      <c r="J27" s="20">
        <f t="shared" si="5"/>
        <v>436.17360806249991</v>
      </c>
      <c r="K27" s="32">
        <f t="shared" si="3"/>
        <v>3417.5485055250001</v>
      </c>
    </row>
    <row r="28" spans="1:11" ht="14.45" x14ac:dyDescent="0.3">
      <c r="A28" s="39" t="s">
        <v>93</v>
      </c>
      <c r="B28" s="48">
        <v>1256.0899999999999</v>
      </c>
      <c r="C28" s="14">
        <f t="shared" si="4"/>
        <v>1519.8688999999999</v>
      </c>
      <c r="D28" s="41">
        <v>1.3</v>
      </c>
      <c r="E28" s="42">
        <f t="shared" si="0"/>
        <v>1975.8295699999999</v>
      </c>
      <c r="F28" s="41">
        <v>1.65</v>
      </c>
      <c r="G28" s="17">
        <v>1.8</v>
      </c>
      <c r="H28" s="43">
        <f t="shared" si="1"/>
        <v>4514.0106329999999</v>
      </c>
      <c r="I28" s="20">
        <f t="shared" si="2"/>
        <v>376.16755274999997</v>
      </c>
      <c r="J28" s="20">
        <f t="shared" si="5"/>
        <v>319.74241983749999</v>
      </c>
      <c r="K28" s="32">
        <f t="shared" si="3"/>
        <v>2505.2759013150003</v>
      </c>
    </row>
    <row r="29" spans="1:11" ht="14.45" x14ac:dyDescent="0.3">
      <c r="A29" s="39" t="s">
        <v>94</v>
      </c>
      <c r="B29" s="48">
        <v>1296</v>
      </c>
      <c r="C29" s="14">
        <f t="shared" si="4"/>
        <v>1568.1599999999999</v>
      </c>
      <c r="D29" s="17">
        <v>1.3</v>
      </c>
      <c r="E29" s="42">
        <f t="shared" ref="E29" si="6">C29*D29</f>
        <v>2038.6079999999999</v>
      </c>
      <c r="F29" s="41">
        <v>1.65</v>
      </c>
      <c r="G29" s="17">
        <v>1.8</v>
      </c>
      <c r="H29" s="43">
        <f t="shared" ref="H29" si="7">C29*F29*G29</f>
        <v>4657.435199999999</v>
      </c>
      <c r="I29" s="20">
        <f t="shared" ref="I29" si="8">H29/$I$4</f>
        <v>388.11959999999993</v>
      </c>
      <c r="J29" s="20">
        <f t="shared" ref="J29" si="9">I29*$J$4</f>
        <v>329.90165999999994</v>
      </c>
      <c r="K29" s="32">
        <f t="shared" ref="K29" si="10">H29*$K$4</f>
        <v>2584.8765359999998</v>
      </c>
    </row>
    <row r="30" spans="1:11" ht="14.45" x14ac:dyDescent="0.3">
      <c r="A30" s="24" t="s">
        <v>70</v>
      </c>
      <c r="B30" s="47">
        <v>2501.73</v>
      </c>
      <c r="C30" s="14">
        <f t="shared" si="4"/>
        <v>3027.0933</v>
      </c>
      <c r="D30" s="41">
        <v>1.3</v>
      </c>
      <c r="E30" s="42">
        <f t="shared" si="0"/>
        <v>3935.22129</v>
      </c>
      <c r="F30" s="41">
        <v>1.7</v>
      </c>
      <c r="G30" s="17">
        <v>1.8</v>
      </c>
      <c r="H30" s="43">
        <f t="shared" si="1"/>
        <v>9262.9054980000001</v>
      </c>
      <c r="I30" s="20">
        <f t="shared" si="2"/>
        <v>771.90879150000001</v>
      </c>
      <c r="J30" s="20">
        <f t="shared" si="5"/>
        <v>656.12247277500001</v>
      </c>
      <c r="K30" s="32">
        <f t="shared" si="3"/>
        <v>5140.9125513900008</v>
      </c>
    </row>
    <row r="31" spans="1:11" ht="14.45" x14ac:dyDescent="0.3">
      <c r="A31" s="24" t="s">
        <v>68</v>
      </c>
      <c r="B31" s="47">
        <v>1804.7149999999999</v>
      </c>
      <c r="C31" s="14">
        <f t="shared" si="4"/>
        <v>2183.7051499999998</v>
      </c>
      <c r="D31" s="41">
        <v>1.3</v>
      </c>
      <c r="E31" s="42">
        <f t="shared" si="0"/>
        <v>2838.816695</v>
      </c>
      <c r="F31" s="41">
        <v>1.7</v>
      </c>
      <c r="G31" s="17">
        <v>1.8</v>
      </c>
      <c r="H31" s="43">
        <f t="shared" si="1"/>
        <v>6682.1377589999993</v>
      </c>
      <c r="I31" s="20">
        <f t="shared" si="2"/>
        <v>556.8448132499999</v>
      </c>
      <c r="J31" s="20">
        <f t="shared" si="5"/>
        <v>473.31809126249988</v>
      </c>
      <c r="K31" s="32">
        <f t="shared" si="3"/>
        <v>3708.5864562450001</v>
      </c>
    </row>
    <row r="32" spans="1:11" x14ac:dyDescent="0.25">
      <c r="A32" s="24" t="s">
        <v>52</v>
      </c>
      <c r="B32" s="47">
        <v>2314.6749999999997</v>
      </c>
      <c r="C32" s="14">
        <f t="shared" si="4"/>
        <v>2800.7567499999996</v>
      </c>
      <c r="D32" s="41">
        <v>1.3</v>
      </c>
      <c r="E32" s="42">
        <v>2636.0333999999998</v>
      </c>
      <c r="F32" s="41">
        <v>1.7</v>
      </c>
      <c r="G32" s="17">
        <v>1.8</v>
      </c>
      <c r="H32" s="43">
        <v>4757.0264279999992</v>
      </c>
      <c r="I32" s="20">
        <v>396.41886899999992</v>
      </c>
      <c r="J32" s="20">
        <f t="shared" si="5"/>
        <v>336.95603864999993</v>
      </c>
      <c r="K32" s="32">
        <v>3567.7698209999994</v>
      </c>
    </row>
    <row r="33" spans="1:11" ht="14.45" x14ac:dyDescent="0.3">
      <c r="A33" s="39" t="s">
        <v>42</v>
      </c>
      <c r="B33" s="48">
        <v>2789.105</v>
      </c>
      <c r="C33" s="14">
        <f t="shared" si="4"/>
        <v>3374.8170500000001</v>
      </c>
      <c r="D33" s="17">
        <v>1.3</v>
      </c>
      <c r="E33" s="42">
        <f t="shared" ref="E33:E41" si="11">C33*D33</f>
        <v>4387.2621650000001</v>
      </c>
      <c r="F33" s="41">
        <v>1.7</v>
      </c>
      <c r="G33" s="17">
        <v>1.8</v>
      </c>
      <c r="H33" s="43">
        <f t="shared" ref="H33:H41" si="12">C33*F33*G33</f>
        <v>10326.940172999999</v>
      </c>
      <c r="I33" s="20">
        <f t="shared" ref="I33:I41" si="13">H33/$I$4</f>
        <v>860.57834774999992</v>
      </c>
      <c r="J33" s="20">
        <f t="shared" si="5"/>
        <v>731.49159558749989</v>
      </c>
      <c r="K33" s="32">
        <f t="shared" ref="K33:K41" si="14">H33*$K$4</f>
        <v>5731.4517960149997</v>
      </c>
    </row>
    <row r="34" spans="1:11" x14ac:dyDescent="0.25">
      <c r="A34" s="39" t="s">
        <v>49</v>
      </c>
      <c r="B34" s="48">
        <v>3183.0699999999997</v>
      </c>
      <c r="C34" s="14">
        <f t="shared" si="4"/>
        <v>3851.5146999999997</v>
      </c>
      <c r="D34" s="41">
        <v>1.3</v>
      </c>
      <c r="E34" s="42">
        <f t="shared" si="11"/>
        <v>5006.96911</v>
      </c>
      <c r="F34" s="41">
        <v>1.7</v>
      </c>
      <c r="G34" s="17">
        <v>1.8</v>
      </c>
      <c r="H34" s="43">
        <f t="shared" si="12"/>
        <v>11785.634982</v>
      </c>
      <c r="I34" s="20">
        <f t="shared" si="13"/>
        <v>982.13624849999997</v>
      </c>
      <c r="J34" s="20">
        <f t="shared" si="5"/>
        <v>834.81581122499995</v>
      </c>
      <c r="K34" s="32">
        <f t="shared" si="14"/>
        <v>6541.0274150100004</v>
      </c>
    </row>
    <row r="35" spans="1:11" x14ac:dyDescent="0.25">
      <c r="A35" s="39" t="s">
        <v>87</v>
      </c>
      <c r="B35" s="48">
        <v>3183.0699999999997</v>
      </c>
      <c r="C35" s="14">
        <f t="shared" si="4"/>
        <v>3851.5146999999997</v>
      </c>
      <c r="D35" s="41">
        <v>1.3</v>
      </c>
      <c r="E35" s="42">
        <f t="shared" si="11"/>
        <v>5006.96911</v>
      </c>
      <c r="F35" s="41">
        <v>1.7</v>
      </c>
      <c r="G35" s="17">
        <v>1.8</v>
      </c>
      <c r="H35" s="43">
        <f t="shared" si="12"/>
        <v>11785.634982</v>
      </c>
      <c r="I35" s="20">
        <f t="shared" si="13"/>
        <v>982.13624849999997</v>
      </c>
      <c r="J35" s="20">
        <f t="shared" si="5"/>
        <v>834.81581122499995</v>
      </c>
      <c r="K35" s="32">
        <f t="shared" si="14"/>
        <v>6541.0274150100004</v>
      </c>
    </row>
    <row r="36" spans="1:11" ht="14.45" x14ac:dyDescent="0.3">
      <c r="A36" s="39" t="s">
        <v>43</v>
      </c>
      <c r="B36" s="48">
        <v>3445.3649999999998</v>
      </c>
      <c r="C36" s="14">
        <f t="shared" si="4"/>
        <v>4168.8916499999996</v>
      </c>
      <c r="D36" s="41">
        <v>1.3</v>
      </c>
      <c r="E36" s="42">
        <f t="shared" si="11"/>
        <v>5419.5591449999993</v>
      </c>
      <c r="F36" s="41">
        <v>1.7</v>
      </c>
      <c r="G36" s="17">
        <v>1.8</v>
      </c>
      <c r="H36" s="43">
        <f t="shared" si="12"/>
        <v>12756.808449</v>
      </c>
      <c r="I36" s="20">
        <f t="shared" si="13"/>
        <v>1063.06737075</v>
      </c>
      <c r="J36" s="20">
        <f t="shared" si="5"/>
        <v>903.60726513750001</v>
      </c>
      <c r="K36" s="32">
        <f t="shared" si="14"/>
        <v>7080.0286891950009</v>
      </c>
    </row>
    <row r="37" spans="1:11" x14ac:dyDescent="0.25">
      <c r="A37" s="39" t="s">
        <v>50</v>
      </c>
      <c r="B37" s="48">
        <v>3859.1849999999999</v>
      </c>
      <c r="C37" s="14">
        <f t="shared" si="4"/>
        <v>4669.6138499999997</v>
      </c>
      <c r="D37" s="41">
        <v>1.3</v>
      </c>
      <c r="E37" s="42">
        <f t="shared" si="11"/>
        <v>6070.4980049999995</v>
      </c>
      <c r="F37" s="17">
        <v>1.7</v>
      </c>
      <c r="G37" s="17">
        <v>1.8</v>
      </c>
      <c r="H37" s="43">
        <f t="shared" si="12"/>
        <v>14289.018381</v>
      </c>
      <c r="I37" s="20">
        <f t="shared" si="13"/>
        <v>1190.7515317499999</v>
      </c>
      <c r="J37" s="20">
        <f t="shared" si="5"/>
        <v>1012.1388019874998</v>
      </c>
      <c r="K37" s="32">
        <f t="shared" si="14"/>
        <v>7930.4052014550007</v>
      </c>
    </row>
    <row r="38" spans="1:11" ht="14.45" x14ac:dyDescent="0.3">
      <c r="A38" s="39" t="s">
        <v>44</v>
      </c>
      <c r="B38" s="48">
        <v>5110.0499999999993</v>
      </c>
      <c r="C38" s="14">
        <f t="shared" si="4"/>
        <v>6183.160499999999</v>
      </c>
      <c r="D38" s="41">
        <v>1.3</v>
      </c>
      <c r="E38" s="42">
        <f t="shared" si="11"/>
        <v>8038.1086499999992</v>
      </c>
      <c r="F38" s="41">
        <v>1.7</v>
      </c>
      <c r="G38" s="17">
        <v>1.8</v>
      </c>
      <c r="H38" s="43">
        <f t="shared" si="12"/>
        <v>18920.471129999998</v>
      </c>
      <c r="I38" s="20">
        <f t="shared" si="13"/>
        <v>1576.7059274999999</v>
      </c>
      <c r="J38" s="20">
        <f t="shared" si="5"/>
        <v>1340.2000383749998</v>
      </c>
      <c r="K38" s="32">
        <f t="shared" si="14"/>
        <v>10500.86147715</v>
      </c>
    </row>
    <row r="39" spans="1:11" x14ac:dyDescent="0.25">
      <c r="A39" s="39" t="s">
        <v>51</v>
      </c>
      <c r="B39" s="48">
        <v>5668.08</v>
      </c>
      <c r="C39" s="14">
        <f t="shared" si="4"/>
        <v>6858.3768</v>
      </c>
      <c r="D39" s="17">
        <v>1.3</v>
      </c>
      <c r="E39" s="42">
        <f t="shared" si="11"/>
        <v>8915.8898399999998</v>
      </c>
      <c r="F39" s="41">
        <v>1.7</v>
      </c>
      <c r="G39" s="17">
        <v>1.8</v>
      </c>
      <c r="H39" s="43">
        <f t="shared" si="12"/>
        <v>20986.633008000001</v>
      </c>
      <c r="I39" s="20">
        <f t="shared" si="13"/>
        <v>1748.886084</v>
      </c>
      <c r="J39" s="20">
        <f t="shared" si="5"/>
        <v>1486.5531713999999</v>
      </c>
      <c r="K39" s="32">
        <f t="shared" si="14"/>
        <v>11647.581319440002</v>
      </c>
    </row>
    <row r="40" spans="1:11" x14ac:dyDescent="0.25">
      <c r="A40" s="24" t="s">
        <v>82</v>
      </c>
      <c r="B40" s="47">
        <v>6317.0249999999996</v>
      </c>
      <c r="C40" s="14">
        <f t="shared" si="4"/>
        <v>7643.6002499999995</v>
      </c>
      <c r="D40" s="41">
        <v>1.3</v>
      </c>
      <c r="E40" s="42">
        <f t="shared" si="11"/>
        <v>9936.6803249999994</v>
      </c>
      <c r="F40" s="41">
        <v>1.65</v>
      </c>
      <c r="G40" s="17">
        <v>1.8</v>
      </c>
      <c r="H40" s="43">
        <f t="shared" si="12"/>
        <v>22701.492742499999</v>
      </c>
      <c r="I40" s="20">
        <f t="shared" si="13"/>
        <v>1891.791061875</v>
      </c>
      <c r="J40" s="20">
        <f t="shared" si="5"/>
        <v>1608.02240259375</v>
      </c>
      <c r="K40" s="32">
        <f t="shared" si="14"/>
        <v>12599.3284720875</v>
      </c>
    </row>
    <row r="41" spans="1:11" x14ac:dyDescent="0.25">
      <c r="A41" s="24" t="s">
        <v>84</v>
      </c>
      <c r="B41" s="47">
        <v>1418.0649999999998</v>
      </c>
      <c r="C41" s="14">
        <f t="shared" si="4"/>
        <v>1715.8586499999997</v>
      </c>
      <c r="D41" s="17">
        <v>1.3</v>
      </c>
      <c r="E41" s="42">
        <f t="shared" si="11"/>
        <v>2230.6162449999997</v>
      </c>
      <c r="F41" s="41">
        <v>1.7</v>
      </c>
      <c r="G41" s="17">
        <v>1.8</v>
      </c>
      <c r="H41" s="43">
        <f t="shared" si="12"/>
        <v>5250.5274689999987</v>
      </c>
      <c r="I41" s="20">
        <f t="shared" si="13"/>
        <v>437.5439557499999</v>
      </c>
      <c r="J41" s="20">
        <f t="shared" si="5"/>
        <v>371.91236238749991</v>
      </c>
      <c r="K41" s="32">
        <f t="shared" si="14"/>
        <v>2914.0427452949993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zoomScale="80" zoomScaleNormal="80" workbookViewId="0">
      <selection activeCell="M32" sqref="M32"/>
    </sheetView>
  </sheetViews>
  <sheetFormatPr baseColWidth="10" defaultColWidth="11.42578125" defaultRowHeight="15" x14ac:dyDescent="0.25"/>
  <cols>
    <col min="1" max="1" width="47.140625" style="26" customWidth="1"/>
    <col min="2" max="3" width="13" style="15" bestFit="1" customWidth="1"/>
    <col min="4" max="4" width="16.5703125" style="15" bestFit="1" customWidth="1"/>
    <col min="5" max="5" width="23.42578125" style="15" bestFit="1" customWidth="1"/>
    <col min="6" max="6" width="12.7109375" style="15" bestFit="1" customWidth="1"/>
    <col min="7" max="7" width="14.140625" style="15" bestFit="1" customWidth="1"/>
    <col min="8" max="8" width="20.140625" style="15" bestFit="1" customWidth="1"/>
    <col min="9" max="9" width="16" style="15" bestFit="1" customWidth="1"/>
    <col min="10" max="10" width="16.140625" style="15" customWidth="1"/>
    <col min="11" max="11" width="12.140625" style="15" customWidth="1"/>
    <col min="12" max="16384" width="11.42578125" style="15"/>
  </cols>
  <sheetData>
    <row r="1" spans="1:12" ht="15.75" x14ac:dyDescent="0.25">
      <c r="A1" s="22" t="s">
        <v>33</v>
      </c>
    </row>
    <row r="2" spans="1:12" ht="14.45" x14ac:dyDescent="0.3">
      <c r="A2" s="15"/>
      <c r="B2" s="14"/>
      <c r="C2" s="14"/>
      <c r="D2" s="14"/>
      <c r="E2" s="14"/>
      <c r="F2" s="14"/>
      <c r="G2" s="14"/>
      <c r="H2" s="34"/>
      <c r="I2" s="36"/>
      <c r="J2" s="36"/>
    </row>
    <row r="3" spans="1:12" ht="43.5" customHeight="1" x14ac:dyDescent="0.3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4</v>
      </c>
      <c r="G3" s="45" t="s">
        <v>32</v>
      </c>
      <c r="H3" s="45" t="s">
        <v>5</v>
      </c>
      <c r="I3" s="46" t="s">
        <v>80</v>
      </c>
      <c r="J3" s="46" t="s">
        <v>92</v>
      </c>
      <c r="K3" s="45" t="s">
        <v>53</v>
      </c>
      <c r="L3" s="15">
        <v>1.06</v>
      </c>
    </row>
    <row r="4" spans="1:12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0.85</v>
      </c>
      <c r="K4" s="14">
        <v>0.55500000000000005</v>
      </c>
    </row>
    <row r="5" spans="1:12" ht="14.45" x14ac:dyDescent="0.3">
      <c r="A5" s="24" t="s">
        <v>66</v>
      </c>
      <c r="B5" s="47">
        <v>1475.80125</v>
      </c>
      <c r="C5" s="14">
        <f>B5*$C$4</f>
        <v>1785.7195124999998</v>
      </c>
      <c r="D5" s="41">
        <v>1.3</v>
      </c>
      <c r="E5" s="42">
        <f t="shared" ref="E5:E30" si="0">C5*D5</f>
        <v>2321.4353662499998</v>
      </c>
      <c r="F5" s="41">
        <v>1.7</v>
      </c>
      <c r="G5" s="17">
        <v>1.8</v>
      </c>
      <c r="H5" s="43">
        <f t="shared" ref="H5:H30" si="1">C5*F5*G5</f>
        <v>5464.30170825</v>
      </c>
      <c r="I5" s="20">
        <f t="shared" ref="I5:I31" si="2">H5/$I$4</f>
        <v>455.3584756875</v>
      </c>
      <c r="J5" s="20">
        <f>I5*$J$4</f>
        <v>387.054704334375</v>
      </c>
      <c r="K5" s="32">
        <f t="shared" ref="K5:K30" si="3">H5*$K$4</f>
        <v>3032.6874480787501</v>
      </c>
      <c r="L5" s="15">
        <f>B5*$L$3</f>
        <v>1564.3493250000001</v>
      </c>
    </row>
    <row r="6" spans="1:12" ht="14.45" x14ac:dyDescent="0.3">
      <c r="A6" s="24" t="s">
        <v>71</v>
      </c>
      <c r="B6" s="47">
        <v>1560.2895000000001</v>
      </c>
      <c r="C6" s="14">
        <f t="shared" ref="C6:C44" si="4">B6*$C$4</f>
        <v>1887.9502950000001</v>
      </c>
      <c r="D6" s="41">
        <v>1.3</v>
      </c>
      <c r="E6" s="42">
        <f t="shared" si="0"/>
        <v>2454.3353835000003</v>
      </c>
      <c r="F6" s="41">
        <v>1.7</v>
      </c>
      <c r="G6" s="17">
        <v>1.8</v>
      </c>
      <c r="H6" s="43">
        <f t="shared" si="1"/>
        <v>5777.1279027</v>
      </c>
      <c r="I6" s="20">
        <f t="shared" si="2"/>
        <v>481.427325225</v>
      </c>
      <c r="J6" s="20">
        <f t="shared" ref="J6:J43" si="5">I6*$J$4</f>
        <v>409.21322644125001</v>
      </c>
      <c r="K6" s="32">
        <f t="shared" si="3"/>
        <v>3206.3059859985001</v>
      </c>
      <c r="L6" s="15">
        <f t="shared" ref="L6:L44" si="6">B6*$L$3</f>
        <v>1653.9068700000003</v>
      </c>
    </row>
    <row r="7" spans="1:12" ht="14.45" x14ac:dyDescent="0.3">
      <c r="A7" s="39" t="s">
        <v>38</v>
      </c>
      <c r="B7" s="48">
        <v>2161.5824999999995</v>
      </c>
      <c r="C7" s="14">
        <f t="shared" si="4"/>
        <v>2615.5148249999993</v>
      </c>
      <c r="D7" s="41">
        <v>1.3</v>
      </c>
      <c r="E7" s="42">
        <f t="shared" si="0"/>
        <v>3400.1692724999994</v>
      </c>
      <c r="F7" s="41">
        <v>1.7</v>
      </c>
      <c r="G7" s="17">
        <v>1.8</v>
      </c>
      <c r="H7" s="43">
        <f t="shared" si="1"/>
        <v>8003.4753644999973</v>
      </c>
      <c r="I7" s="20">
        <f t="shared" si="2"/>
        <v>666.95628037499978</v>
      </c>
      <c r="J7" s="20">
        <f t="shared" si="5"/>
        <v>566.91283831874978</v>
      </c>
      <c r="K7" s="32">
        <f t="shared" si="3"/>
        <v>4441.9288272974991</v>
      </c>
      <c r="L7" s="15">
        <f t="shared" si="6"/>
        <v>2291.2774499999996</v>
      </c>
    </row>
    <row r="8" spans="1:12" ht="14.45" x14ac:dyDescent="0.3">
      <c r="A8" s="24" t="s">
        <v>73</v>
      </c>
      <c r="B8" s="47">
        <v>2622.4274999999998</v>
      </c>
      <c r="C8" s="14">
        <f t="shared" si="4"/>
        <v>3173.1372749999996</v>
      </c>
      <c r="D8" s="41">
        <v>1.3</v>
      </c>
      <c r="E8" s="42">
        <f t="shared" si="0"/>
        <v>4125.0784574999998</v>
      </c>
      <c r="F8" s="41">
        <v>1.7</v>
      </c>
      <c r="G8" s="17">
        <v>1.8</v>
      </c>
      <c r="H8" s="43">
        <f t="shared" si="1"/>
        <v>9709.8000615000001</v>
      </c>
      <c r="I8" s="20">
        <f t="shared" si="2"/>
        <v>809.15000512500001</v>
      </c>
      <c r="J8" s="20">
        <f t="shared" si="5"/>
        <v>687.77750435625001</v>
      </c>
      <c r="K8" s="32">
        <f t="shared" si="3"/>
        <v>5388.9390341325006</v>
      </c>
      <c r="L8" s="15">
        <f t="shared" si="6"/>
        <v>2779.77315</v>
      </c>
    </row>
    <row r="9" spans="1:12" ht="14.45" x14ac:dyDescent="0.3">
      <c r="A9" s="24" t="s">
        <v>74</v>
      </c>
      <c r="B9" s="47">
        <v>2790.3067500000002</v>
      </c>
      <c r="C9" s="14">
        <f t="shared" si="4"/>
        <v>3376.2711675</v>
      </c>
      <c r="D9" s="41">
        <v>1.3</v>
      </c>
      <c r="E9" s="42">
        <f t="shared" si="0"/>
        <v>4389.1525177499998</v>
      </c>
      <c r="F9" s="41">
        <v>1.7</v>
      </c>
      <c r="G9" s="17">
        <v>1.8</v>
      </c>
      <c r="H9" s="43">
        <f t="shared" si="1"/>
        <v>10331.389772550001</v>
      </c>
      <c r="I9" s="20">
        <f t="shared" si="2"/>
        <v>860.94914771250012</v>
      </c>
      <c r="J9" s="20">
        <f t="shared" si="5"/>
        <v>731.80677555562511</v>
      </c>
      <c r="K9" s="32">
        <f t="shared" si="3"/>
        <v>5733.9213237652511</v>
      </c>
      <c r="L9" s="15">
        <f t="shared" si="6"/>
        <v>2957.7251550000005</v>
      </c>
    </row>
    <row r="10" spans="1:12" ht="14.45" x14ac:dyDescent="0.3">
      <c r="A10" s="39" t="s">
        <v>40</v>
      </c>
      <c r="B10" s="48">
        <v>1662.33375</v>
      </c>
      <c r="C10" s="14">
        <f t="shared" si="4"/>
        <v>2011.4238375</v>
      </c>
      <c r="D10" s="41">
        <v>1.3</v>
      </c>
      <c r="E10" s="42">
        <f t="shared" si="0"/>
        <v>2614.8509887499999</v>
      </c>
      <c r="F10" s="41">
        <v>1.75</v>
      </c>
      <c r="G10" s="17">
        <v>1.8</v>
      </c>
      <c r="H10" s="43">
        <f t="shared" si="1"/>
        <v>6335.9850881249995</v>
      </c>
      <c r="I10" s="20">
        <f t="shared" si="2"/>
        <v>527.99875734374996</v>
      </c>
      <c r="J10" s="20">
        <f t="shared" si="5"/>
        <v>448.79894374218748</v>
      </c>
      <c r="K10" s="32">
        <f t="shared" si="3"/>
        <v>3516.4717239093752</v>
      </c>
      <c r="L10" s="15">
        <f t="shared" si="6"/>
        <v>1762.0737750000001</v>
      </c>
    </row>
    <row r="11" spans="1:12" ht="14.45" x14ac:dyDescent="0.3">
      <c r="A11" s="39" t="s">
        <v>48</v>
      </c>
      <c r="B11" s="48">
        <v>1823.6295</v>
      </c>
      <c r="C11" s="14">
        <f t="shared" si="4"/>
        <v>2206.5916950000001</v>
      </c>
      <c r="D11" s="41">
        <v>1.3</v>
      </c>
      <c r="E11" s="42">
        <f t="shared" si="0"/>
        <v>2868.5692035000002</v>
      </c>
      <c r="F11" s="41">
        <v>1.7</v>
      </c>
      <c r="G11" s="17">
        <v>1.8</v>
      </c>
      <c r="H11" s="43">
        <f t="shared" si="1"/>
        <v>6752.1705867000001</v>
      </c>
      <c r="I11" s="20">
        <f t="shared" si="2"/>
        <v>562.680882225</v>
      </c>
      <c r="J11" s="20">
        <f t="shared" si="5"/>
        <v>478.27874989125002</v>
      </c>
      <c r="K11" s="32">
        <f t="shared" si="3"/>
        <v>3747.4546756185005</v>
      </c>
      <c r="L11" s="15">
        <f t="shared" si="6"/>
        <v>1933.04727</v>
      </c>
    </row>
    <row r="12" spans="1:12" ht="14.45" x14ac:dyDescent="0.3">
      <c r="A12" s="39" t="s">
        <v>47</v>
      </c>
      <c r="B12" s="48">
        <v>1952.00775</v>
      </c>
      <c r="C12" s="14">
        <f t="shared" si="4"/>
        <v>2361.9293775000001</v>
      </c>
      <c r="D12" s="41">
        <v>1.3</v>
      </c>
      <c r="E12" s="42">
        <f t="shared" si="0"/>
        <v>3070.5081907500003</v>
      </c>
      <c r="F12" s="41">
        <v>1.7</v>
      </c>
      <c r="G12" s="17">
        <v>1.8</v>
      </c>
      <c r="H12" s="43">
        <f t="shared" si="1"/>
        <v>7227.5038951500001</v>
      </c>
      <c r="I12" s="20">
        <f t="shared" si="2"/>
        <v>602.29199126250001</v>
      </c>
      <c r="J12" s="20">
        <f t="shared" si="5"/>
        <v>511.94819257312497</v>
      </c>
      <c r="K12" s="32">
        <f t="shared" si="3"/>
        <v>4011.2646618082504</v>
      </c>
      <c r="L12" s="15">
        <f t="shared" si="6"/>
        <v>2069.1282150000002</v>
      </c>
    </row>
    <row r="13" spans="1:12" ht="14.45" x14ac:dyDescent="0.3">
      <c r="A13" s="39" t="s">
        <v>90</v>
      </c>
      <c r="B13" s="48">
        <v>2633.4</v>
      </c>
      <c r="C13" s="14">
        <f t="shared" si="4"/>
        <v>3186.4140000000002</v>
      </c>
      <c r="D13" s="41">
        <v>1.3</v>
      </c>
      <c r="E13" s="42">
        <f t="shared" si="0"/>
        <v>4142.3382000000001</v>
      </c>
      <c r="F13" s="41">
        <v>1.7</v>
      </c>
      <c r="G13" s="17">
        <v>1.8</v>
      </c>
      <c r="H13" s="43">
        <f t="shared" si="1"/>
        <v>9750.4268400000001</v>
      </c>
      <c r="I13" s="20">
        <f t="shared" si="2"/>
        <v>812.53557000000001</v>
      </c>
      <c r="J13" s="20">
        <f t="shared" si="5"/>
        <v>690.65523450000001</v>
      </c>
      <c r="K13" s="32">
        <f t="shared" si="3"/>
        <v>5411.486896200001</v>
      </c>
      <c r="L13" s="15">
        <f t="shared" si="6"/>
        <v>2791.4040000000005</v>
      </c>
    </row>
    <row r="14" spans="1:12" ht="14.45" x14ac:dyDescent="0.3">
      <c r="A14" s="39" t="s">
        <v>85</v>
      </c>
      <c r="B14" s="48">
        <v>2830.9050000000002</v>
      </c>
      <c r="C14" s="14">
        <f t="shared" si="4"/>
        <v>3425.3950500000001</v>
      </c>
      <c r="D14" s="41">
        <v>1.3</v>
      </c>
      <c r="E14" s="42">
        <f t="shared" si="0"/>
        <v>4453.0135650000002</v>
      </c>
      <c r="F14" s="41">
        <v>1.7</v>
      </c>
      <c r="G14" s="17">
        <v>1.8</v>
      </c>
      <c r="H14" s="43">
        <f t="shared" si="1"/>
        <v>10481.708853</v>
      </c>
      <c r="I14" s="20">
        <f t="shared" si="2"/>
        <v>873.47573775000001</v>
      </c>
      <c r="J14" s="20">
        <f t="shared" si="5"/>
        <v>742.45437708750001</v>
      </c>
      <c r="K14" s="32">
        <f t="shared" si="3"/>
        <v>5817.3484134150003</v>
      </c>
      <c r="L14" s="15">
        <f t="shared" si="6"/>
        <v>3000.7593000000002</v>
      </c>
    </row>
    <row r="15" spans="1:12" ht="14.45" x14ac:dyDescent="0.3">
      <c r="A15" s="39" t="s">
        <v>89</v>
      </c>
      <c r="B15" s="48">
        <v>2784.8205000000003</v>
      </c>
      <c r="C15" s="14">
        <f t="shared" si="4"/>
        <v>3369.6328050000002</v>
      </c>
      <c r="D15" s="41">
        <v>1.3</v>
      </c>
      <c r="E15" s="42">
        <f t="shared" si="0"/>
        <v>4380.5226465000005</v>
      </c>
      <c r="F15" s="41">
        <v>1.7</v>
      </c>
      <c r="G15" s="17">
        <v>1.8</v>
      </c>
      <c r="H15" s="43">
        <f t="shared" si="1"/>
        <v>10311.0763833</v>
      </c>
      <c r="I15" s="20">
        <f t="shared" si="2"/>
        <v>859.25636527500001</v>
      </c>
      <c r="J15" s="20">
        <f t="shared" si="5"/>
        <v>730.36791048374994</v>
      </c>
      <c r="K15" s="32">
        <f t="shared" si="3"/>
        <v>5722.647392731501</v>
      </c>
      <c r="L15" s="15">
        <f t="shared" si="6"/>
        <v>2951.9097300000003</v>
      </c>
    </row>
    <row r="16" spans="1:12" ht="14.45" x14ac:dyDescent="0.3">
      <c r="A16" s="39" t="s">
        <v>91</v>
      </c>
      <c r="B16" s="48">
        <v>3072.3</v>
      </c>
      <c r="C16" s="14">
        <f t="shared" si="4"/>
        <v>3717.4830000000002</v>
      </c>
      <c r="D16" s="41">
        <v>1.3</v>
      </c>
      <c r="E16" s="42">
        <f t="shared" si="0"/>
        <v>4832.7279000000008</v>
      </c>
      <c r="F16" s="41">
        <v>1.7</v>
      </c>
      <c r="G16" s="17">
        <v>1.8</v>
      </c>
      <c r="H16" s="43">
        <f t="shared" si="1"/>
        <v>11375.49798</v>
      </c>
      <c r="I16" s="20">
        <f t="shared" si="2"/>
        <v>947.95816500000001</v>
      </c>
      <c r="J16" s="20">
        <f t="shared" si="5"/>
        <v>805.76444025000001</v>
      </c>
      <c r="K16" s="32">
        <f t="shared" si="3"/>
        <v>6313.401378900001</v>
      </c>
      <c r="L16" s="15">
        <f t="shared" si="6"/>
        <v>3256.6380000000004</v>
      </c>
    </row>
    <row r="17" spans="1:12" ht="14.45" x14ac:dyDescent="0.3">
      <c r="A17" s="39" t="s">
        <v>36</v>
      </c>
      <c r="B17" s="48">
        <v>3810.7492499999998</v>
      </c>
      <c r="C17" s="14">
        <f t="shared" si="4"/>
        <v>4611.0065924999999</v>
      </c>
      <c r="D17" s="41">
        <v>1.3</v>
      </c>
      <c r="E17" s="42">
        <f t="shared" si="0"/>
        <v>5994.3085702500002</v>
      </c>
      <c r="F17" s="41">
        <v>1.67</v>
      </c>
      <c r="G17" s="17">
        <v>1.8</v>
      </c>
      <c r="H17" s="43">
        <f t="shared" si="1"/>
        <v>13860.685817055</v>
      </c>
      <c r="I17" s="20">
        <f t="shared" si="2"/>
        <v>1155.05715142125</v>
      </c>
      <c r="J17" s="20">
        <f t="shared" si="5"/>
        <v>981.79857870806245</v>
      </c>
      <c r="K17" s="32">
        <f t="shared" si="3"/>
        <v>7692.6806284655258</v>
      </c>
      <c r="L17" s="15">
        <f t="shared" si="6"/>
        <v>4039.3942050000001</v>
      </c>
    </row>
    <row r="18" spans="1:12" ht="14.45" x14ac:dyDescent="0.3">
      <c r="A18" s="39" t="s">
        <v>27</v>
      </c>
      <c r="B18" s="48">
        <v>4910.1937500000004</v>
      </c>
      <c r="C18" s="14">
        <f t="shared" si="4"/>
        <v>5941.3344375000006</v>
      </c>
      <c r="D18" s="41">
        <v>1.3</v>
      </c>
      <c r="E18" s="42">
        <f t="shared" si="0"/>
        <v>7723.7347687500014</v>
      </c>
      <c r="F18" s="41">
        <v>1.67</v>
      </c>
      <c r="G18" s="17">
        <v>1.8</v>
      </c>
      <c r="H18" s="43">
        <f t="shared" si="1"/>
        <v>17859.651319125001</v>
      </c>
      <c r="I18" s="20">
        <f t="shared" si="2"/>
        <v>1488.30427659375</v>
      </c>
      <c r="J18" s="20">
        <f t="shared" si="5"/>
        <v>1265.0586351046875</v>
      </c>
      <c r="K18" s="32">
        <f t="shared" si="3"/>
        <v>9912.1064821143773</v>
      </c>
      <c r="L18" s="15">
        <f t="shared" si="6"/>
        <v>5204.8053750000008</v>
      </c>
    </row>
    <row r="19" spans="1:12" ht="14.45" x14ac:dyDescent="0.3">
      <c r="A19" s="24" t="s">
        <v>69</v>
      </c>
      <c r="B19" s="47">
        <v>1119.1949999999999</v>
      </c>
      <c r="C19" s="14">
        <f t="shared" si="4"/>
        <v>1354.2259499999998</v>
      </c>
      <c r="D19" s="41">
        <v>1.3</v>
      </c>
      <c r="E19" s="42">
        <f t="shared" si="0"/>
        <v>1760.4937349999998</v>
      </c>
      <c r="F19" s="41">
        <v>1.7</v>
      </c>
      <c r="G19" s="17">
        <v>1.8</v>
      </c>
      <c r="H19" s="43">
        <f t="shared" si="1"/>
        <v>4143.9314069999991</v>
      </c>
      <c r="I19" s="20">
        <f t="shared" si="2"/>
        <v>345.32761724999995</v>
      </c>
      <c r="J19" s="20">
        <f t="shared" si="5"/>
        <v>293.52847466249995</v>
      </c>
      <c r="K19" s="32">
        <f t="shared" si="3"/>
        <v>2299.8819308849997</v>
      </c>
      <c r="L19" s="15">
        <f t="shared" si="6"/>
        <v>1186.3467000000001</v>
      </c>
    </row>
    <row r="20" spans="1:12" x14ac:dyDescent="0.25">
      <c r="A20" s="39" t="s">
        <v>45</v>
      </c>
      <c r="B20" s="48">
        <v>658.35</v>
      </c>
      <c r="C20" s="14">
        <f t="shared" si="4"/>
        <v>796.60350000000005</v>
      </c>
      <c r="D20" s="17">
        <v>1.3</v>
      </c>
      <c r="E20" s="42">
        <f t="shared" si="0"/>
        <v>1035.58455</v>
      </c>
      <c r="F20" s="41">
        <v>1.7</v>
      </c>
      <c r="G20" s="17">
        <v>1.8</v>
      </c>
      <c r="H20" s="43">
        <f t="shared" si="1"/>
        <v>2437.60671</v>
      </c>
      <c r="I20" s="20">
        <f t="shared" si="2"/>
        <v>203.1338925</v>
      </c>
      <c r="J20" s="20">
        <f t="shared" si="5"/>
        <v>172.663808625</v>
      </c>
      <c r="K20" s="32">
        <f t="shared" si="3"/>
        <v>1352.8717240500002</v>
      </c>
      <c r="L20" s="15">
        <f t="shared" si="6"/>
        <v>697.85100000000011</v>
      </c>
    </row>
    <row r="21" spans="1:12" ht="14.45" x14ac:dyDescent="0.3">
      <c r="A21" s="39" t="s">
        <v>37</v>
      </c>
      <c r="B21" s="48">
        <v>1205.8777499999999</v>
      </c>
      <c r="C21" s="14">
        <f t="shared" si="4"/>
        <v>1459.1120774999997</v>
      </c>
      <c r="D21" s="41">
        <v>1.3</v>
      </c>
      <c r="E21" s="42">
        <f t="shared" si="0"/>
        <v>1896.8457007499997</v>
      </c>
      <c r="F21" s="41">
        <v>1.7</v>
      </c>
      <c r="G21" s="17">
        <v>1.8</v>
      </c>
      <c r="H21" s="43">
        <f t="shared" si="1"/>
        <v>4464.8829571499991</v>
      </c>
      <c r="I21" s="20">
        <f t="shared" si="2"/>
        <v>372.07357976249995</v>
      </c>
      <c r="J21" s="20">
        <f t="shared" si="5"/>
        <v>316.26254279812497</v>
      </c>
      <c r="K21" s="32">
        <f t="shared" si="3"/>
        <v>2478.0100412182496</v>
      </c>
      <c r="L21" s="15">
        <f t="shared" si="6"/>
        <v>1278.230415</v>
      </c>
    </row>
    <row r="22" spans="1:12" ht="14.45" x14ac:dyDescent="0.3">
      <c r="A22" s="39" t="s">
        <v>86</v>
      </c>
      <c r="B22" s="48">
        <v>1206.9750000000001</v>
      </c>
      <c r="C22" s="14">
        <f t="shared" si="4"/>
        <v>1460.4397500000002</v>
      </c>
      <c r="D22" s="17">
        <v>1.3</v>
      </c>
      <c r="E22" s="42">
        <f t="shared" si="0"/>
        <v>1898.5716750000004</v>
      </c>
      <c r="F22" s="41">
        <v>1.7</v>
      </c>
      <c r="G22" s="17">
        <v>1.8</v>
      </c>
      <c r="H22" s="43">
        <f t="shared" si="1"/>
        <v>4468.9456350000009</v>
      </c>
      <c r="I22" s="20">
        <f t="shared" si="2"/>
        <v>372.41213625000006</v>
      </c>
      <c r="J22" s="20">
        <f t="shared" si="5"/>
        <v>316.55031581250006</v>
      </c>
      <c r="K22" s="32">
        <f t="shared" si="3"/>
        <v>2480.2648274250009</v>
      </c>
      <c r="L22" s="15">
        <f t="shared" si="6"/>
        <v>1279.3935000000001</v>
      </c>
    </row>
    <row r="23" spans="1:12" ht="14.45" x14ac:dyDescent="0.3">
      <c r="A23" s="39" t="s">
        <v>88</v>
      </c>
      <c r="B23" s="48">
        <v>1261.8375000000001</v>
      </c>
      <c r="C23" s="14">
        <f t="shared" si="4"/>
        <v>1526.8233750000002</v>
      </c>
      <c r="D23" s="41">
        <v>1.3</v>
      </c>
      <c r="E23" s="42">
        <f t="shared" si="0"/>
        <v>1984.8703875000003</v>
      </c>
      <c r="F23" s="41">
        <v>1.7</v>
      </c>
      <c r="G23" s="17">
        <v>1.8</v>
      </c>
      <c r="H23" s="43">
        <f t="shared" si="1"/>
        <v>4672.0795275</v>
      </c>
      <c r="I23" s="20">
        <f t="shared" si="2"/>
        <v>389.339960625</v>
      </c>
      <c r="J23" s="20">
        <f t="shared" si="5"/>
        <v>330.93896653125</v>
      </c>
      <c r="K23" s="32">
        <f t="shared" si="3"/>
        <v>2593.0041377625002</v>
      </c>
      <c r="L23" s="15">
        <f t="shared" si="6"/>
        <v>1337.5477500000002</v>
      </c>
    </row>
    <row r="24" spans="1:12" ht="14.45" x14ac:dyDescent="0.3">
      <c r="A24" s="24" t="s">
        <v>75</v>
      </c>
      <c r="B24" s="47">
        <v>2377.7407499999999</v>
      </c>
      <c r="C24" s="14">
        <f t="shared" si="4"/>
        <v>2877.0663074999998</v>
      </c>
      <c r="D24" s="41">
        <v>1.3</v>
      </c>
      <c r="E24" s="42">
        <f t="shared" si="0"/>
        <v>3740.18619975</v>
      </c>
      <c r="F24" s="41">
        <v>1.7</v>
      </c>
      <c r="G24" s="17">
        <v>1.8</v>
      </c>
      <c r="H24" s="43">
        <f t="shared" si="1"/>
        <v>8803.8229009499992</v>
      </c>
      <c r="I24" s="20">
        <f t="shared" si="2"/>
        <v>733.65190841249989</v>
      </c>
      <c r="J24" s="20">
        <f t="shared" si="5"/>
        <v>623.6041221506249</v>
      </c>
      <c r="K24" s="32">
        <f t="shared" si="3"/>
        <v>4886.1217100272497</v>
      </c>
      <c r="L24" s="15">
        <f t="shared" si="6"/>
        <v>2520.4051950000003</v>
      </c>
    </row>
    <row r="25" spans="1:12" ht="14.45" x14ac:dyDescent="0.3">
      <c r="A25" s="24" t="s">
        <v>76</v>
      </c>
      <c r="B25" s="47">
        <v>2721.18</v>
      </c>
      <c r="C25" s="14">
        <f t="shared" si="4"/>
        <v>3292.6277999999998</v>
      </c>
      <c r="D25" s="41">
        <v>1.3</v>
      </c>
      <c r="E25" s="42">
        <f t="shared" si="0"/>
        <v>4280.4161400000003</v>
      </c>
      <c r="F25" s="41">
        <v>1.7</v>
      </c>
      <c r="G25" s="17">
        <v>1.8</v>
      </c>
      <c r="H25" s="43">
        <f t="shared" si="1"/>
        <v>10075.441068</v>
      </c>
      <c r="I25" s="20">
        <f t="shared" si="2"/>
        <v>839.62008900000001</v>
      </c>
      <c r="J25" s="20">
        <f t="shared" si="5"/>
        <v>713.67707565000001</v>
      </c>
      <c r="K25" s="32">
        <f t="shared" si="3"/>
        <v>5591.8697927400008</v>
      </c>
      <c r="L25" s="15">
        <f t="shared" si="6"/>
        <v>2884.4508000000001</v>
      </c>
    </row>
    <row r="26" spans="1:12" x14ac:dyDescent="0.25">
      <c r="A26" s="39" t="s">
        <v>63</v>
      </c>
      <c r="B26" s="48">
        <v>2272.4047499999997</v>
      </c>
      <c r="C26" s="14">
        <f t="shared" si="4"/>
        <v>2749.6097474999997</v>
      </c>
      <c r="D26" s="41">
        <v>1.3</v>
      </c>
      <c r="E26" s="42">
        <f t="shared" si="0"/>
        <v>3574.4926717499998</v>
      </c>
      <c r="F26" s="41">
        <v>1.7</v>
      </c>
      <c r="G26" s="17">
        <v>1.8</v>
      </c>
      <c r="H26" s="43">
        <f t="shared" si="1"/>
        <v>8413.8058273499992</v>
      </c>
      <c r="I26" s="20">
        <f t="shared" si="2"/>
        <v>701.15048561249989</v>
      </c>
      <c r="J26" s="20">
        <f t="shared" si="5"/>
        <v>595.97791277062493</v>
      </c>
      <c r="K26" s="32">
        <f t="shared" si="3"/>
        <v>4669.6622341792499</v>
      </c>
      <c r="L26" s="15">
        <f t="shared" si="6"/>
        <v>2408.7490349999998</v>
      </c>
    </row>
    <row r="27" spans="1:12" ht="14.45" x14ac:dyDescent="0.3">
      <c r="A27" s="39" t="s">
        <v>39</v>
      </c>
      <c r="B27" s="48">
        <v>1696.3485000000001</v>
      </c>
      <c r="C27" s="14">
        <f t="shared" si="4"/>
        <v>2052.5816850000001</v>
      </c>
      <c r="D27" s="17">
        <v>1.3</v>
      </c>
      <c r="E27" s="42">
        <f t="shared" si="0"/>
        <v>2668.3561905000001</v>
      </c>
      <c r="F27" s="41">
        <v>1.75</v>
      </c>
      <c r="G27" s="17">
        <v>1.8</v>
      </c>
      <c r="H27" s="43">
        <f t="shared" si="1"/>
        <v>6465.6323077500001</v>
      </c>
      <c r="I27" s="20">
        <f t="shared" si="2"/>
        <v>538.80269231249997</v>
      </c>
      <c r="J27" s="20">
        <f t="shared" si="5"/>
        <v>457.98228846562495</v>
      </c>
      <c r="K27" s="32">
        <f t="shared" si="3"/>
        <v>3588.4259308012502</v>
      </c>
      <c r="L27" s="15">
        <f t="shared" si="6"/>
        <v>1798.1294100000002</v>
      </c>
    </row>
    <row r="28" spans="1:12" ht="14.45" x14ac:dyDescent="0.3">
      <c r="A28" s="39" t="s">
        <v>93</v>
      </c>
      <c r="B28" s="48">
        <v>1318.8944999999999</v>
      </c>
      <c r="C28" s="14">
        <f t="shared" si="4"/>
        <v>1595.8623449999998</v>
      </c>
      <c r="D28" s="41">
        <v>1.3</v>
      </c>
      <c r="E28" s="42">
        <f t="shared" si="0"/>
        <v>2074.6210484999997</v>
      </c>
      <c r="F28" s="41">
        <v>1.65</v>
      </c>
      <c r="G28" s="17">
        <v>1.8</v>
      </c>
      <c r="H28" s="43">
        <f t="shared" si="1"/>
        <v>4739.7111646499998</v>
      </c>
      <c r="I28" s="20">
        <f t="shared" si="2"/>
        <v>394.9759303875</v>
      </c>
      <c r="J28" s="20">
        <f t="shared" si="5"/>
        <v>335.72954082937497</v>
      </c>
      <c r="K28" s="32">
        <f t="shared" si="3"/>
        <v>2630.5396963807502</v>
      </c>
      <c r="L28" s="15">
        <f t="shared" si="6"/>
        <v>1398.02817</v>
      </c>
    </row>
    <row r="29" spans="1:12" ht="14.45" x14ac:dyDescent="0.3">
      <c r="A29" s="39" t="s">
        <v>94</v>
      </c>
      <c r="B29" s="48">
        <v>1360.8</v>
      </c>
      <c r="C29" s="14">
        <f t="shared" si="4"/>
        <v>1646.568</v>
      </c>
      <c r="D29" s="17">
        <v>1.3</v>
      </c>
      <c r="E29" s="42">
        <f t="shared" si="0"/>
        <v>2140.5383999999999</v>
      </c>
      <c r="F29" s="41">
        <v>1.65</v>
      </c>
      <c r="G29" s="17">
        <v>1.8</v>
      </c>
      <c r="H29" s="43">
        <f t="shared" si="1"/>
        <v>4890.3069599999999</v>
      </c>
      <c r="I29" s="20">
        <f t="shared" si="2"/>
        <v>407.52557999999999</v>
      </c>
      <c r="J29" s="20">
        <f t="shared" si="5"/>
        <v>346.39674299999996</v>
      </c>
      <c r="K29" s="32">
        <f t="shared" si="3"/>
        <v>2714.1203628000003</v>
      </c>
      <c r="L29" s="15">
        <f t="shared" si="6"/>
        <v>1442.4480000000001</v>
      </c>
    </row>
    <row r="30" spans="1:12" ht="14.45" x14ac:dyDescent="0.3">
      <c r="A30" s="24" t="s">
        <v>70</v>
      </c>
      <c r="B30" s="47">
        <v>2626.8164999999999</v>
      </c>
      <c r="C30" s="14">
        <f t="shared" si="4"/>
        <v>3178.4479649999998</v>
      </c>
      <c r="D30" s="41">
        <v>1.3</v>
      </c>
      <c r="E30" s="42">
        <f t="shared" si="0"/>
        <v>4131.9823544999999</v>
      </c>
      <c r="F30" s="41">
        <v>1.7</v>
      </c>
      <c r="G30" s="17">
        <v>1.8</v>
      </c>
      <c r="H30" s="43">
        <f t="shared" si="1"/>
        <v>9726.0507728999983</v>
      </c>
      <c r="I30" s="20">
        <f t="shared" si="2"/>
        <v>810.50423107499989</v>
      </c>
      <c r="J30" s="20">
        <f t="shared" si="5"/>
        <v>688.92859641374991</v>
      </c>
      <c r="K30" s="32">
        <f t="shared" si="3"/>
        <v>5397.9581789594995</v>
      </c>
      <c r="L30" s="15">
        <f t="shared" si="6"/>
        <v>2784.4254900000001</v>
      </c>
    </row>
    <row r="31" spans="1:12" ht="14.45" x14ac:dyDescent="0.3">
      <c r="A31" s="24" t="s">
        <v>68</v>
      </c>
      <c r="B31" s="47">
        <v>1894.95075</v>
      </c>
      <c r="C31" s="14">
        <f t="shared" si="4"/>
        <v>2292.8904075</v>
      </c>
      <c r="D31" s="41">
        <v>1.3</v>
      </c>
      <c r="E31" s="42">
        <f>C31*D31</f>
        <v>2980.7575297500002</v>
      </c>
      <c r="F31" s="41">
        <v>1.7</v>
      </c>
      <c r="G31" s="17">
        <v>1.8</v>
      </c>
      <c r="H31" s="43">
        <f>C31*F31*G31</f>
        <v>7016.2446469500001</v>
      </c>
      <c r="I31" s="20">
        <f t="shared" si="2"/>
        <v>584.68705391250001</v>
      </c>
      <c r="J31" s="20">
        <f t="shared" si="5"/>
        <v>496.98399582562502</v>
      </c>
      <c r="K31" s="32">
        <f>H31*$K$4</f>
        <v>3894.0157790572503</v>
      </c>
      <c r="L31" s="15">
        <f t="shared" si="6"/>
        <v>2008.6477950000001</v>
      </c>
    </row>
    <row r="32" spans="1:12" ht="14.45" x14ac:dyDescent="0.3">
      <c r="A32" s="24" t="s">
        <v>95</v>
      </c>
      <c r="B32" s="47">
        <v>948</v>
      </c>
      <c r="C32" s="14">
        <f t="shared" si="4"/>
        <v>1147.08</v>
      </c>
      <c r="D32" s="41">
        <v>1.3</v>
      </c>
      <c r="E32" s="42">
        <f>C32*D32</f>
        <v>1491.204</v>
      </c>
      <c r="F32" s="41">
        <v>1.7</v>
      </c>
      <c r="G32" s="17">
        <v>1.8</v>
      </c>
      <c r="H32" s="43">
        <f t="shared" ref="H32" si="7">C32*F32*G32</f>
        <v>3510.0647999999997</v>
      </c>
      <c r="I32" s="20">
        <f t="shared" ref="I32:I33" si="8">H32/$I$4</f>
        <v>292.50539999999995</v>
      </c>
      <c r="J32" s="20">
        <f t="shared" ref="J32:J33" si="9">I32*$J$4</f>
        <v>248.62958999999995</v>
      </c>
      <c r="K32" s="32">
        <f t="shared" ref="K32" si="10">H32*$K$4</f>
        <v>1948.0859639999999</v>
      </c>
      <c r="L32" s="15">
        <f t="shared" si="6"/>
        <v>1004.88</v>
      </c>
    </row>
    <row r="33" spans="1:12" ht="14.45" x14ac:dyDescent="0.3">
      <c r="A33" s="24" t="s">
        <v>96</v>
      </c>
      <c r="B33" s="47">
        <v>1547</v>
      </c>
      <c r="C33" s="14">
        <f t="shared" si="4"/>
        <v>1871.87</v>
      </c>
      <c r="D33" s="41">
        <v>1.3</v>
      </c>
      <c r="E33" s="42">
        <f>C33*D33</f>
        <v>2433.431</v>
      </c>
      <c r="F33" s="41">
        <v>1.6</v>
      </c>
      <c r="G33" s="17">
        <v>1.8</v>
      </c>
      <c r="H33" s="43">
        <f>C33*F33*G33</f>
        <v>5390.9856000000009</v>
      </c>
      <c r="I33" s="20">
        <f t="shared" si="8"/>
        <v>449.24880000000007</v>
      </c>
      <c r="J33" s="20">
        <f t="shared" si="9"/>
        <v>381.86148000000003</v>
      </c>
      <c r="K33" s="32">
        <f>H33*$K$4</f>
        <v>2991.9970080000007</v>
      </c>
      <c r="L33" s="15">
        <f t="shared" si="6"/>
        <v>1639.8200000000002</v>
      </c>
    </row>
    <row r="34" spans="1:12" x14ac:dyDescent="0.25">
      <c r="A34" s="24" t="s">
        <v>52</v>
      </c>
      <c r="B34" s="47">
        <v>2430.4087499999996</v>
      </c>
      <c r="C34" s="14">
        <f t="shared" si="4"/>
        <v>2940.7945874999996</v>
      </c>
      <c r="D34" s="41">
        <v>1.3</v>
      </c>
      <c r="E34" s="42">
        <f>C34*D34</f>
        <v>3823.0329637499995</v>
      </c>
      <c r="F34" s="41">
        <v>1.7</v>
      </c>
      <c r="G34" s="17">
        <v>1.8</v>
      </c>
      <c r="H34" s="43">
        <f>C34*F34*G34</f>
        <v>8998.8314377499973</v>
      </c>
      <c r="I34" s="20">
        <v>396.41886899999992</v>
      </c>
      <c r="J34" s="20">
        <f t="shared" si="5"/>
        <v>336.95603864999993</v>
      </c>
      <c r="K34" s="32">
        <f>H34*$K$4</f>
        <v>4994.3514479512487</v>
      </c>
      <c r="L34" s="15">
        <f t="shared" si="6"/>
        <v>2576.2332749999996</v>
      </c>
    </row>
    <row r="35" spans="1:12" ht="14.45" x14ac:dyDescent="0.3">
      <c r="A35" s="39" t="s">
        <v>42</v>
      </c>
      <c r="B35" s="48">
        <v>2928.56025</v>
      </c>
      <c r="C35" s="14">
        <f t="shared" si="4"/>
        <v>3543.5579024999997</v>
      </c>
      <c r="D35" s="17">
        <v>1.3</v>
      </c>
      <c r="E35" s="42">
        <f t="shared" ref="E35:E43" si="11">C35*D35</f>
        <v>4606.6252732499997</v>
      </c>
      <c r="F35" s="41">
        <v>1.7</v>
      </c>
      <c r="G35" s="17">
        <v>1.8</v>
      </c>
      <c r="H35" s="43">
        <f t="shared" ref="H35:H43" si="12">C35*F35*G35</f>
        <v>10843.287181649999</v>
      </c>
      <c r="I35" s="20">
        <f t="shared" ref="I35:I43" si="13">H35/$I$4</f>
        <v>903.60726513749989</v>
      </c>
      <c r="J35" s="20">
        <f t="shared" si="5"/>
        <v>768.06617536687486</v>
      </c>
      <c r="K35" s="32">
        <f t="shared" ref="K35:K41" si="14">H35*$K$4</f>
        <v>6018.0243858157501</v>
      </c>
      <c r="L35" s="15">
        <f t="shared" si="6"/>
        <v>3104.2738650000001</v>
      </c>
    </row>
    <row r="36" spans="1:12" x14ac:dyDescent="0.25">
      <c r="A36" s="39" t="s">
        <v>49</v>
      </c>
      <c r="B36" s="48">
        <v>3342.2235000000001</v>
      </c>
      <c r="C36" s="14">
        <f t="shared" si="4"/>
        <v>4044.0904350000001</v>
      </c>
      <c r="D36" s="41">
        <v>1.3</v>
      </c>
      <c r="E36" s="42">
        <f t="shared" si="11"/>
        <v>5257.3175655000005</v>
      </c>
      <c r="F36" s="41">
        <v>1.7</v>
      </c>
      <c r="G36" s="17">
        <v>1.8</v>
      </c>
      <c r="H36" s="43">
        <f t="shared" si="12"/>
        <v>12374.9167311</v>
      </c>
      <c r="I36" s="20">
        <f t="shared" si="13"/>
        <v>1031.243060925</v>
      </c>
      <c r="J36" s="20">
        <f t="shared" si="5"/>
        <v>876.55660178624998</v>
      </c>
      <c r="K36" s="32">
        <f t="shared" si="14"/>
        <v>6868.078785760501</v>
      </c>
      <c r="L36" s="15">
        <f t="shared" si="6"/>
        <v>3542.7569100000001</v>
      </c>
    </row>
    <row r="37" spans="1:12" x14ac:dyDescent="0.25">
      <c r="A37" s="39" t="s">
        <v>87</v>
      </c>
      <c r="B37" s="48">
        <v>3342.2235000000001</v>
      </c>
      <c r="C37" s="14">
        <f t="shared" si="4"/>
        <v>4044.0904350000001</v>
      </c>
      <c r="D37" s="41">
        <v>1.3</v>
      </c>
      <c r="E37" s="42">
        <f t="shared" si="11"/>
        <v>5257.3175655000005</v>
      </c>
      <c r="F37" s="41">
        <v>1.7</v>
      </c>
      <c r="G37" s="17">
        <v>1.8</v>
      </c>
      <c r="H37" s="43">
        <f t="shared" si="12"/>
        <v>12374.9167311</v>
      </c>
      <c r="I37" s="20">
        <f t="shared" si="13"/>
        <v>1031.243060925</v>
      </c>
      <c r="J37" s="20">
        <f t="shared" si="5"/>
        <v>876.55660178624998</v>
      </c>
      <c r="K37" s="32">
        <f t="shared" si="14"/>
        <v>6868.078785760501</v>
      </c>
      <c r="L37" s="15">
        <f t="shared" si="6"/>
        <v>3542.7569100000001</v>
      </c>
    </row>
    <row r="38" spans="1:12" ht="14.45" x14ac:dyDescent="0.3">
      <c r="A38" s="39" t="s">
        <v>43</v>
      </c>
      <c r="B38" s="48">
        <v>3617.6332499999999</v>
      </c>
      <c r="C38" s="14">
        <f t="shared" si="4"/>
        <v>4377.3362324999998</v>
      </c>
      <c r="D38" s="41">
        <v>1.3</v>
      </c>
      <c r="E38" s="42">
        <f t="shared" si="11"/>
        <v>5690.5371022500003</v>
      </c>
      <c r="F38" s="41">
        <v>1.7</v>
      </c>
      <c r="G38" s="17">
        <v>1.8</v>
      </c>
      <c r="H38" s="43">
        <f t="shared" si="12"/>
        <v>13394.648871449999</v>
      </c>
      <c r="I38" s="20">
        <f t="shared" si="13"/>
        <v>1116.2207392875</v>
      </c>
      <c r="J38" s="20">
        <f t="shared" si="5"/>
        <v>948.78762839437502</v>
      </c>
      <c r="K38" s="32">
        <f>H38*$K$4</f>
        <v>7434.0301236547502</v>
      </c>
      <c r="L38" s="15">
        <f t="shared" si="6"/>
        <v>3834.691245</v>
      </c>
    </row>
    <row r="39" spans="1:12" x14ac:dyDescent="0.25">
      <c r="A39" s="39" t="s">
        <v>50</v>
      </c>
      <c r="B39" s="48">
        <v>4052.1442500000003</v>
      </c>
      <c r="C39" s="14">
        <f t="shared" si="4"/>
        <v>4903.0945425</v>
      </c>
      <c r="D39" s="41">
        <v>1.3</v>
      </c>
      <c r="E39" s="42">
        <f t="shared" si="11"/>
        <v>6374.0229052499999</v>
      </c>
      <c r="F39" s="17">
        <v>1.7</v>
      </c>
      <c r="G39" s="17">
        <v>1.8</v>
      </c>
      <c r="H39" s="43">
        <f t="shared" si="12"/>
        <v>15003.469300049999</v>
      </c>
      <c r="I39" s="20">
        <f t="shared" si="13"/>
        <v>1250.2891083375</v>
      </c>
      <c r="J39" s="20">
        <f t="shared" si="5"/>
        <v>1062.745742086875</v>
      </c>
      <c r="K39" s="32">
        <f t="shared" si="14"/>
        <v>8326.9254615277496</v>
      </c>
      <c r="L39" s="15">
        <f t="shared" si="6"/>
        <v>4295.2729050000007</v>
      </c>
    </row>
    <row r="40" spans="1:12" x14ac:dyDescent="0.25">
      <c r="A40" s="39" t="s">
        <v>44</v>
      </c>
      <c r="B40" s="48">
        <v>5365.5524999999998</v>
      </c>
      <c r="C40" s="14">
        <f t="shared" si="4"/>
        <v>6492.3185249999997</v>
      </c>
      <c r="D40" s="41">
        <v>1.3</v>
      </c>
      <c r="E40" s="42">
        <f t="shared" si="11"/>
        <v>8440.0140824999999</v>
      </c>
      <c r="F40" s="41">
        <v>1.7</v>
      </c>
      <c r="G40" s="17">
        <v>1.8</v>
      </c>
      <c r="H40" s="43">
        <f t="shared" si="12"/>
        <v>19866.494686499998</v>
      </c>
      <c r="I40" s="20">
        <f t="shared" si="13"/>
        <v>1655.5412238749998</v>
      </c>
      <c r="J40" s="20">
        <f t="shared" si="5"/>
        <v>1407.2100402937497</v>
      </c>
      <c r="K40" s="32">
        <f t="shared" si="14"/>
        <v>11025.904551007499</v>
      </c>
      <c r="L40" s="15">
        <f t="shared" si="6"/>
        <v>5687.4856499999996</v>
      </c>
    </row>
    <row r="41" spans="1:12" x14ac:dyDescent="0.25">
      <c r="A41" s="39" t="s">
        <v>51</v>
      </c>
      <c r="B41" s="48">
        <v>5951.4840000000004</v>
      </c>
      <c r="C41" s="14">
        <f t="shared" si="4"/>
        <v>7201.2956400000003</v>
      </c>
      <c r="D41" s="17">
        <v>1.3</v>
      </c>
      <c r="E41" s="42">
        <f t="shared" si="11"/>
        <v>9361.6843320000007</v>
      </c>
      <c r="F41" s="41">
        <v>1.7</v>
      </c>
      <c r="G41" s="17">
        <v>1.8</v>
      </c>
      <c r="H41" s="43">
        <f t="shared" si="12"/>
        <v>22035.9646584</v>
      </c>
      <c r="I41" s="20">
        <f t="shared" si="13"/>
        <v>1836.3303882</v>
      </c>
      <c r="J41" s="20">
        <f t="shared" si="5"/>
        <v>1560.8808299699999</v>
      </c>
      <c r="K41" s="32">
        <f t="shared" si="14"/>
        <v>12229.960385412001</v>
      </c>
      <c r="L41" s="15">
        <f t="shared" si="6"/>
        <v>6308.5730400000011</v>
      </c>
    </row>
    <row r="42" spans="1:12" x14ac:dyDescent="0.25">
      <c r="A42" s="24" t="s">
        <v>82</v>
      </c>
      <c r="B42" s="47">
        <v>6632.8762500000003</v>
      </c>
      <c r="C42" s="14">
        <f t="shared" si="4"/>
        <v>8025.7802625000004</v>
      </c>
      <c r="D42" s="41">
        <v>1.3</v>
      </c>
      <c r="E42" s="42">
        <f t="shared" si="11"/>
        <v>10433.51434125</v>
      </c>
      <c r="F42" s="41">
        <v>1.65</v>
      </c>
      <c r="G42" s="17">
        <v>1.8</v>
      </c>
      <c r="H42" s="43">
        <f t="shared" si="12"/>
        <v>23836.567379625001</v>
      </c>
      <c r="I42" s="20">
        <f t="shared" si="13"/>
        <v>1986.38061496875</v>
      </c>
      <c r="J42" s="20">
        <f t="shared" si="5"/>
        <v>1688.4235227234374</v>
      </c>
      <c r="K42" s="32">
        <f>H42*$K$4</f>
        <v>13229.294895691877</v>
      </c>
      <c r="L42" s="15">
        <f t="shared" si="6"/>
        <v>7030.8488250000009</v>
      </c>
    </row>
    <row r="43" spans="1:12" x14ac:dyDescent="0.25">
      <c r="A43" s="24" t="s">
        <v>84</v>
      </c>
      <c r="B43" s="47">
        <v>1488.9682499999999</v>
      </c>
      <c r="C43" s="14">
        <f t="shared" si="4"/>
        <v>1801.6515824999999</v>
      </c>
      <c r="D43" s="17">
        <v>1.3</v>
      </c>
      <c r="E43" s="42">
        <f t="shared" si="11"/>
        <v>2342.1470572499998</v>
      </c>
      <c r="F43" s="41">
        <v>1.7</v>
      </c>
      <c r="G43" s="17">
        <v>1.8</v>
      </c>
      <c r="H43" s="43">
        <f t="shared" si="12"/>
        <v>5513.05384245</v>
      </c>
      <c r="I43" s="20">
        <f t="shared" si="13"/>
        <v>459.4211535375</v>
      </c>
      <c r="J43" s="20">
        <f t="shared" si="5"/>
        <v>390.50798050687501</v>
      </c>
      <c r="K43" s="32">
        <f>H43*$K$4</f>
        <v>3059.7448825597503</v>
      </c>
      <c r="L43" s="15">
        <f t="shared" si="6"/>
        <v>1578.306345</v>
      </c>
    </row>
    <row r="44" spans="1:12" x14ac:dyDescent="0.25">
      <c r="A44" s="24" t="s">
        <v>97</v>
      </c>
      <c r="B44" s="14">
        <v>3551</v>
      </c>
      <c r="C44" s="14">
        <f t="shared" si="4"/>
        <v>4296.71</v>
      </c>
      <c r="D44" s="41">
        <v>1.3</v>
      </c>
      <c r="E44" s="42">
        <f t="shared" ref="E44" si="15">C44*D44</f>
        <v>5585.723</v>
      </c>
      <c r="F44" s="41">
        <v>1.75</v>
      </c>
      <c r="G44" s="17">
        <v>1.8</v>
      </c>
      <c r="H44" s="43">
        <f t="shared" ref="H44" si="16">C44*F44*G44</f>
        <v>13534.636500000001</v>
      </c>
      <c r="I44" s="20">
        <f t="shared" ref="I44" si="17">H44/$I$4</f>
        <v>1127.886375</v>
      </c>
      <c r="J44" s="20">
        <f t="shared" ref="J44" si="18">I44*$J$4</f>
        <v>958.70341874999997</v>
      </c>
      <c r="K44" s="32">
        <f>H44*$K$4</f>
        <v>7511.7232575000007</v>
      </c>
      <c r="L44" s="15">
        <f t="shared" si="6"/>
        <v>3764.0600000000004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="80" zoomScaleNormal="80" workbookViewId="0">
      <selection activeCell="L7" sqref="L7"/>
    </sheetView>
  </sheetViews>
  <sheetFormatPr baseColWidth="10" defaultColWidth="11.42578125" defaultRowHeight="15" x14ac:dyDescent="0.25"/>
  <cols>
    <col min="1" max="1" width="47" style="26" customWidth="1"/>
    <col min="2" max="3" width="13" style="15" bestFit="1" customWidth="1"/>
    <col min="4" max="4" width="16.5703125" style="15" bestFit="1" customWidth="1"/>
    <col min="5" max="5" width="23.42578125" style="15" bestFit="1" customWidth="1"/>
    <col min="6" max="6" width="12.7109375" style="15" bestFit="1" customWidth="1"/>
    <col min="7" max="7" width="14.140625" style="15" bestFit="1" customWidth="1"/>
    <col min="8" max="8" width="20.140625" style="15" bestFit="1" customWidth="1"/>
    <col min="9" max="9" width="16" style="15" bestFit="1" customWidth="1"/>
    <col min="10" max="10" width="16.140625" style="15" customWidth="1"/>
    <col min="11" max="11" width="12.140625" style="15" customWidth="1"/>
    <col min="12" max="16384" width="11.42578125" style="15"/>
  </cols>
  <sheetData>
    <row r="1" spans="1:12" ht="15.75" x14ac:dyDescent="0.25">
      <c r="A1" s="22" t="s">
        <v>33</v>
      </c>
    </row>
    <row r="2" spans="1:12" ht="14.45" x14ac:dyDescent="0.3">
      <c r="A2" s="15"/>
      <c r="B2" s="14"/>
      <c r="C2" s="14"/>
      <c r="D2" s="14"/>
      <c r="E2" s="14"/>
      <c r="F2" s="14"/>
      <c r="G2" s="14"/>
      <c r="H2" s="34"/>
      <c r="I2" s="36"/>
      <c r="J2" s="36"/>
    </row>
    <row r="3" spans="1:12" ht="43.5" customHeight="1" x14ac:dyDescent="0.3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4</v>
      </c>
      <c r="G3" s="45" t="s">
        <v>32</v>
      </c>
      <c r="H3" s="45" t="s">
        <v>5</v>
      </c>
      <c r="I3" s="46" t="s">
        <v>80</v>
      </c>
      <c r="J3" s="46" t="s">
        <v>92</v>
      </c>
      <c r="K3" s="45" t="s">
        <v>53</v>
      </c>
      <c r="L3" s="15">
        <v>1.0505</v>
      </c>
    </row>
    <row r="4" spans="1:12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0.85</v>
      </c>
      <c r="K4" s="14">
        <v>0.55500000000000005</v>
      </c>
    </row>
    <row r="5" spans="1:12" ht="14.45" x14ac:dyDescent="0.3">
      <c r="A5" s="24" t="s">
        <v>66</v>
      </c>
      <c r="B5" s="47">
        <v>1564.3493250000001</v>
      </c>
      <c r="C5" s="14">
        <f>B5*$C$4</f>
        <v>1892.8626832500001</v>
      </c>
      <c r="D5" s="41">
        <v>1.3</v>
      </c>
      <c r="E5" s="42">
        <f t="shared" ref="E5:E31" si="0">C5*D5</f>
        <v>2460.7214882250005</v>
      </c>
      <c r="F5" s="41">
        <v>1.7</v>
      </c>
      <c r="G5" s="17">
        <v>1.8</v>
      </c>
      <c r="H5" s="43">
        <f t="shared" ref="H5:H31" si="1">C5*F5*G5</f>
        <v>5792.1598107450009</v>
      </c>
      <c r="I5" s="20">
        <f t="shared" ref="I5:I34" si="2">H5/$I$4</f>
        <v>482.67998422875007</v>
      </c>
      <c r="J5" s="20">
        <f>I5*$J$4</f>
        <v>410.27798659443755</v>
      </c>
      <c r="K5" s="32">
        <f t="shared" ref="K5:K31" si="3">H5*$K$4</f>
        <v>3214.6486949634759</v>
      </c>
      <c r="L5" s="49">
        <f>B5*$L$3</f>
        <v>1643.3489659125</v>
      </c>
    </row>
    <row r="6" spans="1:12" ht="14.45" x14ac:dyDescent="0.3">
      <c r="A6" s="24" t="s">
        <v>71</v>
      </c>
      <c r="B6" s="47">
        <v>1653.9068700000003</v>
      </c>
      <c r="C6" s="14">
        <f t="shared" ref="C6:C45" si="4">B6*$C$4</f>
        <v>2001.2273127000003</v>
      </c>
      <c r="D6" s="41">
        <v>1.3</v>
      </c>
      <c r="E6" s="42">
        <f t="shared" si="0"/>
        <v>2601.5955065100006</v>
      </c>
      <c r="F6" s="41">
        <v>1.7</v>
      </c>
      <c r="G6" s="17">
        <v>1.8</v>
      </c>
      <c r="H6" s="43">
        <f t="shared" si="1"/>
        <v>6123.7555768620005</v>
      </c>
      <c r="I6" s="20">
        <f t="shared" si="2"/>
        <v>510.31296473850006</v>
      </c>
      <c r="J6" s="20">
        <f t="shared" ref="J6:J45" si="5">I6*$J$4</f>
        <v>433.76602002772506</v>
      </c>
      <c r="K6" s="32">
        <f t="shared" si="3"/>
        <v>3398.6843451584105</v>
      </c>
      <c r="L6" s="49">
        <v>1752</v>
      </c>
    </row>
    <row r="7" spans="1:12" ht="14.45" x14ac:dyDescent="0.3">
      <c r="A7" s="39" t="s">
        <v>38</v>
      </c>
      <c r="B7" s="48">
        <v>2291.2774499999996</v>
      </c>
      <c r="C7" s="14">
        <f t="shared" si="4"/>
        <v>2772.4457144999992</v>
      </c>
      <c r="D7" s="41">
        <v>1.3</v>
      </c>
      <c r="E7" s="42">
        <f t="shared" si="0"/>
        <v>3604.1794288499991</v>
      </c>
      <c r="F7" s="41">
        <v>1.7</v>
      </c>
      <c r="G7" s="17">
        <v>1.8</v>
      </c>
      <c r="H7" s="43">
        <f t="shared" si="1"/>
        <v>8483.6838863699977</v>
      </c>
      <c r="I7" s="20">
        <f t="shared" si="2"/>
        <v>706.97365719749985</v>
      </c>
      <c r="J7" s="20">
        <f t="shared" si="5"/>
        <v>600.92760861787485</v>
      </c>
      <c r="K7" s="32">
        <f t="shared" si="3"/>
        <v>4708.4445569353493</v>
      </c>
      <c r="L7" s="49">
        <f t="shared" ref="L7:L45" si="6">B7*$L$3</f>
        <v>2406.9869612249995</v>
      </c>
    </row>
    <row r="8" spans="1:12" ht="14.45" x14ac:dyDescent="0.3">
      <c r="A8" s="24" t="s">
        <v>73</v>
      </c>
      <c r="B8" s="47">
        <v>2779.77315</v>
      </c>
      <c r="C8" s="14">
        <f t="shared" si="4"/>
        <v>3363.5255115</v>
      </c>
      <c r="D8" s="41">
        <v>1.3</v>
      </c>
      <c r="E8" s="42">
        <f t="shared" si="0"/>
        <v>4372.5831649500005</v>
      </c>
      <c r="F8" s="41">
        <v>1.7</v>
      </c>
      <c r="G8" s="17">
        <v>1.8</v>
      </c>
      <c r="H8" s="43">
        <f t="shared" si="1"/>
        <v>10292.38806519</v>
      </c>
      <c r="I8" s="20">
        <f t="shared" si="2"/>
        <v>857.69900543250003</v>
      </c>
      <c r="J8" s="20">
        <f t="shared" si="5"/>
        <v>729.04415461762505</v>
      </c>
      <c r="K8" s="32">
        <f t="shared" si="3"/>
        <v>5712.2753761804506</v>
      </c>
      <c r="L8" s="49">
        <f t="shared" si="6"/>
        <v>2920.1516940749998</v>
      </c>
    </row>
    <row r="9" spans="1:12" ht="14.45" x14ac:dyDescent="0.3">
      <c r="A9" s="24" t="s">
        <v>74</v>
      </c>
      <c r="B9" s="47">
        <v>2957.7251550000005</v>
      </c>
      <c r="C9" s="14">
        <f t="shared" si="4"/>
        <v>3578.8474375500004</v>
      </c>
      <c r="D9" s="41">
        <v>1.3</v>
      </c>
      <c r="E9" s="42">
        <f t="shared" si="0"/>
        <v>4652.5016688150008</v>
      </c>
      <c r="F9" s="41">
        <v>1.7</v>
      </c>
      <c r="G9" s="17">
        <v>1.8</v>
      </c>
      <c r="H9" s="43">
        <f t="shared" si="1"/>
        <v>10951.273158903003</v>
      </c>
      <c r="I9" s="20">
        <f t="shared" si="2"/>
        <v>912.60609657525026</v>
      </c>
      <c r="J9" s="20">
        <f t="shared" si="5"/>
        <v>775.71518208896271</v>
      </c>
      <c r="K9" s="32">
        <f t="shared" si="3"/>
        <v>6077.9566031911672</v>
      </c>
      <c r="L9" s="49">
        <f t="shared" si="6"/>
        <v>3107.0902753275004</v>
      </c>
    </row>
    <row r="10" spans="1:12" ht="14.45" x14ac:dyDescent="0.3">
      <c r="A10" s="39" t="s">
        <v>40</v>
      </c>
      <c r="B10" s="48">
        <v>1702</v>
      </c>
      <c r="C10" s="14">
        <f t="shared" si="4"/>
        <v>2059.42</v>
      </c>
      <c r="D10" s="41">
        <v>1.3</v>
      </c>
      <c r="E10" s="42">
        <f t="shared" si="0"/>
        <v>2677.2460000000001</v>
      </c>
      <c r="F10" s="41">
        <v>1.75</v>
      </c>
      <c r="G10" s="17">
        <v>1.8</v>
      </c>
      <c r="H10" s="43">
        <f t="shared" si="1"/>
        <v>6487.1730000000007</v>
      </c>
      <c r="I10" s="20">
        <f t="shared" si="2"/>
        <v>540.59775000000002</v>
      </c>
      <c r="J10" s="20">
        <f t="shared" si="5"/>
        <v>459.50808749999999</v>
      </c>
      <c r="K10" s="32">
        <f t="shared" si="3"/>
        <v>3600.3810150000008</v>
      </c>
      <c r="L10" s="49">
        <f t="shared" si="6"/>
        <v>1787.951</v>
      </c>
    </row>
    <row r="11" spans="1:12" ht="14.45" x14ac:dyDescent="0.3">
      <c r="A11" s="39" t="s">
        <v>48</v>
      </c>
      <c r="B11" s="48">
        <v>1933.04727</v>
      </c>
      <c r="C11" s="14">
        <f t="shared" si="4"/>
        <v>2338.9871966999999</v>
      </c>
      <c r="D11" s="41">
        <v>1.3</v>
      </c>
      <c r="E11" s="42">
        <f t="shared" si="0"/>
        <v>3040.6833557099999</v>
      </c>
      <c r="F11" s="41">
        <v>1.7</v>
      </c>
      <c r="G11" s="17">
        <v>1.8</v>
      </c>
      <c r="H11" s="43">
        <f t="shared" si="1"/>
        <v>7157.3008219020003</v>
      </c>
      <c r="I11" s="20">
        <f t="shared" si="2"/>
        <v>596.44173515850002</v>
      </c>
      <c r="J11" s="20">
        <f t="shared" si="5"/>
        <v>506.97547488472503</v>
      </c>
      <c r="K11" s="32">
        <f t="shared" si="3"/>
        <v>3972.3019561556107</v>
      </c>
      <c r="L11" s="49">
        <f t="shared" si="6"/>
        <v>2030.666157135</v>
      </c>
    </row>
    <row r="12" spans="1:12" ht="14.45" x14ac:dyDescent="0.3">
      <c r="A12" s="39" t="s">
        <v>47</v>
      </c>
      <c r="B12" s="48">
        <v>2069.1282150000002</v>
      </c>
      <c r="C12" s="14">
        <f t="shared" si="4"/>
        <v>2503.6451401500003</v>
      </c>
      <c r="D12" s="41">
        <v>1.3</v>
      </c>
      <c r="E12" s="42">
        <f t="shared" si="0"/>
        <v>3254.7386821950004</v>
      </c>
      <c r="F12" s="41">
        <v>1.7</v>
      </c>
      <c r="G12" s="17">
        <v>1.8</v>
      </c>
      <c r="H12" s="43">
        <f t="shared" si="1"/>
        <v>7661.1541288590006</v>
      </c>
      <c r="I12" s="20">
        <f t="shared" si="2"/>
        <v>638.42951073825009</v>
      </c>
      <c r="J12" s="20">
        <f t="shared" si="5"/>
        <v>542.66508412751261</v>
      </c>
      <c r="K12" s="32">
        <f t="shared" si="3"/>
        <v>4251.9405415167457</v>
      </c>
      <c r="L12" s="49">
        <f t="shared" si="6"/>
        <v>2173.6191898575003</v>
      </c>
    </row>
    <row r="13" spans="1:12" ht="14.45" x14ac:dyDescent="0.3">
      <c r="A13" s="39" t="s">
        <v>90</v>
      </c>
      <c r="B13" s="48">
        <v>2791.4040000000005</v>
      </c>
      <c r="C13" s="14">
        <f t="shared" si="4"/>
        <v>3377.5988400000006</v>
      </c>
      <c r="D13" s="41">
        <v>1.3</v>
      </c>
      <c r="E13" s="42">
        <f t="shared" si="0"/>
        <v>4390.8784920000007</v>
      </c>
      <c r="F13" s="41">
        <v>1.7</v>
      </c>
      <c r="G13" s="17">
        <v>1.8</v>
      </c>
      <c r="H13" s="43">
        <f t="shared" si="1"/>
        <v>10335.452450400002</v>
      </c>
      <c r="I13" s="20">
        <f t="shared" si="2"/>
        <v>861.28770420000012</v>
      </c>
      <c r="J13" s="20">
        <f t="shared" si="5"/>
        <v>732.09454857000003</v>
      </c>
      <c r="K13" s="32">
        <f t="shared" si="3"/>
        <v>5736.1761099720015</v>
      </c>
      <c r="L13" s="49">
        <f t="shared" si="6"/>
        <v>2932.3699020000004</v>
      </c>
    </row>
    <row r="14" spans="1:12" ht="14.45" x14ac:dyDescent="0.3">
      <c r="A14" s="39" t="s">
        <v>85</v>
      </c>
      <c r="B14" s="48">
        <v>3000.7593000000002</v>
      </c>
      <c r="C14" s="14">
        <f t="shared" si="4"/>
        <v>3630.9187529999999</v>
      </c>
      <c r="D14" s="41">
        <v>1.3</v>
      </c>
      <c r="E14" s="42">
        <f t="shared" si="0"/>
        <v>4720.1943788999997</v>
      </c>
      <c r="F14" s="41">
        <v>1.7</v>
      </c>
      <c r="G14" s="17">
        <v>1.8</v>
      </c>
      <c r="H14" s="43">
        <f t="shared" si="1"/>
        <v>11110.61138418</v>
      </c>
      <c r="I14" s="20">
        <f t="shared" si="2"/>
        <v>925.88428201499994</v>
      </c>
      <c r="J14" s="20">
        <f t="shared" si="5"/>
        <v>787.00163971274992</v>
      </c>
      <c r="K14" s="32">
        <f t="shared" si="3"/>
        <v>6166.3893182199008</v>
      </c>
      <c r="L14" s="49">
        <f t="shared" si="6"/>
        <v>3152.2976446500002</v>
      </c>
    </row>
    <row r="15" spans="1:12" ht="14.45" x14ac:dyDescent="0.3">
      <c r="A15" s="39" t="s">
        <v>89</v>
      </c>
      <c r="B15" s="48">
        <v>2951.9097300000003</v>
      </c>
      <c r="C15" s="14">
        <f t="shared" si="4"/>
        <v>3571.8107733000002</v>
      </c>
      <c r="D15" s="41">
        <v>1.3</v>
      </c>
      <c r="E15" s="42">
        <f t="shared" si="0"/>
        <v>4643.3540052900007</v>
      </c>
      <c r="F15" s="41">
        <v>1.7</v>
      </c>
      <c r="G15" s="17">
        <v>1.8</v>
      </c>
      <c r="H15" s="43">
        <f t="shared" si="1"/>
        <v>10929.740966298001</v>
      </c>
      <c r="I15" s="20">
        <f t="shared" si="2"/>
        <v>910.8117471915001</v>
      </c>
      <c r="J15" s="20">
        <f t="shared" si="5"/>
        <v>774.18998511277505</v>
      </c>
      <c r="K15" s="32">
        <f t="shared" si="3"/>
        <v>6066.0062362953913</v>
      </c>
      <c r="L15" s="49">
        <f t="shared" si="6"/>
        <v>3100.9811713650001</v>
      </c>
    </row>
    <row r="16" spans="1:12" ht="14.45" x14ac:dyDescent="0.3">
      <c r="A16" s="39" t="s">
        <v>91</v>
      </c>
      <c r="B16" s="48">
        <v>3256.6380000000004</v>
      </c>
      <c r="C16" s="14">
        <f t="shared" si="4"/>
        <v>3940.5319800000002</v>
      </c>
      <c r="D16" s="41">
        <v>1.3</v>
      </c>
      <c r="E16" s="42">
        <f t="shared" si="0"/>
        <v>5122.6915740000004</v>
      </c>
      <c r="F16" s="41">
        <v>1.7</v>
      </c>
      <c r="G16" s="17">
        <v>1.8</v>
      </c>
      <c r="H16" s="43">
        <f t="shared" si="1"/>
        <v>12058.0278588</v>
      </c>
      <c r="I16" s="20">
        <f t="shared" si="2"/>
        <v>1004.8356549</v>
      </c>
      <c r="J16" s="20">
        <f t="shared" si="5"/>
        <v>854.11030666499994</v>
      </c>
      <c r="K16" s="32">
        <f t="shared" si="3"/>
        <v>6692.205461634001</v>
      </c>
      <c r="L16" s="49">
        <f t="shared" si="6"/>
        <v>3421.0982190000004</v>
      </c>
    </row>
    <row r="17" spans="1:12" ht="14.45" x14ac:dyDescent="0.3">
      <c r="A17" s="39" t="s">
        <v>36</v>
      </c>
      <c r="B17" s="48">
        <v>4039.3942050000001</v>
      </c>
      <c r="C17" s="14">
        <f t="shared" si="4"/>
        <v>4887.6669880500003</v>
      </c>
      <c r="D17" s="41">
        <v>1.3</v>
      </c>
      <c r="E17" s="42">
        <f t="shared" si="0"/>
        <v>6353.9670844650009</v>
      </c>
      <c r="F17" s="41">
        <v>1.67</v>
      </c>
      <c r="G17" s="17">
        <v>1.8</v>
      </c>
      <c r="H17" s="43">
        <f t="shared" si="1"/>
        <v>14692.326966078301</v>
      </c>
      <c r="I17" s="20">
        <f t="shared" si="2"/>
        <v>1224.3605805065251</v>
      </c>
      <c r="J17" s="20">
        <f t="shared" si="5"/>
        <v>1040.7064934305463</v>
      </c>
      <c r="K17" s="32">
        <f t="shared" si="3"/>
        <v>8154.2414661734574</v>
      </c>
      <c r="L17" s="49">
        <f t="shared" si="6"/>
        <v>4243.3836123524998</v>
      </c>
    </row>
    <row r="18" spans="1:12" ht="14.45" x14ac:dyDescent="0.3">
      <c r="A18" s="39" t="s">
        <v>27</v>
      </c>
      <c r="B18" s="48">
        <v>5204.8053750000008</v>
      </c>
      <c r="C18" s="14">
        <f t="shared" si="4"/>
        <v>6297.8145037500008</v>
      </c>
      <c r="D18" s="41">
        <v>1.3</v>
      </c>
      <c r="E18" s="42">
        <f t="shared" si="0"/>
        <v>8187.1588548750015</v>
      </c>
      <c r="F18" s="41">
        <v>1.67</v>
      </c>
      <c r="G18" s="17">
        <v>1.8</v>
      </c>
      <c r="H18" s="43">
        <f t="shared" si="1"/>
        <v>18931.230398272502</v>
      </c>
      <c r="I18" s="20">
        <f t="shared" si="2"/>
        <v>1577.6025331893752</v>
      </c>
      <c r="J18" s="20">
        <f t="shared" si="5"/>
        <v>1340.9621532109688</v>
      </c>
      <c r="K18" s="32">
        <f t="shared" si="3"/>
        <v>10506.832871041241</v>
      </c>
      <c r="L18" s="49">
        <f t="shared" si="6"/>
        <v>5467.6480464375009</v>
      </c>
    </row>
    <row r="19" spans="1:12" ht="14.45" x14ac:dyDescent="0.3">
      <c r="A19" s="39" t="s">
        <v>98</v>
      </c>
      <c r="B19" s="48">
        <v>1617</v>
      </c>
      <c r="C19" s="14">
        <f t="shared" si="4"/>
        <v>1956.57</v>
      </c>
      <c r="D19" s="41">
        <v>1.3</v>
      </c>
      <c r="E19" s="42">
        <f t="shared" ref="E19" si="7">C19*D19</f>
        <v>2543.5410000000002</v>
      </c>
      <c r="F19" s="41">
        <v>1.67</v>
      </c>
      <c r="G19" s="17">
        <v>1.8</v>
      </c>
      <c r="H19" s="43">
        <f t="shared" ref="H19" si="8">C19*F19*G19</f>
        <v>5881.449419999999</v>
      </c>
      <c r="I19" s="20">
        <f t="shared" ref="I19" si="9">H19/$I$4</f>
        <v>490.1207849999999</v>
      </c>
      <c r="J19" s="20">
        <f t="shared" ref="J19" si="10">I19*$J$4</f>
        <v>416.60266724999991</v>
      </c>
      <c r="K19" s="32">
        <f t="shared" ref="K19" si="11">H19*$K$4</f>
        <v>3264.2044280999999</v>
      </c>
      <c r="L19" s="49">
        <f t="shared" si="6"/>
        <v>1698.6585</v>
      </c>
    </row>
    <row r="20" spans="1:12" ht="14.45" x14ac:dyDescent="0.3">
      <c r="A20" s="24" t="s">
        <v>69</v>
      </c>
      <c r="B20" s="47">
        <v>1186.3467000000001</v>
      </c>
      <c r="C20" s="14">
        <f t="shared" si="4"/>
        <v>1435.479507</v>
      </c>
      <c r="D20" s="41">
        <v>1.3</v>
      </c>
      <c r="E20" s="42">
        <f t="shared" si="0"/>
        <v>1866.1233591</v>
      </c>
      <c r="F20" s="41">
        <v>1.7</v>
      </c>
      <c r="G20" s="17">
        <v>1.8</v>
      </c>
      <c r="H20" s="43">
        <f t="shared" si="1"/>
        <v>4392.5672914200004</v>
      </c>
      <c r="I20" s="20">
        <f t="shared" si="2"/>
        <v>366.04727428500001</v>
      </c>
      <c r="J20" s="20">
        <f t="shared" si="5"/>
        <v>311.14018314225001</v>
      </c>
      <c r="K20" s="32">
        <f t="shared" si="3"/>
        <v>2437.8748467381006</v>
      </c>
      <c r="L20" s="49">
        <f t="shared" si="6"/>
        <v>1246.2572083500002</v>
      </c>
    </row>
    <row r="21" spans="1:12" x14ac:dyDescent="0.25">
      <c r="A21" s="39" t="s">
        <v>45</v>
      </c>
      <c r="B21" s="48">
        <v>697.85100000000011</v>
      </c>
      <c r="C21" s="14">
        <f t="shared" si="4"/>
        <v>844.39971000000014</v>
      </c>
      <c r="D21" s="17">
        <v>1.3</v>
      </c>
      <c r="E21" s="42">
        <f t="shared" si="0"/>
        <v>1097.7196230000002</v>
      </c>
      <c r="F21" s="41">
        <v>1.7</v>
      </c>
      <c r="G21" s="17">
        <v>1.8</v>
      </c>
      <c r="H21" s="43">
        <f t="shared" si="1"/>
        <v>2583.8631126000005</v>
      </c>
      <c r="I21" s="20">
        <f t="shared" si="2"/>
        <v>215.32192605000003</v>
      </c>
      <c r="J21" s="20">
        <f t="shared" si="5"/>
        <v>183.02363714250001</v>
      </c>
      <c r="K21" s="32">
        <f t="shared" si="3"/>
        <v>1434.0440274930004</v>
      </c>
      <c r="L21" s="49">
        <f t="shared" si="6"/>
        <v>733.09247550000009</v>
      </c>
    </row>
    <row r="22" spans="1:12" x14ac:dyDescent="0.25">
      <c r="A22" s="39" t="s">
        <v>37</v>
      </c>
      <c r="B22" s="48">
        <v>1278.230415</v>
      </c>
      <c r="C22" s="14">
        <f t="shared" si="4"/>
        <v>1546.6588021499999</v>
      </c>
      <c r="D22" s="41">
        <v>1.3</v>
      </c>
      <c r="E22" s="42">
        <f t="shared" si="0"/>
        <v>2010.656442795</v>
      </c>
      <c r="F22" s="41">
        <v>1.7</v>
      </c>
      <c r="G22" s="17">
        <v>1.8</v>
      </c>
      <c r="H22" s="43">
        <f t="shared" si="1"/>
        <v>4732.775934579</v>
      </c>
      <c r="I22" s="20">
        <f t="shared" si="2"/>
        <v>394.39799454824998</v>
      </c>
      <c r="J22" s="20">
        <f t="shared" si="5"/>
        <v>335.23829536601249</v>
      </c>
      <c r="K22" s="32">
        <f t="shared" si="3"/>
        <v>2626.690643691345</v>
      </c>
      <c r="L22" s="49">
        <f t="shared" si="6"/>
        <v>1342.7810509574999</v>
      </c>
    </row>
    <row r="23" spans="1:12" x14ac:dyDescent="0.25">
      <c r="A23" s="39" t="s">
        <v>86</v>
      </c>
      <c r="B23" s="48">
        <v>1279.3935000000001</v>
      </c>
      <c r="C23" s="14">
        <f t="shared" si="4"/>
        <v>1548.066135</v>
      </c>
      <c r="D23" s="17">
        <v>1.3</v>
      </c>
      <c r="E23" s="42">
        <f t="shared" si="0"/>
        <v>2012.4859755000002</v>
      </c>
      <c r="F23" s="41">
        <v>1.7</v>
      </c>
      <c r="G23" s="17">
        <v>1.8</v>
      </c>
      <c r="H23" s="43">
        <f t="shared" si="1"/>
        <v>4737.0823731</v>
      </c>
      <c r="I23" s="20">
        <f t="shared" si="2"/>
        <v>394.756864425</v>
      </c>
      <c r="J23" s="20">
        <f t="shared" si="5"/>
        <v>335.54333476124998</v>
      </c>
      <c r="K23" s="32">
        <f t="shared" si="3"/>
        <v>2629.0807170705002</v>
      </c>
      <c r="L23" s="49">
        <f t="shared" si="6"/>
        <v>1344.0028717500002</v>
      </c>
    </row>
    <row r="24" spans="1:12" x14ac:dyDescent="0.25">
      <c r="A24" s="39" t="s">
        <v>88</v>
      </c>
      <c r="B24" s="48">
        <v>1337.5477500000002</v>
      </c>
      <c r="C24" s="14">
        <f t="shared" si="4"/>
        <v>1618.4327775000002</v>
      </c>
      <c r="D24" s="41">
        <v>1.3</v>
      </c>
      <c r="E24" s="42">
        <f t="shared" si="0"/>
        <v>2103.9626107500003</v>
      </c>
      <c r="F24" s="41">
        <v>1.7</v>
      </c>
      <c r="G24" s="17">
        <v>1.8</v>
      </c>
      <c r="H24" s="43">
        <f t="shared" si="1"/>
        <v>4952.40429915</v>
      </c>
      <c r="I24" s="20">
        <f t="shared" si="2"/>
        <v>412.7003582625</v>
      </c>
      <c r="J24" s="20">
        <f t="shared" si="5"/>
        <v>350.79530452312497</v>
      </c>
      <c r="K24" s="32">
        <f t="shared" si="3"/>
        <v>2748.5843860282503</v>
      </c>
      <c r="L24" s="49">
        <f t="shared" si="6"/>
        <v>1405.0939113750001</v>
      </c>
    </row>
    <row r="25" spans="1:12" x14ac:dyDescent="0.25">
      <c r="A25" s="24" t="s">
        <v>75</v>
      </c>
      <c r="B25" s="47">
        <v>2520.4051950000003</v>
      </c>
      <c r="C25" s="14">
        <f t="shared" si="4"/>
        <v>3049.6902859500001</v>
      </c>
      <c r="D25" s="41">
        <v>1.3</v>
      </c>
      <c r="E25" s="42">
        <f t="shared" si="0"/>
        <v>3964.5973717350003</v>
      </c>
      <c r="F25" s="41">
        <v>1.7</v>
      </c>
      <c r="G25" s="17">
        <v>1.8</v>
      </c>
      <c r="H25" s="43">
        <f t="shared" si="1"/>
        <v>9332.0522750069995</v>
      </c>
      <c r="I25" s="20">
        <f t="shared" si="2"/>
        <v>777.67102291724996</v>
      </c>
      <c r="J25" s="20">
        <f t="shared" si="5"/>
        <v>661.02036947966246</v>
      </c>
      <c r="K25" s="32">
        <f t="shared" si="3"/>
        <v>5179.2890126288848</v>
      </c>
      <c r="L25" s="49">
        <f t="shared" si="6"/>
        <v>2647.6856573475002</v>
      </c>
    </row>
    <row r="26" spans="1:12" x14ac:dyDescent="0.25">
      <c r="A26" s="24" t="s">
        <v>76</v>
      </c>
      <c r="B26" s="47">
        <v>2884.4508000000001</v>
      </c>
      <c r="C26" s="14">
        <f t="shared" si="4"/>
        <v>3490.1854680000001</v>
      </c>
      <c r="D26" s="41">
        <v>1.3</v>
      </c>
      <c r="E26" s="42">
        <f t="shared" si="0"/>
        <v>4537.2411084000005</v>
      </c>
      <c r="F26" s="41">
        <v>1.7</v>
      </c>
      <c r="G26" s="17">
        <v>1.8</v>
      </c>
      <c r="H26" s="43">
        <f t="shared" si="1"/>
        <v>10679.967532080002</v>
      </c>
      <c r="I26" s="20">
        <f t="shared" si="2"/>
        <v>889.99729434000017</v>
      </c>
      <c r="J26" s="20">
        <f t="shared" si="5"/>
        <v>756.49770018900017</v>
      </c>
      <c r="K26" s="32">
        <f t="shared" si="3"/>
        <v>5927.3819803044016</v>
      </c>
      <c r="L26" s="49">
        <f t="shared" si="6"/>
        <v>3030.1155653999999</v>
      </c>
    </row>
    <row r="27" spans="1:12" x14ac:dyDescent="0.25">
      <c r="A27" s="39" t="s">
        <v>63</v>
      </c>
      <c r="B27" s="48">
        <v>2408.7490349999998</v>
      </c>
      <c r="C27" s="14">
        <f t="shared" si="4"/>
        <v>2914.5863323499998</v>
      </c>
      <c r="D27" s="41">
        <v>1.3</v>
      </c>
      <c r="E27" s="42">
        <f t="shared" si="0"/>
        <v>3788.9622320549997</v>
      </c>
      <c r="F27" s="41">
        <v>1.7</v>
      </c>
      <c r="G27" s="17">
        <v>1.8</v>
      </c>
      <c r="H27" s="43">
        <f t="shared" si="1"/>
        <v>8918.6341769909995</v>
      </c>
      <c r="I27" s="20">
        <f t="shared" si="2"/>
        <v>743.21951474924992</v>
      </c>
      <c r="J27" s="20">
        <f t="shared" si="5"/>
        <v>631.73658753686243</v>
      </c>
      <c r="K27" s="32">
        <f t="shared" si="3"/>
        <v>4949.8419682300055</v>
      </c>
      <c r="L27" s="49">
        <f t="shared" si="6"/>
        <v>2530.3908612675</v>
      </c>
    </row>
    <row r="28" spans="1:12" x14ac:dyDescent="0.25">
      <c r="A28" s="39" t="s">
        <v>39</v>
      </c>
      <c r="B28" s="48">
        <v>1798.1294100000002</v>
      </c>
      <c r="C28" s="14">
        <f t="shared" si="4"/>
        <v>2175.7365861000003</v>
      </c>
      <c r="D28" s="17">
        <v>1.3</v>
      </c>
      <c r="E28" s="42">
        <f t="shared" si="0"/>
        <v>2828.4575619300003</v>
      </c>
      <c r="F28" s="41">
        <v>1.75</v>
      </c>
      <c r="G28" s="17">
        <v>1.8</v>
      </c>
      <c r="H28" s="43">
        <f t="shared" si="1"/>
        <v>6853.5702462150011</v>
      </c>
      <c r="I28" s="20">
        <f t="shared" si="2"/>
        <v>571.13085385125009</v>
      </c>
      <c r="J28" s="20">
        <f t="shared" si="5"/>
        <v>485.46122577356255</v>
      </c>
      <c r="K28" s="32">
        <f t="shared" si="3"/>
        <v>3803.7314866493261</v>
      </c>
      <c r="L28" s="49">
        <f t="shared" si="6"/>
        <v>1888.9349452050003</v>
      </c>
    </row>
    <row r="29" spans="1:12" x14ac:dyDescent="0.25">
      <c r="A29" s="39" t="s">
        <v>93</v>
      </c>
      <c r="B29" s="48">
        <v>1398.02817</v>
      </c>
      <c r="C29" s="14">
        <f t="shared" si="4"/>
        <v>1691.6140857</v>
      </c>
      <c r="D29" s="41">
        <v>1.3</v>
      </c>
      <c r="E29" s="42">
        <f t="shared" si="0"/>
        <v>2199.09831141</v>
      </c>
      <c r="F29" s="41">
        <v>1.65</v>
      </c>
      <c r="G29" s="17">
        <v>1.8</v>
      </c>
      <c r="H29" s="43">
        <f t="shared" si="1"/>
        <v>5024.0938345290006</v>
      </c>
      <c r="I29" s="20">
        <f t="shared" si="2"/>
        <v>418.67448621075005</v>
      </c>
      <c r="J29" s="20">
        <f t="shared" si="5"/>
        <v>355.87331327913751</v>
      </c>
      <c r="K29" s="32">
        <f t="shared" si="3"/>
        <v>2788.3720781635957</v>
      </c>
      <c r="L29" s="49">
        <f t="shared" si="6"/>
        <v>1468.628592585</v>
      </c>
    </row>
    <row r="30" spans="1:12" x14ac:dyDescent="0.25">
      <c r="A30" s="39" t="s">
        <v>94</v>
      </c>
      <c r="B30" s="48">
        <v>1442.4480000000001</v>
      </c>
      <c r="C30" s="14">
        <f t="shared" si="4"/>
        <v>1745.3620800000001</v>
      </c>
      <c r="D30" s="17">
        <v>1.3</v>
      </c>
      <c r="E30" s="42">
        <f t="shared" si="0"/>
        <v>2268.9707040000003</v>
      </c>
      <c r="F30" s="41">
        <v>1.65</v>
      </c>
      <c r="G30" s="17">
        <v>1.8</v>
      </c>
      <c r="H30" s="43">
        <f t="shared" si="1"/>
        <v>5183.7253775999998</v>
      </c>
      <c r="I30" s="20">
        <f t="shared" si="2"/>
        <v>431.97711479999998</v>
      </c>
      <c r="J30" s="20">
        <f t="shared" si="5"/>
        <v>367.18054758</v>
      </c>
      <c r="K30" s="32">
        <f t="shared" si="3"/>
        <v>2876.9675845680003</v>
      </c>
      <c r="L30" s="49">
        <f t="shared" si="6"/>
        <v>1515.2916240000002</v>
      </c>
    </row>
    <row r="31" spans="1:12" x14ac:dyDescent="0.25">
      <c r="A31" s="24" t="s">
        <v>70</v>
      </c>
      <c r="B31" s="47">
        <v>2784.4254900000001</v>
      </c>
      <c r="C31" s="14">
        <f t="shared" si="4"/>
        <v>3369.1548428999999</v>
      </c>
      <c r="D31" s="41">
        <v>1.3</v>
      </c>
      <c r="E31" s="42">
        <f t="shared" si="0"/>
        <v>4379.9012957699997</v>
      </c>
      <c r="F31" s="41">
        <v>1.7</v>
      </c>
      <c r="G31" s="17">
        <v>1.8</v>
      </c>
      <c r="H31" s="43">
        <f t="shared" si="1"/>
        <v>10309.613819274</v>
      </c>
      <c r="I31" s="20">
        <f t="shared" si="2"/>
        <v>859.1344849395</v>
      </c>
      <c r="J31" s="20">
        <f t="shared" si="5"/>
        <v>730.264312198575</v>
      </c>
      <c r="K31" s="32">
        <f t="shared" si="3"/>
        <v>5721.8356696970704</v>
      </c>
      <c r="L31" s="49">
        <f t="shared" si="6"/>
        <v>2925.0389772449998</v>
      </c>
    </row>
    <row r="32" spans="1:12" x14ac:dyDescent="0.25">
      <c r="A32" s="24" t="s">
        <v>68</v>
      </c>
      <c r="B32" s="47">
        <v>2008.6477950000001</v>
      </c>
      <c r="C32" s="14">
        <f t="shared" si="4"/>
        <v>2430.46383195</v>
      </c>
      <c r="D32" s="41">
        <v>1.3</v>
      </c>
      <c r="E32" s="42">
        <f>C32*D32</f>
        <v>3159.6029815350003</v>
      </c>
      <c r="F32" s="41">
        <v>1.7</v>
      </c>
      <c r="G32" s="17">
        <v>1.8</v>
      </c>
      <c r="H32" s="43">
        <f>C32*F32*G32</f>
        <v>7437.2193257669996</v>
      </c>
      <c r="I32" s="20">
        <f t="shared" si="2"/>
        <v>619.76827714724993</v>
      </c>
      <c r="J32" s="20">
        <f t="shared" si="5"/>
        <v>526.80303557516243</v>
      </c>
      <c r="K32" s="32">
        <f>H32*$K$4</f>
        <v>4127.6567258006853</v>
      </c>
      <c r="L32" s="49">
        <f t="shared" si="6"/>
        <v>2110.0845086475001</v>
      </c>
    </row>
    <row r="33" spans="1:12" x14ac:dyDescent="0.25">
      <c r="A33" s="24" t="s">
        <v>95</v>
      </c>
      <c r="B33" s="47">
        <v>1004.88</v>
      </c>
      <c r="C33" s="14">
        <f t="shared" si="4"/>
        <v>1215.9048</v>
      </c>
      <c r="D33" s="41">
        <v>1.3</v>
      </c>
      <c r="E33" s="42">
        <f>C33*D33</f>
        <v>1580.67624</v>
      </c>
      <c r="F33" s="41">
        <v>1.7</v>
      </c>
      <c r="G33" s="17">
        <v>1.8</v>
      </c>
      <c r="H33" s="43">
        <f t="shared" ref="H33" si="12">C33*F33*G33</f>
        <v>3720.6686880000002</v>
      </c>
      <c r="I33" s="20">
        <f t="shared" si="2"/>
        <v>310.055724</v>
      </c>
      <c r="J33" s="20">
        <f t="shared" si="5"/>
        <v>263.54736539999999</v>
      </c>
      <c r="K33" s="32">
        <f t="shared" ref="K33" si="13">H33*$K$4</f>
        <v>2064.9711218400003</v>
      </c>
      <c r="L33" s="49">
        <f t="shared" si="6"/>
        <v>1055.62644</v>
      </c>
    </row>
    <row r="34" spans="1:12" x14ac:dyDescent="0.25">
      <c r="A34" s="24" t="s">
        <v>96</v>
      </c>
      <c r="B34" s="47">
        <v>1639.8200000000002</v>
      </c>
      <c r="C34" s="14">
        <f t="shared" si="4"/>
        <v>1984.1822000000002</v>
      </c>
      <c r="D34" s="41">
        <v>1.3</v>
      </c>
      <c r="E34" s="42">
        <f>C34*D34</f>
        <v>2579.4368600000003</v>
      </c>
      <c r="F34" s="41">
        <v>1.6</v>
      </c>
      <c r="G34" s="17">
        <v>1.8</v>
      </c>
      <c r="H34" s="43">
        <f>C34*F34*G34</f>
        <v>5714.4447360000004</v>
      </c>
      <c r="I34" s="20">
        <f t="shared" si="2"/>
        <v>476.20372800000001</v>
      </c>
      <c r="J34" s="20">
        <f t="shared" si="5"/>
        <v>404.77316880000001</v>
      </c>
      <c r="K34" s="32">
        <f>H34*$K$4</f>
        <v>3171.5168284800006</v>
      </c>
      <c r="L34" s="49">
        <f t="shared" si="6"/>
        <v>1722.6309100000001</v>
      </c>
    </row>
    <row r="35" spans="1:12" x14ac:dyDescent="0.25">
      <c r="A35" s="24" t="s">
        <v>52</v>
      </c>
      <c r="B35" s="47">
        <v>2576.2332749999996</v>
      </c>
      <c r="C35" s="14">
        <f t="shared" si="4"/>
        <v>3117.2422627499996</v>
      </c>
      <c r="D35" s="41">
        <v>1.3</v>
      </c>
      <c r="E35" s="42">
        <f>C35*D35</f>
        <v>4052.4149415749994</v>
      </c>
      <c r="F35" s="41">
        <v>1.7</v>
      </c>
      <c r="G35" s="17">
        <v>1.8</v>
      </c>
      <c r="H35" s="43">
        <f>C35*F35*G35</f>
        <v>9538.7613240149985</v>
      </c>
      <c r="I35" s="20">
        <v>396.41886899999992</v>
      </c>
      <c r="J35" s="20">
        <f t="shared" si="5"/>
        <v>336.95603864999993</v>
      </c>
      <c r="K35" s="32">
        <f>H35*$K$4</f>
        <v>5294.0125348283245</v>
      </c>
      <c r="L35" s="49">
        <f t="shared" si="6"/>
        <v>2706.3330553874994</v>
      </c>
    </row>
    <row r="36" spans="1:12" x14ac:dyDescent="0.25">
      <c r="A36" s="39" t="s">
        <v>42</v>
      </c>
      <c r="B36" s="48">
        <v>3104.2738650000001</v>
      </c>
      <c r="C36" s="14">
        <f t="shared" si="4"/>
        <v>3756.1713766500002</v>
      </c>
      <c r="D36" s="17">
        <v>1.3</v>
      </c>
      <c r="E36" s="42">
        <f t="shared" ref="E36:E45" si="14">C36*D36</f>
        <v>4883.0227896450006</v>
      </c>
      <c r="F36" s="41">
        <v>1.7</v>
      </c>
      <c r="G36" s="17">
        <v>1.8</v>
      </c>
      <c r="H36" s="43">
        <f t="shared" ref="H36:H45" si="15">C36*F36*G36</f>
        <v>11493.884412549001</v>
      </c>
      <c r="I36" s="20">
        <f t="shared" ref="I36:I45" si="16">H36/$I$4</f>
        <v>957.82370104575011</v>
      </c>
      <c r="J36" s="20">
        <f t="shared" si="5"/>
        <v>814.15014588888755</v>
      </c>
      <c r="K36" s="32">
        <f t="shared" ref="K36:K42" si="17">H36*$K$4</f>
        <v>6379.1058489646966</v>
      </c>
      <c r="L36" s="49">
        <f t="shared" si="6"/>
        <v>3261.0396951825001</v>
      </c>
    </row>
    <row r="37" spans="1:12" x14ac:dyDescent="0.25">
      <c r="A37" s="39" t="s">
        <v>49</v>
      </c>
      <c r="B37" s="48">
        <v>3542.7569100000001</v>
      </c>
      <c r="C37" s="14">
        <f t="shared" si="4"/>
        <v>4286.7358611</v>
      </c>
      <c r="D37" s="41">
        <v>1.3</v>
      </c>
      <c r="E37" s="42">
        <f t="shared" si="14"/>
        <v>5572.7566194299998</v>
      </c>
      <c r="F37" s="41">
        <v>1.7</v>
      </c>
      <c r="G37" s="17">
        <v>1.8</v>
      </c>
      <c r="H37" s="43">
        <f t="shared" si="15"/>
        <v>13117.411734966001</v>
      </c>
      <c r="I37" s="20">
        <f t="shared" si="16"/>
        <v>1093.1176445805002</v>
      </c>
      <c r="J37" s="20">
        <f t="shared" si="5"/>
        <v>929.14999789342505</v>
      </c>
      <c r="K37" s="32">
        <f t="shared" si="17"/>
        <v>7280.1635129061315</v>
      </c>
      <c r="L37" s="49">
        <f t="shared" si="6"/>
        <v>3721.6661339550001</v>
      </c>
    </row>
    <row r="38" spans="1:12" x14ac:dyDescent="0.25">
      <c r="A38" s="39" t="s">
        <v>87</v>
      </c>
      <c r="B38" s="48">
        <v>3542.7569100000001</v>
      </c>
      <c r="C38" s="14">
        <f t="shared" si="4"/>
        <v>4286.7358611</v>
      </c>
      <c r="D38" s="41">
        <v>1.3</v>
      </c>
      <c r="E38" s="42">
        <f t="shared" si="14"/>
        <v>5572.7566194299998</v>
      </c>
      <c r="F38" s="41">
        <v>1.7</v>
      </c>
      <c r="G38" s="17">
        <v>1.8</v>
      </c>
      <c r="H38" s="43">
        <f t="shared" si="15"/>
        <v>13117.411734966001</v>
      </c>
      <c r="I38" s="20">
        <f t="shared" si="16"/>
        <v>1093.1176445805002</v>
      </c>
      <c r="J38" s="20">
        <f t="shared" si="5"/>
        <v>929.14999789342505</v>
      </c>
      <c r="K38" s="32">
        <f t="shared" si="17"/>
        <v>7280.1635129061315</v>
      </c>
      <c r="L38" s="49">
        <f t="shared" si="6"/>
        <v>3721.6661339550001</v>
      </c>
    </row>
    <row r="39" spans="1:12" x14ac:dyDescent="0.25">
      <c r="A39" s="39" t="s">
        <v>43</v>
      </c>
      <c r="B39" s="48">
        <v>3834.691245</v>
      </c>
      <c r="C39" s="14">
        <f t="shared" si="4"/>
        <v>4639.9764064499996</v>
      </c>
      <c r="D39" s="41">
        <v>1.3</v>
      </c>
      <c r="E39" s="42">
        <f t="shared" si="14"/>
        <v>6031.9693283849992</v>
      </c>
      <c r="F39" s="41">
        <v>1.7</v>
      </c>
      <c r="G39" s="17">
        <v>1.8</v>
      </c>
      <c r="H39" s="43">
        <f t="shared" si="15"/>
        <v>14198.327803737</v>
      </c>
      <c r="I39" s="20">
        <f t="shared" si="16"/>
        <v>1183.19398364475</v>
      </c>
      <c r="J39" s="20">
        <f t="shared" si="5"/>
        <v>1005.7148860980375</v>
      </c>
      <c r="K39" s="32">
        <f>H39*$K$4</f>
        <v>7880.071931074036</v>
      </c>
      <c r="L39" s="49">
        <f t="shared" si="6"/>
        <v>4028.3431528725</v>
      </c>
    </row>
    <row r="40" spans="1:12" x14ac:dyDescent="0.25">
      <c r="A40" s="39" t="s">
        <v>50</v>
      </c>
      <c r="B40" s="48">
        <v>4295.2729050000007</v>
      </c>
      <c r="C40" s="14">
        <f t="shared" si="4"/>
        <v>5197.2802150500011</v>
      </c>
      <c r="D40" s="41">
        <v>1.3</v>
      </c>
      <c r="E40" s="42">
        <f t="shared" si="14"/>
        <v>6756.4642795650016</v>
      </c>
      <c r="F40" s="17">
        <v>1.7</v>
      </c>
      <c r="G40" s="17">
        <v>1.8</v>
      </c>
      <c r="H40" s="43">
        <f t="shared" si="15"/>
        <v>15903.677458053004</v>
      </c>
      <c r="I40" s="20">
        <f t="shared" si="16"/>
        <v>1325.3064548377504</v>
      </c>
      <c r="J40" s="20">
        <f t="shared" si="5"/>
        <v>1126.5104866120878</v>
      </c>
      <c r="K40" s="32">
        <f t="shared" si="17"/>
        <v>8826.5409892194184</v>
      </c>
      <c r="L40" s="49">
        <f t="shared" si="6"/>
        <v>4512.1841867025005</v>
      </c>
    </row>
    <row r="41" spans="1:12" x14ac:dyDescent="0.25">
      <c r="A41" s="39" t="s">
        <v>44</v>
      </c>
      <c r="B41" s="48">
        <v>5687.4856499999996</v>
      </c>
      <c r="C41" s="14">
        <f t="shared" si="4"/>
        <v>6881.857636499999</v>
      </c>
      <c r="D41" s="41">
        <v>1.3</v>
      </c>
      <c r="E41" s="42">
        <f t="shared" si="14"/>
        <v>8946.4149274499996</v>
      </c>
      <c r="F41" s="41">
        <v>1.7</v>
      </c>
      <c r="G41" s="17">
        <v>1.8</v>
      </c>
      <c r="H41" s="43">
        <f t="shared" si="15"/>
        <v>21058.484367689995</v>
      </c>
      <c r="I41" s="20">
        <f t="shared" si="16"/>
        <v>1754.8736973074995</v>
      </c>
      <c r="J41" s="20">
        <f t="shared" si="5"/>
        <v>1491.6426427113745</v>
      </c>
      <c r="K41" s="32">
        <f t="shared" si="17"/>
        <v>11687.458824067948</v>
      </c>
      <c r="L41" s="49">
        <f t="shared" si="6"/>
        <v>5974.7036753249995</v>
      </c>
    </row>
    <row r="42" spans="1:12" x14ac:dyDescent="0.25">
      <c r="A42" s="39" t="s">
        <v>51</v>
      </c>
      <c r="B42" s="48">
        <v>6308.5730400000011</v>
      </c>
      <c r="C42" s="14">
        <f t="shared" si="4"/>
        <v>7633.3733784000015</v>
      </c>
      <c r="D42" s="17">
        <v>1.3</v>
      </c>
      <c r="E42" s="42">
        <f t="shared" si="14"/>
        <v>9923.3853919200028</v>
      </c>
      <c r="F42" s="41">
        <v>1.7</v>
      </c>
      <c r="G42" s="17">
        <v>1.8</v>
      </c>
      <c r="H42" s="43">
        <f t="shared" si="15"/>
        <v>23358.122537904004</v>
      </c>
      <c r="I42" s="20">
        <f t="shared" si="16"/>
        <v>1946.5102114920003</v>
      </c>
      <c r="J42" s="20">
        <f t="shared" si="5"/>
        <v>1654.5336797682003</v>
      </c>
      <c r="K42" s="32">
        <f t="shared" si="17"/>
        <v>12963.758008536723</v>
      </c>
      <c r="L42" s="49">
        <f t="shared" si="6"/>
        <v>6627.1559785200016</v>
      </c>
    </row>
    <row r="43" spans="1:12" x14ac:dyDescent="0.25">
      <c r="A43" s="24" t="s">
        <v>82</v>
      </c>
      <c r="B43" s="47">
        <v>7030.8488250000009</v>
      </c>
      <c r="C43" s="14">
        <f t="shared" si="4"/>
        <v>8507.3270782500003</v>
      </c>
      <c r="D43" s="41">
        <v>1.3</v>
      </c>
      <c r="E43" s="42">
        <f t="shared" si="14"/>
        <v>11059.525201725</v>
      </c>
      <c r="F43" s="41">
        <v>1.65</v>
      </c>
      <c r="G43" s="17">
        <v>1.8</v>
      </c>
      <c r="H43" s="43">
        <f t="shared" si="15"/>
        <v>25266.761422402498</v>
      </c>
      <c r="I43" s="20">
        <f t="shared" si="16"/>
        <v>2105.5634518668749</v>
      </c>
      <c r="J43" s="20">
        <f t="shared" si="5"/>
        <v>1789.7289340868435</v>
      </c>
      <c r="K43" s="32">
        <f>H43*$K$4</f>
        <v>14023.052589433388</v>
      </c>
      <c r="L43" s="49">
        <f t="shared" si="6"/>
        <v>7385.9066906625012</v>
      </c>
    </row>
    <row r="44" spans="1:12" x14ac:dyDescent="0.25">
      <c r="A44" s="24" t="s">
        <v>84</v>
      </c>
      <c r="B44" s="47">
        <v>1578.306345</v>
      </c>
      <c r="C44" s="14">
        <f t="shared" si="4"/>
        <v>1909.75067745</v>
      </c>
      <c r="D44" s="17">
        <v>1.3</v>
      </c>
      <c r="E44" s="42">
        <f t="shared" si="14"/>
        <v>2482.6758806850003</v>
      </c>
      <c r="F44" s="41">
        <v>1.7</v>
      </c>
      <c r="G44" s="17">
        <v>1.8</v>
      </c>
      <c r="H44" s="43">
        <f t="shared" si="15"/>
        <v>5843.8370729970002</v>
      </c>
      <c r="I44" s="20">
        <f t="shared" si="16"/>
        <v>486.98642274975003</v>
      </c>
      <c r="J44" s="20">
        <f t="shared" si="5"/>
        <v>413.9384593372875</v>
      </c>
      <c r="K44" s="32">
        <f>H44*$K$4</f>
        <v>3243.3295755133354</v>
      </c>
      <c r="L44" s="49">
        <f t="shared" si="6"/>
        <v>1658.0108154224999</v>
      </c>
    </row>
    <row r="45" spans="1:12" x14ac:dyDescent="0.25">
      <c r="A45" s="24" t="s">
        <v>97</v>
      </c>
      <c r="B45" s="14">
        <v>3764.0600000000004</v>
      </c>
      <c r="C45" s="14">
        <f t="shared" si="4"/>
        <v>4554.5126</v>
      </c>
      <c r="D45" s="41">
        <v>1.3</v>
      </c>
      <c r="E45" s="42">
        <f t="shared" si="14"/>
        <v>5920.8663800000004</v>
      </c>
      <c r="F45" s="41">
        <v>1.75</v>
      </c>
      <c r="G45" s="17">
        <v>1.8</v>
      </c>
      <c r="H45" s="43">
        <f t="shared" si="15"/>
        <v>14346.714689999999</v>
      </c>
      <c r="I45" s="20">
        <f t="shared" si="16"/>
        <v>1195.5595575</v>
      </c>
      <c r="J45" s="20">
        <f t="shared" si="5"/>
        <v>1016.225623875</v>
      </c>
      <c r="K45" s="32">
        <f>H45*$K$4</f>
        <v>7962.4266529500001</v>
      </c>
      <c r="L45" s="49">
        <f t="shared" si="6"/>
        <v>3954.1450300000006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="80" zoomScaleNormal="80" workbookViewId="0">
      <selection activeCell="U33" sqref="U33"/>
    </sheetView>
  </sheetViews>
  <sheetFormatPr baseColWidth="10" defaultColWidth="11.42578125" defaultRowHeight="15" x14ac:dyDescent="0.25"/>
  <cols>
    <col min="1" max="1" width="47" style="26" customWidth="1"/>
    <col min="2" max="3" width="13" style="15" hidden="1" customWidth="1"/>
    <col min="4" max="4" width="16.5703125" style="15" hidden="1" customWidth="1"/>
    <col min="5" max="5" width="23.42578125" style="15" hidden="1" customWidth="1"/>
    <col min="6" max="6" width="12.7109375" style="15" hidden="1" customWidth="1"/>
    <col min="7" max="7" width="14.140625" style="15" hidden="1" customWidth="1"/>
    <col min="8" max="8" width="20.140625" style="15" hidden="1" customWidth="1"/>
    <col min="9" max="9" width="16" style="15" hidden="1" customWidth="1"/>
    <col min="10" max="10" width="16.140625" style="15" customWidth="1"/>
    <col min="11" max="11" width="12.140625" style="15" customWidth="1"/>
    <col min="12" max="16384" width="11.42578125" style="15"/>
  </cols>
  <sheetData>
    <row r="1" spans="1:11" ht="15.75" x14ac:dyDescent="0.25">
      <c r="A1" s="22" t="s">
        <v>33</v>
      </c>
    </row>
    <row r="2" spans="1:11" ht="14.45" x14ac:dyDescent="0.3">
      <c r="A2" s="15"/>
      <c r="B2" s="14"/>
      <c r="C2" s="14"/>
      <c r="D2" s="14"/>
      <c r="E2" s="14"/>
      <c r="F2" s="14"/>
      <c r="G2" s="14"/>
      <c r="H2" s="34"/>
      <c r="I2" s="36"/>
      <c r="J2" s="36"/>
    </row>
    <row r="3" spans="1:11" ht="43.5" customHeight="1" x14ac:dyDescent="0.3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4</v>
      </c>
      <c r="G3" s="45" t="s">
        <v>32</v>
      </c>
      <c r="H3" s="45" t="s">
        <v>5</v>
      </c>
      <c r="I3" s="46" t="s">
        <v>80</v>
      </c>
      <c r="J3" s="46" t="s">
        <v>92</v>
      </c>
      <c r="K3" s="45" t="s">
        <v>53</v>
      </c>
    </row>
    <row r="4" spans="1:11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0.85</v>
      </c>
      <c r="K4" s="14">
        <v>0.55500000000000005</v>
      </c>
    </row>
    <row r="5" spans="1:11" ht="14.45" x14ac:dyDescent="0.3">
      <c r="A5" s="24" t="s">
        <v>66</v>
      </c>
      <c r="B5" s="47">
        <v>1643.3489659125</v>
      </c>
      <c r="C5" s="14">
        <f>B5*$C$4</f>
        <v>1988.4522487541251</v>
      </c>
      <c r="D5" s="41">
        <v>1.3</v>
      </c>
      <c r="E5" s="42">
        <f t="shared" ref="E5:E31" si="0">C5*D5</f>
        <v>2584.9879233803626</v>
      </c>
      <c r="F5" s="41">
        <v>1.7</v>
      </c>
      <c r="G5" s="17">
        <v>1.8</v>
      </c>
      <c r="H5" s="43">
        <f t="shared" ref="H5:H31" si="1">C5*F5*G5</f>
        <v>6084.6638811876228</v>
      </c>
      <c r="I5" s="20">
        <f t="shared" ref="I5:I34" si="2">H5/$I$4</f>
        <v>507.05532343230192</v>
      </c>
      <c r="J5" s="20">
        <f>I5*$J$4</f>
        <v>430.9970249174566</v>
      </c>
      <c r="K5" s="32">
        <f t="shared" ref="K5:K31" si="3">H5*$K$4</f>
        <v>3376.9884540591311</v>
      </c>
    </row>
    <row r="6" spans="1:11" ht="14.45" x14ac:dyDescent="0.3">
      <c r="A6" s="24" t="s">
        <v>71</v>
      </c>
      <c r="B6" s="47">
        <v>1752</v>
      </c>
      <c r="C6" s="14">
        <f t="shared" ref="C6:C45" si="4">B6*$C$4</f>
        <v>2119.92</v>
      </c>
      <c r="D6" s="41">
        <v>1.3</v>
      </c>
      <c r="E6" s="42">
        <f t="shared" si="0"/>
        <v>2755.8960000000002</v>
      </c>
      <c r="F6" s="41">
        <v>1.7</v>
      </c>
      <c r="G6" s="17">
        <v>1.8</v>
      </c>
      <c r="H6" s="43">
        <f t="shared" si="1"/>
        <v>6486.9552000000003</v>
      </c>
      <c r="I6" s="20">
        <f t="shared" si="2"/>
        <v>540.57960000000003</v>
      </c>
      <c r="J6" s="20">
        <f t="shared" ref="J6:J45" si="5">I6*$J$4</f>
        <v>459.49266</v>
      </c>
      <c r="K6" s="32">
        <f t="shared" si="3"/>
        <v>3600.2601360000003</v>
      </c>
    </row>
    <row r="7" spans="1:11" ht="14.45" x14ac:dyDescent="0.3">
      <c r="A7" s="39" t="s">
        <v>38</v>
      </c>
      <c r="B7" s="48">
        <v>2406.9869612249995</v>
      </c>
      <c r="C7" s="14">
        <f t="shared" si="4"/>
        <v>2912.4542230822494</v>
      </c>
      <c r="D7" s="41">
        <v>1.3</v>
      </c>
      <c r="E7" s="42">
        <f t="shared" si="0"/>
        <v>3786.1904900069244</v>
      </c>
      <c r="F7" s="41">
        <v>1.7</v>
      </c>
      <c r="G7" s="17">
        <v>1.8</v>
      </c>
      <c r="H7" s="43">
        <f t="shared" si="1"/>
        <v>8912.1099226316837</v>
      </c>
      <c r="I7" s="20">
        <f t="shared" si="2"/>
        <v>742.67582688597361</v>
      </c>
      <c r="J7" s="20">
        <f t="shared" si="5"/>
        <v>631.27445285307761</v>
      </c>
      <c r="K7" s="32">
        <f t="shared" si="3"/>
        <v>4946.2210070605852</v>
      </c>
    </row>
    <row r="8" spans="1:11" ht="14.45" x14ac:dyDescent="0.3">
      <c r="A8" s="24" t="s">
        <v>73</v>
      </c>
      <c r="B8" s="47">
        <v>2920.1516940749998</v>
      </c>
      <c r="C8" s="14">
        <f t="shared" si="4"/>
        <v>3533.3835498307499</v>
      </c>
      <c r="D8" s="41">
        <v>1.3</v>
      </c>
      <c r="E8" s="42">
        <f t="shared" si="0"/>
        <v>4593.3986147799751</v>
      </c>
      <c r="F8" s="41">
        <v>1.7</v>
      </c>
      <c r="G8" s="17">
        <v>1.8</v>
      </c>
      <c r="H8" s="43">
        <f t="shared" si="1"/>
        <v>10812.153662482095</v>
      </c>
      <c r="I8" s="20">
        <f t="shared" si="2"/>
        <v>901.01280520684122</v>
      </c>
      <c r="J8" s="20">
        <f t="shared" si="5"/>
        <v>765.86088442581502</v>
      </c>
      <c r="K8" s="32">
        <f t="shared" si="3"/>
        <v>6000.7452826775634</v>
      </c>
    </row>
    <row r="9" spans="1:11" ht="14.45" x14ac:dyDescent="0.3">
      <c r="A9" s="24" t="s">
        <v>74</v>
      </c>
      <c r="B9" s="47">
        <v>3107.0902753275004</v>
      </c>
      <c r="C9" s="14">
        <f t="shared" si="4"/>
        <v>3759.5792331462753</v>
      </c>
      <c r="D9" s="41">
        <v>1.3</v>
      </c>
      <c r="E9" s="42">
        <f t="shared" si="0"/>
        <v>4887.4530030901578</v>
      </c>
      <c r="F9" s="41">
        <v>1.7</v>
      </c>
      <c r="G9" s="17">
        <v>1.8</v>
      </c>
      <c r="H9" s="43">
        <f t="shared" si="1"/>
        <v>11504.312453427603</v>
      </c>
      <c r="I9" s="20">
        <f t="shared" si="2"/>
        <v>958.69270445230029</v>
      </c>
      <c r="J9" s="20">
        <f t="shared" si="5"/>
        <v>814.88879878445528</v>
      </c>
      <c r="K9" s="32">
        <f t="shared" si="3"/>
        <v>6384.8934116523205</v>
      </c>
    </row>
    <row r="10" spans="1:11" ht="14.45" x14ac:dyDescent="0.3">
      <c r="A10" s="39" t="s">
        <v>40</v>
      </c>
      <c r="B10" s="48">
        <v>1787.951</v>
      </c>
      <c r="C10" s="14">
        <f t="shared" si="4"/>
        <v>2163.4207099999999</v>
      </c>
      <c r="D10" s="41">
        <v>1.3</v>
      </c>
      <c r="E10" s="42">
        <f t="shared" si="0"/>
        <v>2812.446923</v>
      </c>
      <c r="F10" s="41">
        <v>1.7</v>
      </c>
      <c r="G10" s="17">
        <v>1.8</v>
      </c>
      <c r="H10" s="43">
        <f t="shared" si="1"/>
        <v>6620.0673725999995</v>
      </c>
      <c r="I10" s="20">
        <f t="shared" si="2"/>
        <v>551.67228104999992</v>
      </c>
      <c r="J10" s="20">
        <f t="shared" si="5"/>
        <v>468.92143889249991</v>
      </c>
      <c r="K10" s="32">
        <f t="shared" si="3"/>
        <v>3674.137391793</v>
      </c>
    </row>
    <row r="11" spans="1:11" ht="14.45" x14ac:dyDescent="0.3">
      <c r="A11" s="39" t="s">
        <v>48</v>
      </c>
      <c r="B11" s="48">
        <v>2030.666157135</v>
      </c>
      <c r="C11" s="14">
        <f t="shared" si="4"/>
        <v>2457.10605013335</v>
      </c>
      <c r="D11" s="41">
        <v>1.3</v>
      </c>
      <c r="E11" s="42">
        <f t="shared" si="0"/>
        <v>3194.2378651733552</v>
      </c>
      <c r="F11" s="41">
        <v>1.7</v>
      </c>
      <c r="G11" s="17">
        <v>1.8</v>
      </c>
      <c r="H11" s="43">
        <f t="shared" si="1"/>
        <v>7518.7445134080517</v>
      </c>
      <c r="I11" s="20">
        <f t="shared" si="2"/>
        <v>626.56204278400435</v>
      </c>
      <c r="J11" s="20">
        <f t="shared" si="5"/>
        <v>532.57773636640366</v>
      </c>
      <c r="K11" s="32">
        <f t="shared" si="3"/>
        <v>4172.9032049414691</v>
      </c>
    </row>
    <row r="12" spans="1:11" ht="14.45" x14ac:dyDescent="0.3">
      <c r="A12" s="39" t="s">
        <v>47</v>
      </c>
      <c r="B12" s="48">
        <v>2173.6191898575003</v>
      </c>
      <c r="C12" s="14">
        <f t="shared" si="4"/>
        <v>2630.079219727575</v>
      </c>
      <c r="D12" s="41">
        <v>1.3</v>
      </c>
      <c r="E12" s="42">
        <f t="shared" si="0"/>
        <v>3419.1029856458476</v>
      </c>
      <c r="F12" s="41">
        <v>1.7</v>
      </c>
      <c r="G12" s="17">
        <v>1.8</v>
      </c>
      <c r="H12" s="43">
        <f t="shared" si="1"/>
        <v>8048.0424123663788</v>
      </c>
      <c r="I12" s="20">
        <f t="shared" si="2"/>
        <v>670.67020103053153</v>
      </c>
      <c r="J12" s="20">
        <f t="shared" si="5"/>
        <v>570.06967087595183</v>
      </c>
      <c r="K12" s="32">
        <f t="shared" si="3"/>
        <v>4466.6635388633404</v>
      </c>
    </row>
    <row r="13" spans="1:11" ht="14.45" x14ac:dyDescent="0.3">
      <c r="A13" s="39" t="s">
        <v>90</v>
      </c>
      <c r="B13" s="48">
        <v>2932.3699020000004</v>
      </c>
      <c r="C13" s="14">
        <f t="shared" si="4"/>
        <v>3548.1675814200003</v>
      </c>
      <c r="D13" s="41">
        <v>1.3</v>
      </c>
      <c r="E13" s="42">
        <f t="shared" si="0"/>
        <v>4612.6178558460006</v>
      </c>
      <c r="F13" s="41">
        <v>1.7</v>
      </c>
      <c r="G13" s="17">
        <v>1.8</v>
      </c>
      <c r="H13" s="43">
        <f t="shared" si="1"/>
        <v>10857.392799145202</v>
      </c>
      <c r="I13" s="20">
        <f t="shared" si="2"/>
        <v>904.78273326210012</v>
      </c>
      <c r="J13" s="20">
        <f t="shared" si="5"/>
        <v>769.06532327278512</v>
      </c>
      <c r="K13" s="32">
        <f t="shared" si="3"/>
        <v>6025.8530035255872</v>
      </c>
    </row>
    <row r="14" spans="1:11" ht="14.45" x14ac:dyDescent="0.3">
      <c r="A14" s="39" t="s">
        <v>85</v>
      </c>
      <c r="B14" s="48">
        <v>3152.2976446500002</v>
      </c>
      <c r="C14" s="14">
        <f t="shared" si="4"/>
        <v>3814.2801500265</v>
      </c>
      <c r="D14" s="41">
        <v>1.3</v>
      </c>
      <c r="E14" s="42">
        <f t="shared" si="0"/>
        <v>4958.5641950344498</v>
      </c>
      <c r="F14" s="41">
        <v>1.7</v>
      </c>
      <c r="G14" s="17">
        <v>1.8</v>
      </c>
      <c r="H14" s="43">
        <f t="shared" si="1"/>
        <v>11671.697259081089</v>
      </c>
      <c r="I14" s="20">
        <f t="shared" si="2"/>
        <v>972.6414382567574</v>
      </c>
      <c r="J14" s="20">
        <f t="shared" si="5"/>
        <v>826.74522251824374</v>
      </c>
      <c r="K14" s="32">
        <f t="shared" si="3"/>
        <v>6477.7919787900055</v>
      </c>
    </row>
    <row r="15" spans="1:11" ht="14.45" x14ac:dyDescent="0.3">
      <c r="A15" s="39" t="s">
        <v>89</v>
      </c>
      <c r="B15" s="48">
        <v>3100.9811713650001</v>
      </c>
      <c r="C15" s="14">
        <f t="shared" si="4"/>
        <v>3752.1872173516499</v>
      </c>
      <c r="D15" s="41">
        <v>1.3</v>
      </c>
      <c r="E15" s="42">
        <f t="shared" si="0"/>
        <v>4877.8433825571447</v>
      </c>
      <c r="F15" s="41">
        <v>1.7</v>
      </c>
      <c r="G15" s="17">
        <v>1.8</v>
      </c>
      <c r="H15" s="43">
        <f t="shared" si="1"/>
        <v>11481.692885096048</v>
      </c>
      <c r="I15" s="20">
        <f t="shared" si="2"/>
        <v>956.80774042467067</v>
      </c>
      <c r="J15" s="20">
        <f t="shared" si="5"/>
        <v>813.28657936096999</v>
      </c>
      <c r="K15" s="32">
        <f t="shared" si="3"/>
        <v>6372.3395512283078</v>
      </c>
    </row>
    <row r="16" spans="1:11" ht="14.45" x14ac:dyDescent="0.3">
      <c r="A16" s="39" t="s">
        <v>91</v>
      </c>
      <c r="B16" s="48">
        <v>3421.0982190000004</v>
      </c>
      <c r="C16" s="14">
        <f t="shared" si="4"/>
        <v>4139.5288449900008</v>
      </c>
      <c r="D16" s="41">
        <v>1.3</v>
      </c>
      <c r="E16" s="42">
        <f t="shared" si="0"/>
        <v>5381.3874984870017</v>
      </c>
      <c r="F16" s="41">
        <v>1.7</v>
      </c>
      <c r="G16" s="17">
        <v>1.8</v>
      </c>
      <c r="H16" s="43">
        <f t="shared" si="1"/>
        <v>12666.958265669402</v>
      </c>
      <c r="I16" s="20">
        <f t="shared" si="2"/>
        <v>1055.5798554724502</v>
      </c>
      <c r="J16" s="20">
        <f t="shared" si="5"/>
        <v>897.24287715158266</v>
      </c>
      <c r="K16" s="32">
        <f t="shared" si="3"/>
        <v>7030.1618374465188</v>
      </c>
    </row>
    <row r="17" spans="1:11" ht="14.45" x14ac:dyDescent="0.3">
      <c r="A17" s="39" t="s">
        <v>36</v>
      </c>
      <c r="B17" s="48">
        <v>4243.3836123524998</v>
      </c>
      <c r="C17" s="14">
        <f t="shared" si="4"/>
        <v>5134.4941709465247</v>
      </c>
      <c r="D17" s="41">
        <v>1.3</v>
      </c>
      <c r="E17" s="42">
        <f t="shared" si="0"/>
        <v>6674.842422230482</v>
      </c>
      <c r="F17" s="41">
        <v>1.7</v>
      </c>
      <c r="G17" s="17">
        <v>1.8</v>
      </c>
      <c r="H17" s="43">
        <f t="shared" si="1"/>
        <v>15711.552163096365</v>
      </c>
      <c r="I17" s="20">
        <f t="shared" si="2"/>
        <v>1309.2960135913638</v>
      </c>
      <c r="J17" s="20">
        <f t="shared" si="5"/>
        <v>1112.9016115526592</v>
      </c>
      <c r="K17" s="32">
        <f t="shared" si="3"/>
        <v>8719.9114505184825</v>
      </c>
    </row>
    <row r="18" spans="1:11" ht="14.45" x14ac:dyDescent="0.3">
      <c r="A18" s="39" t="s">
        <v>27</v>
      </c>
      <c r="B18" s="48">
        <v>5467.6480464375009</v>
      </c>
      <c r="C18" s="14">
        <f t="shared" si="4"/>
        <v>6615.8541361893758</v>
      </c>
      <c r="D18" s="41">
        <v>1.3</v>
      </c>
      <c r="E18" s="42">
        <f t="shared" si="0"/>
        <v>8600.6103770461887</v>
      </c>
      <c r="F18" s="41">
        <v>1.7</v>
      </c>
      <c r="G18" s="17">
        <v>1.8</v>
      </c>
      <c r="H18" s="43">
        <f t="shared" si="1"/>
        <v>20244.513656739487</v>
      </c>
      <c r="I18" s="20">
        <f t="shared" si="2"/>
        <v>1687.0428047282905</v>
      </c>
      <c r="J18" s="20">
        <f t="shared" si="5"/>
        <v>1433.9863840190469</v>
      </c>
      <c r="K18" s="32">
        <f t="shared" si="3"/>
        <v>11235.705079490417</v>
      </c>
    </row>
    <row r="19" spans="1:11" ht="14.45" x14ac:dyDescent="0.3">
      <c r="A19" s="39" t="s">
        <v>98</v>
      </c>
      <c r="B19" s="48">
        <v>1698.6585</v>
      </c>
      <c r="C19" s="14">
        <f t="shared" si="4"/>
        <v>2055.3767849999999</v>
      </c>
      <c r="D19" s="41">
        <v>1.3</v>
      </c>
      <c r="E19" s="42">
        <f t="shared" si="0"/>
        <v>2671.9898205</v>
      </c>
      <c r="F19" s="41">
        <v>1.7</v>
      </c>
      <c r="G19" s="17">
        <v>1.8</v>
      </c>
      <c r="H19" s="43">
        <f t="shared" si="1"/>
        <v>6289.4529621000001</v>
      </c>
      <c r="I19" s="20">
        <f t="shared" si="2"/>
        <v>524.12108017499997</v>
      </c>
      <c r="J19" s="20">
        <f t="shared" si="5"/>
        <v>445.50291814874998</v>
      </c>
      <c r="K19" s="32">
        <f t="shared" si="3"/>
        <v>3490.6463939655005</v>
      </c>
    </row>
    <row r="20" spans="1:11" ht="14.45" x14ac:dyDescent="0.3">
      <c r="A20" s="24" t="s">
        <v>69</v>
      </c>
      <c r="B20" s="47">
        <v>1246.2572083500002</v>
      </c>
      <c r="C20" s="14">
        <f t="shared" si="4"/>
        <v>1507.9712221035002</v>
      </c>
      <c r="D20" s="41">
        <v>1.3</v>
      </c>
      <c r="E20" s="42">
        <f t="shared" si="0"/>
        <v>1960.3625887345502</v>
      </c>
      <c r="F20" s="41">
        <v>1.7</v>
      </c>
      <c r="G20" s="17">
        <v>1.8</v>
      </c>
      <c r="H20" s="43">
        <f t="shared" si="1"/>
        <v>4614.391939636711</v>
      </c>
      <c r="I20" s="20">
        <f t="shared" si="2"/>
        <v>384.53266163639256</v>
      </c>
      <c r="J20" s="20">
        <f t="shared" si="5"/>
        <v>326.85276239093366</v>
      </c>
      <c r="K20" s="32">
        <f t="shared" si="3"/>
        <v>2560.9875264983748</v>
      </c>
    </row>
    <row r="21" spans="1:11" x14ac:dyDescent="0.25">
      <c r="A21" s="39" t="s">
        <v>45</v>
      </c>
      <c r="B21" s="48">
        <v>733.09247550000009</v>
      </c>
      <c r="C21" s="14">
        <f t="shared" si="4"/>
        <v>887.04189535500007</v>
      </c>
      <c r="D21" s="17">
        <v>1.3</v>
      </c>
      <c r="E21" s="42">
        <f t="shared" si="0"/>
        <v>1153.1544639615001</v>
      </c>
      <c r="F21" s="41">
        <v>1.7</v>
      </c>
      <c r="G21" s="17">
        <v>1.8</v>
      </c>
      <c r="H21" s="43">
        <f t="shared" si="1"/>
        <v>2714.3481997863005</v>
      </c>
      <c r="I21" s="20">
        <f t="shared" si="2"/>
        <v>226.19568331552503</v>
      </c>
      <c r="J21" s="20">
        <f t="shared" si="5"/>
        <v>192.26633081819628</v>
      </c>
      <c r="K21" s="32">
        <f t="shared" si="3"/>
        <v>1506.4632508813968</v>
      </c>
    </row>
    <row r="22" spans="1:11" x14ac:dyDescent="0.25">
      <c r="A22" s="39" t="s">
        <v>37</v>
      </c>
      <c r="B22" s="48">
        <v>1342.7810509574999</v>
      </c>
      <c r="C22" s="14">
        <f t="shared" si="4"/>
        <v>1624.7650716585749</v>
      </c>
      <c r="D22" s="41">
        <v>1.3</v>
      </c>
      <c r="E22" s="42">
        <f t="shared" si="0"/>
        <v>2112.1945931561477</v>
      </c>
      <c r="F22" s="41">
        <v>1.7</v>
      </c>
      <c r="G22" s="17">
        <v>1.8</v>
      </c>
      <c r="H22" s="43">
        <f t="shared" si="1"/>
        <v>4971.7811192752388</v>
      </c>
      <c r="I22" s="20">
        <f t="shared" si="2"/>
        <v>414.31509327293656</v>
      </c>
      <c r="J22" s="20">
        <f t="shared" si="5"/>
        <v>352.16782928199609</v>
      </c>
      <c r="K22" s="32">
        <f t="shared" si="3"/>
        <v>2759.3385211977579</v>
      </c>
    </row>
    <row r="23" spans="1:11" x14ac:dyDescent="0.25">
      <c r="A23" s="39" t="s">
        <v>86</v>
      </c>
      <c r="B23" s="48">
        <v>1344.0028717500002</v>
      </c>
      <c r="C23" s="14">
        <f t="shared" si="4"/>
        <v>1626.2434748175001</v>
      </c>
      <c r="D23" s="17">
        <v>1.3</v>
      </c>
      <c r="E23" s="42">
        <f t="shared" si="0"/>
        <v>2114.1165172627502</v>
      </c>
      <c r="F23" s="41">
        <v>1.7</v>
      </c>
      <c r="G23" s="17">
        <v>1.8</v>
      </c>
      <c r="H23" s="43">
        <f t="shared" si="1"/>
        <v>4976.3050329415501</v>
      </c>
      <c r="I23" s="20">
        <f t="shared" si="2"/>
        <v>414.69208607846252</v>
      </c>
      <c r="J23" s="20">
        <f t="shared" si="5"/>
        <v>352.48827316669315</v>
      </c>
      <c r="K23" s="32">
        <f t="shared" si="3"/>
        <v>2761.8492932825607</v>
      </c>
    </row>
    <row r="24" spans="1:11" x14ac:dyDescent="0.25">
      <c r="A24" s="39" t="s">
        <v>88</v>
      </c>
      <c r="B24" s="48">
        <v>1405.0939113750001</v>
      </c>
      <c r="C24" s="14">
        <f t="shared" si="4"/>
        <v>1700.16363276375</v>
      </c>
      <c r="D24" s="41">
        <v>1.3</v>
      </c>
      <c r="E24" s="42">
        <f t="shared" si="0"/>
        <v>2210.2127225928753</v>
      </c>
      <c r="F24" s="41">
        <v>1.7</v>
      </c>
      <c r="G24" s="17">
        <v>1.8</v>
      </c>
      <c r="H24" s="43">
        <f t="shared" si="1"/>
        <v>5202.5007162570755</v>
      </c>
      <c r="I24" s="20">
        <f t="shared" si="2"/>
        <v>433.54172635475629</v>
      </c>
      <c r="J24" s="20">
        <f t="shared" si="5"/>
        <v>368.51046740154283</v>
      </c>
      <c r="K24" s="32">
        <f t="shared" si="3"/>
        <v>2887.3878975226771</v>
      </c>
    </row>
    <row r="25" spans="1:11" x14ac:dyDescent="0.25">
      <c r="A25" s="24" t="s">
        <v>75</v>
      </c>
      <c r="B25" s="47">
        <v>2647.6856573475002</v>
      </c>
      <c r="C25" s="14">
        <f t="shared" si="4"/>
        <v>3203.6996453904753</v>
      </c>
      <c r="D25" s="41">
        <v>1.3</v>
      </c>
      <c r="E25" s="42">
        <f t="shared" si="0"/>
        <v>4164.8095390076178</v>
      </c>
      <c r="F25" s="41">
        <v>1.7</v>
      </c>
      <c r="G25" s="17">
        <v>1.8</v>
      </c>
      <c r="H25" s="43">
        <f t="shared" si="1"/>
        <v>9803.3209148948536</v>
      </c>
      <c r="I25" s="20">
        <f t="shared" si="2"/>
        <v>816.94340957457109</v>
      </c>
      <c r="J25" s="20">
        <f t="shared" si="5"/>
        <v>694.40189813838538</v>
      </c>
      <c r="K25" s="32">
        <f t="shared" si="3"/>
        <v>5440.8431077666446</v>
      </c>
    </row>
    <row r="26" spans="1:11" x14ac:dyDescent="0.25">
      <c r="A26" s="24" t="s">
        <v>76</v>
      </c>
      <c r="B26" s="47">
        <v>3030.1155653999999</v>
      </c>
      <c r="C26" s="14">
        <f t="shared" si="4"/>
        <v>3666.4398341339997</v>
      </c>
      <c r="D26" s="41">
        <v>1.3</v>
      </c>
      <c r="E26" s="42">
        <f t="shared" si="0"/>
        <v>4766.3717843741997</v>
      </c>
      <c r="F26" s="41">
        <v>1.7</v>
      </c>
      <c r="G26" s="17">
        <v>1.8</v>
      </c>
      <c r="H26" s="43">
        <f t="shared" si="1"/>
        <v>11219.305892450038</v>
      </c>
      <c r="I26" s="20">
        <f t="shared" si="2"/>
        <v>934.94215770416986</v>
      </c>
      <c r="J26" s="20">
        <f t="shared" si="5"/>
        <v>794.70083404854438</v>
      </c>
      <c r="K26" s="32">
        <f t="shared" si="3"/>
        <v>6226.7147703097717</v>
      </c>
    </row>
    <row r="27" spans="1:11" x14ac:dyDescent="0.25">
      <c r="A27" s="39" t="s">
        <v>63</v>
      </c>
      <c r="B27" s="48">
        <v>2530.3908612675</v>
      </c>
      <c r="C27" s="14">
        <f t="shared" si="4"/>
        <v>3061.7729421336749</v>
      </c>
      <c r="D27" s="41">
        <v>1.3</v>
      </c>
      <c r="E27" s="42">
        <f t="shared" si="0"/>
        <v>3980.3048247737775</v>
      </c>
      <c r="F27" s="41">
        <v>1.7</v>
      </c>
      <c r="G27" s="17">
        <v>1.8</v>
      </c>
      <c r="H27" s="43">
        <f t="shared" si="1"/>
        <v>9369.0252029290459</v>
      </c>
      <c r="I27" s="20">
        <f t="shared" si="2"/>
        <v>780.75210024408716</v>
      </c>
      <c r="J27" s="20">
        <f t="shared" si="5"/>
        <v>663.63928520747402</v>
      </c>
      <c r="K27" s="32">
        <f t="shared" si="3"/>
        <v>5199.8089876256208</v>
      </c>
    </row>
    <row r="28" spans="1:11" x14ac:dyDescent="0.25">
      <c r="A28" s="39" t="s">
        <v>39</v>
      </c>
      <c r="B28" s="48">
        <v>1888.9349452050003</v>
      </c>
      <c r="C28" s="14">
        <f t="shared" si="4"/>
        <v>2285.6112836980501</v>
      </c>
      <c r="D28" s="17">
        <v>1.3</v>
      </c>
      <c r="E28" s="42">
        <f t="shared" si="0"/>
        <v>2971.2946688074653</v>
      </c>
      <c r="F28" s="41">
        <v>1.7</v>
      </c>
      <c r="G28" s="17">
        <v>1.8</v>
      </c>
      <c r="H28" s="43">
        <f t="shared" si="1"/>
        <v>6993.9705281160332</v>
      </c>
      <c r="I28" s="20">
        <f t="shared" si="2"/>
        <v>582.83087734300273</v>
      </c>
      <c r="J28" s="20">
        <f t="shared" si="5"/>
        <v>495.40624574155231</v>
      </c>
      <c r="K28" s="32">
        <f t="shared" si="3"/>
        <v>3881.6536431043987</v>
      </c>
    </row>
    <row r="29" spans="1:11" x14ac:dyDescent="0.25">
      <c r="A29" s="39" t="s">
        <v>93</v>
      </c>
      <c r="B29" s="48">
        <v>1468.628592585</v>
      </c>
      <c r="C29" s="14">
        <f t="shared" si="4"/>
        <v>1777.04059702785</v>
      </c>
      <c r="D29" s="41">
        <v>1.3</v>
      </c>
      <c r="E29" s="42">
        <f t="shared" si="0"/>
        <v>2310.1527761362049</v>
      </c>
      <c r="F29" s="41">
        <v>1.7</v>
      </c>
      <c r="G29" s="17">
        <v>1.8</v>
      </c>
      <c r="H29" s="43">
        <f t="shared" si="1"/>
        <v>5437.7442269052208</v>
      </c>
      <c r="I29" s="20">
        <f t="shared" si="2"/>
        <v>453.14535224210175</v>
      </c>
      <c r="J29" s="20">
        <f t="shared" si="5"/>
        <v>385.1735494057865</v>
      </c>
      <c r="K29" s="32">
        <f t="shared" si="3"/>
        <v>3017.9480459323977</v>
      </c>
    </row>
    <row r="30" spans="1:11" x14ac:dyDescent="0.25">
      <c r="A30" s="39" t="s">
        <v>94</v>
      </c>
      <c r="B30" s="48">
        <v>1515.2916240000002</v>
      </c>
      <c r="C30" s="14">
        <f t="shared" si="4"/>
        <v>1833.5028650400002</v>
      </c>
      <c r="D30" s="17">
        <v>1.3</v>
      </c>
      <c r="E30" s="42">
        <f t="shared" si="0"/>
        <v>2383.5537245520004</v>
      </c>
      <c r="F30" s="41">
        <v>1.7</v>
      </c>
      <c r="G30" s="17">
        <v>1.8</v>
      </c>
      <c r="H30" s="43">
        <f t="shared" si="1"/>
        <v>5610.5187670224004</v>
      </c>
      <c r="I30" s="20">
        <f t="shared" si="2"/>
        <v>467.54323058520004</v>
      </c>
      <c r="J30" s="20">
        <f t="shared" si="5"/>
        <v>397.41174599742004</v>
      </c>
      <c r="K30" s="32">
        <f t="shared" si="3"/>
        <v>3113.8379156974324</v>
      </c>
    </row>
    <row r="31" spans="1:11" x14ac:dyDescent="0.25">
      <c r="A31" s="24" t="s">
        <v>70</v>
      </c>
      <c r="B31" s="47">
        <v>2925.0389772449998</v>
      </c>
      <c r="C31" s="14">
        <f t="shared" si="4"/>
        <v>3539.2971624664497</v>
      </c>
      <c r="D31" s="41">
        <v>1.3</v>
      </c>
      <c r="E31" s="42">
        <f t="shared" si="0"/>
        <v>4601.0863112063844</v>
      </c>
      <c r="F31" s="41">
        <v>1.7</v>
      </c>
      <c r="G31" s="17">
        <v>1.8</v>
      </c>
      <c r="H31" s="43">
        <f t="shared" si="1"/>
        <v>10830.249317147336</v>
      </c>
      <c r="I31" s="20">
        <f t="shared" si="2"/>
        <v>902.52077642894471</v>
      </c>
      <c r="J31" s="20">
        <f t="shared" si="5"/>
        <v>767.14265996460301</v>
      </c>
      <c r="K31" s="32">
        <f t="shared" si="3"/>
        <v>6010.7883710167716</v>
      </c>
    </row>
    <row r="32" spans="1:11" x14ac:dyDescent="0.25">
      <c r="A32" s="24" t="s">
        <v>68</v>
      </c>
      <c r="B32" s="47">
        <v>2110.0845086475001</v>
      </c>
      <c r="C32" s="14">
        <f t="shared" si="4"/>
        <v>2553.202255463475</v>
      </c>
      <c r="D32" s="41">
        <v>1.3</v>
      </c>
      <c r="E32" s="42">
        <f>C32*D32</f>
        <v>3319.1629321025175</v>
      </c>
      <c r="F32" s="41">
        <v>1.7</v>
      </c>
      <c r="G32" s="17">
        <v>1.8</v>
      </c>
      <c r="H32" s="43">
        <f>C32*F32*G32</f>
        <v>7812.7989017182335</v>
      </c>
      <c r="I32" s="20">
        <f t="shared" si="2"/>
        <v>651.06657514318613</v>
      </c>
      <c r="J32" s="20">
        <f t="shared" si="5"/>
        <v>553.40658887170821</v>
      </c>
      <c r="K32" s="32">
        <f>H32*$K$4</f>
        <v>4336.1033904536198</v>
      </c>
    </row>
    <row r="33" spans="1:11" x14ac:dyDescent="0.25">
      <c r="A33" s="24" t="s">
        <v>95</v>
      </c>
      <c r="B33" s="47">
        <v>1055.62644</v>
      </c>
      <c r="C33" s="14">
        <f t="shared" si="4"/>
        <v>1277.3079923999999</v>
      </c>
      <c r="D33" s="41">
        <v>1.3</v>
      </c>
      <c r="E33" s="42">
        <f>C33*D33</f>
        <v>1660.5003901199998</v>
      </c>
      <c r="F33" s="41">
        <v>1.7</v>
      </c>
      <c r="G33" s="17">
        <v>1.8</v>
      </c>
      <c r="H33" s="43">
        <f t="shared" ref="H33" si="6">C33*F33*G33</f>
        <v>3908.562456744</v>
      </c>
      <c r="I33" s="20">
        <f t="shared" si="2"/>
        <v>325.713538062</v>
      </c>
      <c r="J33" s="20">
        <f t="shared" si="5"/>
        <v>276.85650735269996</v>
      </c>
      <c r="K33" s="32">
        <f t="shared" ref="K33" si="7">H33*$K$4</f>
        <v>2169.2521634929203</v>
      </c>
    </row>
    <row r="34" spans="1:11" x14ac:dyDescent="0.25">
      <c r="A34" s="24" t="s">
        <v>96</v>
      </c>
      <c r="B34" s="47">
        <v>1722.6309100000001</v>
      </c>
      <c r="C34" s="14">
        <f t="shared" si="4"/>
        <v>2084.3834010999999</v>
      </c>
      <c r="D34" s="41">
        <v>1.3</v>
      </c>
      <c r="E34" s="42">
        <f>C34*D34</f>
        <v>2709.6984214300001</v>
      </c>
      <c r="F34" s="41">
        <v>1.7</v>
      </c>
      <c r="G34" s="17">
        <v>1.8</v>
      </c>
      <c r="H34" s="43">
        <f>C34*F34*G34</f>
        <v>6378.2132073659996</v>
      </c>
      <c r="I34" s="20">
        <f t="shared" si="2"/>
        <v>531.51776728049992</v>
      </c>
      <c r="J34" s="20">
        <f t="shared" si="5"/>
        <v>451.7901021884249</v>
      </c>
      <c r="K34" s="32">
        <f>H34*$K$4</f>
        <v>3539.9083300881302</v>
      </c>
    </row>
    <row r="35" spans="1:11" x14ac:dyDescent="0.25">
      <c r="A35" s="24" t="s">
        <v>52</v>
      </c>
      <c r="B35" s="47">
        <v>2706.3330553874994</v>
      </c>
      <c r="C35" s="14">
        <f t="shared" si="4"/>
        <v>3274.6629970188742</v>
      </c>
      <c r="D35" s="41">
        <v>1.3</v>
      </c>
      <c r="E35" s="42">
        <f>C35*D35</f>
        <v>4257.0618961245364</v>
      </c>
      <c r="F35" s="41">
        <v>1.7</v>
      </c>
      <c r="G35" s="17">
        <v>1.8</v>
      </c>
      <c r="H35" s="43">
        <f>C35*F35*G35</f>
        <v>10020.468770877755</v>
      </c>
      <c r="I35" s="20">
        <v>396.41886899999992</v>
      </c>
      <c r="J35" s="20">
        <f t="shared" si="5"/>
        <v>336.95603864999993</v>
      </c>
      <c r="K35" s="32">
        <f>H35*$K$4</f>
        <v>5561.3601678371542</v>
      </c>
    </row>
    <row r="36" spans="1:11" x14ac:dyDescent="0.25">
      <c r="A36" s="39" t="s">
        <v>42</v>
      </c>
      <c r="B36" s="48">
        <v>3261.0396951825001</v>
      </c>
      <c r="C36" s="14">
        <f t="shared" si="4"/>
        <v>3945.8580311708251</v>
      </c>
      <c r="D36" s="17">
        <v>1.3</v>
      </c>
      <c r="E36" s="42">
        <f t="shared" ref="E36:E45" si="8">C36*D36</f>
        <v>5129.6154405220732</v>
      </c>
      <c r="F36" s="41">
        <v>1.7</v>
      </c>
      <c r="G36" s="17">
        <v>1.8</v>
      </c>
      <c r="H36" s="43">
        <f t="shared" ref="H36:H45" si="9">C36*F36*G36</f>
        <v>12074.325575382725</v>
      </c>
      <c r="I36" s="20">
        <f t="shared" ref="I36:I45" si="10">H36/$I$4</f>
        <v>1006.1937979485605</v>
      </c>
      <c r="J36" s="20">
        <f t="shared" si="5"/>
        <v>855.26472825627638</v>
      </c>
      <c r="K36" s="32">
        <f t="shared" ref="K36:K42" si="11">H36*$K$4</f>
        <v>6701.2506943374128</v>
      </c>
    </row>
    <row r="37" spans="1:11" x14ac:dyDescent="0.25">
      <c r="A37" s="39" t="s">
        <v>49</v>
      </c>
      <c r="B37" s="48">
        <v>3721.6661339550001</v>
      </c>
      <c r="C37" s="14">
        <f t="shared" si="4"/>
        <v>4503.2160220855503</v>
      </c>
      <c r="D37" s="41">
        <v>1.3</v>
      </c>
      <c r="E37" s="42">
        <f t="shared" si="8"/>
        <v>5854.1808287112153</v>
      </c>
      <c r="F37" s="41">
        <v>1.7</v>
      </c>
      <c r="G37" s="17">
        <v>1.8</v>
      </c>
      <c r="H37" s="43">
        <f t="shared" si="9"/>
        <v>13779.841027581784</v>
      </c>
      <c r="I37" s="20">
        <f t="shared" si="10"/>
        <v>1148.3200856318153</v>
      </c>
      <c r="J37" s="20">
        <f t="shared" si="5"/>
        <v>976.072072787043</v>
      </c>
      <c r="K37" s="32">
        <f t="shared" si="11"/>
        <v>7647.8117703078906</v>
      </c>
    </row>
    <row r="38" spans="1:11" x14ac:dyDescent="0.25">
      <c r="A38" s="39" t="s">
        <v>87</v>
      </c>
      <c r="B38" s="48">
        <v>3721.6661339550001</v>
      </c>
      <c r="C38" s="14">
        <f t="shared" si="4"/>
        <v>4503.2160220855503</v>
      </c>
      <c r="D38" s="41">
        <v>1.3</v>
      </c>
      <c r="E38" s="42">
        <f t="shared" si="8"/>
        <v>5854.1808287112153</v>
      </c>
      <c r="F38" s="41">
        <v>1.7</v>
      </c>
      <c r="G38" s="17">
        <v>1.8</v>
      </c>
      <c r="H38" s="43">
        <f t="shared" si="9"/>
        <v>13779.841027581784</v>
      </c>
      <c r="I38" s="20">
        <f t="shared" si="10"/>
        <v>1148.3200856318153</v>
      </c>
      <c r="J38" s="20">
        <f t="shared" si="5"/>
        <v>976.072072787043</v>
      </c>
      <c r="K38" s="32">
        <f t="shared" si="11"/>
        <v>7647.8117703078906</v>
      </c>
    </row>
    <row r="39" spans="1:11" x14ac:dyDescent="0.25">
      <c r="A39" s="39" t="s">
        <v>43</v>
      </c>
      <c r="B39" s="48">
        <v>4028.3431528725</v>
      </c>
      <c r="C39" s="14">
        <f t="shared" si="4"/>
        <v>4874.2952149757248</v>
      </c>
      <c r="D39" s="41">
        <v>1.3</v>
      </c>
      <c r="E39" s="42">
        <f t="shared" si="8"/>
        <v>6336.5837794684421</v>
      </c>
      <c r="F39" s="41">
        <v>1.7</v>
      </c>
      <c r="G39" s="17">
        <v>1.8</v>
      </c>
      <c r="H39" s="43">
        <f t="shared" si="9"/>
        <v>14915.343357825719</v>
      </c>
      <c r="I39" s="20">
        <f t="shared" si="10"/>
        <v>1242.9452798188099</v>
      </c>
      <c r="J39" s="20">
        <f t="shared" si="5"/>
        <v>1056.5034878459885</v>
      </c>
      <c r="K39" s="32">
        <f>H39*$K$4</f>
        <v>8278.0155635932751</v>
      </c>
    </row>
    <row r="40" spans="1:11" x14ac:dyDescent="0.25">
      <c r="A40" s="39" t="s">
        <v>50</v>
      </c>
      <c r="B40" s="48">
        <v>4512.1841867025005</v>
      </c>
      <c r="C40" s="14">
        <f t="shared" si="4"/>
        <v>5459.7428659100251</v>
      </c>
      <c r="D40" s="41">
        <v>1.3</v>
      </c>
      <c r="E40" s="42">
        <f t="shared" si="8"/>
        <v>7097.6657256830331</v>
      </c>
      <c r="F40" s="17">
        <v>1.7</v>
      </c>
      <c r="G40" s="17">
        <v>1.8</v>
      </c>
      <c r="H40" s="43">
        <f t="shared" si="9"/>
        <v>16706.813169684679</v>
      </c>
      <c r="I40" s="20">
        <f t="shared" si="10"/>
        <v>1392.2344308070567</v>
      </c>
      <c r="J40" s="20">
        <f t="shared" si="5"/>
        <v>1183.3992661859982</v>
      </c>
      <c r="K40" s="32">
        <f t="shared" si="11"/>
        <v>9272.2813091749977</v>
      </c>
    </row>
    <row r="41" spans="1:11" x14ac:dyDescent="0.25">
      <c r="A41" s="39" t="s">
        <v>44</v>
      </c>
      <c r="B41" s="48">
        <v>5974.7036753249995</v>
      </c>
      <c r="C41" s="14">
        <f t="shared" si="4"/>
        <v>7229.391447143249</v>
      </c>
      <c r="D41" s="41">
        <v>1.3</v>
      </c>
      <c r="E41" s="42">
        <f t="shared" si="8"/>
        <v>9398.2088812862239</v>
      </c>
      <c r="F41" s="41">
        <v>1.7</v>
      </c>
      <c r="G41" s="17">
        <v>1.8</v>
      </c>
      <c r="H41" s="43">
        <f t="shared" si="9"/>
        <v>22121.937828258342</v>
      </c>
      <c r="I41" s="20">
        <f t="shared" si="10"/>
        <v>1843.4948190215284</v>
      </c>
      <c r="J41" s="20">
        <f t="shared" si="5"/>
        <v>1566.9705961682992</v>
      </c>
      <c r="K41" s="32">
        <f t="shared" si="11"/>
        <v>12277.675494683381</v>
      </c>
    </row>
    <row r="42" spans="1:11" x14ac:dyDescent="0.25">
      <c r="A42" s="39" t="s">
        <v>51</v>
      </c>
      <c r="B42" s="48">
        <v>6627.1559785200016</v>
      </c>
      <c r="C42" s="14">
        <f t="shared" si="4"/>
        <v>8018.8587340092017</v>
      </c>
      <c r="D42" s="17">
        <v>1.3</v>
      </c>
      <c r="E42" s="42">
        <f t="shared" si="8"/>
        <v>10424.516354211963</v>
      </c>
      <c r="F42" s="41">
        <v>1.7</v>
      </c>
      <c r="G42" s="17">
        <v>1.8</v>
      </c>
      <c r="H42" s="43">
        <f t="shared" si="9"/>
        <v>24537.707726068158</v>
      </c>
      <c r="I42" s="20">
        <f t="shared" si="10"/>
        <v>2044.8089771723464</v>
      </c>
      <c r="J42" s="20">
        <f t="shared" si="5"/>
        <v>1738.0876305964944</v>
      </c>
      <c r="K42" s="32">
        <f t="shared" si="11"/>
        <v>13618.427787967828</v>
      </c>
    </row>
    <row r="43" spans="1:11" x14ac:dyDescent="0.25">
      <c r="A43" s="24" t="s">
        <v>82</v>
      </c>
      <c r="B43" s="47">
        <v>7385.9066906625012</v>
      </c>
      <c r="C43" s="14">
        <f t="shared" si="4"/>
        <v>8936.9470957016256</v>
      </c>
      <c r="D43" s="41">
        <v>1.3</v>
      </c>
      <c r="E43" s="42">
        <f t="shared" si="8"/>
        <v>11618.031224412114</v>
      </c>
      <c r="F43" s="41">
        <v>1.65</v>
      </c>
      <c r="G43" s="17">
        <v>1.8</v>
      </c>
      <c r="H43" s="43">
        <f t="shared" si="9"/>
        <v>26542.732874233829</v>
      </c>
      <c r="I43" s="20">
        <f t="shared" si="10"/>
        <v>2211.8944061861525</v>
      </c>
      <c r="J43" s="20">
        <f t="shared" si="5"/>
        <v>1880.1102452582295</v>
      </c>
      <c r="K43" s="32">
        <f>H43*$K$4</f>
        <v>14731.216745199776</v>
      </c>
    </row>
    <row r="44" spans="1:11" x14ac:dyDescent="0.25">
      <c r="A44" s="24" t="s">
        <v>84</v>
      </c>
      <c r="B44" s="47">
        <v>1658.0108154224999</v>
      </c>
      <c r="C44" s="14">
        <f t="shared" si="4"/>
        <v>2006.1930866612249</v>
      </c>
      <c r="D44" s="17">
        <v>1.3</v>
      </c>
      <c r="E44" s="42">
        <f t="shared" si="8"/>
        <v>2608.0510126595923</v>
      </c>
      <c r="F44" s="41">
        <v>1.7</v>
      </c>
      <c r="G44" s="17">
        <v>1.8</v>
      </c>
      <c r="H44" s="43">
        <f t="shared" si="9"/>
        <v>6138.9508451833481</v>
      </c>
      <c r="I44" s="20">
        <f t="shared" si="10"/>
        <v>511.57923709861234</v>
      </c>
      <c r="J44" s="20">
        <f t="shared" si="5"/>
        <v>434.84235153382048</v>
      </c>
      <c r="K44" s="32">
        <f>H44*$K$4</f>
        <v>3407.1177190767585</v>
      </c>
    </row>
    <row r="45" spans="1:11" x14ac:dyDescent="0.25">
      <c r="A45" s="24" t="s">
        <v>97</v>
      </c>
      <c r="B45" s="14">
        <v>3747</v>
      </c>
      <c r="C45" s="14">
        <f t="shared" si="4"/>
        <v>4533.87</v>
      </c>
      <c r="D45" s="41">
        <v>1.3</v>
      </c>
      <c r="E45" s="42">
        <f t="shared" si="8"/>
        <v>5894.0309999999999</v>
      </c>
      <c r="F45" s="41">
        <v>1.7</v>
      </c>
      <c r="G45" s="17">
        <v>1.8</v>
      </c>
      <c r="H45" s="43">
        <f t="shared" si="9"/>
        <v>13873.6422</v>
      </c>
      <c r="I45" s="20">
        <f t="shared" si="10"/>
        <v>1156.1368500000001</v>
      </c>
      <c r="J45" s="20">
        <f t="shared" si="5"/>
        <v>982.71632250000005</v>
      </c>
      <c r="K45" s="32">
        <f>H45*$K$4</f>
        <v>7699.8714210000007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zoomScale="80" zoomScaleNormal="80" workbookViewId="0">
      <selection activeCell="J9" sqref="J9"/>
    </sheetView>
  </sheetViews>
  <sheetFormatPr baseColWidth="10" defaultColWidth="11.42578125" defaultRowHeight="15" x14ac:dyDescent="0.25"/>
  <cols>
    <col min="1" max="1" width="79.140625" style="26" customWidth="1"/>
    <col min="2" max="3" width="13" style="15" hidden="1" customWidth="1"/>
    <col min="4" max="4" width="16.5703125" style="15" hidden="1" customWidth="1"/>
    <col min="5" max="5" width="23.42578125" style="15" hidden="1" customWidth="1"/>
    <col min="6" max="6" width="12.7109375" style="15" hidden="1" customWidth="1"/>
    <col min="7" max="7" width="14.140625" style="15" hidden="1" customWidth="1"/>
    <col min="8" max="8" width="20.140625" style="15" hidden="1" customWidth="1"/>
    <col min="9" max="9" width="16" style="15" hidden="1" customWidth="1"/>
    <col min="10" max="10" width="16.140625" style="15" customWidth="1"/>
    <col min="11" max="11" width="12.140625" style="15" customWidth="1"/>
    <col min="12" max="16384" width="11.42578125" style="15"/>
  </cols>
  <sheetData>
    <row r="1" spans="1:13" ht="15.75" x14ac:dyDescent="0.25">
      <c r="A1" s="22" t="s">
        <v>33</v>
      </c>
    </row>
    <row r="2" spans="1:13" ht="14.45" x14ac:dyDescent="0.3">
      <c r="A2" s="15"/>
      <c r="B2" s="14"/>
      <c r="C2" s="14"/>
      <c r="D2" s="14"/>
      <c r="E2" s="14"/>
      <c r="F2" s="14"/>
      <c r="G2" s="14"/>
      <c r="H2" s="34"/>
      <c r="I2" s="36"/>
      <c r="J2" s="36"/>
    </row>
    <row r="3" spans="1:13" ht="43.5" customHeight="1" x14ac:dyDescent="0.3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4</v>
      </c>
      <c r="G3" s="45" t="s">
        <v>32</v>
      </c>
      <c r="H3" s="45" t="s">
        <v>5</v>
      </c>
      <c r="I3" s="46" t="s">
        <v>80</v>
      </c>
      <c r="J3" s="46" t="s">
        <v>92</v>
      </c>
      <c r="K3" s="45" t="s">
        <v>53</v>
      </c>
    </row>
    <row r="4" spans="1:13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0.85</v>
      </c>
      <c r="K4" s="14">
        <v>0.55500000000000005</v>
      </c>
    </row>
    <row r="5" spans="1:13" ht="14.45" x14ac:dyDescent="0.3">
      <c r="A5" s="24" t="s">
        <v>66</v>
      </c>
      <c r="B5" s="47">
        <v>1725.5164142081251</v>
      </c>
      <c r="C5" s="14">
        <f>B5*$C$4</f>
        <v>2087.8748611918313</v>
      </c>
      <c r="D5" s="41">
        <v>1.3</v>
      </c>
      <c r="E5" s="42">
        <f t="shared" ref="E5:E31" si="0">C5*D5</f>
        <v>2714.237319549381</v>
      </c>
      <c r="F5" s="41">
        <v>1.7</v>
      </c>
      <c r="G5" s="17">
        <v>1.8</v>
      </c>
      <c r="H5" s="43">
        <f t="shared" ref="H5:H31" si="1">C5*F5*G5</f>
        <v>6388.8970752470032</v>
      </c>
      <c r="I5" s="20">
        <f t="shared" ref="I5:I33" si="2">H5/$I$4</f>
        <v>532.40808960391689</v>
      </c>
      <c r="J5" s="20">
        <f>I5*$J$4</f>
        <v>452.54687616332933</v>
      </c>
      <c r="K5" s="32">
        <f t="shared" ref="K5:K31" si="3">H5*$K$4</f>
        <v>3545.837876762087</v>
      </c>
      <c r="M5" s="49"/>
    </row>
    <row r="6" spans="1:13" ht="14.45" x14ac:dyDescent="0.3">
      <c r="A6" s="24" t="s">
        <v>71</v>
      </c>
      <c r="B6" s="47">
        <v>1839.6000000000001</v>
      </c>
      <c r="C6" s="14">
        <f t="shared" ref="C6:C45" si="4">B6*$C$4</f>
        <v>2225.9160000000002</v>
      </c>
      <c r="D6" s="41">
        <v>1.3</v>
      </c>
      <c r="E6" s="42">
        <f t="shared" si="0"/>
        <v>2893.6908000000003</v>
      </c>
      <c r="F6" s="41">
        <v>1.7</v>
      </c>
      <c r="G6" s="17">
        <v>1.8</v>
      </c>
      <c r="H6" s="43">
        <f t="shared" si="1"/>
        <v>6811.3029600000009</v>
      </c>
      <c r="I6" s="20">
        <f t="shared" si="2"/>
        <v>567.60858000000007</v>
      </c>
      <c r="J6" s="20">
        <f t="shared" ref="J6:J45" si="5">I6*$J$4</f>
        <v>482.46729300000004</v>
      </c>
      <c r="K6" s="32">
        <f t="shared" si="3"/>
        <v>3780.2731428000006</v>
      </c>
      <c r="M6" s="49"/>
    </row>
    <row r="7" spans="1:13" ht="14.45" x14ac:dyDescent="0.3">
      <c r="A7" s="39" t="s">
        <v>38</v>
      </c>
      <c r="B7" s="48">
        <v>2527.3363092862496</v>
      </c>
      <c r="C7" s="14">
        <f t="shared" si="4"/>
        <v>3058.0769342363619</v>
      </c>
      <c r="D7" s="41">
        <v>1.3</v>
      </c>
      <c r="E7" s="42">
        <f t="shared" si="0"/>
        <v>3975.5000145072704</v>
      </c>
      <c r="F7" s="41">
        <v>1.7</v>
      </c>
      <c r="G7" s="17">
        <v>1.8</v>
      </c>
      <c r="H7" s="43">
        <f t="shared" si="1"/>
        <v>9357.7154187632677</v>
      </c>
      <c r="I7" s="20">
        <f t="shared" si="2"/>
        <v>779.80961823027235</v>
      </c>
      <c r="J7" s="20">
        <f t="shared" si="5"/>
        <v>662.83817549573143</v>
      </c>
      <c r="K7" s="32">
        <f t="shared" si="3"/>
        <v>5193.532057413614</v>
      </c>
      <c r="M7" s="49"/>
    </row>
    <row r="8" spans="1:13" ht="14.45" x14ac:dyDescent="0.3">
      <c r="A8" s="24" t="s">
        <v>73</v>
      </c>
      <c r="B8" s="47">
        <v>3066.1592787787499</v>
      </c>
      <c r="C8" s="14">
        <f t="shared" si="4"/>
        <v>3710.0527273222874</v>
      </c>
      <c r="D8" s="41">
        <v>1.3</v>
      </c>
      <c r="E8" s="42">
        <f t="shared" si="0"/>
        <v>4823.0685455189741</v>
      </c>
      <c r="F8" s="41">
        <v>1.7</v>
      </c>
      <c r="G8" s="17">
        <v>1.8</v>
      </c>
      <c r="H8" s="43">
        <f t="shared" si="1"/>
        <v>11352.761345606199</v>
      </c>
      <c r="I8" s="20">
        <f t="shared" si="2"/>
        <v>946.06344546718321</v>
      </c>
      <c r="J8" s="20">
        <f t="shared" si="5"/>
        <v>804.15392864710566</v>
      </c>
      <c r="K8" s="32">
        <f t="shared" si="3"/>
        <v>6300.7825468114406</v>
      </c>
      <c r="M8" s="49"/>
    </row>
    <row r="9" spans="1:13" ht="14.45" x14ac:dyDescent="0.3">
      <c r="A9" s="24" t="s">
        <v>74</v>
      </c>
      <c r="B9" s="47">
        <v>3262.4447890938754</v>
      </c>
      <c r="C9" s="14">
        <f t="shared" si="4"/>
        <v>3947.5581948035892</v>
      </c>
      <c r="D9" s="41">
        <v>1.3</v>
      </c>
      <c r="E9" s="42">
        <f t="shared" si="0"/>
        <v>5131.8256532446658</v>
      </c>
      <c r="F9" s="41">
        <v>1.7</v>
      </c>
      <c r="G9" s="17">
        <v>1.8</v>
      </c>
      <c r="H9" s="43">
        <f t="shared" si="1"/>
        <v>12079.528076098983</v>
      </c>
      <c r="I9" s="20">
        <f t="shared" si="2"/>
        <v>1006.6273396749152</v>
      </c>
      <c r="J9" s="20">
        <f t="shared" si="5"/>
        <v>855.63323872367789</v>
      </c>
      <c r="K9" s="32">
        <f t="shared" si="3"/>
        <v>6704.1380822349356</v>
      </c>
      <c r="M9" s="49"/>
    </row>
    <row r="10" spans="1:13" ht="14.45" x14ac:dyDescent="0.3">
      <c r="A10" s="39" t="s">
        <v>40</v>
      </c>
      <c r="B10" s="48">
        <v>1877.3485500000002</v>
      </c>
      <c r="C10" s="14">
        <f t="shared" si="4"/>
        <v>2271.5917455000003</v>
      </c>
      <c r="D10" s="41">
        <v>1.3</v>
      </c>
      <c r="E10" s="42">
        <f t="shared" si="0"/>
        <v>2953.0692691500008</v>
      </c>
      <c r="F10" s="41">
        <v>1.7</v>
      </c>
      <c r="G10" s="17">
        <v>1.8</v>
      </c>
      <c r="H10" s="43">
        <f t="shared" si="1"/>
        <v>6951.0707412300007</v>
      </c>
      <c r="I10" s="20">
        <f t="shared" si="2"/>
        <v>579.25589510250006</v>
      </c>
      <c r="J10" s="20">
        <f t="shared" si="5"/>
        <v>492.36751083712505</v>
      </c>
      <c r="K10" s="32">
        <f t="shared" si="3"/>
        <v>3857.8442613826505</v>
      </c>
      <c r="M10" s="49"/>
    </row>
    <row r="11" spans="1:13" ht="14.45" x14ac:dyDescent="0.3">
      <c r="A11" s="39" t="s">
        <v>48</v>
      </c>
      <c r="B11" s="48">
        <v>2132.1994649917501</v>
      </c>
      <c r="C11" s="14">
        <f t="shared" si="4"/>
        <v>2579.9613526400176</v>
      </c>
      <c r="D11" s="41">
        <v>1.3</v>
      </c>
      <c r="E11" s="42">
        <f t="shared" si="0"/>
        <v>3353.9497584320229</v>
      </c>
      <c r="F11" s="41">
        <v>1.7</v>
      </c>
      <c r="G11" s="17">
        <v>1.8</v>
      </c>
      <c r="H11" s="43">
        <f t="shared" si="1"/>
        <v>7894.6817390784536</v>
      </c>
      <c r="I11" s="20">
        <f t="shared" si="2"/>
        <v>657.8901449232045</v>
      </c>
      <c r="J11" s="20">
        <f t="shared" si="5"/>
        <v>559.20662318472387</v>
      </c>
      <c r="K11" s="32">
        <f t="shared" si="3"/>
        <v>4381.5483651885424</v>
      </c>
      <c r="M11" s="49"/>
    </row>
    <row r="12" spans="1:13" ht="14.45" x14ac:dyDescent="0.3">
      <c r="A12" s="39" t="s">
        <v>47</v>
      </c>
      <c r="B12" s="48">
        <v>2282.3001493503752</v>
      </c>
      <c r="C12" s="14">
        <f t="shared" si="4"/>
        <v>2761.5831807139539</v>
      </c>
      <c r="D12" s="41">
        <v>1.3</v>
      </c>
      <c r="E12" s="42">
        <f t="shared" si="0"/>
        <v>3590.0581349281401</v>
      </c>
      <c r="F12" s="41">
        <v>1.7</v>
      </c>
      <c r="G12" s="17">
        <v>1.8</v>
      </c>
      <c r="H12" s="43">
        <f t="shared" si="1"/>
        <v>8450.4445329846985</v>
      </c>
      <c r="I12" s="20">
        <f t="shared" si="2"/>
        <v>704.20371108205825</v>
      </c>
      <c r="J12" s="20">
        <f t="shared" si="5"/>
        <v>598.57315441974947</v>
      </c>
      <c r="K12" s="32">
        <f t="shared" si="3"/>
        <v>4689.9967158065083</v>
      </c>
      <c r="M12" s="49"/>
    </row>
    <row r="13" spans="1:13" ht="14.45" x14ac:dyDescent="0.3">
      <c r="A13" s="39" t="s">
        <v>90</v>
      </c>
      <c r="B13" s="48">
        <v>3078.9883971000004</v>
      </c>
      <c r="C13" s="14">
        <f t="shared" si="4"/>
        <v>3725.5759604910004</v>
      </c>
      <c r="D13" s="41">
        <v>1.3</v>
      </c>
      <c r="E13" s="42">
        <f t="shared" si="0"/>
        <v>4843.2487486383006</v>
      </c>
      <c r="F13" s="41">
        <v>1.7</v>
      </c>
      <c r="G13" s="17">
        <v>1.8</v>
      </c>
      <c r="H13" s="43">
        <f t="shared" si="1"/>
        <v>11400.26243910246</v>
      </c>
      <c r="I13" s="20">
        <f t="shared" si="2"/>
        <v>950.02186992520501</v>
      </c>
      <c r="J13" s="20">
        <f t="shared" si="5"/>
        <v>807.51858943642424</v>
      </c>
      <c r="K13" s="32">
        <f t="shared" si="3"/>
        <v>6327.1456537018657</v>
      </c>
      <c r="M13" s="49"/>
    </row>
    <row r="14" spans="1:13" ht="14.45" x14ac:dyDescent="0.3">
      <c r="A14" s="39" t="s">
        <v>85</v>
      </c>
      <c r="B14" s="48">
        <v>3309.9125268825005</v>
      </c>
      <c r="C14" s="14">
        <f t="shared" si="4"/>
        <v>4004.9941575278253</v>
      </c>
      <c r="D14" s="41">
        <v>1.3</v>
      </c>
      <c r="E14" s="42">
        <f t="shared" si="0"/>
        <v>5206.4924047861732</v>
      </c>
      <c r="F14" s="41">
        <v>1.7</v>
      </c>
      <c r="G14" s="17">
        <v>1.8</v>
      </c>
      <c r="H14" s="43">
        <f t="shared" si="1"/>
        <v>12255.282122035145</v>
      </c>
      <c r="I14" s="20">
        <f t="shared" si="2"/>
        <v>1021.2735101695954</v>
      </c>
      <c r="J14" s="20">
        <f t="shared" si="5"/>
        <v>868.08248364415601</v>
      </c>
      <c r="K14" s="32">
        <f t="shared" si="3"/>
        <v>6801.681577729506</v>
      </c>
      <c r="M14" s="49"/>
    </row>
    <row r="15" spans="1:13" ht="14.45" x14ac:dyDescent="0.3">
      <c r="A15" s="39" t="s">
        <v>89</v>
      </c>
      <c r="B15" s="48">
        <v>3256.0302299332502</v>
      </c>
      <c r="C15" s="14">
        <f t="shared" si="4"/>
        <v>3939.7965782192327</v>
      </c>
      <c r="D15" s="41">
        <v>1.3</v>
      </c>
      <c r="E15" s="42">
        <f t="shared" si="0"/>
        <v>5121.735551685003</v>
      </c>
      <c r="F15" s="41">
        <v>1.7</v>
      </c>
      <c r="G15" s="17">
        <v>1.8</v>
      </c>
      <c r="H15" s="43">
        <f t="shared" si="1"/>
        <v>12055.777529350853</v>
      </c>
      <c r="I15" s="20">
        <f t="shared" si="2"/>
        <v>1004.6481274459044</v>
      </c>
      <c r="J15" s="20">
        <f t="shared" si="5"/>
        <v>853.95090832901872</v>
      </c>
      <c r="K15" s="32">
        <f t="shared" si="3"/>
        <v>6690.956528789724</v>
      </c>
      <c r="M15" s="49"/>
    </row>
    <row r="16" spans="1:13" ht="14.45" x14ac:dyDescent="0.3">
      <c r="A16" s="39" t="s">
        <v>91</v>
      </c>
      <c r="B16" s="48">
        <v>3592.1531299500007</v>
      </c>
      <c r="C16" s="14">
        <f t="shared" si="4"/>
        <v>4346.5052872395008</v>
      </c>
      <c r="D16" s="41">
        <v>1.3</v>
      </c>
      <c r="E16" s="42">
        <f t="shared" si="0"/>
        <v>5650.4568734113509</v>
      </c>
      <c r="F16" s="41">
        <v>1.7</v>
      </c>
      <c r="G16" s="17">
        <v>1.8</v>
      </c>
      <c r="H16" s="43">
        <f t="shared" si="1"/>
        <v>13300.306178952873</v>
      </c>
      <c r="I16" s="20">
        <f t="shared" si="2"/>
        <v>1108.3588482460727</v>
      </c>
      <c r="J16" s="20">
        <f t="shared" si="5"/>
        <v>942.10502100916176</v>
      </c>
      <c r="K16" s="32">
        <f t="shared" si="3"/>
        <v>7381.6699293188449</v>
      </c>
      <c r="M16" s="49"/>
    </row>
    <row r="17" spans="1:13" ht="14.45" x14ac:dyDescent="0.3">
      <c r="A17" s="39" t="s">
        <v>36</v>
      </c>
      <c r="B17" s="48">
        <v>4455.5527929701248</v>
      </c>
      <c r="C17" s="14">
        <f t="shared" si="4"/>
        <v>5391.2188794938511</v>
      </c>
      <c r="D17" s="41">
        <v>1.3</v>
      </c>
      <c r="E17" s="42">
        <f t="shared" si="0"/>
        <v>7008.5845433420063</v>
      </c>
      <c r="F17" s="41">
        <v>1.7</v>
      </c>
      <c r="G17" s="17">
        <v>1.8</v>
      </c>
      <c r="H17" s="43">
        <f t="shared" si="1"/>
        <v>16497.129771251184</v>
      </c>
      <c r="I17" s="20">
        <f t="shared" si="2"/>
        <v>1374.7608142709321</v>
      </c>
      <c r="J17" s="20">
        <f t="shared" si="5"/>
        <v>1168.5466921302923</v>
      </c>
      <c r="K17" s="32">
        <f t="shared" si="3"/>
        <v>9155.9070230444086</v>
      </c>
      <c r="M17" s="49"/>
    </row>
    <row r="18" spans="1:13" ht="14.45" x14ac:dyDescent="0.3">
      <c r="A18" s="39" t="s">
        <v>27</v>
      </c>
      <c r="B18" s="48">
        <v>5741.0304487593758</v>
      </c>
      <c r="C18" s="14">
        <f t="shared" si="4"/>
        <v>6946.6468429988445</v>
      </c>
      <c r="D18" s="41">
        <v>1.3</v>
      </c>
      <c r="E18" s="42">
        <f t="shared" si="0"/>
        <v>9030.6408958984975</v>
      </c>
      <c r="F18" s="41">
        <v>1.7</v>
      </c>
      <c r="G18" s="17">
        <v>1.8</v>
      </c>
      <c r="H18" s="43">
        <f t="shared" si="1"/>
        <v>21256.739339576463</v>
      </c>
      <c r="I18" s="20">
        <f t="shared" si="2"/>
        <v>1771.3949449647052</v>
      </c>
      <c r="J18" s="20">
        <f t="shared" si="5"/>
        <v>1505.6857032199994</v>
      </c>
      <c r="K18" s="32">
        <f t="shared" si="3"/>
        <v>11797.490333464939</v>
      </c>
      <c r="M18" s="49"/>
    </row>
    <row r="19" spans="1:13" ht="14.45" x14ac:dyDescent="0.3">
      <c r="A19" s="39" t="s">
        <v>98</v>
      </c>
      <c r="B19" s="48">
        <v>1783.5914250000001</v>
      </c>
      <c r="C19" s="14">
        <f t="shared" si="4"/>
        <v>2158.1456242499999</v>
      </c>
      <c r="D19" s="41">
        <v>1.3</v>
      </c>
      <c r="E19" s="42">
        <f t="shared" si="0"/>
        <v>2805.5893115250001</v>
      </c>
      <c r="F19" s="41">
        <v>1.7</v>
      </c>
      <c r="G19" s="17">
        <v>1.8</v>
      </c>
      <c r="H19" s="43">
        <f t="shared" si="1"/>
        <v>6603.9256102049994</v>
      </c>
      <c r="I19" s="20">
        <f t="shared" si="2"/>
        <v>550.32713418374999</v>
      </c>
      <c r="J19" s="20">
        <f t="shared" si="5"/>
        <v>467.77806405618747</v>
      </c>
      <c r="K19" s="32">
        <f t="shared" si="3"/>
        <v>3665.1787136637749</v>
      </c>
      <c r="M19" s="49"/>
    </row>
    <row r="20" spans="1:13" ht="14.45" x14ac:dyDescent="0.3">
      <c r="A20" s="24" t="s">
        <v>69</v>
      </c>
      <c r="B20" s="47">
        <v>1308.5700687675003</v>
      </c>
      <c r="C20" s="14">
        <f t="shared" si="4"/>
        <v>1583.3697832086752</v>
      </c>
      <c r="D20" s="41">
        <v>1.3</v>
      </c>
      <c r="E20" s="42">
        <f t="shared" si="0"/>
        <v>2058.3807181712777</v>
      </c>
      <c r="F20" s="41">
        <v>1.7</v>
      </c>
      <c r="G20" s="17">
        <v>1.8</v>
      </c>
      <c r="H20" s="43">
        <f t="shared" si="1"/>
        <v>4845.1115366185459</v>
      </c>
      <c r="I20" s="20">
        <f t="shared" si="2"/>
        <v>403.75929471821217</v>
      </c>
      <c r="J20" s="20">
        <f t="shared" si="5"/>
        <v>343.19540051048034</v>
      </c>
      <c r="K20" s="32">
        <f t="shared" si="3"/>
        <v>2689.0369028232931</v>
      </c>
      <c r="M20" s="49"/>
    </row>
    <row r="21" spans="1:13" x14ac:dyDescent="0.25">
      <c r="A21" s="39" t="s">
        <v>45</v>
      </c>
      <c r="B21" s="48">
        <v>769.7470992750001</v>
      </c>
      <c r="C21" s="14">
        <f t="shared" si="4"/>
        <v>931.3939901227501</v>
      </c>
      <c r="D21" s="17">
        <v>1.3</v>
      </c>
      <c r="E21" s="42">
        <f t="shared" si="0"/>
        <v>1210.8121871595752</v>
      </c>
      <c r="F21" s="41">
        <v>1.7</v>
      </c>
      <c r="G21" s="17">
        <v>1.8</v>
      </c>
      <c r="H21" s="43">
        <f t="shared" si="1"/>
        <v>2850.065609775615</v>
      </c>
      <c r="I21" s="20">
        <f t="shared" si="2"/>
        <v>237.50546748130125</v>
      </c>
      <c r="J21" s="20">
        <f t="shared" si="5"/>
        <v>201.87964735910606</v>
      </c>
      <c r="K21" s="32">
        <f t="shared" si="3"/>
        <v>1581.7864134254664</v>
      </c>
      <c r="M21" s="49"/>
    </row>
    <row r="22" spans="1:13" x14ac:dyDescent="0.25">
      <c r="A22" s="39" t="s">
        <v>37</v>
      </c>
      <c r="B22" s="48">
        <v>1409.920103505375</v>
      </c>
      <c r="C22" s="14">
        <f t="shared" si="4"/>
        <v>1706.0033252415037</v>
      </c>
      <c r="D22" s="41">
        <v>1.3</v>
      </c>
      <c r="E22" s="42">
        <f t="shared" si="0"/>
        <v>2217.804322813955</v>
      </c>
      <c r="F22" s="41">
        <v>1.7</v>
      </c>
      <c r="G22" s="17">
        <v>1.8</v>
      </c>
      <c r="H22" s="43">
        <f t="shared" si="1"/>
        <v>5220.3701752390016</v>
      </c>
      <c r="I22" s="20">
        <f t="shared" si="2"/>
        <v>435.03084793658348</v>
      </c>
      <c r="J22" s="20">
        <f t="shared" si="5"/>
        <v>369.77622074609593</v>
      </c>
      <c r="K22" s="32">
        <f t="shared" si="3"/>
        <v>2897.3054472576459</v>
      </c>
      <c r="M22" s="49"/>
    </row>
    <row r="23" spans="1:13" x14ac:dyDescent="0.25">
      <c r="A23" s="39" t="s">
        <v>86</v>
      </c>
      <c r="B23" s="48">
        <v>1411.2030153375003</v>
      </c>
      <c r="C23" s="14">
        <f t="shared" si="4"/>
        <v>1707.5556485583754</v>
      </c>
      <c r="D23" s="17">
        <v>1.3</v>
      </c>
      <c r="E23" s="42">
        <f t="shared" si="0"/>
        <v>2219.822343125888</v>
      </c>
      <c r="F23" s="41">
        <v>1.7</v>
      </c>
      <c r="G23" s="17">
        <v>1.8</v>
      </c>
      <c r="H23" s="43">
        <f t="shared" si="1"/>
        <v>5225.1202845886282</v>
      </c>
      <c r="I23" s="20">
        <f t="shared" si="2"/>
        <v>435.42669038238569</v>
      </c>
      <c r="J23" s="20">
        <f t="shared" si="5"/>
        <v>370.11268682502782</v>
      </c>
      <c r="K23" s="32">
        <f t="shared" si="3"/>
        <v>2899.941757946689</v>
      </c>
      <c r="M23" s="49"/>
    </row>
    <row r="24" spans="1:13" x14ac:dyDescent="0.25">
      <c r="A24" s="39" t="s">
        <v>88</v>
      </c>
      <c r="B24" s="48">
        <v>1475.3486069437502</v>
      </c>
      <c r="C24" s="14">
        <f t="shared" si="4"/>
        <v>1785.1718144019376</v>
      </c>
      <c r="D24" s="41">
        <v>1.3</v>
      </c>
      <c r="E24" s="42">
        <f t="shared" si="0"/>
        <v>2320.7233587225192</v>
      </c>
      <c r="F24" s="41">
        <v>1.7</v>
      </c>
      <c r="G24" s="17">
        <v>1.8</v>
      </c>
      <c r="H24" s="43">
        <f t="shared" si="1"/>
        <v>5462.6257520699291</v>
      </c>
      <c r="I24" s="20">
        <f t="shared" si="2"/>
        <v>455.2188126724941</v>
      </c>
      <c r="J24" s="20">
        <f t="shared" si="5"/>
        <v>386.93599077161997</v>
      </c>
      <c r="K24" s="32">
        <f t="shared" si="3"/>
        <v>3031.7572923988109</v>
      </c>
      <c r="M24" s="49"/>
    </row>
    <row r="25" spans="1:13" x14ac:dyDescent="0.25">
      <c r="A25" s="24" t="s">
        <v>75</v>
      </c>
      <c r="B25" s="47">
        <v>2780.0699402148753</v>
      </c>
      <c r="C25" s="14">
        <f t="shared" si="4"/>
        <v>3363.8846276599988</v>
      </c>
      <c r="D25" s="41">
        <v>1.3</v>
      </c>
      <c r="E25" s="42">
        <f t="shared" si="0"/>
        <v>4373.0500159579988</v>
      </c>
      <c r="F25" s="41">
        <v>1.7</v>
      </c>
      <c r="G25" s="17">
        <v>1.8</v>
      </c>
      <c r="H25" s="43">
        <f t="shared" si="1"/>
        <v>10293.486960639597</v>
      </c>
      <c r="I25" s="20">
        <f t="shared" si="2"/>
        <v>857.79058005329978</v>
      </c>
      <c r="J25" s="20">
        <f t="shared" si="5"/>
        <v>729.12199304530475</v>
      </c>
      <c r="K25" s="32">
        <f t="shared" si="3"/>
        <v>5712.8852631549771</v>
      </c>
      <c r="M25" s="49"/>
    </row>
    <row r="26" spans="1:13" x14ac:dyDescent="0.25">
      <c r="A26" s="24" t="s">
        <v>76</v>
      </c>
      <c r="B26" s="47">
        <v>3181.62134367</v>
      </c>
      <c r="C26" s="14">
        <f t="shared" si="4"/>
        <v>3849.7618258406997</v>
      </c>
      <c r="D26" s="41">
        <v>1.3</v>
      </c>
      <c r="E26" s="42">
        <f t="shared" si="0"/>
        <v>5004.69037359291</v>
      </c>
      <c r="F26" s="41">
        <v>1.7</v>
      </c>
      <c r="G26" s="17">
        <v>1.8</v>
      </c>
      <c r="H26" s="43">
        <f t="shared" si="1"/>
        <v>11780.271187072542</v>
      </c>
      <c r="I26" s="20">
        <f t="shared" si="2"/>
        <v>981.68926558937846</v>
      </c>
      <c r="J26" s="20">
        <f t="shared" si="5"/>
        <v>834.43587575097172</v>
      </c>
      <c r="K26" s="32">
        <f t="shared" si="3"/>
        <v>6538.0505088252612</v>
      </c>
      <c r="M26" s="49"/>
    </row>
    <row r="27" spans="1:13" x14ac:dyDescent="0.25">
      <c r="A27" s="39" t="s">
        <v>63</v>
      </c>
      <c r="B27" s="48">
        <v>2656.9104043308753</v>
      </c>
      <c r="C27" s="14">
        <f t="shared" si="4"/>
        <v>3214.8615892403591</v>
      </c>
      <c r="D27" s="41">
        <v>1.3</v>
      </c>
      <c r="E27" s="42">
        <f t="shared" si="0"/>
        <v>4179.3200660124667</v>
      </c>
      <c r="F27" s="41">
        <v>1.7</v>
      </c>
      <c r="G27" s="17">
        <v>1.8</v>
      </c>
      <c r="H27" s="43">
        <f t="shared" si="1"/>
        <v>9837.476463075498</v>
      </c>
      <c r="I27" s="20">
        <f t="shared" si="2"/>
        <v>819.78970525629154</v>
      </c>
      <c r="J27" s="20">
        <f t="shared" si="5"/>
        <v>696.82124946784779</v>
      </c>
      <c r="K27" s="32">
        <f t="shared" si="3"/>
        <v>5459.7994370069018</v>
      </c>
      <c r="M27" s="49"/>
    </row>
    <row r="28" spans="1:13" x14ac:dyDescent="0.25">
      <c r="A28" s="39" t="s">
        <v>39</v>
      </c>
      <c r="B28" s="48">
        <v>1983.3816924652504</v>
      </c>
      <c r="C28" s="14">
        <f t="shared" si="4"/>
        <v>2399.8918478829528</v>
      </c>
      <c r="D28" s="17">
        <v>1.3</v>
      </c>
      <c r="E28" s="42">
        <f t="shared" si="0"/>
        <v>3119.8594022478387</v>
      </c>
      <c r="F28" s="41">
        <v>1.7</v>
      </c>
      <c r="G28" s="17">
        <v>1.8</v>
      </c>
      <c r="H28" s="43">
        <f t="shared" si="1"/>
        <v>7343.6690545218353</v>
      </c>
      <c r="I28" s="20">
        <f t="shared" si="2"/>
        <v>611.9724212101529</v>
      </c>
      <c r="J28" s="20">
        <f t="shared" si="5"/>
        <v>520.17655802862998</v>
      </c>
      <c r="K28" s="32">
        <f t="shared" si="3"/>
        <v>4075.7363252596188</v>
      </c>
      <c r="M28" s="49"/>
    </row>
    <row r="29" spans="1:13" x14ac:dyDescent="0.25">
      <c r="A29" s="39" t="s">
        <v>93</v>
      </c>
      <c r="B29" s="48">
        <v>1542.06002221425</v>
      </c>
      <c r="C29" s="14">
        <f t="shared" si="4"/>
        <v>1865.8926268792425</v>
      </c>
      <c r="D29" s="41">
        <v>1.3</v>
      </c>
      <c r="E29" s="42">
        <f t="shared" si="0"/>
        <v>2425.6604149430154</v>
      </c>
      <c r="F29" s="41">
        <v>1.7</v>
      </c>
      <c r="G29" s="17">
        <v>1.8</v>
      </c>
      <c r="H29" s="43">
        <f t="shared" si="1"/>
        <v>5709.6314382504816</v>
      </c>
      <c r="I29" s="20">
        <f t="shared" si="2"/>
        <v>475.8026198542068</v>
      </c>
      <c r="J29" s="20">
        <f t="shared" si="5"/>
        <v>404.43222687607579</v>
      </c>
      <c r="K29" s="32">
        <f t="shared" si="3"/>
        <v>3168.8454482290176</v>
      </c>
      <c r="M29" s="49"/>
    </row>
    <row r="30" spans="1:13" x14ac:dyDescent="0.25">
      <c r="A30" s="39" t="s">
        <v>94</v>
      </c>
      <c r="B30" s="48">
        <v>1591.0562052000002</v>
      </c>
      <c r="C30" s="14">
        <f t="shared" si="4"/>
        <v>1925.1780082920002</v>
      </c>
      <c r="D30" s="17">
        <v>1.3</v>
      </c>
      <c r="E30" s="42">
        <f t="shared" si="0"/>
        <v>2502.7314107796005</v>
      </c>
      <c r="F30" s="41">
        <v>1.7</v>
      </c>
      <c r="G30" s="17">
        <v>1.8</v>
      </c>
      <c r="H30" s="43">
        <f t="shared" si="1"/>
        <v>5891.0447053735206</v>
      </c>
      <c r="I30" s="20">
        <f t="shared" si="2"/>
        <v>490.92039211446007</v>
      </c>
      <c r="J30" s="20">
        <f t="shared" si="5"/>
        <v>417.28233329729107</v>
      </c>
      <c r="K30" s="32">
        <f t="shared" si="3"/>
        <v>3269.529811482304</v>
      </c>
      <c r="M30" s="49"/>
    </row>
    <row r="31" spans="1:13" x14ac:dyDescent="0.25">
      <c r="A31" s="24" t="s">
        <v>70</v>
      </c>
      <c r="B31" s="47">
        <v>3071.29092610725</v>
      </c>
      <c r="C31" s="14">
        <f t="shared" si="4"/>
        <v>3716.2620205897724</v>
      </c>
      <c r="D31" s="41">
        <v>1.3</v>
      </c>
      <c r="E31" s="42">
        <f t="shared" si="0"/>
        <v>4831.1406267667044</v>
      </c>
      <c r="F31" s="41">
        <v>1.7</v>
      </c>
      <c r="G31" s="17">
        <v>1.8</v>
      </c>
      <c r="H31" s="43">
        <f t="shared" si="1"/>
        <v>11371.761783004704</v>
      </c>
      <c r="I31" s="20">
        <f t="shared" si="2"/>
        <v>947.64681525039202</v>
      </c>
      <c r="J31" s="20">
        <f t="shared" si="5"/>
        <v>805.49979296283323</v>
      </c>
      <c r="K31" s="32">
        <f t="shared" si="3"/>
        <v>6311.327789567611</v>
      </c>
      <c r="M31" s="49"/>
    </row>
    <row r="32" spans="1:13" x14ac:dyDescent="0.25">
      <c r="A32" s="24" t="s">
        <v>68</v>
      </c>
      <c r="B32" s="47">
        <v>2215.5887340798754</v>
      </c>
      <c r="C32" s="14">
        <f t="shared" si="4"/>
        <v>2680.8623682366492</v>
      </c>
      <c r="D32" s="41">
        <v>1.3</v>
      </c>
      <c r="E32" s="42">
        <f>C32*D32</f>
        <v>3485.1210787076443</v>
      </c>
      <c r="F32" s="41">
        <v>1.7</v>
      </c>
      <c r="G32" s="17">
        <v>1.8</v>
      </c>
      <c r="H32" s="43">
        <f>C32*F32*G32</f>
        <v>8203.438846804147</v>
      </c>
      <c r="I32" s="20">
        <f t="shared" si="2"/>
        <v>683.61990390034555</v>
      </c>
      <c r="J32" s="20">
        <f t="shared" si="5"/>
        <v>581.07691831529371</v>
      </c>
      <c r="K32" s="32">
        <f>H32*$K$4</f>
        <v>4552.9085599763021</v>
      </c>
      <c r="M32" s="49"/>
    </row>
    <row r="33" spans="1:13" x14ac:dyDescent="0.25">
      <c r="A33" s="24" t="s">
        <v>95</v>
      </c>
      <c r="B33" s="47">
        <v>1108.407762</v>
      </c>
      <c r="C33" s="14">
        <f t="shared" si="4"/>
        <v>1341.1733920199999</v>
      </c>
      <c r="D33" s="41">
        <v>1.3</v>
      </c>
      <c r="E33" s="42">
        <f>C33*D33</f>
        <v>1743.5254096260001</v>
      </c>
      <c r="F33" s="41">
        <v>1.7</v>
      </c>
      <c r="G33" s="17">
        <v>1.8</v>
      </c>
      <c r="H33" s="43">
        <f t="shared" ref="H33" si="6">C33*F33*G33</f>
        <v>4103.9905795812001</v>
      </c>
      <c r="I33" s="20">
        <f t="shared" si="2"/>
        <v>341.99921496510001</v>
      </c>
      <c r="J33" s="20">
        <f t="shared" si="5"/>
        <v>290.69933272033501</v>
      </c>
      <c r="K33" s="32">
        <f t="shared" ref="K33" si="7">H33*$K$4</f>
        <v>2277.7147716675663</v>
      </c>
      <c r="M33" s="49"/>
    </row>
    <row r="34" spans="1:13" x14ac:dyDescent="0.25">
      <c r="A34" s="24" t="s">
        <v>96</v>
      </c>
      <c r="B34" s="47">
        <v>1808.7624555000002</v>
      </c>
      <c r="C34" s="14">
        <f t="shared" si="4"/>
        <v>2188.6025711550001</v>
      </c>
      <c r="D34" s="41">
        <v>1.3</v>
      </c>
      <c r="E34" s="42">
        <f>C34*D34</f>
        <v>2845.1833425015002</v>
      </c>
      <c r="F34" s="41">
        <v>1.7</v>
      </c>
      <c r="G34" s="17">
        <v>1.8</v>
      </c>
      <c r="H34" s="43">
        <f>C34*F34*G34</f>
        <v>6697.1238677342999</v>
      </c>
      <c r="I34" s="20">
        <f>H34/$I$4</f>
        <v>558.09365564452503</v>
      </c>
      <c r="J34" s="20">
        <f>I34*$J$4</f>
        <v>474.37960729784623</v>
      </c>
      <c r="K34" s="32">
        <f>H34*$K$4</f>
        <v>3716.9037465925367</v>
      </c>
      <c r="M34" s="49"/>
    </row>
    <row r="35" spans="1:13" x14ac:dyDescent="0.25">
      <c r="A35" s="24" t="s">
        <v>52</v>
      </c>
      <c r="B35" s="47">
        <v>2841.6497081568746</v>
      </c>
      <c r="C35" s="14">
        <f>B35*$C$4</f>
        <v>3438.396146869818</v>
      </c>
      <c r="D35" s="41">
        <v>1.3</v>
      </c>
      <c r="E35" s="42">
        <f>C35*D35</f>
        <v>4469.9149909307635</v>
      </c>
      <c r="F35" s="41">
        <v>1.7</v>
      </c>
      <c r="G35" s="17">
        <v>1.8</v>
      </c>
      <c r="H35" s="43">
        <f>C35*F35*G35</f>
        <v>10521.492209421644</v>
      </c>
      <c r="I35" s="20">
        <f>H35/$I$4</f>
        <v>876.79101745180367</v>
      </c>
      <c r="J35" s="20">
        <f>I35*$J$4</f>
        <v>745.27236483403306</v>
      </c>
      <c r="K35" s="32">
        <f>H35*$K$4</f>
        <v>5839.4281762290129</v>
      </c>
      <c r="M35" s="49"/>
    </row>
    <row r="36" spans="1:13" x14ac:dyDescent="0.25">
      <c r="A36" s="39" t="s">
        <v>42</v>
      </c>
      <c r="B36" s="48">
        <v>3424.091679941625</v>
      </c>
      <c r="C36" s="14">
        <f t="shared" si="4"/>
        <v>4143.1509327293661</v>
      </c>
      <c r="D36" s="17">
        <v>1.3</v>
      </c>
      <c r="E36" s="42">
        <f t="shared" ref="E36:E45" si="8">C36*D36</f>
        <v>5386.0962125481765</v>
      </c>
      <c r="F36" s="41">
        <v>1.7</v>
      </c>
      <c r="G36" s="17">
        <v>1.8</v>
      </c>
      <c r="H36" s="43">
        <f t="shared" ref="H36:H45" si="9">C36*F36*G36</f>
        <v>12678.041854151859</v>
      </c>
      <c r="I36" s="20">
        <f t="shared" ref="I36:I45" si="10">H36/$I$4</f>
        <v>1056.5034878459883</v>
      </c>
      <c r="J36" s="20">
        <f t="shared" si="5"/>
        <v>898.02796466909001</v>
      </c>
      <c r="K36" s="32">
        <f t="shared" ref="K36:K42" si="11">H36*$K$4</f>
        <v>7036.3132290542826</v>
      </c>
      <c r="M36" s="49"/>
    </row>
    <row r="37" spans="1:13" x14ac:dyDescent="0.25">
      <c r="A37" s="39" t="s">
        <v>49</v>
      </c>
      <c r="B37" s="48">
        <v>3907.7494406527503</v>
      </c>
      <c r="C37" s="14">
        <f t="shared" si="4"/>
        <v>4728.3768231898275</v>
      </c>
      <c r="D37" s="41">
        <v>1.3</v>
      </c>
      <c r="E37" s="42">
        <f t="shared" si="8"/>
        <v>6146.889870146776</v>
      </c>
      <c r="F37" s="41">
        <v>1.7</v>
      </c>
      <c r="G37" s="17">
        <v>1.8</v>
      </c>
      <c r="H37" s="43">
        <f t="shared" si="9"/>
        <v>14468.833078960872</v>
      </c>
      <c r="I37" s="20">
        <f t="shared" si="10"/>
        <v>1205.736089913406</v>
      </c>
      <c r="J37" s="20">
        <f t="shared" si="5"/>
        <v>1024.8756764263951</v>
      </c>
      <c r="K37" s="32">
        <f t="shared" si="11"/>
        <v>8030.2023588232842</v>
      </c>
      <c r="M37" s="49"/>
    </row>
    <row r="38" spans="1:13" x14ac:dyDescent="0.25">
      <c r="A38" s="39" t="s">
        <v>87</v>
      </c>
      <c r="B38" s="48">
        <v>3907.7494406527503</v>
      </c>
      <c r="C38" s="14">
        <f t="shared" si="4"/>
        <v>4728.3768231898275</v>
      </c>
      <c r="D38" s="41">
        <v>1.3</v>
      </c>
      <c r="E38" s="42">
        <f t="shared" si="8"/>
        <v>6146.889870146776</v>
      </c>
      <c r="F38" s="41">
        <v>1.7</v>
      </c>
      <c r="G38" s="17">
        <v>1.8</v>
      </c>
      <c r="H38" s="43">
        <f t="shared" si="9"/>
        <v>14468.833078960872</v>
      </c>
      <c r="I38" s="20">
        <f t="shared" si="10"/>
        <v>1205.736089913406</v>
      </c>
      <c r="J38" s="20">
        <f t="shared" si="5"/>
        <v>1024.8756764263951</v>
      </c>
      <c r="K38" s="32">
        <f t="shared" si="11"/>
        <v>8030.2023588232842</v>
      </c>
      <c r="M38" s="49"/>
    </row>
    <row r="39" spans="1:13" x14ac:dyDescent="0.25">
      <c r="A39" s="39" t="s">
        <v>43</v>
      </c>
      <c r="B39" s="48">
        <v>4229.7603105161252</v>
      </c>
      <c r="C39" s="14">
        <f t="shared" si="4"/>
        <v>5118.0099757245116</v>
      </c>
      <c r="D39" s="41">
        <v>1.3</v>
      </c>
      <c r="E39" s="42">
        <f t="shared" si="8"/>
        <v>6653.4129684418649</v>
      </c>
      <c r="F39" s="41">
        <v>1.7</v>
      </c>
      <c r="G39" s="17">
        <v>1.8</v>
      </c>
      <c r="H39" s="43">
        <f t="shared" si="9"/>
        <v>15661.110525717004</v>
      </c>
      <c r="I39" s="20">
        <f t="shared" si="10"/>
        <v>1305.0925438097504</v>
      </c>
      <c r="J39" s="20">
        <f t="shared" si="5"/>
        <v>1109.3286622382877</v>
      </c>
      <c r="K39" s="32">
        <f>H39*$K$4</f>
        <v>8691.9163417729378</v>
      </c>
      <c r="M39" s="49"/>
    </row>
    <row r="40" spans="1:13" x14ac:dyDescent="0.25">
      <c r="A40" s="39" t="s">
        <v>50</v>
      </c>
      <c r="B40" s="48">
        <v>4737.7933960376258</v>
      </c>
      <c r="C40" s="14">
        <f t="shared" si="4"/>
        <v>5732.7300092055275</v>
      </c>
      <c r="D40" s="41">
        <v>1.3</v>
      </c>
      <c r="E40" s="42">
        <f t="shared" si="8"/>
        <v>7452.5490119671858</v>
      </c>
      <c r="F40" s="17">
        <v>1.7</v>
      </c>
      <c r="G40" s="17">
        <v>1.8</v>
      </c>
      <c r="H40" s="43">
        <f t="shared" si="9"/>
        <v>17542.153828168914</v>
      </c>
      <c r="I40" s="20">
        <f t="shared" si="10"/>
        <v>1461.8461523474095</v>
      </c>
      <c r="J40" s="20">
        <f t="shared" si="5"/>
        <v>1242.569229495298</v>
      </c>
      <c r="K40" s="32">
        <f t="shared" si="11"/>
        <v>9735.8953746337484</v>
      </c>
      <c r="M40" s="49"/>
    </row>
    <row r="41" spans="1:13" x14ac:dyDescent="0.25">
      <c r="A41" s="39" t="s">
        <v>44</v>
      </c>
      <c r="B41" s="48">
        <v>6273.4388590912495</v>
      </c>
      <c r="C41" s="14">
        <f t="shared" si="4"/>
        <v>7590.8610195004112</v>
      </c>
      <c r="D41" s="41">
        <v>1.3</v>
      </c>
      <c r="E41" s="42">
        <f t="shared" si="8"/>
        <v>9868.1193253505353</v>
      </c>
      <c r="F41" s="41">
        <v>1.7</v>
      </c>
      <c r="G41" s="17">
        <v>1.8</v>
      </c>
      <c r="H41" s="43">
        <f t="shared" si="9"/>
        <v>23228.034719671257</v>
      </c>
      <c r="I41" s="20">
        <f t="shared" si="10"/>
        <v>1935.6695599726047</v>
      </c>
      <c r="J41" s="20">
        <f t="shared" si="5"/>
        <v>1645.3191259767138</v>
      </c>
      <c r="K41" s="32">
        <f t="shared" si="11"/>
        <v>12891.559269417548</v>
      </c>
      <c r="M41" s="49"/>
    </row>
    <row r="42" spans="1:13" x14ac:dyDescent="0.25">
      <c r="A42" s="39" t="s">
        <v>51</v>
      </c>
      <c r="B42" s="48">
        <v>6958.5137774460018</v>
      </c>
      <c r="C42" s="14">
        <f t="shared" si="4"/>
        <v>8419.8016707096613</v>
      </c>
      <c r="D42" s="17">
        <v>1.3</v>
      </c>
      <c r="E42" s="42">
        <f t="shared" si="8"/>
        <v>10945.74217192256</v>
      </c>
      <c r="F42" s="41">
        <v>1.7</v>
      </c>
      <c r="G42" s="17">
        <v>1.8</v>
      </c>
      <c r="H42" s="43">
        <f t="shared" si="9"/>
        <v>25764.593112371564</v>
      </c>
      <c r="I42" s="20">
        <f t="shared" si="10"/>
        <v>2147.0494260309638</v>
      </c>
      <c r="J42" s="20">
        <f t="shared" si="5"/>
        <v>1824.9920121263192</v>
      </c>
      <c r="K42" s="32">
        <f t="shared" si="11"/>
        <v>14299.349177366219</v>
      </c>
      <c r="M42" s="49"/>
    </row>
    <row r="43" spans="1:13" x14ac:dyDescent="0.25">
      <c r="A43" s="24" t="s">
        <v>82</v>
      </c>
      <c r="B43" s="47">
        <v>7755.2020251956264</v>
      </c>
      <c r="C43" s="14">
        <f t="shared" si="4"/>
        <v>9383.7944504867082</v>
      </c>
      <c r="D43" s="41">
        <v>1.3</v>
      </c>
      <c r="E43" s="42">
        <f t="shared" si="8"/>
        <v>12198.932785632722</v>
      </c>
      <c r="F43" s="41">
        <v>1.65</v>
      </c>
      <c r="G43" s="17">
        <v>1.8</v>
      </c>
      <c r="H43" s="43">
        <f t="shared" si="9"/>
        <v>27869.869517945521</v>
      </c>
      <c r="I43" s="20">
        <f t="shared" si="10"/>
        <v>2322.4891264954599</v>
      </c>
      <c r="J43" s="20">
        <f t="shared" si="5"/>
        <v>1974.1157575211409</v>
      </c>
      <c r="K43" s="32">
        <f>H43*$K$4</f>
        <v>15467.777582459765</v>
      </c>
      <c r="M43" s="49"/>
    </row>
    <row r="44" spans="1:13" x14ac:dyDescent="0.25">
      <c r="A44" s="24" t="s">
        <v>83</v>
      </c>
      <c r="B44" s="47">
        <v>1740.9113561936251</v>
      </c>
      <c r="C44" s="14">
        <f t="shared" si="4"/>
        <v>2106.5027409942863</v>
      </c>
      <c r="D44" s="17">
        <v>1.3</v>
      </c>
      <c r="E44" s="42">
        <f t="shared" si="8"/>
        <v>2738.4535632925722</v>
      </c>
      <c r="F44" s="41">
        <v>1.7</v>
      </c>
      <c r="G44" s="17">
        <v>1.8</v>
      </c>
      <c r="H44" s="43">
        <f t="shared" si="9"/>
        <v>6445.8983874425167</v>
      </c>
      <c r="I44" s="20">
        <f t="shared" si="10"/>
        <v>537.15819895354309</v>
      </c>
      <c r="J44" s="20">
        <f t="shared" si="5"/>
        <v>456.58446911051163</v>
      </c>
      <c r="K44" s="32">
        <f>H44*$K$4</f>
        <v>3577.4736050305969</v>
      </c>
      <c r="M44" s="49"/>
    </row>
    <row r="45" spans="1:13" x14ac:dyDescent="0.25">
      <c r="A45" s="24" t="s">
        <v>97</v>
      </c>
      <c r="B45" s="14">
        <v>3934.3500000000004</v>
      </c>
      <c r="C45" s="14">
        <f t="shared" si="4"/>
        <v>4760.5635000000002</v>
      </c>
      <c r="D45" s="41">
        <v>1.3</v>
      </c>
      <c r="E45" s="42">
        <f t="shared" si="8"/>
        <v>6188.7325500000006</v>
      </c>
      <c r="F45" s="41">
        <v>1.7</v>
      </c>
      <c r="G45" s="17">
        <v>1.8</v>
      </c>
      <c r="H45" s="43">
        <f t="shared" si="9"/>
        <v>14567.32431</v>
      </c>
      <c r="I45" s="20">
        <f t="shared" si="10"/>
        <v>1213.9436925</v>
      </c>
      <c r="J45" s="20">
        <f t="shared" si="5"/>
        <v>1031.852138625</v>
      </c>
      <c r="K45" s="32">
        <f>H45*$K$4</f>
        <v>8084.8649920500011</v>
      </c>
      <c r="M45" s="49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zoomScale="80" zoomScaleNormal="80" workbookViewId="0">
      <selection activeCell="B1" sqref="B1:I1048576"/>
    </sheetView>
  </sheetViews>
  <sheetFormatPr baseColWidth="10" defaultColWidth="11.42578125" defaultRowHeight="15" x14ac:dyDescent="0.25"/>
  <cols>
    <col min="1" max="1" width="41.7109375" style="26" bestFit="1" customWidth="1"/>
    <col min="2" max="2" width="12.28515625" style="15" hidden="1" customWidth="1"/>
    <col min="3" max="3" width="12" style="15" hidden="1" customWidth="1"/>
    <col min="4" max="4" width="16.140625" style="15" hidden="1" customWidth="1"/>
    <col min="5" max="5" width="22.28515625" style="15" hidden="1" customWidth="1"/>
    <col min="6" max="6" width="11.85546875" style="15" hidden="1" customWidth="1"/>
    <col min="7" max="7" width="13.28515625" style="15" hidden="1" customWidth="1"/>
    <col min="8" max="8" width="19.140625" style="15" hidden="1" customWidth="1"/>
    <col min="9" max="9" width="15.28515625" style="15" hidden="1" customWidth="1"/>
    <col min="10" max="10" width="16.140625" style="15" customWidth="1"/>
    <col min="11" max="11" width="12.140625" style="15" customWidth="1"/>
    <col min="12" max="16384" width="11.42578125" style="15"/>
  </cols>
  <sheetData>
    <row r="1" spans="1:13" ht="15.75" x14ac:dyDescent="0.25">
      <c r="A1" s="22" t="s">
        <v>33</v>
      </c>
    </row>
    <row r="2" spans="1:13" ht="14.45" x14ac:dyDescent="0.3">
      <c r="A2" s="15"/>
      <c r="B2" s="14"/>
      <c r="C2" s="14"/>
      <c r="D2" s="14"/>
      <c r="E2" s="14"/>
      <c r="F2" s="14"/>
      <c r="G2" s="14"/>
      <c r="H2" s="34"/>
      <c r="I2" s="36"/>
      <c r="J2" s="36"/>
    </row>
    <row r="3" spans="1:13" ht="43.5" customHeight="1" x14ac:dyDescent="0.3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4</v>
      </c>
      <c r="G3" s="45" t="s">
        <v>32</v>
      </c>
      <c r="H3" s="45" t="s">
        <v>5</v>
      </c>
      <c r="I3" s="46" t="s">
        <v>80</v>
      </c>
      <c r="J3" s="46" t="s">
        <v>92</v>
      </c>
      <c r="K3" s="45" t="s">
        <v>53</v>
      </c>
    </row>
    <row r="4" spans="1:13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0.85</v>
      </c>
      <c r="K4" s="14">
        <v>0.55500000000000005</v>
      </c>
    </row>
    <row r="5" spans="1:13" ht="14.45" x14ac:dyDescent="0.3">
      <c r="A5" s="24" t="s">
        <v>66</v>
      </c>
      <c r="B5" s="47">
        <v>1847</v>
      </c>
      <c r="C5" s="14">
        <f>B5*$C$4</f>
        <v>2234.87</v>
      </c>
      <c r="D5" s="41">
        <v>1.3</v>
      </c>
      <c r="E5" s="42">
        <f t="shared" ref="E5:E31" si="0">C5*D5</f>
        <v>2905.3310000000001</v>
      </c>
      <c r="F5" s="41">
        <v>1.7</v>
      </c>
      <c r="G5" s="17">
        <v>1.8</v>
      </c>
      <c r="H5" s="43">
        <f t="shared" ref="H5:H31" si="1">C5*F5*G5</f>
        <v>6838.7021999999997</v>
      </c>
      <c r="I5" s="20">
        <f t="shared" ref="I5:I33" si="2">H5/$I$4</f>
        <v>569.89184999999998</v>
      </c>
      <c r="J5" s="20">
        <f>I5*$J$4</f>
        <v>484.40807249999995</v>
      </c>
      <c r="K5" s="32">
        <f t="shared" ref="K5:K31" si="3">H5*$K$4</f>
        <v>3795.4797210000002</v>
      </c>
      <c r="M5" s="49"/>
    </row>
    <row r="6" spans="1:13" ht="14.45" x14ac:dyDescent="0.3">
      <c r="A6" s="24" t="s">
        <v>71</v>
      </c>
      <c r="B6" s="47">
        <v>1970</v>
      </c>
      <c r="C6" s="14">
        <f t="shared" ref="C6:C45" si="4">B6*$C$4</f>
        <v>2383.6999999999998</v>
      </c>
      <c r="D6" s="41">
        <v>1.3</v>
      </c>
      <c r="E6" s="42">
        <f t="shared" si="0"/>
        <v>3098.81</v>
      </c>
      <c r="F6" s="41">
        <v>1.7</v>
      </c>
      <c r="G6" s="17">
        <v>1.8</v>
      </c>
      <c r="H6" s="43">
        <f t="shared" si="1"/>
        <v>7294.1219999999994</v>
      </c>
      <c r="I6" s="20">
        <f t="shared" si="2"/>
        <v>607.84349999999995</v>
      </c>
      <c r="J6" s="20">
        <f t="shared" ref="J6:J45" si="5">I6*$J$4</f>
        <v>516.66697499999998</v>
      </c>
      <c r="K6" s="32">
        <f t="shared" si="3"/>
        <v>4048.2377099999999</v>
      </c>
      <c r="M6" s="49"/>
    </row>
    <row r="7" spans="1:13" ht="14.45" x14ac:dyDescent="0.3">
      <c r="A7" s="39" t="s">
        <v>38</v>
      </c>
      <c r="B7" s="48">
        <v>2705</v>
      </c>
      <c r="C7" s="14">
        <f t="shared" si="4"/>
        <v>3273.0499999999997</v>
      </c>
      <c r="D7" s="41">
        <v>1.3</v>
      </c>
      <c r="E7" s="42">
        <f t="shared" si="0"/>
        <v>4254.9650000000001</v>
      </c>
      <c r="F7" s="41">
        <v>1.7</v>
      </c>
      <c r="G7" s="17">
        <v>1.8</v>
      </c>
      <c r="H7" s="43">
        <f t="shared" si="1"/>
        <v>10015.532999999999</v>
      </c>
      <c r="I7" s="20">
        <f t="shared" si="2"/>
        <v>834.62774999999999</v>
      </c>
      <c r="J7" s="20">
        <f t="shared" si="5"/>
        <v>709.43358749999993</v>
      </c>
      <c r="K7" s="32">
        <f t="shared" si="3"/>
        <v>5558.6208150000002</v>
      </c>
      <c r="M7" s="49"/>
    </row>
    <row r="8" spans="1:13" ht="14.45" x14ac:dyDescent="0.3">
      <c r="A8" s="24" t="s">
        <v>73</v>
      </c>
      <c r="B8" s="47">
        <v>3282</v>
      </c>
      <c r="C8" s="14">
        <f t="shared" si="4"/>
        <v>3971.22</v>
      </c>
      <c r="D8" s="41">
        <v>1.3</v>
      </c>
      <c r="E8" s="42">
        <f t="shared" si="0"/>
        <v>5162.5860000000002</v>
      </c>
      <c r="F8" s="41">
        <v>1.7</v>
      </c>
      <c r="G8" s="17">
        <v>1.8</v>
      </c>
      <c r="H8" s="43">
        <f t="shared" si="1"/>
        <v>12151.933199999999</v>
      </c>
      <c r="I8" s="20">
        <f t="shared" si="2"/>
        <v>1012.6610999999999</v>
      </c>
      <c r="J8" s="20">
        <f t="shared" si="5"/>
        <v>860.76193499999988</v>
      </c>
      <c r="K8" s="32">
        <f t="shared" si="3"/>
        <v>6744.3229260000007</v>
      </c>
      <c r="M8" s="49"/>
    </row>
    <row r="9" spans="1:13" ht="14.45" x14ac:dyDescent="0.3">
      <c r="A9" s="24" t="s">
        <v>74</v>
      </c>
      <c r="B9" s="47">
        <v>3490</v>
      </c>
      <c r="C9" s="14">
        <f t="shared" si="4"/>
        <v>4222.8999999999996</v>
      </c>
      <c r="D9" s="41">
        <v>1.3</v>
      </c>
      <c r="E9" s="42">
        <f t="shared" si="0"/>
        <v>5489.7699999999995</v>
      </c>
      <c r="F9" s="41">
        <v>1.7</v>
      </c>
      <c r="G9" s="17">
        <v>1.8</v>
      </c>
      <c r="H9" s="43">
        <f t="shared" si="1"/>
        <v>12922.073999999999</v>
      </c>
      <c r="I9" s="20">
        <f t="shared" si="2"/>
        <v>1076.8394999999998</v>
      </c>
      <c r="J9" s="20">
        <f t="shared" si="5"/>
        <v>915.31357499999979</v>
      </c>
      <c r="K9" s="32">
        <f t="shared" si="3"/>
        <v>7171.7510700000003</v>
      </c>
      <c r="M9" s="49"/>
    </row>
    <row r="10" spans="1:13" ht="14.45" x14ac:dyDescent="0.3">
      <c r="A10" s="39" t="s">
        <v>40</v>
      </c>
      <c r="B10" s="48">
        <v>1995</v>
      </c>
      <c r="C10" s="14">
        <f t="shared" si="4"/>
        <v>2413.9499999999998</v>
      </c>
      <c r="D10" s="41">
        <v>1.3</v>
      </c>
      <c r="E10" s="42">
        <f t="shared" si="0"/>
        <v>3138.1349999999998</v>
      </c>
      <c r="F10" s="41">
        <v>1.7</v>
      </c>
      <c r="G10" s="17">
        <v>1.8</v>
      </c>
      <c r="H10" s="43">
        <f t="shared" si="1"/>
        <v>7386.686999999999</v>
      </c>
      <c r="I10" s="20">
        <f t="shared" si="2"/>
        <v>615.55724999999995</v>
      </c>
      <c r="J10" s="20">
        <f t="shared" si="5"/>
        <v>523.22366249999993</v>
      </c>
      <c r="K10" s="32">
        <f t="shared" si="3"/>
        <v>4099.611285</v>
      </c>
      <c r="M10" s="49"/>
    </row>
    <row r="11" spans="1:13" ht="14.45" x14ac:dyDescent="0.3">
      <c r="A11" s="39" t="s">
        <v>48</v>
      </c>
      <c r="B11" s="48">
        <v>2281</v>
      </c>
      <c r="C11" s="14">
        <f t="shared" si="4"/>
        <v>2760.0099999999998</v>
      </c>
      <c r="D11" s="41">
        <v>1.3</v>
      </c>
      <c r="E11" s="42">
        <f t="shared" si="0"/>
        <v>3588.0129999999999</v>
      </c>
      <c r="F11" s="41">
        <v>1.7</v>
      </c>
      <c r="G11" s="17">
        <v>1.8</v>
      </c>
      <c r="H11" s="43">
        <f t="shared" si="1"/>
        <v>8445.6306000000004</v>
      </c>
      <c r="I11" s="20">
        <f t="shared" si="2"/>
        <v>703.80255</v>
      </c>
      <c r="J11" s="20">
        <f t="shared" si="5"/>
        <v>598.23216749999995</v>
      </c>
      <c r="K11" s="32">
        <f t="shared" si="3"/>
        <v>4687.3249830000004</v>
      </c>
      <c r="M11" s="49"/>
    </row>
    <row r="12" spans="1:13" ht="14.45" x14ac:dyDescent="0.3">
      <c r="A12" s="39" t="s">
        <v>47</v>
      </c>
      <c r="B12" s="48">
        <v>2443</v>
      </c>
      <c r="C12" s="14">
        <f t="shared" si="4"/>
        <v>2956.0299999999997</v>
      </c>
      <c r="D12" s="41">
        <v>1.3</v>
      </c>
      <c r="E12" s="42">
        <f t="shared" si="0"/>
        <v>3842.8389999999999</v>
      </c>
      <c r="F12" s="41">
        <v>1.7</v>
      </c>
      <c r="G12" s="17">
        <v>1.8</v>
      </c>
      <c r="H12" s="43">
        <f t="shared" si="1"/>
        <v>9045.4517999999989</v>
      </c>
      <c r="I12" s="20">
        <f t="shared" si="2"/>
        <v>753.78764999999987</v>
      </c>
      <c r="J12" s="20">
        <f t="shared" si="5"/>
        <v>640.71950249999986</v>
      </c>
      <c r="K12" s="32">
        <f t="shared" si="3"/>
        <v>5020.2257490000002</v>
      </c>
      <c r="M12" s="49"/>
    </row>
    <row r="13" spans="1:13" ht="14.45" x14ac:dyDescent="0.3">
      <c r="A13" s="39" t="s">
        <v>90</v>
      </c>
      <c r="B13" s="48">
        <v>3272</v>
      </c>
      <c r="C13" s="14">
        <f t="shared" si="4"/>
        <v>3959.12</v>
      </c>
      <c r="D13" s="41">
        <v>1.3</v>
      </c>
      <c r="E13" s="42">
        <f t="shared" si="0"/>
        <v>5146.8559999999998</v>
      </c>
      <c r="F13" s="41">
        <v>1.7</v>
      </c>
      <c r="G13" s="17">
        <v>1.8</v>
      </c>
      <c r="H13" s="43">
        <f t="shared" si="1"/>
        <v>12114.9072</v>
      </c>
      <c r="I13" s="20">
        <f t="shared" si="2"/>
        <v>1009.5756</v>
      </c>
      <c r="J13" s="20">
        <f t="shared" si="5"/>
        <v>858.13926000000004</v>
      </c>
      <c r="K13" s="32">
        <f t="shared" si="3"/>
        <v>6723.7734960000007</v>
      </c>
      <c r="M13" s="49"/>
    </row>
    <row r="14" spans="1:13" ht="14.45" x14ac:dyDescent="0.3">
      <c r="A14" s="39" t="s">
        <v>85</v>
      </c>
      <c r="B14" s="48">
        <v>3272</v>
      </c>
      <c r="C14" s="14">
        <f t="shared" si="4"/>
        <v>3959.12</v>
      </c>
      <c r="D14" s="41">
        <v>1.3</v>
      </c>
      <c r="E14" s="42">
        <f t="shared" si="0"/>
        <v>5146.8559999999998</v>
      </c>
      <c r="F14" s="41">
        <v>1.7</v>
      </c>
      <c r="G14" s="17">
        <v>1.8</v>
      </c>
      <c r="H14" s="43">
        <f t="shared" si="1"/>
        <v>12114.9072</v>
      </c>
      <c r="I14" s="20">
        <f t="shared" si="2"/>
        <v>1009.5756</v>
      </c>
      <c r="J14" s="20">
        <f t="shared" si="5"/>
        <v>858.13926000000004</v>
      </c>
      <c r="K14" s="32">
        <f t="shared" si="3"/>
        <v>6723.7734960000007</v>
      </c>
      <c r="M14" s="49"/>
    </row>
    <row r="15" spans="1:13" ht="14.45" x14ac:dyDescent="0.3">
      <c r="A15" s="39" t="s">
        <v>89</v>
      </c>
      <c r="B15" s="48">
        <v>3544</v>
      </c>
      <c r="C15" s="14">
        <f t="shared" si="4"/>
        <v>4288.24</v>
      </c>
      <c r="D15" s="41">
        <v>1.3</v>
      </c>
      <c r="E15" s="42">
        <f t="shared" si="0"/>
        <v>5574.7119999999995</v>
      </c>
      <c r="F15" s="41">
        <v>1.7</v>
      </c>
      <c r="G15" s="17">
        <v>1.8</v>
      </c>
      <c r="H15" s="43">
        <f t="shared" si="1"/>
        <v>13122.0144</v>
      </c>
      <c r="I15" s="20">
        <f t="shared" si="2"/>
        <v>1093.5011999999999</v>
      </c>
      <c r="J15" s="20">
        <f t="shared" si="5"/>
        <v>929.47601999999995</v>
      </c>
      <c r="K15" s="32">
        <f t="shared" si="3"/>
        <v>7282.7179920000008</v>
      </c>
      <c r="M15" s="49"/>
    </row>
    <row r="16" spans="1:13" ht="14.45" x14ac:dyDescent="0.3">
      <c r="A16" s="39" t="s">
        <v>91</v>
      </c>
      <c r="B16" s="48">
        <v>3980</v>
      </c>
      <c r="C16" s="14">
        <f t="shared" si="4"/>
        <v>4815.8</v>
      </c>
      <c r="D16" s="41">
        <v>1.3</v>
      </c>
      <c r="E16" s="42">
        <f t="shared" si="0"/>
        <v>6260.5400000000009</v>
      </c>
      <c r="F16" s="41">
        <v>1.7</v>
      </c>
      <c r="G16" s="17">
        <v>1.8</v>
      </c>
      <c r="H16" s="43">
        <f t="shared" si="1"/>
        <v>14736.348</v>
      </c>
      <c r="I16" s="20">
        <f t="shared" si="2"/>
        <v>1228.029</v>
      </c>
      <c r="J16" s="20">
        <f t="shared" si="5"/>
        <v>1043.82465</v>
      </c>
      <c r="K16" s="32">
        <f t="shared" si="3"/>
        <v>8178.6731400000008</v>
      </c>
      <c r="M16" s="49"/>
    </row>
    <row r="17" spans="1:13" ht="14.45" x14ac:dyDescent="0.3">
      <c r="A17" s="39" t="s">
        <v>36</v>
      </c>
      <c r="B17" s="48">
        <v>4766</v>
      </c>
      <c r="C17" s="14">
        <f t="shared" si="4"/>
        <v>5766.86</v>
      </c>
      <c r="D17" s="41">
        <v>1.3</v>
      </c>
      <c r="E17" s="42">
        <f t="shared" si="0"/>
        <v>7496.9179999999997</v>
      </c>
      <c r="F17" s="41">
        <v>1.7</v>
      </c>
      <c r="G17" s="17">
        <v>1.8</v>
      </c>
      <c r="H17" s="43">
        <f t="shared" si="1"/>
        <v>17646.591599999996</v>
      </c>
      <c r="I17" s="20">
        <f t="shared" si="2"/>
        <v>1470.5492999999997</v>
      </c>
      <c r="J17" s="20">
        <f t="shared" si="5"/>
        <v>1249.9669049999998</v>
      </c>
      <c r="K17" s="32">
        <f t="shared" si="3"/>
        <v>9793.8583379999982</v>
      </c>
      <c r="M17" s="49"/>
    </row>
    <row r="18" spans="1:13" ht="14.45" x14ac:dyDescent="0.3">
      <c r="A18" s="39" t="s">
        <v>27</v>
      </c>
      <c r="B18" s="48">
        <v>6140</v>
      </c>
      <c r="C18" s="14">
        <f t="shared" si="4"/>
        <v>7429.4</v>
      </c>
      <c r="D18" s="41">
        <v>1.3</v>
      </c>
      <c r="E18" s="42">
        <f t="shared" si="0"/>
        <v>9658.2199999999993</v>
      </c>
      <c r="F18" s="41">
        <v>1.7</v>
      </c>
      <c r="G18" s="17">
        <v>1.8</v>
      </c>
      <c r="H18" s="43">
        <f t="shared" si="1"/>
        <v>22733.964</v>
      </c>
      <c r="I18" s="20">
        <f t="shared" si="2"/>
        <v>1894.4970000000001</v>
      </c>
      <c r="J18" s="20">
        <f t="shared" si="5"/>
        <v>1610.3224500000001</v>
      </c>
      <c r="K18" s="32">
        <f t="shared" si="3"/>
        <v>12617.350020000002</v>
      </c>
      <c r="M18" s="49"/>
    </row>
    <row r="19" spans="1:13" ht="14.45" x14ac:dyDescent="0.3">
      <c r="A19" s="39" t="s">
        <v>98</v>
      </c>
      <c r="B19" s="48">
        <v>2005</v>
      </c>
      <c r="C19" s="14">
        <f t="shared" si="4"/>
        <v>2426.0499999999997</v>
      </c>
      <c r="D19" s="41">
        <v>1.3</v>
      </c>
      <c r="E19" s="42">
        <f t="shared" si="0"/>
        <v>3153.8649999999998</v>
      </c>
      <c r="F19" s="41">
        <v>1.7</v>
      </c>
      <c r="G19" s="17">
        <v>1.8</v>
      </c>
      <c r="H19" s="43">
        <f t="shared" si="1"/>
        <v>7423.7129999999997</v>
      </c>
      <c r="I19" s="20">
        <f t="shared" si="2"/>
        <v>618.64274999999998</v>
      </c>
      <c r="J19" s="20">
        <f t="shared" si="5"/>
        <v>525.8463375</v>
      </c>
      <c r="K19" s="32">
        <f t="shared" si="3"/>
        <v>4120.160715</v>
      </c>
      <c r="M19" s="49"/>
    </row>
    <row r="20" spans="1:13" ht="14.45" x14ac:dyDescent="0.3">
      <c r="A20" s="24" t="s">
        <v>69</v>
      </c>
      <c r="B20" s="47">
        <v>1308.5700687675003</v>
      </c>
      <c r="C20" s="14">
        <f t="shared" si="4"/>
        <v>1583.3697832086752</v>
      </c>
      <c r="D20" s="41">
        <v>1.3</v>
      </c>
      <c r="E20" s="42">
        <f t="shared" si="0"/>
        <v>2058.3807181712777</v>
      </c>
      <c r="F20" s="41">
        <v>1.7</v>
      </c>
      <c r="G20" s="17">
        <v>1.8</v>
      </c>
      <c r="H20" s="43">
        <f t="shared" si="1"/>
        <v>4845.1115366185459</v>
      </c>
      <c r="I20" s="20">
        <f t="shared" si="2"/>
        <v>403.75929471821217</v>
      </c>
      <c r="J20" s="20">
        <f t="shared" si="5"/>
        <v>343.19540051048034</v>
      </c>
      <c r="K20" s="32">
        <f t="shared" si="3"/>
        <v>2689.0369028232931</v>
      </c>
      <c r="M20" s="49"/>
    </row>
    <row r="21" spans="1:13" x14ac:dyDescent="0.25">
      <c r="A21" s="39" t="s">
        <v>45</v>
      </c>
      <c r="B21" s="48">
        <v>803</v>
      </c>
      <c r="C21" s="14">
        <f t="shared" si="4"/>
        <v>971.63</v>
      </c>
      <c r="D21" s="17">
        <v>1.3</v>
      </c>
      <c r="E21" s="42">
        <f t="shared" si="0"/>
        <v>1263.1190000000001</v>
      </c>
      <c r="F21" s="41">
        <v>1.7</v>
      </c>
      <c r="G21" s="17">
        <v>1.8</v>
      </c>
      <c r="H21" s="43">
        <f t="shared" si="1"/>
        <v>2973.1878000000002</v>
      </c>
      <c r="I21" s="20">
        <f t="shared" si="2"/>
        <v>247.76565000000002</v>
      </c>
      <c r="J21" s="20">
        <f t="shared" si="5"/>
        <v>210.60080250000001</v>
      </c>
      <c r="K21" s="32">
        <f t="shared" si="3"/>
        <v>1650.1192290000001</v>
      </c>
      <c r="M21" s="49"/>
    </row>
    <row r="22" spans="1:13" x14ac:dyDescent="0.25">
      <c r="A22" s="39" t="s">
        <v>37</v>
      </c>
      <c r="B22" s="48">
        <v>1508</v>
      </c>
      <c r="C22" s="14">
        <f t="shared" si="4"/>
        <v>1824.6799999999998</v>
      </c>
      <c r="D22" s="41">
        <v>1.3</v>
      </c>
      <c r="E22" s="42">
        <f t="shared" si="0"/>
        <v>2372.0839999999998</v>
      </c>
      <c r="F22" s="41">
        <v>1.7</v>
      </c>
      <c r="G22" s="17">
        <v>1.8</v>
      </c>
      <c r="H22" s="43">
        <f t="shared" si="1"/>
        <v>5583.5207999999993</v>
      </c>
      <c r="I22" s="20">
        <f t="shared" si="2"/>
        <v>465.29339999999996</v>
      </c>
      <c r="J22" s="20">
        <f t="shared" si="5"/>
        <v>395.49938999999995</v>
      </c>
      <c r="K22" s="32">
        <f t="shared" si="3"/>
        <v>3098.8540439999997</v>
      </c>
      <c r="M22" s="49"/>
    </row>
    <row r="23" spans="1:13" x14ac:dyDescent="0.25">
      <c r="A23" s="39" t="s">
        <v>86</v>
      </c>
      <c r="B23" s="48">
        <v>1531</v>
      </c>
      <c r="C23" s="14">
        <f t="shared" si="4"/>
        <v>1852.51</v>
      </c>
      <c r="D23" s="17">
        <v>1.3</v>
      </c>
      <c r="E23" s="42">
        <f t="shared" si="0"/>
        <v>2408.2629999999999</v>
      </c>
      <c r="F23" s="41">
        <v>1.7</v>
      </c>
      <c r="G23" s="17">
        <v>1.8</v>
      </c>
      <c r="H23" s="43">
        <f t="shared" si="1"/>
        <v>5668.6805999999997</v>
      </c>
      <c r="I23" s="20">
        <f t="shared" si="2"/>
        <v>472.39004999999997</v>
      </c>
      <c r="J23" s="20">
        <f t="shared" si="5"/>
        <v>401.53154249999994</v>
      </c>
      <c r="K23" s="32">
        <f t="shared" si="3"/>
        <v>3146.117733</v>
      </c>
      <c r="M23" s="49"/>
    </row>
    <row r="24" spans="1:13" x14ac:dyDescent="0.25">
      <c r="A24" s="39" t="s">
        <v>88</v>
      </c>
      <c r="B24" s="48">
        <v>1578</v>
      </c>
      <c r="C24" s="14">
        <f t="shared" si="4"/>
        <v>1909.3799999999999</v>
      </c>
      <c r="D24" s="41">
        <v>1.3</v>
      </c>
      <c r="E24" s="42">
        <f t="shared" si="0"/>
        <v>2482.194</v>
      </c>
      <c r="F24" s="41">
        <v>1.7</v>
      </c>
      <c r="G24" s="17">
        <v>1.8</v>
      </c>
      <c r="H24" s="43">
        <f t="shared" si="1"/>
        <v>5842.7028</v>
      </c>
      <c r="I24" s="20">
        <f t="shared" si="2"/>
        <v>486.89190000000002</v>
      </c>
      <c r="J24" s="20">
        <f t="shared" si="5"/>
        <v>413.858115</v>
      </c>
      <c r="K24" s="32">
        <f t="shared" si="3"/>
        <v>3242.7000540000004</v>
      </c>
      <c r="M24" s="49"/>
    </row>
    <row r="25" spans="1:13" x14ac:dyDescent="0.25">
      <c r="A25" s="24" t="s">
        <v>75</v>
      </c>
      <c r="B25" s="47">
        <v>2974</v>
      </c>
      <c r="C25" s="14">
        <f t="shared" si="4"/>
        <v>3598.54</v>
      </c>
      <c r="D25" s="41">
        <v>1.3</v>
      </c>
      <c r="E25" s="42">
        <f t="shared" si="0"/>
        <v>4678.1019999999999</v>
      </c>
      <c r="F25" s="41">
        <v>1.7</v>
      </c>
      <c r="G25" s="17">
        <v>1.8</v>
      </c>
      <c r="H25" s="43">
        <f t="shared" si="1"/>
        <v>11011.5324</v>
      </c>
      <c r="I25" s="20">
        <f t="shared" si="2"/>
        <v>917.6277</v>
      </c>
      <c r="J25" s="20">
        <f t="shared" si="5"/>
        <v>779.98354499999994</v>
      </c>
      <c r="K25" s="32">
        <f t="shared" si="3"/>
        <v>6111.4004820000009</v>
      </c>
      <c r="M25" s="49"/>
    </row>
    <row r="26" spans="1:13" x14ac:dyDescent="0.25">
      <c r="A26" s="24" t="s">
        <v>76</v>
      </c>
      <c r="B26" s="47">
        <v>3403</v>
      </c>
      <c r="C26" s="14">
        <f t="shared" si="4"/>
        <v>4117.63</v>
      </c>
      <c r="D26" s="41">
        <v>1.3</v>
      </c>
      <c r="E26" s="42">
        <f t="shared" si="0"/>
        <v>5352.9190000000008</v>
      </c>
      <c r="F26" s="41">
        <v>1.7</v>
      </c>
      <c r="G26" s="17">
        <v>1.8</v>
      </c>
      <c r="H26" s="43">
        <f t="shared" si="1"/>
        <v>12599.9478</v>
      </c>
      <c r="I26" s="20">
        <f t="shared" si="2"/>
        <v>1049.9956500000001</v>
      </c>
      <c r="J26" s="20">
        <f t="shared" si="5"/>
        <v>892.49630250000007</v>
      </c>
      <c r="K26" s="32">
        <f t="shared" si="3"/>
        <v>6992.9710290000003</v>
      </c>
      <c r="M26" s="49"/>
    </row>
    <row r="27" spans="1:13" x14ac:dyDescent="0.25">
      <c r="A27" s="39" t="s">
        <v>63</v>
      </c>
      <c r="B27" s="48">
        <v>2843</v>
      </c>
      <c r="C27" s="14">
        <f t="shared" si="4"/>
        <v>3440.0299999999997</v>
      </c>
      <c r="D27" s="41">
        <v>1.3</v>
      </c>
      <c r="E27" s="42">
        <f t="shared" si="0"/>
        <v>4472.0389999999998</v>
      </c>
      <c r="F27" s="41">
        <v>1.7</v>
      </c>
      <c r="G27" s="17">
        <v>1.8</v>
      </c>
      <c r="H27" s="43">
        <f t="shared" si="1"/>
        <v>10526.4918</v>
      </c>
      <c r="I27" s="20">
        <f t="shared" si="2"/>
        <v>877.20764999999994</v>
      </c>
      <c r="J27" s="20">
        <f t="shared" si="5"/>
        <v>745.6265024999999</v>
      </c>
      <c r="K27" s="32">
        <f t="shared" si="3"/>
        <v>5842.2029490000004</v>
      </c>
      <c r="M27" s="49"/>
    </row>
    <row r="28" spans="1:13" x14ac:dyDescent="0.25">
      <c r="A28" s="39" t="s">
        <v>39</v>
      </c>
      <c r="B28" s="48">
        <v>1963</v>
      </c>
      <c r="C28" s="14">
        <f t="shared" si="4"/>
        <v>2375.23</v>
      </c>
      <c r="D28" s="17">
        <v>1.3</v>
      </c>
      <c r="E28" s="42">
        <f t="shared" si="0"/>
        <v>3087.799</v>
      </c>
      <c r="F28" s="41">
        <v>1.7</v>
      </c>
      <c r="G28" s="17">
        <v>1.8</v>
      </c>
      <c r="H28" s="43">
        <f t="shared" si="1"/>
        <v>7268.2038000000002</v>
      </c>
      <c r="I28" s="20">
        <f t="shared" si="2"/>
        <v>605.68365000000006</v>
      </c>
      <c r="J28" s="20">
        <f t="shared" si="5"/>
        <v>514.83110250000004</v>
      </c>
      <c r="K28" s="32">
        <f t="shared" si="3"/>
        <v>4033.8531090000006</v>
      </c>
      <c r="M28" s="49"/>
    </row>
    <row r="29" spans="1:13" x14ac:dyDescent="0.25">
      <c r="A29" s="39" t="s">
        <v>93</v>
      </c>
      <c r="B29" s="48">
        <v>1650</v>
      </c>
      <c r="C29" s="14">
        <f t="shared" si="4"/>
        <v>1996.5</v>
      </c>
      <c r="D29" s="41">
        <v>1.3</v>
      </c>
      <c r="E29" s="42">
        <f t="shared" si="0"/>
        <v>2595.4500000000003</v>
      </c>
      <c r="F29" s="41">
        <v>1.7</v>
      </c>
      <c r="G29" s="17">
        <v>1.8</v>
      </c>
      <c r="H29" s="43">
        <f t="shared" si="1"/>
        <v>6109.29</v>
      </c>
      <c r="I29" s="20">
        <f t="shared" si="2"/>
        <v>509.10750000000002</v>
      </c>
      <c r="J29" s="20">
        <f t="shared" si="5"/>
        <v>432.74137500000001</v>
      </c>
      <c r="K29" s="32">
        <f t="shared" si="3"/>
        <v>3390.6559500000003</v>
      </c>
      <c r="M29" s="49"/>
    </row>
    <row r="30" spans="1:13" x14ac:dyDescent="0.25">
      <c r="A30" s="39" t="s">
        <v>94</v>
      </c>
      <c r="B30" s="48">
        <v>1703</v>
      </c>
      <c r="C30" s="14">
        <f t="shared" si="4"/>
        <v>2060.63</v>
      </c>
      <c r="D30" s="17">
        <v>1.3</v>
      </c>
      <c r="E30" s="42">
        <f t="shared" si="0"/>
        <v>2678.8190000000004</v>
      </c>
      <c r="F30" s="41">
        <v>1.7</v>
      </c>
      <c r="G30" s="17">
        <v>1.8</v>
      </c>
      <c r="H30" s="43">
        <f t="shared" si="1"/>
        <v>6305.5277999999998</v>
      </c>
      <c r="I30" s="20">
        <f t="shared" si="2"/>
        <v>525.46064999999999</v>
      </c>
      <c r="J30" s="20">
        <f t="shared" si="5"/>
        <v>446.64155249999999</v>
      </c>
      <c r="K30" s="32">
        <f t="shared" si="3"/>
        <v>3499.5679290000003</v>
      </c>
      <c r="M30" s="49"/>
    </row>
    <row r="31" spans="1:13" x14ac:dyDescent="0.25">
      <c r="A31" s="24" t="s">
        <v>70</v>
      </c>
      <c r="B31" s="47">
        <v>3286</v>
      </c>
      <c r="C31" s="14">
        <f t="shared" si="4"/>
        <v>3976.06</v>
      </c>
      <c r="D31" s="41">
        <v>1.3</v>
      </c>
      <c r="E31" s="42">
        <f t="shared" si="0"/>
        <v>5168.8779999999997</v>
      </c>
      <c r="F31" s="41">
        <v>1.7</v>
      </c>
      <c r="G31" s="17">
        <v>1.8</v>
      </c>
      <c r="H31" s="43">
        <f t="shared" si="1"/>
        <v>12166.7436</v>
      </c>
      <c r="I31" s="20">
        <f t="shared" si="2"/>
        <v>1013.8953</v>
      </c>
      <c r="J31" s="20">
        <f t="shared" si="5"/>
        <v>861.81100500000002</v>
      </c>
      <c r="K31" s="32">
        <f t="shared" si="3"/>
        <v>6752.5426980000002</v>
      </c>
      <c r="M31" s="49"/>
    </row>
    <row r="32" spans="1:13" x14ac:dyDescent="0.25">
      <c r="A32" s="24" t="s">
        <v>68</v>
      </c>
      <c r="B32" s="47">
        <v>2250</v>
      </c>
      <c r="C32" s="14">
        <f t="shared" si="4"/>
        <v>2722.5</v>
      </c>
      <c r="D32" s="41">
        <v>1.3</v>
      </c>
      <c r="E32" s="42">
        <f>C32*D32</f>
        <v>3539.25</v>
      </c>
      <c r="F32" s="41">
        <v>1.7</v>
      </c>
      <c r="G32" s="17">
        <v>1.8</v>
      </c>
      <c r="H32" s="43">
        <f>C32*F32*G32</f>
        <v>8330.85</v>
      </c>
      <c r="I32" s="20">
        <f t="shared" si="2"/>
        <v>694.23750000000007</v>
      </c>
      <c r="J32" s="20">
        <f t="shared" si="5"/>
        <v>590.10187500000006</v>
      </c>
      <c r="K32" s="32">
        <f>H32*$K$4</f>
        <v>4623.6217500000002</v>
      </c>
      <c r="M32" s="49"/>
    </row>
    <row r="33" spans="1:13" x14ac:dyDescent="0.25">
      <c r="A33" s="24" t="s">
        <v>95</v>
      </c>
      <c r="B33" s="47">
        <v>1238</v>
      </c>
      <c r="C33" s="14">
        <f t="shared" si="4"/>
        <v>1497.98</v>
      </c>
      <c r="D33" s="41">
        <v>1.3</v>
      </c>
      <c r="E33" s="42">
        <f>C33*D33</f>
        <v>1947.374</v>
      </c>
      <c r="F33" s="41">
        <v>1.7</v>
      </c>
      <c r="G33" s="17">
        <v>1.8</v>
      </c>
      <c r="H33" s="43">
        <f t="shared" ref="H33" si="6">C33*F33*G33</f>
        <v>4583.8188</v>
      </c>
      <c r="I33" s="20">
        <f t="shared" si="2"/>
        <v>381.98489999999998</v>
      </c>
      <c r="J33" s="20">
        <f t="shared" si="5"/>
        <v>324.68716499999999</v>
      </c>
      <c r="K33" s="32">
        <f t="shared" ref="K33" si="7">H33*$K$4</f>
        <v>2544.0194340000003</v>
      </c>
      <c r="M33" s="49"/>
    </row>
    <row r="34" spans="1:13" x14ac:dyDescent="0.25">
      <c r="A34" s="24" t="s">
        <v>96</v>
      </c>
      <c r="B34" s="47">
        <v>1876</v>
      </c>
      <c r="C34" s="14">
        <f t="shared" si="4"/>
        <v>2269.96</v>
      </c>
      <c r="D34" s="41">
        <v>1.3</v>
      </c>
      <c r="E34" s="42">
        <f>C34*D34</f>
        <v>2950.9480000000003</v>
      </c>
      <c r="F34" s="41">
        <v>1.7</v>
      </c>
      <c r="G34" s="17">
        <v>1.8</v>
      </c>
      <c r="H34" s="43">
        <f>C34*F34*G34</f>
        <v>6946.0775999999996</v>
      </c>
      <c r="I34" s="20">
        <f>H34/$I$4</f>
        <v>578.83979999999997</v>
      </c>
      <c r="J34" s="20">
        <f>I34*$J$4</f>
        <v>492.01382999999998</v>
      </c>
      <c r="K34" s="32">
        <f>H34*$K$4</f>
        <v>3855.0730680000001</v>
      </c>
      <c r="M34" s="49"/>
    </row>
    <row r="35" spans="1:13" x14ac:dyDescent="0.25">
      <c r="A35" s="24" t="s">
        <v>52</v>
      </c>
      <c r="B35" s="47">
        <v>3041</v>
      </c>
      <c r="C35" s="14">
        <f>B35*$C$4</f>
        <v>3679.6099999999997</v>
      </c>
      <c r="D35" s="41">
        <v>1.3</v>
      </c>
      <c r="E35" s="42">
        <f>C35*D35</f>
        <v>4783.4929999999995</v>
      </c>
      <c r="F35" s="41">
        <v>1.7</v>
      </c>
      <c r="G35" s="17">
        <v>1.8</v>
      </c>
      <c r="H35" s="43">
        <f>C35*F35*G35</f>
        <v>11259.606599999999</v>
      </c>
      <c r="I35" s="20">
        <f>H35/$I$4</f>
        <v>938.30054999999993</v>
      </c>
      <c r="J35" s="20">
        <f>I35*$J$4</f>
        <v>797.55546749999996</v>
      </c>
      <c r="K35" s="32">
        <f>H35*$K$4</f>
        <v>6249.0816629999999</v>
      </c>
      <c r="M35" s="49"/>
    </row>
    <row r="36" spans="1:13" x14ac:dyDescent="0.25">
      <c r="A36" s="39" t="s">
        <v>42</v>
      </c>
      <c r="B36" s="48">
        <v>3663</v>
      </c>
      <c r="C36" s="14">
        <f t="shared" si="4"/>
        <v>4432.2299999999996</v>
      </c>
      <c r="D36" s="17">
        <v>1.3</v>
      </c>
      <c r="E36" s="42">
        <f t="shared" ref="E36:E45" si="8">C36*D36</f>
        <v>5761.8989999999994</v>
      </c>
      <c r="F36" s="41">
        <v>1.7</v>
      </c>
      <c r="G36" s="17">
        <v>1.8</v>
      </c>
      <c r="H36" s="43">
        <f t="shared" ref="H36:H45" si="9">C36*F36*G36</f>
        <v>13562.623799999999</v>
      </c>
      <c r="I36" s="20">
        <f t="shared" ref="I36:I45" si="10">H36/$I$4</f>
        <v>1130.21865</v>
      </c>
      <c r="J36" s="20">
        <f t="shared" si="5"/>
        <v>960.68585250000001</v>
      </c>
      <c r="K36" s="32">
        <f t="shared" ref="K36:K42" si="11">H36*$K$4</f>
        <v>7527.2562090000001</v>
      </c>
      <c r="M36" s="49"/>
    </row>
    <row r="37" spans="1:13" x14ac:dyDescent="0.25">
      <c r="A37" s="39" t="s">
        <v>49</v>
      </c>
      <c r="B37" s="48">
        <v>4180</v>
      </c>
      <c r="C37" s="14">
        <f t="shared" si="4"/>
        <v>5057.8</v>
      </c>
      <c r="D37" s="41">
        <v>1.3</v>
      </c>
      <c r="E37" s="42">
        <f t="shared" si="8"/>
        <v>6575.14</v>
      </c>
      <c r="F37" s="41">
        <v>1.7</v>
      </c>
      <c r="G37" s="17">
        <v>1.8</v>
      </c>
      <c r="H37" s="43">
        <f t="shared" si="9"/>
        <v>15476.868</v>
      </c>
      <c r="I37" s="20">
        <f t="shared" si="10"/>
        <v>1289.739</v>
      </c>
      <c r="J37" s="20">
        <f t="shared" si="5"/>
        <v>1096.2781500000001</v>
      </c>
      <c r="K37" s="32">
        <f t="shared" si="11"/>
        <v>8589.6617400000014</v>
      </c>
      <c r="M37" s="49"/>
    </row>
    <row r="38" spans="1:13" x14ac:dyDescent="0.25">
      <c r="A38" s="39" t="s">
        <v>87</v>
      </c>
      <c r="B38" s="48">
        <v>4235</v>
      </c>
      <c r="C38" s="14">
        <f t="shared" si="4"/>
        <v>5124.3499999999995</v>
      </c>
      <c r="D38" s="41">
        <v>1.3</v>
      </c>
      <c r="E38" s="42">
        <f t="shared" si="8"/>
        <v>6661.6549999999997</v>
      </c>
      <c r="F38" s="41">
        <v>1.7</v>
      </c>
      <c r="G38" s="17">
        <v>1.8</v>
      </c>
      <c r="H38" s="43">
        <f t="shared" si="9"/>
        <v>15680.510999999999</v>
      </c>
      <c r="I38" s="20">
        <f t="shared" si="10"/>
        <v>1306.7092499999999</v>
      </c>
      <c r="J38" s="20">
        <f t="shared" si="5"/>
        <v>1110.7028624999998</v>
      </c>
      <c r="K38" s="32">
        <f t="shared" si="11"/>
        <v>8702.6836050000002</v>
      </c>
      <c r="M38" s="49"/>
    </row>
    <row r="39" spans="1:13" x14ac:dyDescent="0.25">
      <c r="A39" s="39" t="s">
        <v>43</v>
      </c>
      <c r="B39" s="48">
        <v>4525</v>
      </c>
      <c r="C39" s="14">
        <f t="shared" si="4"/>
        <v>5475.25</v>
      </c>
      <c r="D39" s="41">
        <v>1.3</v>
      </c>
      <c r="E39" s="42">
        <f t="shared" si="8"/>
        <v>7117.8249999999998</v>
      </c>
      <c r="F39" s="41">
        <v>1.7</v>
      </c>
      <c r="G39" s="17">
        <v>1.8</v>
      </c>
      <c r="H39" s="43">
        <f t="shared" si="9"/>
        <v>16754.264999999999</v>
      </c>
      <c r="I39" s="20">
        <f t="shared" si="10"/>
        <v>1396.18875</v>
      </c>
      <c r="J39" s="20">
        <f t="shared" si="5"/>
        <v>1186.7604375000001</v>
      </c>
      <c r="K39" s="32">
        <f>H39*$K$4</f>
        <v>9298.6170750000001</v>
      </c>
      <c r="M39" s="49"/>
    </row>
    <row r="40" spans="1:13" x14ac:dyDescent="0.25">
      <c r="A40" s="39" t="s">
        <v>50</v>
      </c>
      <c r="B40" s="48">
        <v>5066</v>
      </c>
      <c r="C40" s="14">
        <f t="shared" si="4"/>
        <v>6129.86</v>
      </c>
      <c r="D40" s="41">
        <v>1.3</v>
      </c>
      <c r="E40" s="42">
        <f t="shared" si="8"/>
        <v>7968.8180000000002</v>
      </c>
      <c r="F40" s="17">
        <v>1.7</v>
      </c>
      <c r="G40" s="17">
        <v>1.8</v>
      </c>
      <c r="H40" s="43">
        <f t="shared" si="9"/>
        <v>18757.371599999999</v>
      </c>
      <c r="I40" s="20">
        <f t="shared" si="10"/>
        <v>1563.1143</v>
      </c>
      <c r="J40" s="20">
        <f t="shared" si="5"/>
        <v>1328.6471549999999</v>
      </c>
      <c r="K40" s="32">
        <f t="shared" si="11"/>
        <v>10410.341238000001</v>
      </c>
      <c r="M40" s="49"/>
    </row>
    <row r="41" spans="1:13" x14ac:dyDescent="0.25">
      <c r="A41" s="39" t="s">
        <v>44</v>
      </c>
      <c r="B41" s="48">
        <v>6715</v>
      </c>
      <c r="C41" s="14">
        <f t="shared" si="4"/>
        <v>8125.15</v>
      </c>
      <c r="D41" s="41">
        <v>1.3</v>
      </c>
      <c r="E41" s="42">
        <f t="shared" si="8"/>
        <v>10562.695</v>
      </c>
      <c r="F41" s="41">
        <v>1.7</v>
      </c>
      <c r="G41" s="17">
        <v>1.8</v>
      </c>
      <c r="H41" s="43">
        <f t="shared" si="9"/>
        <v>24862.958999999999</v>
      </c>
      <c r="I41" s="20">
        <f t="shared" si="10"/>
        <v>2071.9132500000001</v>
      </c>
      <c r="J41" s="20">
        <f t="shared" si="5"/>
        <v>1761.1262624999999</v>
      </c>
      <c r="K41" s="32">
        <f t="shared" si="11"/>
        <v>13798.942245</v>
      </c>
      <c r="M41" s="49"/>
    </row>
    <row r="42" spans="1:13" x14ac:dyDescent="0.25">
      <c r="A42" s="39" t="s">
        <v>51</v>
      </c>
      <c r="B42" s="48">
        <v>7443</v>
      </c>
      <c r="C42" s="14">
        <f t="shared" si="4"/>
        <v>9006.0299999999988</v>
      </c>
      <c r="D42" s="17">
        <v>1.3</v>
      </c>
      <c r="E42" s="42">
        <f t="shared" si="8"/>
        <v>11707.838999999998</v>
      </c>
      <c r="F42" s="41">
        <v>1.7</v>
      </c>
      <c r="G42" s="17">
        <v>1.8</v>
      </c>
      <c r="H42" s="43">
        <f t="shared" si="9"/>
        <v>27558.451799999999</v>
      </c>
      <c r="I42" s="20">
        <f t="shared" si="10"/>
        <v>2296.5376499999998</v>
      </c>
      <c r="J42" s="20">
        <f t="shared" si="5"/>
        <v>1952.0570024999997</v>
      </c>
      <c r="K42" s="32">
        <f t="shared" si="11"/>
        <v>15294.940749000001</v>
      </c>
      <c r="M42" s="49"/>
    </row>
    <row r="43" spans="1:13" x14ac:dyDescent="0.25">
      <c r="A43" s="24" t="s">
        <v>82</v>
      </c>
      <c r="B43" s="47">
        <v>8295</v>
      </c>
      <c r="C43" s="14">
        <f t="shared" si="4"/>
        <v>10036.949999999999</v>
      </c>
      <c r="D43" s="41">
        <v>1.3</v>
      </c>
      <c r="E43" s="42">
        <f t="shared" si="8"/>
        <v>13048.035</v>
      </c>
      <c r="F43" s="41">
        <v>1.65</v>
      </c>
      <c r="G43" s="17">
        <v>1.8</v>
      </c>
      <c r="H43" s="43">
        <f t="shared" si="9"/>
        <v>29809.7415</v>
      </c>
      <c r="I43" s="20">
        <f t="shared" si="10"/>
        <v>2484.145125</v>
      </c>
      <c r="J43" s="20">
        <f t="shared" si="5"/>
        <v>2111.5233562499998</v>
      </c>
      <c r="K43" s="32">
        <f>H43*$K$4</f>
        <v>16544.406532500001</v>
      </c>
      <c r="M43" s="49"/>
    </row>
    <row r="44" spans="1:13" x14ac:dyDescent="0.25">
      <c r="A44" s="24" t="s">
        <v>83</v>
      </c>
      <c r="B44" s="47">
        <v>1863</v>
      </c>
      <c r="C44" s="14">
        <f t="shared" si="4"/>
        <v>2254.23</v>
      </c>
      <c r="D44" s="17">
        <v>1.3</v>
      </c>
      <c r="E44" s="42">
        <f t="shared" si="8"/>
        <v>2930.4990000000003</v>
      </c>
      <c r="F44" s="41">
        <v>1.7</v>
      </c>
      <c r="G44" s="17">
        <v>1.8</v>
      </c>
      <c r="H44" s="43">
        <f t="shared" si="9"/>
        <v>6897.9438</v>
      </c>
      <c r="I44" s="20">
        <f t="shared" si="10"/>
        <v>574.82865000000004</v>
      </c>
      <c r="J44" s="20">
        <f t="shared" si="5"/>
        <v>488.6043525</v>
      </c>
      <c r="K44" s="32">
        <f>H44*$K$4</f>
        <v>3828.3588090000003</v>
      </c>
      <c r="M44" s="49"/>
    </row>
    <row r="45" spans="1:13" x14ac:dyDescent="0.25">
      <c r="A45" s="24" t="s">
        <v>97</v>
      </c>
      <c r="B45" s="14">
        <v>4126</v>
      </c>
      <c r="C45" s="14">
        <f t="shared" si="4"/>
        <v>4992.46</v>
      </c>
      <c r="D45" s="41">
        <v>1.3</v>
      </c>
      <c r="E45" s="42">
        <f t="shared" si="8"/>
        <v>6490.1980000000003</v>
      </c>
      <c r="F45" s="41">
        <v>1.7</v>
      </c>
      <c r="G45" s="17">
        <v>1.8</v>
      </c>
      <c r="H45" s="43">
        <f t="shared" si="9"/>
        <v>15276.927600000001</v>
      </c>
      <c r="I45" s="20">
        <f t="shared" si="10"/>
        <v>1273.0773000000002</v>
      </c>
      <c r="J45" s="20">
        <f t="shared" si="5"/>
        <v>1082.1157050000002</v>
      </c>
      <c r="K45" s="32">
        <f>H45*$K$4</f>
        <v>8478.6948180000018</v>
      </c>
      <c r="M45" s="4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19"/>
  <sheetViews>
    <sheetView workbookViewId="0">
      <selection activeCell="A23" sqref="A23"/>
    </sheetView>
  </sheetViews>
  <sheetFormatPr baseColWidth="10" defaultRowHeight="15" x14ac:dyDescent="0.25"/>
  <cols>
    <col min="1" max="1" width="41.140625" customWidth="1"/>
    <col min="2" max="2" width="15.42578125" customWidth="1"/>
    <col min="3" max="3" width="21.42578125" customWidth="1"/>
    <col min="4" max="4" width="22.7109375" customWidth="1"/>
    <col min="5" max="5" width="11.42578125" customWidth="1"/>
    <col min="6" max="6" width="16.85546875" customWidth="1"/>
    <col min="7" max="7" width="21.7109375" customWidth="1"/>
    <col min="8" max="8" width="15.42578125" customWidth="1"/>
  </cols>
  <sheetData>
    <row r="1" spans="1:8" x14ac:dyDescent="0.3">
      <c r="A1" s="1" t="s">
        <v>7</v>
      </c>
      <c r="B1" s="2"/>
      <c r="C1" s="2"/>
      <c r="D1" s="2"/>
      <c r="E1" s="2"/>
      <c r="F1" s="2"/>
      <c r="G1" s="2"/>
    </row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7"/>
    </row>
    <row r="3" spans="1:8" x14ac:dyDescent="0.3">
      <c r="A3" s="2" t="s">
        <v>17</v>
      </c>
      <c r="B3" s="9">
        <v>876</v>
      </c>
      <c r="C3" s="4">
        <f>1.35</f>
        <v>1.35</v>
      </c>
      <c r="D3" s="8">
        <f>B3*$C$3</f>
        <v>1182.6000000000001</v>
      </c>
      <c r="E3" s="10">
        <v>2.21</v>
      </c>
      <c r="F3" s="3">
        <f>B3*$E$3</f>
        <v>1935.96</v>
      </c>
      <c r="G3" s="3">
        <f>B3*$E$3/12</f>
        <v>161.33000000000001</v>
      </c>
    </row>
    <row r="4" spans="1:8" x14ac:dyDescent="0.3">
      <c r="A4" s="2" t="s">
        <v>18</v>
      </c>
      <c r="B4" s="10">
        <v>848</v>
      </c>
      <c r="C4" s="4">
        <f>1.35</f>
        <v>1.35</v>
      </c>
      <c r="D4" s="8">
        <f t="shared" ref="D4:D19" si="0">B4*$C$3</f>
        <v>1144.8000000000002</v>
      </c>
      <c r="E4" s="10">
        <f>2.21</f>
        <v>2.21</v>
      </c>
      <c r="F4" s="3">
        <f t="shared" ref="F4:F19" si="1">B4*$E$3</f>
        <v>1874.08</v>
      </c>
      <c r="G4" s="3">
        <f t="shared" ref="G4" si="2">B4*$E$3/12</f>
        <v>156.17333333333332</v>
      </c>
    </row>
    <row r="5" spans="1:8" x14ac:dyDescent="0.3">
      <c r="A5" s="2" t="s">
        <v>9</v>
      </c>
      <c r="B5" s="9">
        <v>1230</v>
      </c>
      <c r="C5" s="4">
        <f t="shared" ref="C5:C19" si="3">1.35</f>
        <v>1.35</v>
      </c>
      <c r="D5" s="8">
        <f t="shared" si="0"/>
        <v>1660.5</v>
      </c>
      <c r="E5" s="10">
        <f t="shared" ref="E5:E19" si="4">2.21</f>
        <v>2.21</v>
      </c>
      <c r="F5" s="3">
        <f t="shared" si="1"/>
        <v>2718.3</v>
      </c>
      <c r="G5" s="3">
        <f t="shared" ref="G5:G19" si="5">B5*$E$3/12</f>
        <v>226.52500000000001</v>
      </c>
    </row>
    <row r="6" spans="1:8" x14ac:dyDescent="0.3">
      <c r="A6" s="5" t="s">
        <v>19</v>
      </c>
      <c r="B6" s="10">
        <v>1194</v>
      </c>
      <c r="C6" s="4">
        <f t="shared" si="3"/>
        <v>1.35</v>
      </c>
      <c r="D6" s="8">
        <f t="shared" si="0"/>
        <v>1611.9</v>
      </c>
      <c r="E6" s="10">
        <f t="shared" si="4"/>
        <v>2.21</v>
      </c>
      <c r="F6" s="3">
        <f t="shared" si="1"/>
        <v>2638.74</v>
      </c>
      <c r="G6" s="3">
        <f t="shared" si="5"/>
        <v>219.89499999999998</v>
      </c>
    </row>
    <row r="7" spans="1:8" x14ac:dyDescent="0.3">
      <c r="A7" s="2" t="s">
        <v>10</v>
      </c>
      <c r="B7" s="9">
        <v>1509.99</v>
      </c>
      <c r="C7" s="4">
        <f t="shared" si="3"/>
        <v>1.35</v>
      </c>
      <c r="D7" s="8">
        <f t="shared" si="0"/>
        <v>2038.4865000000002</v>
      </c>
      <c r="E7" s="10">
        <f t="shared" si="4"/>
        <v>2.21</v>
      </c>
      <c r="F7" s="3">
        <f t="shared" si="1"/>
        <v>3337.0778999999998</v>
      </c>
      <c r="G7" s="3">
        <f t="shared" si="5"/>
        <v>278.08982499999996</v>
      </c>
    </row>
    <row r="8" spans="1:8" x14ac:dyDescent="0.3">
      <c r="A8" s="5" t="s">
        <v>20</v>
      </c>
      <c r="B8" s="10">
        <v>1450</v>
      </c>
      <c r="C8" s="4">
        <f t="shared" si="3"/>
        <v>1.35</v>
      </c>
      <c r="D8" s="8">
        <f t="shared" si="0"/>
        <v>1957.5000000000002</v>
      </c>
      <c r="E8" s="10">
        <f t="shared" si="4"/>
        <v>2.21</v>
      </c>
      <c r="F8" s="3">
        <f t="shared" si="1"/>
        <v>3204.5</v>
      </c>
      <c r="G8" s="6">
        <f t="shared" si="5"/>
        <v>267.04166666666669</v>
      </c>
    </row>
    <row r="9" spans="1:8" x14ac:dyDescent="0.3">
      <c r="A9" s="2" t="s">
        <v>11</v>
      </c>
      <c r="B9" s="9">
        <v>2100</v>
      </c>
      <c r="C9" s="4">
        <f t="shared" si="3"/>
        <v>1.35</v>
      </c>
      <c r="D9" s="8">
        <f t="shared" si="0"/>
        <v>2835</v>
      </c>
      <c r="E9" s="10">
        <f t="shared" si="4"/>
        <v>2.21</v>
      </c>
      <c r="F9" s="3">
        <f t="shared" si="1"/>
        <v>4641</v>
      </c>
      <c r="G9" s="3">
        <f t="shared" si="5"/>
        <v>386.75</v>
      </c>
    </row>
    <row r="10" spans="1:8" x14ac:dyDescent="0.3">
      <c r="A10" s="2" t="s">
        <v>21</v>
      </c>
      <c r="B10" s="9">
        <v>2039.99</v>
      </c>
      <c r="C10" s="4">
        <f t="shared" si="3"/>
        <v>1.35</v>
      </c>
      <c r="D10" s="8">
        <f t="shared" si="0"/>
        <v>2753.9865</v>
      </c>
      <c r="E10" s="10">
        <f t="shared" si="4"/>
        <v>2.21</v>
      </c>
      <c r="F10" s="3">
        <f t="shared" si="1"/>
        <v>4508.3778999999995</v>
      </c>
      <c r="G10" s="6">
        <f t="shared" si="5"/>
        <v>375.69815833333331</v>
      </c>
    </row>
    <row r="11" spans="1:8" x14ac:dyDescent="0.3">
      <c r="A11" s="2" t="s">
        <v>12</v>
      </c>
      <c r="B11" s="9">
        <v>964.99</v>
      </c>
      <c r="C11" s="4">
        <f t="shared" si="3"/>
        <v>1.35</v>
      </c>
      <c r="D11" s="8">
        <f t="shared" si="0"/>
        <v>1302.7365000000002</v>
      </c>
      <c r="E11" s="10">
        <f t="shared" si="4"/>
        <v>2.21</v>
      </c>
      <c r="F11" s="3">
        <f t="shared" si="1"/>
        <v>2132.6279</v>
      </c>
      <c r="G11" s="3">
        <f t="shared" si="5"/>
        <v>177.71899166666665</v>
      </c>
    </row>
    <row r="12" spans="1:8" x14ac:dyDescent="0.3">
      <c r="A12" s="2" t="s">
        <v>22</v>
      </c>
      <c r="B12" s="9">
        <v>929.52</v>
      </c>
      <c r="C12" s="4">
        <f t="shared" si="3"/>
        <v>1.35</v>
      </c>
      <c r="D12" s="8">
        <f t="shared" si="0"/>
        <v>1254.8520000000001</v>
      </c>
      <c r="E12" s="10">
        <f t="shared" si="4"/>
        <v>2.21</v>
      </c>
      <c r="F12" s="3">
        <f t="shared" si="1"/>
        <v>2054.2392</v>
      </c>
      <c r="G12" s="6">
        <f t="shared" si="5"/>
        <v>171.1866</v>
      </c>
    </row>
    <row r="13" spans="1:8" x14ac:dyDescent="0.3">
      <c r="A13" s="2" t="s">
        <v>13</v>
      </c>
      <c r="B13" s="9">
        <v>891.99</v>
      </c>
      <c r="C13" s="4">
        <f t="shared" si="3"/>
        <v>1.35</v>
      </c>
      <c r="D13" s="8">
        <f t="shared" si="0"/>
        <v>1204.1865</v>
      </c>
      <c r="E13" s="10">
        <f t="shared" si="4"/>
        <v>2.21</v>
      </c>
      <c r="F13" s="3">
        <f t="shared" si="1"/>
        <v>1971.2979</v>
      </c>
      <c r="G13" s="3">
        <f t="shared" si="5"/>
        <v>164.27482499999999</v>
      </c>
    </row>
    <row r="14" spans="1:8" x14ac:dyDescent="0.3">
      <c r="A14" s="2" t="s">
        <v>23</v>
      </c>
      <c r="B14" s="9">
        <v>859.99</v>
      </c>
      <c r="C14" s="4">
        <f t="shared" si="3"/>
        <v>1.35</v>
      </c>
      <c r="D14" s="8">
        <f t="shared" si="0"/>
        <v>1160.9865</v>
      </c>
      <c r="E14" s="10">
        <f t="shared" si="4"/>
        <v>2.21</v>
      </c>
      <c r="F14" s="3">
        <f t="shared" si="1"/>
        <v>1900.5779</v>
      </c>
      <c r="G14" s="6">
        <f t="shared" si="5"/>
        <v>158.38149166666668</v>
      </c>
    </row>
    <row r="15" spans="1:8" x14ac:dyDescent="0.3">
      <c r="A15" s="2" t="s">
        <v>14</v>
      </c>
      <c r="B15" s="9">
        <v>406</v>
      </c>
      <c r="C15" s="4">
        <f t="shared" si="3"/>
        <v>1.35</v>
      </c>
      <c r="D15" s="8">
        <f t="shared" si="0"/>
        <v>548.1</v>
      </c>
      <c r="E15" s="10">
        <f t="shared" si="4"/>
        <v>2.21</v>
      </c>
      <c r="F15" s="3">
        <f t="shared" si="1"/>
        <v>897.26</v>
      </c>
      <c r="G15" s="3">
        <f t="shared" si="5"/>
        <v>74.771666666666661</v>
      </c>
    </row>
    <row r="16" spans="1:8" x14ac:dyDescent="0.3">
      <c r="A16" s="2" t="s">
        <v>24</v>
      </c>
      <c r="B16" s="9">
        <v>386.99</v>
      </c>
      <c r="C16" s="4">
        <f t="shared" si="3"/>
        <v>1.35</v>
      </c>
      <c r="D16" s="8">
        <f t="shared" si="0"/>
        <v>522.43650000000002</v>
      </c>
      <c r="E16" s="10">
        <f t="shared" si="4"/>
        <v>2.21</v>
      </c>
      <c r="F16" s="3">
        <f t="shared" si="1"/>
        <v>855.24789999999996</v>
      </c>
      <c r="G16" s="6">
        <f t="shared" si="5"/>
        <v>71.27065833333333</v>
      </c>
    </row>
    <row r="17" spans="1:7" x14ac:dyDescent="0.3">
      <c r="A17" s="2" t="s">
        <v>16</v>
      </c>
      <c r="B17" s="9">
        <v>749.99</v>
      </c>
      <c r="C17" s="4">
        <f t="shared" si="3"/>
        <v>1.35</v>
      </c>
      <c r="D17" s="8">
        <f t="shared" si="0"/>
        <v>1012.4865000000001</v>
      </c>
      <c r="E17" s="10">
        <f t="shared" si="4"/>
        <v>2.21</v>
      </c>
      <c r="F17" s="3">
        <f t="shared" si="1"/>
        <v>1657.4779000000001</v>
      </c>
      <c r="G17" s="3">
        <f t="shared" si="5"/>
        <v>138.12315833333335</v>
      </c>
    </row>
    <row r="18" spans="1:7" x14ac:dyDescent="0.25">
      <c r="A18" s="2" t="s">
        <v>25</v>
      </c>
      <c r="B18" s="9">
        <v>724.99</v>
      </c>
      <c r="C18" s="4">
        <f t="shared" si="3"/>
        <v>1.35</v>
      </c>
      <c r="D18" s="8">
        <f t="shared" si="0"/>
        <v>978.73650000000009</v>
      </c>
      <c r="E18" s="10">
        <f t="shared" si="4"/>
        <v>2.21</v>
      </c>
      <c r="F18" s="3">
        <f t="shared" si="1"/>
        <v>1602.2279000000001</v>
      </c>
      <c r="G18" s="6">
        <f t="shared" si="5"/>
        <v>133.51899166666666</v>
      </c>
    </row>
    <row r="19" spans="1:7" x14ac:dyDescent="0.25">
      <c r="A19" s="5" t="s">
        <v>26</v>
      </c>
      <c r="B19" s="10">
        <v>0</v>
      </c>
      <c r="C19" s="4">
        <f t="shared" si="3"/>
        <v>1.35</v>
      </c>
      <c r="D19" s="8">
        <f t="shared" si="0"/>
        <v>0</v>
      </c>
      <c r="E19" s="10">
        <f t="shared" si="4"/>
        <v>2.21</v>
      </c>
      <c r="F19" s="3">
        <f t="shared" si="1"/>
        <v>0</v>
      </c>
      <c r="G19" s="3">
        <f t="shared" si="5"/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80" zoomScaleNormal="80" workbookViewId="0">
      <selection activeCell="A15" sqref="A15:XFD15"/>
    </sheetView>
  </sheetViews>
  <sheetFormatPr baseColWidth="10" defaultColWidth="11.42578125" defaultRowHeight="15" x14ac:dyDescent="0.25"/>
  <cols>
    <col min="1" max="1" width="41.7109375" style="26" bestFit="1" customWidth="1"/>
    <col min="2" max="2" width="12.28515625" style="15" hidden="1" customWidth="1"/>
    <col min="3" max="3" width="12" style="15" hidden="1" customWidth="1"/>
    <col min="4" max="4" width="16.140625" style="15" hidden="1" customWidth="1"/>
    <col min="5" max="5" width="22.28515625" style="15" hidden="1" customWidth="1"/>
    <col min="6" max="6" width="11.85546875" style="15" hidden="1" customWidth="1"/>
    <col min="7" max="7" width="13.28515625" style="15" hidden="1" customWidth="1"/>
    <col min="8" max="8" width="19.140625" style="15" hidden="1" customWidth="1"/>
    <col min="9" max="9" width="15.28515625" style="15" hidden="1" customWidth="1"/>
    <col min="10" max="10" width="16.140625" style="15" customWidth="1"/>
    <col min="11" max="11" width="12.140625" style="15" customWidth="1"/>
    <col min="12" max="16384" width="11.42578125" style="15"/>
  </cols>
  <sheetData>
    <row r="1" spans="1:13" ht="15.75" x14ac:dyDescent="0.25">
      <c r="A1" s="22" t="s">
        <v>33</v>
      </c>
    </row>
    <row r="2" spans="1:13" ht="14.45" x14ac:dyDescent="0.3">
      <c r="A2" s="15"/>
      <c r="B2" s="14"/>
      <c r="C2" s="14"/>
      <c r="D2" s="14"/>
      <c r="E2" s="14"/>
      <c r="F2" s="14"/>
      <c r="G2" s="14"/>
      <c r="H2" s="34"/>
      <c r="I2" s="36"/>
      <c r="J2" s="36"/>
    </row>
    <row r="3" spans="1:13" ht="43.5" customHeight="1" x14ac:dyDescent="0.3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4</v>
      </c>
      <c r="G3" s="45" t="s">
        <v>32</v>
      </c>
      <c r="H3" s="45" t="s">
        <v>5</v>
      </c>
      <c r="I3" s="46" t="s">
        <v>80</v>
      </c>
      <c r="J3" s="46" t="s">
        <v>92</v>
      </c>
      <c r="K3" s="45" t="s">
        <v>53</v>
      </c>
    </row>
    <row r="4" spans="1:13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0.85</v>
      </c>
      <c r="K4" s="14">
        <v>0.55500000000000005</v>
      </c>
    </row>
    <row r="5" spans="1:13" ht="14.45" x14ac:dyDescent="0.3">
      <c r="A5" s="24" t="s">
        <v>66</v>
      </c>
      <c r="B5" s="47">
        <v>1906</v>
      </c>
      <c r="C5" s="14">
        <f>B5*$C$4</f>
        <v>2306.2599999999998</v>
      </c>
      <c r="D5" s="41">
        <v>1.3</v>
      </c>
      <c r="E5" s="42">
        <f t="shared" ref="E5:E34" si="0">C5*D5</f>
        <v>2998.1379999999999</v>
      </c>
      <c r="F5" s="41">
        <v>1.7</v>
      </c>
      <c r="G5" s="17">
        <v>1.8</v>
      </c>
      <c r="H5" s="43">
        <f t="shared" ref="H5:H34" si="1">C5*F5*G5</f>
        <v>7057.1555999999991</v>
      </c>
      <c r="I5" s="20">
        <f t="shared" ref="I5:I36" si="2">H5/$I$4</f>
        <v>588.09629999999993</v>
      </c>
      <c r="J5" s="20">
        <f>I5*$J$4</f>
        <v>499.88185499999992</v>
      </c>
      <c r="K5" s="32">
        <f t="shared" ref="K5:K34" si="3">H5*$K$4</f>
        <v>3916.7213579999998</v>
      </c>
      <c r="M5" s="49"/>
    </row>
    <row r="6" spans="1:13" ht="14.45" x14ac:dyDescent="0.3">
      <c r="A6" s="24" t="s">
        <v>71</v>
      </c>
      <c r="B6" s="47">
        <v>2140</v>
      </c>
      <c r="C6" s="14">
        <f t="shared" ref="C6:C7" si="4">B6*$C$4</f>
        <v>2589.4</v>
      </c>
      <c r="D6" s="41">
        <v>1.3</v>
      </c>
      <c r="E6" s="42">
        <f t="shared" si="0"/>
        <v>3366.2200000000003</v>
      </c>
      <c r="F6" s="41">
        <v>1.7</v>
      </c>
      <c r="G6" s="17">
        <v>1.8</v>
      </c>
      <c r="H6" s="43">
        <f t="shared" si="1"/>
        <v>7923.5640000000012</v>
      </c>
      <c r="I6" s="20">
        <f t="shared" si="2"/>
        <v>660.29700000000014</v>
      </c>
      <c r="J6" s="20">
        <f t="shared" ref="J6:J48" si="5">I6*$J$4</f>
        <v>561.25245000000007</v>
      </c>
      <c r="K6" s="32">
        <f t="shared" si="3"/>
        <v>4397.5780200000008</v>
      </c>
      <c r="M6" s="49"/>
    </row>
    <row r="7" spans="1:13" ht="14.45" x14ac:dyDescent="0.3">
      <c r="A7" s="24" t="s">
        <v>100</v>
      </c>
      <c r="B7" s="47">
        <v>2470</v>
      </c>
      <c r="C7" s="14">
        <f t="shared" si="4"/>
        <v>2988.7</v>
      </c>
      <c r="D7" s="41">
        <v>1.3</v>
      </c>
      <c r="E7" s="42">
        <f t="shared" si="0"/>
        <v>3885.31</v>
      </c>
      <c r="F7" s="41">
        <v>1.7</v>
      </c>
      <c r="G7" s="17">
        <v>1.8</v>
      </c>
      <c r="H7" s="43">
        <f t="shared" si="1"/>
        <v>9145.4220000000005</v>
      </c>
      <c r="I7" s="20">
        <f t="shared" si="2"/>
        <v>762.11850000000004</v>
      </c>
      <c r="J7" s="20">
        <f t="shared" si="5"/>
        <v>647.80072500000006</v>
      </c>
      <c r="K7" s="32">
        <f t="shared" si="3"/>
        <v>5075.7092100000009</v>
      </c>
      <c r="M7" s="49"/>
    </row>
    <row r="8" spans="1:13" ht="14.45" x14ac:dyDescent="0.3">
      <c r="A8" s="39" t="s">
        <v>38</v>
      </c>
      <c r="B8" s="48">
        <v>2792</v>
      </c>
      <c r="C8" s="14">
        <f t="shared" ref="C8:C48" si="6">B8*$C$4</f>
        <v>3378.3199999999997</v>
      </c>
      <c r="D8" s="41">
        <v>1.3</v>
      </c>
      <c r="E8" s="42">
        <f t="shared" si="0"/>
        <v>4391.8159999999998</v>
      </c>
      <c r="F8" s="41">
        <v>1.7</v>
      </c>
      <c r="G8" s="17">
        <v>1.8</v>
      </c>
      <c r="H8" s="43">
        <f t="shared" si="1"/>
        <v>10337.659199999998</v>
      </c>
      <c r="I8" s="20">
        <f t="shared" si="2"/>
        <v>861.47159999999985</v>
      </c>
      <c r="J8" s="20">
        <f t="shared" si="5"/>
        <v>732.25085999999988</v>
      </c>
      <c r="K8" s="32">
        <f t="shared" si="3"/>
        <v>5737.4008559999993</v>
      </c>
      <c r="M8" s="49"/>
    </row>
    <row r="9" spans="1:13" ht="14.45" x14ac:dyDescent="0.3">
      <c r="A9" s="24" t="s">
        <v>73</v>
      </c>
      <c r="B9" s="47">
        <v>3388</v>
      </c>
      <c r="C9" s="14">
        <f t="shared" si="6"/>
        <v>4099.4799999999996</v>
      </c>
      <c r="D9" s="41">
        <v>1.3</v>
      </c>
      <c r="E9" s="42">
        <f t="shared" si="0"/>
        <v>5329.3239999999996</v>
      </c>
      <c r="F9" s="41">
        <v>1.7</v>
      </c>
      <c r="G9" s="17">
        <v>1.8</v>
      </c>
      <c r="H9" s="43">
        <f t="shared" si="1"/>
        <v>12544.408799999999</v>
      </c>
      <c r="I9" s="20">
        <f t="shared" si="2"/>
        <v>1045.3673999999999</v>
      </c>
      <c r="J9" s="20">
        <f t="shared" si="5"/>
        <v>888.56228999999985</v>
      </c>
      <c r="K9" s="32">
        <f t="shared" si="3"/>
        <v>6962.1468839999998</v>
      </c>
      <c r="M9" s="49"/>
    </row>
    <row r="10" spans="1:13" ht="14.45" x14ac:dyDescent="0.3">
      <c r="A10" s="24" t="s">
        <v>74</v>
      </c>
      <c r="B10" s="47">
        <v>3603</v>
      </c>
      <c r="C10" s="14">
        <f t="shared" si="6"/>
        <v>4359.63</v>
      </c>
      <c r="D10" s="41">
        <v>1.3</v>
      </c>
      <c r="E10" s="42">
        <f t="shared" si="0"/>
        <v>5667.5190000000002</v>
      </c>
      <c r="F10" s="41">
        <v>1.7</v>
      </c>
      <c r="G10" s="17">
        <v>1.8</v>
      </c>
      <c r="H10" s="43">
        <f t="shared" si="1"/>
        <v>13340.4678</v>
      </c>
      <c r="I10" s="20">
        <f t="shared" si="2"/>
        <v>1111.7056500000001</v>
      </c>
      <c r="J10" s="20">
        <f t="shared" si="5"/>
        <v>944.94980250000003</v>
      </c>
      <c r="K10" s="32">
        <f t="shared" si="3"/>
        <v>7403.9596290000009</v>
      </c>
      <c r="M10" s="49"/>
    </row>
    <row r="11" spans="1:13" ht="14.45" x14ac:dyDescent="0.3">
      <c r="A11" s="24" t="s">
        <v>99</v>
      </c>
      <c r="B11" s="47">
        <v>3880</v>
      </c>
      <c r="C11" s="14">
        <f t="shared" si="6"/>
        <v>4694.8</v>
      </c>
      <c r="D11" s="41">
        <v>1.3</v>
      </c>
      <c r="E11" s="42">
        <f t="shared" si="0"/>
        <v>6103.2400000000007</v>
      </c>
      <c r="F11" s="41">
        <v>1.7</v>
      </c>
      <c r="G11" s="17">
        <v>1.8</v>
      </c>
      <c r="H11" s="43">
        <f t="shared" si="1"/>
        <v>14366.088</v>
      </c>
      <c r="I11" s="20">
        <f t="shared" si="2"/>
        <v>1197.174</v>
      </c>
      <c r="J11" s="20">
        <f t="shared" si="5"/>
        <v>1017.5979</v>
      </c>
      <c r="K11" s="32">
        <f t="shared" si="3"/>
        <v>7973.1788400000005</v>
      </c>
      <c r="M11" s="49"/>
    </row>
    <row r="12" spans="1:13" ht="14.45" x14ac:dyDescent="0.3">
      <c r="A12" s="39" t="s">
        <v>40</v>
      </c>
      <c r="B12" s="48">
        <v>2060</v>
      </c>
      <c r="C12" s="14">
        <f t="shared" si="6"/>
        <v>2492.6</v>
      </c>
      <c r="D12" s="41">
        <v>1.3</v>
      </c>
      <c r="E12" s="42">
        <f t="shared" si="0"/>
        <v>3240.38</v>
      </c>
      <c r="F12" s="41">
        <v>1.7</v>
      </c>
      <c r="G12" s="17">
        <v>1.8</v>
      </c>
      <c r="H12" s="43">
        <f t="shared" si="1"/>
        <v>7627.3560000000007</v>
      </c>
      <c r="I12" s="20">
        <f t="shared" si="2"/>
        <v>635.61300000000006</v>
      </c>
      <c r="J12" s="20">
        <f t="shared" si="5"/>
        <v>540.27105000000006</v>
      </c>
      <c r="K12" s="32">
        <f t="shared" si="3"/>
        <v>4233.1825800000006</v>
      </c>
      <c r="M12" s="49"/>
    </row>
    <row r="13" spans="1:13" ht="14.45" x14ac:dyDescent="0.3">
      <c r="A13" s="39" t="s">
        <v>48</v>
      </c>
      <c r="B13" s="48">
        <v>2355</v>
      </c>
      <c r="C13" s="14">
        <f t="shared" si="6"/>
        <v>2849.5499999999997</v>
      </c>
      <c r="D13" s="41">
        <v>1.3</v>
      </c>
      <c r="E13" s="42">
        <f t="shared" si="0"/>
        <v>3704.415</v>
      </c>
      <c r="F13" s="41">
        <v>1.7</v>
      </c>
      <c r="G13" s="17">
        <v>1.8</v>
      </c>
      <c r="H13" s="43">
        <f t="shared" si="1"/>
        <v>8719.6229999999996</v>
      </c>
      <c r="I13" s="20">
        <f t="shared" si="2"/>
        <v>726.63524999999993</v>
      </c>
      <c r="J13" s="20">
        <f t="shared" si="5"/>
        <v>617.63996249999991</v>
      </c>
      <c r="K13" s="32">
        <f t="shared" si="3"/>
        <v>4839.3907650000001</v>
      </c>
      <c r="M13" s="49"/>
    </row>
    <row r="14" spans="1:13" ht="14.45" x14ac:dyDescent="0.3">
      <c r="A14" s="39" t="s">
        <v>47</v>
      </c>
      <c r="B14" s="48">
        <v>2522</v>
      </c>
      <c r="C14" s="14">
        <f t="shared" si="6"/>
        <v>3051.62</v>
      </c>
      <c r="D14" s="41">
        <v>1.3</v>
      </c>
      <c r="E14" s="42">
        <f t="shared" si="0"/>
        <v>3967.1059999999998</v>
      </c>
      <c r="F14" s="41">
        <v>1.7</v>
      </c>
      <c r="G14" s="17">
        <v>1.8</v>
      </c>
      <c r="H14" s="43">
        <f t="shared" si="1"/>
        <v>9337.9572000000007</v>
      </c>
      <c r="I14" s="20">
        <f t="shared" si="2"/>
        <v>778.1631000000001</v>
      </c>
      <c r="J14" s="20">
        <f t="shared" si="5"/>
        <v>661.43863500000009</v>
      </c>
      <c r="K14" s="32">
        <f t="shared" si="3"/>
        <v>5182.5662460000012</v>
      </c>
      <c r="M14" s="49"/>
    </row>
    <row r="15" spans="1:13" ht="14.45" x14ac:dyDescent="0.3">
      <c r="A15" s="39" t="s">
        <v>90</v>
      </c>
      <c r="B15" s="48">
        <v>3379</v>
      </c>
      <c r="C15" s="14">
        <f t="shared" si="6"/>
        <v>4088.5899999999997</v>
      </c>
      <c r="D15" s="41">
        <v>1.3</v>
      </c>
      <c r="E15" s="42">
        <f t="shared" si="0"/>
        <v>5315.1669999999995</v>
      </c>
      <c r="F15" s="41">
        <v>1.7</v>
      </c>
      <c r="G15" s="17">
        <v>1.8</v>
      </c>
      <c r="H15" s="43">
        <f t="shared" si="1"/>
        <v>12511.085399999998</v>
      </c>
      <c r="I15" s="20">
        <f t="shared" si="2"/>
        <v>1042.5904499999999</v>
      </c>
      <c r="J15" s="20">
        <f t="shared" si="5"/>
        <v>886.2018824999999</v>
      </c>
      <c r="K15" s="32">
        <f t="shared" si="3"/>
        <v>6943.6523969999998</v>
      </c>
      <c r="M15" s="49"/>
    </row>
    <row r="16" spans="1:13" ht="14.45" x14ac:dyDescent="0.3">
      <c r="A16" s="39" t="s">
        <v>85</v>
      </c>
      <c r="B16" s="48">
        <v>3379</v>
      </c>
      <c r="C16" s="14">
        <f t="shared" si="6"/>
        <v>4088.5899999999997</v>
      </c>
      <c r="D16" s="41">
        <v>1.3</v>
      </c>
      <c r="E16" s="42">
        <f t="shared" si="0"/>
        <v>5315.1669999999995</v>
      </c>
      <c r="F16" s="41">
        <v>1.7</v>
      </c>
      <c r="G16" s="17">
        <v>1.8</v>
      </c>
      <c r="H16" s="43">
        <f t="shared" si="1"/>
        <v>12511.085399999998</v>
      </c>
      <c r="I16" s="20">
        <f t="shared" si="2"/>
        <v>1042.5904499999999</v>
      </c>
      <c r="J16" s="20">
        <f t="shared" si="5"/>
        <v>886.2018824999999</v>
      </c>
      <c r="K16" s="32">
        <f t="shared" si="3"/>
        <v>6943.6523969999998</v>
      </c>
      <c r="M16" s="49"/>
    </row>
    <row r="17" spans="1:13" ht="14.45" x14ac:dyDescent="0.3">
      <c r="A17" s="39" t="s">
        <v>89</v>
      </c>
      <c r="B17" s="48">
        <v>3658</v>
      </c>
      <c r="C17" s="14">
        <f t="shared" si="6"/>
        <v>4426.18</v>
      </c>
      <c r="D17" s="41">
        <v>1.3</v>
      </c>
      <c r="E17" s="42">
        <f t="shared" si="0"/>
        <v>5754.0340000000006</v>
      </c>
      <c r="F17" s="41">
        <v>1.7</v>
      </c>
      <c r="G17" s="17">
        <v>1.8</v>
      </c>
      <c r="H17" s="43">
        <f t="shared" si="1"/>
        <v>13544.1108</v>
      </c>
      <c r="I17" s="20">
        <f t="shared" si="2"/>
        <v>1128.6759</v>
      </c>
      <c r="J17" s="20">
        <f t="shared" si="5"/>
        <v>959.37451499999997</v>
      </c>
      <c r="K17" s="32">
        <f t="shared" si="3"/>
        <v>7516.9814940000006</v>
      </c>
      <c r="M17" s="49"/>
    </row>
    <row r="18" spans="1:13" ht="14.45" x14ac:dyDescent="0.3">
      <c r="A18" s="39" t="s">
        <v>91</v>
      </c>
      <c r="B18" s="48">
        <v>4109</v>
      </c>
      <c r="C18" s="14">
        <f t="shared" si="6"/>
        <v>4971.8899999999994</v>
      </c>
      <c r="D18" s="41">
        <v>1.3</v>
      </c>
      <c r="E18" s="42">
        <f t="shared" si="0"/>
        <v>6463.4569999999994</v>
      </c>
      <c r="F18" s="41">
        <v>1.7</v>
      </c>
      <c r="G18" s="17">
        <v>1.8</v>
      </c>
      <c r="H18" s="43">
        <f t="shared" si="1"/>
        <v>15213.983399999997</v>
      </c>
      <c r="I18" s="20">
        <f t="shared" si="2"/>
        <v>1267.8319499999998</v>
      </c>
      <c r="J18" s="20">
        <f t="shared" si="5"/>
        <v>1077.6571574999998</v>
      </c>
      <c r="K18" s="32">
        <f t="shared" si="3"/>
        <v>8443.7607869999993</v>
      </c>
      <c r="M18" s="49"/>
    </row>
    <row r="19" spans="1:13" ht="14.45" x14ac:dyDescent="0.3">
      <c r="A19" s="39" t="s">
        <v>36</v>
      </c>
      <c r="B19" s="48">
        <v>4920</v>
      </c>
      <c r="C19" s="14">
        <f t="shared" si="6"/>
        <v>5953.2</v>
      </c>
      <c r="D19" s="41">
        <v>1.3</v>
      </c>
      <c r="E19" s="42">
        <f t="shared" si="0"/>
        <v>7739.16</v>
      </c>
      <c r="F19" s="41">
        <v>1.7</v>
      </c>
      <c r="G19" s="17">
        <v>1.8</v>
      </c>
      <c r="H19" s="43">
        <f t="shared" si="1"/>
        <v>18216.791999999998</v>
      </c>
      <c r="I19" s="20">
        <f t="shared" si="2"/>
        <v>1518.0659999999998</v>
      </c>
      <c r="J19" s="20">
        <f t="shared" si="5"/>
        <v>1290.3560999999997</v>
      </c>
      <c r="K19" s="32">
        <f t="shared" si="3"/>
        <v>10110.31956</v>
      </c>
      <c r="M19" s="49"/>
    </row>
    <row r="20" spans="1:13" ht="14.45" x14ac:dyDescent="0.3">
      <c r="A20" s="39" t="s">
        <v>27</v>
      </c>
      <c r="B20" s="48">
        <v>6339</v>
      </c>
      <c r="C20" s="14">
        <f t="shared" si="6"/>
        <v>7670.19</v>
      </c>
      <c r="D20" s="41">
        <v>1.3</v>
      </c>
      <c r="E20" s="42">
        <f t="shared" si="0"/>
        <v>9971.2469999999994</v>
      </c>
      <c r="F20" s="41">
        <v>1.7</v>
      </c>
      <c r="G20" s="17">
        <v>1.8</v>
      </c>
      <c r="H20" s="43">
        <f t="shared" si="1"/>
        <v>23470.781399999996</v>
      </c>
      <c r="I20" s="20">
        <f t="shared" si="2"/>
        <v>1955.8984499999997</v>
      </c>
      <c r="J20" s="20">
        <f t="shared" si="5"/>
        <v>1662.5136824999997</v>
      </c>
      <c r="K20" s="32">
        <f t="shared" si="3"/>
        <v>13026.283676999999</v>
      </c>
      <c r="M20" s="49"/>
    </row>
    <row r="21" spans="1:13" ht="14.45" x14ac:dyDescent="0.3">
      <c r="A21" s="39" t="s">
        <v>98</v>
      </c>
      <c r="B21" s="48">
        <v>2069</v>
      </c>
      <c r="C21" s="14">
        <f t="shared" si="6"/>
        <v>2503.4899999999998</v>
      </c>
      <c r="D21" s="41">
        <v>1.3</v>
      </c>
      <c r="E21" s="42">
        <f t="shared" si="0"/>
        <v>3254.5369999999998</v>
      </c>
      <c r="F21" s="41">
        <v>1.7</v>
      </c>
      <c r="G21" s="17">
        <v>1.8</v>
      </c>
      <c r="H21" s="43">
        <f t="shared" si="1"/>
        <v>7660.6793999999982</v>
      </c>
      <c r="I21" s="20">
        <f t="shared" si="2"/>
        <v>638.38994999999989</v>
      </c>
      <c r="J21" s="20">
        <f t="shared" si="5"/>
        <v>542.6314574999999</v>
      </c>
      <c r="K21" s="32">
        <f t="shared" si="3"/>
        <v>4251.6770669999996</v>
      </c>
      <c r="M21" s="49"/>
    </row>
    <row r="22" spans="1:13" x14ac:dyDescent="0.25">
      <c r="A22" s="24" t="s">
        <v>69</v>
      </c>
      <c r="B22" s="47">
        <v>1335</v>
      </c>
      <c r="C22" s="14">
        <f t="shared" si="6"/>
        <v>1615.35</v>
      </c>
      <c r="D22" s="41">
        <v>1.3</v>
      </c>
      <c r="E22" s="42">
        <f t="shared" si="0"/>
        <v>2099.9549999999999</v>
      </c>
      <c r="F22" s="41">
        <v>1.7</v>
      </c>
      <c r="G22" s="17">
        <v>1.8</v>
      </c>
      <c r="H22" s="43">
        <f t="shared" si="1"/>
        <v>4942.9709999999995</v>
      </c>
      <c r="I22" s="20">
        <f t="shared" si="2"/>
        <v>411.91424999999998</v>
      </c>
      <c r="J22" s="20">
        <f t="shared" si="5"/>
        <v>350.12711249999995</v>
      </c>
      <c r="K22" s="32">
        <f t="shared" si="3"/>
        <v>2743.3489049999998</v>
      </c>
      <c r="M22" s="49"/>
    </row>
    <row r="23" spans="1:13" x14ac:dyDescent="0.25">
      <c r="A23" s="39" t="s">
        <v>45</v>
      </c>
      <c r="B23" s="48">
        <v>829</v>
      </c>
      <c r="C23" s="14">
        <f t="shared" si="6"/>
        <v>1003.0899999999999</v>
      </c>
      <c r="D23" s="17">
        <v>1.3</v>
      </c>
      <c r="E23" s="42">
        <f t="shared" si="0"/>
        <v>1304.0169999999998</v>
      </c>
      <c r="F23" s="41">
        <v>1.7</v>
      </c>
      <c r="G23" s="17">
        <v>1.8</v>
      </c>
      <c r="H23" s="43">
        <f t="shared" si="1"/>
        <v>3069.4553999999998</v>
      </c>
      <c r="I23" s="20">
        <f t="shared" si="2"/>
        <v>255.78795</v>
      </c>
      <c r="J23" s="20">
        <f t="shared" si="5"/>
        <v>217.4197575</v>
      </c>
      <c r="K23" s="32">
        <f t="shared" si="3"/>
        <v>1703.5477470000001</v>
      </c>
      <c r="M23" s="49"/>
    </row>
    <row r="24" spans="1:13" x14ac:dyDescent="0.25">
      <c r="A24" s="39" t="s">
        <v>37</v>
      </c>
      <c r="B24" s="48">
        <v>1557</v>
      </c>
      <c r="C24" s="14">
        <f t="shared" si="6"/>
        <v>1883.97</v>
      </c>
      <c r="D24" s="41">
        <v>1.3</v>
      </c>
      <c r="E24" s="42">
        <f t="shared" si="0"/>
        <v>2449.1610000000001</v>
      </c>
      <c r="F24" s="41">
        <v>1.7</v>
      </c>
      <c r="G24" s="17">
        <v>1.8</v>
      </c>
      <c r="H24" s="43">
        <f t="shared" si="1"/>
        <v>5764.9481999999998</v>
      </c>
      <c r="I24" s="20">
        <f t="shared" si="2"/>
        <v>480.41235</v>
      </c>
      <c r="J24" s="20">
        <f t="shared" si="5"/>
        <v>408.35049750000002</v>
      </c>
      <c r="K24" s="32">
        <f t="shared" si="3"/>
        <v>3199.5462510000002</v>
      </c>
      <c r="M24" s="49"/>
    </row>
    <row r="25" spans="1:13" x14ac:dyDescent="0.25">
      <c r="A25" s="39" t="s">
        <v>86</v>
      </c>
      <c r="B25" s="48">
        <v>1581</v>
      </c>
      <c r="C25" s="14">
        <f t="shared" si="6"/>
        <v>1913.01</v>
      </c>
      <c r="D25" s="17">
        <v>1.3</v>
      </c>
      <c r="E25" s="42">
        <f t="shared" si="0"/>
        <v>2486.913</v>
      </c>
      <c r="F25" s="41">
        <v>1.7</v>
      </c>
      <c r="G25" s="17">
        <v>1.8</v>
      </c>
      <c r="H25" s="43">
        <f t="shared" si="1"/>
        <v>5853.8105999999998</v>
      </c>
      <c r="I25" s="20">
        <f t="shared" si="2"/>
        <v>487.81754999999998</v>
      </c>
      <c r="J25" s="20">
        <f t="shared" si="5"/>
        <v>414.64491749999996</v>
      </c>
      <c r="K25" s="32">
        <f t="shared" si="3"/>
        <v>3248.8648830000002</v>
      </c>
      <c r="M25" s="49"/>
    </row>
    <row r="26" spans="1:13" x14ac:dyDescent="0.25">
      <c r="A26" s="39" t="s">
        <v>88</v>
      </c>
      <c r="B26" s="48">
        <v>1629</v>
      </c>
      <c r="C26" s="14">
        <f t="shared" si="6"/>
        <v>1971.09</v>
      </c>
      <c r="D26" s="41">
        <v>1.3</v>
      </c>
      <c r="E26" s="42">
        <f t="shared" si="0"/>
        <v>2562.4169999999999</v>
      </c>
      <c r="F26" s="41">
        <v>1.7</v>
      </c>
      <c r="G26" s="17">
        <v>1.8</v>
      </c>
      <c r="H26" s="43">
        <f t="shared" si="1"/>
        <v>6031.5353999999998</v>
      </c>
      <c r="I26" s="20">
        <f t="shared" si="2"/>
        <v>502.62795</v>
      </c>
      <c r="J26" s="20">
        <f t="shared" si="5"/>
        <v>427.23375749999997</v>
      </c>
      <c r="K26" s="32">
        <f t="shared" si="3"/>
        <v>3347.5021470000002</v>
      </c>
      <c r="M26" s="49"/>
    </row>
    <row r="27" spans="1:13" x14ac:dyDescent="0.25">
      <c r="A27" s="24" t="s">
        <v>75</v>
      </c>
      <c r="B27" s="47">
        <v>3070</v>
      </c>
      <c r="C27" s="14">
        <f t="shared" si="6"/>
        <v>3714.7</v>
      </c>
      <c r="D27" s="41">
        <v>1.3</v>
      </c>
      <c r="E27" s="42">
        <f t="shared" si="0"/>
        <v>4829.1099999999997</v>
      </c>
      <c r="F27" s="41">
        <v>1.7</v>
      </c>
      <c r="G27" s="17">
        <v>1.8</v>
      </c>
      <c r="H27" s="43">
        <f t="shared" si="1"/>
        <v>11366.982</v>
      </c>
      <c r="I27" s="20">
        <f t="shared" si="2"/>
        <v>947.24850000000004</v>
      </c>
      <c r="J27" s="20">
        <f t="shared" si="5"/>
        <v>805.16122500000006</v>
      </c>
      <c r="K27" s="32">
        <f t="shared" si="3"/>
        <v>6308.6750100000008</v>
      </c>
      <c r="M27" s="49"/>
    </row>
    <row r="28" spans="1:13" x14ac:dyDescent="0.25">
      <c r="A28" s="24" t="s">
        <v>76</v>
      </c>
      <c r="B28" s="47">
        <v>3514</v>
      </c>
      <c r="C28" s="14">
        <f t="shared" si="6"/>
        <v>4251.9399999999996</v>
      </c>
      <c r="D28" s="41">
        <v>1.3</v>
      </c>
      <c r="E28" s="42">
        <f t="shared" si="0"/>
        <v>5527.5219999999999</v>
      </c>
      <c r="F28" s="41">
        <v>1.7</v>
      </c>
      <c r="G28" s="17">
        <v>1.8</v>
      </c>
      <c r="H28" s="43">
        <f t="shared" si="1"/>
        <v>13010.936399999999</v>
      </c>
      <c r="I28" s="20">
        <f t="shared" si="2"/>
        <v>1084.2447</v>
      </c>
      <c r="J28" s="20">
        <f t="shared" si="5"/>
        <v>921.60799499999996</v>
      </c>
      <c r="K28" s="32">
        <f t="shared" si="3"/>
        <v>7221.0697019999998</v>
      </c>
      <c r="M28" s="49"/>
    </row>
    <row r="29" spans="1:13" x14ac:dyDescent="0.25">
      <c r="A29" s="24" t="s">
        <v>101</v>
      </c>
      <c r="B29" s="47">
        <v>4535</v>
      </c>
      <c r="C29" s="14">
        <f t="shared" si="6"/>
        <v>5487.3499999999995</v>
      </c>
      <c r="D29" s="41">
        <v>1.3</v>
      </c>
      <c r="E29" s="42">
        <f t="shared" si="0"/>
        <v>7133.5549999999994</v>
      </c>
      <c r="F29" s="41">
        <v>1.7</v>
      </c>
      <c r="G29" s="17">
        <v>1.8</v>
      </c>
      <c r="H29" s="43">
        <f t="shared" si="1"/>
        <v>16791.290999999997</v>
      </c>
      <c r="I29" s="20">
        <f t="shared" si="2"/>
        <v>1399.2742499999997</v>
      </c>
      <c r="J29" s="20">
        <f t="shared" si="5"/>
        <v>1189.3831124999997</v>
      </c>
      <c r="K29" s="32">
        <f t="shared" si="3"/>
        <v>9319.1665049999992</v>
      </c>
      <c r="M29" s="49"/>
    </row>
    <row r="30" spans="1:13" x14ac:dyDescent="0.25">
      <c r="A30" s="39" t="s">
        <v>63</v>
      </c>
      <c r="B30" s="48">
        <v>2935</v>
      </c>
      <c r="C30" s="14">
        <f t="shared" si="6"/>
        <v>3551.35</v>
      </c>
      <c r="D30" s="41">
        <v>1.3</v>
      </c>
      <c r="E30" s="42">
        <f t="shared" si="0"/>
        <v>4616.7550000000001</v>
      </c>
      <c r="F30" s="41">
        <v>1.7</v>
      </c>
      <c r="G30" s="17">
        <v>1.8</v>
      </c>
      <c r="H30" s="43">
        <f t="shared" si="1"/>
        <v>10867.131000000001</v>
      </c>
      <c r="I30" s="20">
        <f t="shared" si="2"/>
        <v>905.5942500000001</v>
      </c>
      <c r="J30" s="20">
        <f t="shared" si="5"/>
        <v>769.75511250000011</v>
      </c>
      <c r="K30" s="32">
        <f t="shared" si="3"/>
        <v>6031.2577050000009</v>
      </c>
      <c r="M30" s="49"/>
    </row>
    <row r="31" spans="1:13" x14ac:dyDescent="0.25">
      <c r="A31" s="39" t="s">
        <v>39</v>
      </c>
      <c r="B31" s="48">
        <v>2027</v>
      </c>
      <c r="C31" s="14">
        <f t="shared" si="6"/>
        <v>2452.67</v>
      </c>
      <c r="D31" s="17">
        <v>1.3</v>
      </c>
      <c r="E31" s="42">
        <f t="shared" si="0"/>
        <v>3188.471</v>
      </c>
      <c r="F31" s="41">
        <v>1.7</v>
      </c>
      <c r="G31" s="17">
        <v>1.8</v>
      </c>
      <c r="H31" s="43">
        <f t="shared" si="1"/>
        <v>7505.1701999999996</v>
      </c>
      <c r="I31" s="20">
        <f t="shared" si="2"/>
        <v>625.43084999999996</v>
      </c>
      <c r="J31" s="20">
        <f t="shared" si="5"/>
        <v>531.61622249999994</v>
      </c>
      <c r="K31" s="32">
        <f t="shared" si="3"/>
        <v>4165.3694610000002</v>
      </c>
      <c r="M31" s="49"/>
    </row>
    <row r="32" spans="1:13" x14ac:dyDescent="0.25">
      <c r="A32" s="39" t="s">
        <v>93</v>
      </c>
      <c r="B32" s="48">
        <v>1703</v>
      </c>
      <c r="C32" s="14">
        <f t="shared" si="6"/>
        <v>2060.63</v>
      </c>
      <c r="D32" s="41">
        <v>1.3</v>
      </c>
      <c r="E32" s="42">
        <f t="shared" si="0"/>
        <v>2678.8190000000004</v>
      </c>
      <c r="F32" s="41">
        <v>1.7</v>
      </c>
      <c r="G32" s="17">
        <v>1.8</v>
      </c>
      <c r="H32" s="43">
        <f t="shared" si="1"/>
        <v>6305.5277999999998</v>
      </c>
      <c r="I32" s="20">
        <f t="shared" si="2"/>
        <v>525.46064999999999</v>
      </c>
      <c r="J32" s="20">
        <f t="shared" si="5"/>
        <v>446.64155249999999</v>
      </c>
      <c r="K32" s="32">
        <f t="shared" si="3"/>
        <v>3499.5679290000003</v>
      </c>
      <c r="M32" s="49"/>
    </row>
    <row r="33" spans="1:13" x14ac:dyDescent="0.25">
      <c r="A33" s="39" t="s">
        <v>94</v>
      </c>
      <c r="B33" s="48">
        <v>1759</v>
      </c>
      <c r="C33" s="14">
        <f t="shared" si="6"/>
        <v>2128.39</v>
      </c>
      <c r="D33" s="17">
        <v>1.3</v>
      </c>
      <c r="E33" s="42">
        <f t="shared" si="0"/>
        <v>2766.9070000000002</v>
      </c>
      <c r="F33" s="41">
        <v>1.7</v>
      </c>
      <c r="G33" s="17">
        <v>1.8</v>
      </c>
      <c r="H33" s="43">
        <f t="shared" si="1"/>
        <v>6512.8733999999995</v>
      </c>
      <c r="I33" s="20">
        <f t="shared" si="2"/>
        <v>542.73944999999992</v>
      </c>
      <c r="J33" s="20">
        <f t="shared" si="5"/>
        <v>461.32853249999994</v>
      </c>
      <c r="K33" s="32">
        <f t="shared" si="3"/>
        <v>3614.6447370000001</v>
      </c>
      <c r="M33" s="49"/>
    </row>
    <row r="34" spans="1:13" x14ac:dyDescent="0.25">
      <c r="A34" s="24" t="s">
        <v>70</v>
      </c>
      <c r="B34" s="47">
        <v>3392</v>
      </c>
      <c r="C34" s="14">
        <f t="shared" si="6"/>
        <v>4104.32</v>
      </c>
      <c r="D34" s="41">
        <v>1.3</v>
      </c>
      <c r="E34" s="42">
        <f t="shared" si="0"/>
        <v>5335.616</v>
      </c>
      <c r="F34" s="41">
        <v>1.7</v>
      </c>
      <c r="G34" s="17">
        <v>1.8</v>
      </c>
      <c r="H34" s="43">
        <f t="shared" si="1"/>
        <v>12559.2192</v>
      </c>
      <c r="I34" s="20">
        <f t="shared" si="2"/>
        <v>1046.6016</v>
      </c>
      <c r="J34" s="20">
        <f t="shared" si="5"/>
        <v>889.61135999999999</v>
      </c>
      <c r="K34" s="32">
        <f t="shared" si="3"/>
        <v>6970.3666560000001</v>
      </c>
      <c r="M34" s="49"/>
    </row>
    <row r="35" spans="1:13" x14ac:dyDescent="0.25">
      <c r="A35" s="24" t="s">
        <v>68</v>
      </c>
      <c r="B35" s="47">
        <v>2323</v>
      </c>
      <c r="C35" s="14">
        <f t="shared" si="6"/>
        <v>2810.83</v>
      </c>
      <c r="D35" s="41">
        <v>1.3</v>
      </c>
      <c r="E35" s="42">
        <f>C35*D35</f>
        <v>3654.0790000000002</v>
      </c>
      <c r="F35" s="41">
        <v>1.7</v>
      </c>
      <c r="G35" s="17">
        <v>1.8</v>
      </c>
      <c r="H35" s="43">
        <f>C35*F35*G35</f>
        <v>8601.1398000000008</v>
      </c>
      <c r="I35" s="20">
        <f t="shared" si="2"/>
        <v>716.76165000000003</v>
      </c>
      <c r="J35" s="20">
        <f t="shared" si="5"/>
        <v>609.24740250000002</v>
      </c>
      <c r="K35" s="32">
        <f>H35*$K$4</f>
        <v>4773.6325890000007</v>
      </c>
      <c r="M35" s="49"/>
    </row>
    <row r="36" spans="1:13" x14ac:dyDescent="0.25">
      <c r="A36" s="24" t="s">
        <v>95</v>
      </c>
      <c r="B36" s="47">
        <v>1276</v>
      </c>
      <c r="C36" s="14">
        <f t="shared" si="6"/>
        <v>1543.96</v>
      </c>
      <c r="D36" s="41">
        <v>1.3</v>
      </c>
      <c r="E36" s="42">
        <f>C36*D36</f>
        <v>2007.1480000000001</v>
      </c>
      <c r="F36" s="41">
        <v>1.7</v>
      </c>
      <c r="G36" s="17">
        <v>1.8</v>
      </c>
      <c r="H36" s="43">
        <f t="shared" ref="H36" si="7">C36*F36*G36</f>
        <v>4724.5176000000001</v>
      </c>
      <c r="I36" s="20">
        <f t="shared" si="2"/>
        <v>393.70980000000003</v>
      </c>
      <c r="J36" s="20">
        <f t="shared" si="5"/>
        <v>334.65333000000004</v>
      </c>
      <c r="K36" s="32">
        <f t="shared" ref="K36" si="8">H36*$K$4</f>
        <v>2622.1072680000002</v>
      </c>
      <c r="M36" s="49"/>
    </row>
    <row r="37" spans="1:13" x14ac:dyDescent="0.25">
      <c r="A37" s="24" t="s">
        <v>96</v>
      </c>
      <c r="B37" s="47">
        <v>1936</v>
      </c>
      <c r="C37" s="14">
        <f t="shared" si="6"/>
        <v>2342.56</v>
      </c>
      <c r="D37" s="41">
        <v>1.3</v>
      </c>
      <c r="E37" s="42">
        <f>C37*D37</f>
        <v>3045.328</v>
      </c>
      <c r="F37" s="41">
        <v>1.7</v>
      </c>
      <c r="G37" s="17">
        <v>1.8</v>
      </c>
      <c r="H37" s="43">
        <f>C37*F37*G37</f>
        <v>7168.2335999999996</v>
      </c>
      <c r="I37" s="20">
        <f>H37/$I$4</f>
        <v>597.3528</v>
      </c>
      <c r="J37" s="20">
        <f>I37*$J$4</f>
        <v>507.74987999999996</v>
      </c>
      <c r="K37" s="32">
        <f>H37*$K$4</f>
        <v>3978.3696480000003</v>
      </c>
      <c r="M37" s="49"/>
    </row>
    <row r="38" spans="1:13" x14ac:dyDescent="0.25">
      <c r="A38" s="24" t="s">
        <v>52</v>
      </c>
      <c r="B38" s="47">
        <v>3139</v>
      </c>
      <c r="C38" s="14">
        <f>B38*$C$4</f>
        <v>3798.19</v>
      </c>
      <c r="D38" s="41">
        <v>1.3</v>
      </c>
      <c r="E38" s="42">
        <f>C38*D38</f>
        <v>4937.6469999999999</v>
      </c>
      <c r="F38" s="41">
        <v>1.7</v>
      </c>
      <c r="G38" s="17">
        <v>1.8</v>
      </c>
      <c r="H38" s="43">
        <f>C38*F38*G38</f>
        <v>11622.4614</v>
      </c>
      <c r="I38" s="20">
        <f>H38/$I$4</f>
        <v>968.53845000000001</v>
      </c>
      <c r="J38" s="20">
        <f>I38*$J$4</f>
        <v>823.25768249999999</v>
      </c>
      <c r="K38" s="32">
        <f>H38*$K$4</f>
        <v>6450.466077000001</v>
      </c>
      <c r="M38" s="49"/>
    </row>
    <row r="39" spans="1:13" x14ac:dyDescent="0.25">
      <c r="A39" s="39" t="s">
        <v>42</v>
      </c>
      <c r="B39" s="48">
        <v>3780</v>
      </c>
      <c r="C39" s="14">
        <f t="shared" si="6"/>
        <v>4573.8</v>
      </c>
      <c r="D39" s="17">
        <v>1.3</v>
      </c>
      <c r="E39" s="42">
        <f t="shared" ref="E39:E48" si="9">C39*D39</f>
        <v>5945.9400000000005</v>
      </c>
      <c r="F39" s="41">
        <v>1.7</v>
      </c>
      <c r="G39" s="17">
        <v>1.8</v>
      </c>
      <c r="H39" s="43">
        <f t="shared" ref="H39:H48" si="10">C39*F39*G39</f>
        <v>13995.828</v>
      </c>
      <c r="I39" s="20">
        <f t="shared" ref="I39:I48" si="11">H39/$I$4</f>
        <v>1166.319</v>
      </c>
      <c r="J39" s="20">
        <f t="shared" si="5"/>
        <v>991.37114999999994</v>
      </c>
      <c r="K39" s="32">
        <f t="shared" ref="K39:K45" si="12">H39*$K$4</f>
        <v>7767.6845400000002</v>
      </c>
      <c r="M39" s="49"/>
    </row>
    <row r="40" spans="1:13" x14ac:dyDescent="0.25">
      <c r="A40" s="39" t="s">
        <v>49</v>
      </c>
      <c r="B40" s="48">
        <v>4315</v>
      </c>
      <c r="C40" s="14">
        <f t="shared" si="6"/>
        <v>5221.1499999999996</v>
      </c>
      <c r="D40" s="41">
        <v>1.3</v>
      </c>
      <c r="E40" s="42">
        <f t="shared" si="9"/>
        <v>6787.4949999999999</v>
      </c>
      <c r="F40" s="41">
        <v>1.7</v>
      </c>
      <c r="G40" s="17">
        <v>1.8</v>
      </c>
      <c r="H40" s="43">
        <f t="shared" si="10"/>
        <v>15976.719000000001</v>
      </c>
      <c r="I40" s="20">
        <f t="shared" si="11"/>
        <v>1331.3932500000001</v>
      </c>
      <c r="J40" s="20">
        <f t="shared" si="5"/>
        <v>1131.6842624999999</v>
      </c>
      <c r="K40" s="32">
        <f t="shared" si="12"/>
        <v>8867.0790450000004</v>
      </c>
      <c r="M40" s="49"/>
    </row>
    <row r="41" spans="1:13" x14ac:dyDescent="0.25">
      <c r="A41" s="39" t="s">
        <v>87</v>
      </c>
      <c r="B41" s="48">
        <v>4371</v>
      </c>
      <c r="C41" s="14">
        <f t="shared" si="6"/>
        <v>5288.91</v>
      </c>
      <c r="D41" s="41">
        <v>1.3</v>
      </c>
      <c r="E41" s="42">
        <f t="shared" si="9"/>
        <v>6875.5829999999996</v>
      </c>
      <c r="F41" s="41">
        <v>1.7</v>
      </c>
      <c r="G41" s="17">
        <v>1.8</v>
      </c>
      <c r="H41" s="43">
        <f t="shared" si="10"/>
        <v>16184.064599999998</v>
      </c>
      <c r="I41" s="20">
        <f t="shared" si="11"/>
        <v>1348.6720499999999</v>
      </c>
      <c r="J41" s="20">
        <f t="shared" si="5"/>
        <v>1146.3712424999999</v>
      </c>
      <c r="K41" s="32">
        <f t="shared" si="12"/>
        <v>8982.1558530000002</v>
      </c>
      <c r="M41" s="49"/>
    </row>
    <row r="42" spans="1:13" x14ac:dyDescent="0.25">
      <c r="A42" s="39" t="s">
        <v>43</v>
      </c>
      <c r="B42" s="48">
        <v>4670</v>
      </c>
      <c r="C42" s="14">
        <f t="shared" si="6"/>
        <v>5650.7</v>
      </c>
      <c r="D42" s="41">
        <v>1.3</v>
      </c>
      <c r="E42" s="42">
        <f t="shared" si="9"/>
        <v>7345.91</v>
      </c>
      <c r="F42" s="41">
        <v>1.7</v>
      </c>
      <c r="G42" s="17">
        <v>1.8</v>
      </c>
      <c r="H42" s="43">
        <f t="shared" si="10"/>
        <v>17291.142</v>
      </c>
      <c r="I42" s="20">
        <f t="shared" si="11"/>
        <v>1440.9285</v>
      </c>
      <c r="J42" s="20">
        <f t="shared" si="5"/>
        <v>1224.789225</v>
      </c>
      <c r="K42" s="32">
        <f>H42*$K$4</f>
        <v>9596.5838100000001</v>
      </c>
      <c r="M42" s="49"/>
    </row>
    <row r="43" spans="1:13" x14ac:dyDescent="0.25">
      <c r="A43" s="39" t="s">
        <v>50</v>
      </c>
      <c r="B43" s="48">
        <v>5230</v>
      </c>
      <c r="C43" s="14">
        <f t="shared" si="6"/>
        <v>6328.3</v>
      </c>
      <c r="D43" s="41">
        <v>1.3</v>
      </c>
      <c r="E43" s="42">
        <f t="shared" si="9"/>
        <v>8226.7900000000009</v>
      </c>
      <c r="F43" s="17">
        <v>1.7</v>
      </c>
      <c r="G43" s="17">
        <v>1.8</v>
      </c>
      <c r="H43" s="43">
        <f t="shared" si="10"/>
        <v>19364.598000000002</v>
      </c>
      <c r="I43" s="20">
        <f t="shared" si="11"/>
        <v>1613.7165000000002</v>
      </c>
      <c r="J43" s="20">
        <f t="shared" si="5"/>
        <v>1371.6590250000002</v>
      </c>
      <c r="K43" s="32">
        <f t="shared" si="12"/>
        <v>10747.351890000002</v>
      </c>
      <c r="M43" s="49"/>
    </row>
    <row r="44" spans="1:13" x14ac:dyDescent="0.25">
      <c r="A44" s="39" t="s">
        <v>44</v>
      </c>
      <c r="B44" s="48">
        <v>6933</v>
      </c>
      <c r="C44" s="14">
        <f t="shared" si="6"/>
        <v>8388.93</v>
      </c>
      <c r="D44" s="41">
        <v>1.3</v>
      </c>
      <c r="E44" s="42">
        <f t="shared" si="9"/>
        <v>10905.609</v>
      </c>
      <c r="F44" s="41">
        <v>1.7</v>
      </c>
      <c r="G44" s="17">
        <v>1.8</v>
      </c>
      <c r="H44" s="43">
        <f t="shared" si="10"/>
        <v>25670.125800000002</v>
      </c>
      <c r="I44" s="20">
        <f t="shared" si="11"/>
        <v>2139.17715</v>
      </c>
      <c r="J44" s="20">
        <f t="shared" si="5"/>
        <v>1818.3005774999999</v>
      </c>
      <c r="K44" s="32">
        <f t="shared" si="12"/>
        <v>14246.919819000002</v>
      </c>
      <c r="M44" s="49"/>
    </row>
    <row r="45" spans="1:13" x14ac:dyDescent="0.25">
      <c r="A45" s="39" t="s">
        <v>51</v>
      </c>
      <c r="B45" s="48">
        <v>7684</v>
      </c>
      <c r="C45" s="14">
        <f t="shared" si="6"/>
        <v>9297.64</v>
      </c>
      <c r="D45" s="17">
        <v>1.3</v>
      </c>
      <c r="E45" s="42">
        <f t="shared" si="9"/>
        <v>12086.931999999999</v>
      </c>
      <c r="F45" s="41">
        <v>1.7</v>
      </c>
      <c r="G45" s="17">
        <v>1.8</v>
      </c>
      <c r="H45" s="43">
        <f t="shared" si="10"/>
        <v>28450.778399999999</v>
      </c>
      <c r="I45" s="20">
        <f t="shared" si="11"/>
        <v>2370.8982000000001</v>
      </c>
      <c r="J45" s="20">
        <f t="shared" si="5"/>
        <v>2015.2634700000001</v>
      </c>
      <c r="K45" s="32">
        <f t="shared" si="12"/>
        <v>15790.182012000001</v>
      </c>
      <c r="M45" s="49"/>
    </row>
    <row r="46" spans="1:13" x14ac:dyDescent="0.25">
      <c r="A46" s="24" t="s">
        <v>82</v>
      </c>
      <c r="B46" s="47">
        <v>8564</v>
      </c>
      <c r="C46" s="14">
        <f t="shared" si="6"/>
        <v>10362.44</v>
      </c>
      <c r="D46" s="41">
        <v>1.3</v>
      </c>
      <c r="E46" s="42">
        <f t="shared" si="9"/>
        <v>13471.172</v>
      </c>
      <c r="F46" s="41">
        <v>1.65</v>
      </c>
      <c r="G46" s="17">
        <v>1.8</v>
      </c>
      <c r="H46" s="43">
        <f t="shared" si="10"/>
        <v>30776.446800000005</v>
      </c>
      <c r="I46" s="20">
        <f t="shared" si="11"/>
        <v>2564.7039000000004</v>
      </c>
      <c r="J46" s="20">
        <f t="shared" si="5"/>
        <v>2179.9983150000003</v>
      </c>
      <c r="K46" s="32">
        <f>H46*$K$4</f>
        <v>17080.927974000006</v>
      </c>
      <c r="M46" s="49"/>
    </row>
    <row r="47" spans="1:13" x14ac:dyDescent="0.25">
      <c r="A47" s="24" t="s">
        <v>83</v>
      </c>
      <c r="B47" s="47">
        <v>1923</v>
      </c>
      <c r="C47" s="14">
        <f t="shared" si="6"/>
        <v>2326.83</v>
      </c>
      <c r="D47" s="17">
        <v>1.3</v>
      </c>
      <c r="E47" s="42">
        <f t="shared" si="9"/>
        <v>3024.8789999999999</v>
      </c>
      <c r="F47" s="41">
        <v>1.7</v>
      </c>
      <c r="G47" s="17">
        <v>1.8</v>
      </c>
      <c r="H47" s="43">
        <f t="shared" si="10"/>
        <v>7120.0998</v>
      </c>
      <c r="I47" s="20">
        <f t="shared" si="11"/>
        <v>593.34164999999996</v>
      </c>
      <c r="J47" s="20">
        <f t="shared" si="5"/>
        <v>504.34040249999993</v>
      </c>
      <c r="K47" s="32">
        <f>H47*$K$4</f>
        <v>3951.6553890000005</v>
      </c>
      <c r="M47" s="49"/>
    </row>
    <row r="48" spans="1:13" x14ac:dyDescent="0.25">
      <c r="A48" s="24" t="s">
        <v>97</v>
      </c>
      <c r="B48" s="14">
        <v>4259</v>
      </c>
      <c r="C48" s="14">
        <f t="shared" si="6"/>
        <v>5153.3899999999994</v>
      </c>
      <c r="D48" s="41">
        <v>1.3</v>
      </c>
      <c r="E48" s="42">
        <f t="shared" si="9"/>
        <v>6699.4069999999992</v>
      </c>
      <c r="F48" s="41">
        <v>1.7</v>
      </c>
      <c r="G48" s="17">
        <v>1.8</v>
      </c>
      <c r="H48" s="43">
        <f t="shared" si="10"/>
        <v>15769.373399999999</v>
      </c>
      <c r="I48" s="20">
        <f t="shared" si="11"/>
        <v>1314.1144499999998</v>
      </c>
      <c r="J48" s="20">
        <f t="shared" si="5"/>
        <v>1116.9972824999998</v>
      </c>
      <c r="K48" s="32">
        <f>H48*$K$4</f>
        <v>8752.0022370000006</v>
      </c>
      <c r="M48" s="49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80" zoomScaleNormal="80" workbookViewId="0">
      <selection activeCell="B1" sqref="B1:I1048576"/>
    </sheetView>
  </sheetViews>
  <sheetFormatPr baseColWidth="10" defaultColWidth="11.42578125" defaultRowHeight="15" x14ac:dyDescent="0.25"/>
  <cols>
    <col min="1" max="1" width="41.7109375" style="26" bestFit="1" customWidth="1"/>
    <col min="2" max="2" width="12.28515625" style="15" hidden="1" customWidth="1"/>
    <col min="3" max="3" width="11.28515625" style="15" hidden="1" customWidth="1"/>
    <col min="4" max="4" width="16.140625" style="15" hidden="1" customWidth="1"/>
    <col min="5" max="5" width="22.28515625" style="15" hidden="1" customWidth="1"/>
    <col min="6" max="6" width="11.85546875" style="15" hidden="1" customWidth="1"/>
    <col min="7" max="7" width="13.28515625" style="15" hidden="1" customWidth="1"/>
    <col min="8" max="8" width="19.140625" style="15" hidden="1" customWidth="1"/>
    <col min="9" max="9" width="15.28515625" style="15" hidden="1" customWidth="1"/>
    <col min="10" max="10" width="16.140625" style="15" customWidth="1"/>
    <col min="11" max="11" width="12.140625" style="15" customWidth="1"/>
    <col min="12" max="16384" width="11.42578125" style="15"/>
  </cols>
  <sheetData>
    <row r="1" spans="1:13" ht="15.75" x14ac:dyDescent="0.25">
      <c r="A1" s="22" t="s">
        <v>33</v>
      </c>
    </row>
    <row r="2" spans="1:13" ht="14.45" x14ac:dyDescent="0.3">
      <c r="A2" s="15"/>
      <c r="B2" s="14"/>
      <c r="C2" s="14"/>
      <c r="D2" s="14"/>
      <c r="E2" s="14"/>
      <c r="F2" s="14"/>
      <c r="G2" s="14"/>
      <c r="H2" s="34"/>
      <c r="I2" s="36"/>
      <c r="J2" s="36"/>
    </row>
    <row r="3" spans="1:13" ht="43.5" customHeight="1" x14ac:dyDescent="0.3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4</v>
      </c>
      <c r="G3" s="45" t="s">
        <v>32</v>
      </c>
      <c r="H3" s="45" t="s">
        <v>5</v>
      </c>
      <c r="I3" s="46" t="s">
        <v>80</v>
      </c>
      <c r="J3" s="46" t="s">
        <v>92</v>
      </c>
      <c r="K3" s="45" t="s">
        <v>53</v>
      </c>
    </row>
    <row r="4" spans="1:13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0.85</v>
      </c>
      <c r="K4" s="14">
        <v>0.55500000000000005</v>
      </c>
    </row>
    <row r="5" spans="1:13" ht="14.45" x14ac:dyDescent="0.3">
      <c r="A5" s="24" t="s">
        <v>66</v>
      </c>
      <c r="B5" s="47">
        <v>1994</v>
      </c>
      <c r="C5" s="14">
        <f>B5*$C$4</f>
        <v>2412.7399999999998</v>
      </c>
      <c r="D5" s="41">
        <v>1.3</v>
      </c>
      <c r="E5" s="42">
        <f t="shared" ref="E5:E34" si="0">C5*D5</f>
        <v>3136.5619999999999</v>
      </c>
      <c r="F5" s="41">
        <v>1.7</v>
      </c>
      <c r="G5" s="17">
        <v>1.8</v>
      </c>
      <c r="H5" s="43">
        <f t="shared" ref="H5:H34" si="1">C5*F5*G5</f>
        <v>7382.9843999999994</v>
      </c>
      <c r="I5" s="20">
        <f t="shared" ref="I5:I36" si="2">H5/$I$4</f>
        <v>615.24869999999999</v>
      </c>
      <c r="J5" s="20">
        <f>I5*$J$4</f>
        <v>522.96139499999992</v>
      </c>
      <c r="K5" s="32">
        <f t="shared" ref="K5:K34" si="3">H5*$K$4</f>
        <v>4097.5563419999999</v>
      </c>
      <c r="M5" s="49"/>
    </row>
    <row r="6" spans="1:13" ht="15" customHeight="1" x14ac:dyDescent="0.3">
      <c r="A6" s="24" t="s">
        <v>71</v>
      </c>
      <c r="B6" s="47">
        <v>2140</v>
      </c>
      <c r="C6" s="14">
        <f t="shared" ref="C6:C49" si="4">B6*$C$4</f>
        <v>2589.4</v>
      </c>
      <c r="D6" s="41">
        <v>1.3</v>
      </c>
      <c r="E6" s="42">
        <f t="shared" si="0"/>
        <v>3366.2200000000003</v>
      </c>
      <c r="F6" s="41">
        <v>1.7</v>
      </c>
      <c r="G6" s="17">
        <v>1.8</v>
      </c>
      <c r="H6" s="43">
        <f t="shared" si="1"/>
        <v>7923.5640000000012</v>
      </c>
      <c r="I6" s="20">
        <f t="shared" si="2"/>
        <v>660.29700000000014</v>
      </c>
      <c r="J6" s="20">
        <f t="shared" ref="J6:J49" si="5">I6*$J$4</f>
        <v>561.25245000000007</v>
      </c>
      <c r="K6" s="32">
        <f t="shared" si="3"/>
        <v>4397.5780200000008</v>
      </c>
      <c r="M6" s="49"/>
    </row>
    <row r="7" spans="1:13" ht="14.45" x14ac:dyDescent="0.3">
      <c r="A7" s="24" t="s">
        <v>100</v>
      </c>
      <c r="B7" s="47">
        <v>2720</v>
      </c>
      <c r="C7" s="14">
        <f t="shared" si="4"/>
        <v>3291.2</v>
      </c>
      <c r="D7" s="41">
        <v>1.3</v>
      </c>
      <c r="E7" s="42">
        <f t="shared" si="0"/>
        <v>4278.5599999999995</v>
      </c>
      <c r="F7" s="41">
        <v>1.7</v>
      </c>
      <c r="G7" s="17">
        <v>1.8</v>
      </c>
      <c r="H7" s="43">
        <f t="shared" si="1"/>
        <v>10071.072</v>
      </c>
      <c r="I7" s="20">
        <f t="shared" si="2"/>
        <v>839.25599999999997</v>
      </c>
      <c r="J7" s="20">
        <f t="shared" si="5"/>
        <v>713.36759999999992</v>
      </c>
      <c r="K7" s="32">
        <f t="shared" si="3"/>
        <v>5589.4449600000007</v>
      </c>
      <c r="M7" s="49"/>
    </row>
    <row r="8" spans="1:13" ht="14.45" x14ac:dyDescent="0.3">
      <c r="A8" s="39" t="s">
        <v>38</v>
      </c>
      <c r="B8" s="48">
        <v>2920</v>
      </c>
      <c r="C8" s="14">
        <f t="shared" si="4"/>
        <v>3533.2</v>
      </c>
      <c r="D8" s="41">
        <v>1.3</v>
      </c>
      <c r="E8" s="42">
        <f t="shared" si="0"/>
        <v>4593.16</v>
      </c>
      <c r="F8" s="41">
        <v>1.7</v>
      </c>
      <c r="G8" s="17">
        <v>1.8</v>
      </c>
      <c r="H8" s="43">
        <f t="shared" si="1"/>
        <v>10811.591999999999</v>
      </c>
      <c r="I8" s="20">
        <f t="shared" si="2"/>
        <v>900.96599999999989</v>
      </c>
      <c r="J8" s="20">
        <f t="shared" si="5"/>
        <v>765.82109999999989</v>
      </c>
      <c r="K8" s="32">
        <f t="shared" si="3"/>
        <v>6000.4335599999995</v>
      </c>
      <c r="M8" s="49"/>
    </row>
    <row r="9" spans="1:13" ht="14.45" x14ac:dyDescent="0.3">
      <c r="A9" s="24" t="s">
        <v>73</v>
      </c>
      <c r="B9" s="47">
        <v>3544</v>
      </c>
      <c r="C9" s="14">
        <f t="shared" si="4"/>
        <v>4288.24</v>
      </c>
      <c r="D9" s="41">
        <v>1.3</v>
      </c>
      <c r="E9" s="42">
        <f t="shared" si="0"/>
        <v>5574.7119999999995</v>
      </c>
      <c r="F9" s="41">
        <v>1.7</v>
      </c>
      <c r="G9" s="17">
        <v>1.8</v>
      </c>
      <c r="H9" s="43">
        <f t="shared" si="1"/>
        <v>13122.0144</v>
      </c>
      <c r="I9" s="20">
        <f t="shared" si="2"/>
        <v>1093.5011999999999</v>
      </c>
      <c r="J9" s="20">
        <f t="shared" si="5"/>
        <v>929.47601999999995</v>
      </c>
      <c r="K9" s="32">
        <f t="shared" si="3"/>
        <v>7282.7179920000008</v>
      </c>
      <c r="M9" s="49"/>
    </row>
    <row r="10" spans="1:13" ht="14.45" x14ac:dyDescent="0.3">
      <c r="A10" s="24" t="s">
        <v>74</v>
      </c>
      <c r="B10" s="47">
        <v>3769</v>
      </c>
      <c r="C10" s="14">
        <f t="shared" si="4"/>
        <v>4560.49</v>
      </c>
      <c r="D10" s="41">
        <v>1.3</v>
      </c>
      <c r="E10" s="42">
        <f t="shared" si="0"/>
        <v>5928.6369999999997</v>
      </c>
      <c r="F10" s="41">
        <v>1.7</v>
      </c>
      <c r="G10" s="17">
        <v>1.8</v>
      </c>
      <c r="H10" s="43">
        <f t="shared" si="1"/>
        <v>13955.099399999999</v>
      </c>
      <c r="I10" s="20">
        <f t="shared" si="2"/>
        <v>1162.9249499999999</v>
      </c>
      <c r="J10" s="20">
        <f t="shared" si="5"/>
        <v>988.48620749999986</v>
      </c>
      <c r="K10" s="32">
        <f t="shared" si="3"/>
        <v>7745.0801670000001</v>
      </c>
      <c r="M10" s="49"/>
    </row>
    <row r="11" spans="1:13" ht="14.45" x14ac:dyDescent="0.3">
      <c r="A11" s="24" t="s">
        <v>99</v>
      </c>
      <c r="B11" s="47">
        <v>4059</v>
      </c>
      <c r="C11" s="14">
        <f t="shared" si="4"/>
        <v>4911.3899999999994</v>
      </c>
      <c r="D11" s="41">
        <v>1.3</v>
      </c>
      <c r="E11" s="42">
        <f t="shared" si="0"/>
        <v>6384.8069999999998</v>
      </c>
      <c r="F11" s="41">
        <v>1.7</v>
      </c>
      <c r="G11" s="17">
        <v>1.8</v>
      </c>
      <c r="H11" s="43">
        <f t="shared" si="1"/>
        <v>15028.8534</v>
      </c>
      <c r="I11" s="20">
        <f t="shared" si="2"/>
        <v>1252.40445</v>
      </c>
      <c r="J11" s="20">
        <f t="shared" si="5"/>
        <v>1064.5437824999999</v>
      </c>
      <c r="K11" s="32">
        <f t="shared" si="3"/>
        <v>8341.013637</v>
      </c>
      <c r="M11" s="49"/>
    </row>
    <row r="12" spans="1:13" ht="14.45" x14ac:dyDescent="0.3">
      <c r="A12" s="39" t="s">
        <v>40</v>
      </c>
      <c r="B12" s="48">
        <v>2155</v>
      </c>
      <c r="C12" s="14">
        <f t="shared" si="4"/>
        <v>2607.5499999999997</v>
      </c>
      <c r="D12" s="41">
        <v>1.3</v>
      </c>
      <c r="E12" s="42">
        <f t="shared" si="0"/>
        <v>3389.8149999999996</v>
      </c>
      <c r="F12" s="41">
        <v>1.7</v>
      </c>
      <c r="G12" s="17">
        <v>1.8</v>
      </c>
      <c r="H12" s="43">
        <f t="shared" si="1"/>
        <v>7979.1029999999982</v>
      </c>
      <c r="I12" s="20">
        <f t="shared" si="2"/>
        <v>664.92524999999989</v>
      </c>
      <c r="J12" s="20">
        <f t="shared" si="5"/>
        <v>565.18646249999995</v>
      </c>
      <c r="K12" s="32">
        <f t="shared" si="3"/>
        <v>4428.4021649999995</v>
      </c>
      <c r="M12" s="49"/>
    </row>
    <row r="13" spans="1:13" ht="14.45" x14ac:dyDescent="0.3">
      <c r="A13" s="39" t="s">
        <v>48</v>
      </c>
      <c r="B13" s="48">
        <v>2464</v>
      </c>
      <c r="C13" s="14">
        <f t="shared" si="4"/>
        <v>2981.44</v>
      </c>
      <c r="D13" s="41">
        <v>1.3</v>
      </c>
      <c r="E13" s="42">
        <f t="shared" si="0"/>
        <v>3875.8720000000003</v>
      </c>
      <c r="F13" s="41">
        <v>1.7</v>
      </c>
      <c r="G13" s="17">
        <v>1.8</v>
      </c>
      <c r="H13" s="43">
        <f t="shared" si="1"/>
        <v>9123.2064000000009</v>
      </c>
      <c r="I13" s="20">
        <f t="shared" si="2"/>
        <v>760.26720000000012</v>
      </c>
      <c r="J13" s="20">
        <f t="shared" si="5"/>
        <v>646.22712000000013</v>
      </c>
      <c r="K13" s="32">
        <f t="shared" si="3"/>
        <v>5063.3795520000012</v>
      </c>
      <c r="M13" s="49"/>
    </row>
    <row r="14" spans="1:13" ht="14.45" x14ac:dyDescent="0.3">
      <c r="A14" s="39" t="s">
        <v>47</v>
      </c>
      <c r="B14" s="48">
        <v>2638</v>
      </c>
      <c r="C14" s="14">
        <f t="shared" si="4"/>
        <v>3191.98</v>
      </c>
      <c r="D14" s="41">
        <v>1.3</v>
      </c>
      <c r="E14" s="42">
        <f t="shared" si="0"/>
        <v>4149.5740000000005</v>
      </c>
      <c r="F14" s="41">
        <v>1.7</v>
      </c>
      <c r="G14" s="17">
        <v>1.8</v>
      </c>
      <c r="H14" s="43">
        <f t="shared" si="1"/>
        <v>9767.4588000000003</v>
      </c>
      <c r="I14" s="20">
        <f t="shared" si="2"/>
        <v>813.95490000000007</v>
      </c>
      <c r="J14" s="20">
        <f t="shared" si="5"/>
        <v>691.86166500000002</v>
      </c>
      <c r="K14" s="32">
        <f t="shared" si="3"/>
        <v>5420.9396340000003</v>
      </c>
      <c r="M14" s="49"/>
    </row>
    <row r="15" spans="1:13" ht="14.45" x14ac:dyDescent="0.3">
      <c r="A15" s="39" t="s">
        <v>90</v>
      </c>
      <c r="B15" s="48">
        <v>3534</v>
      </c>
      <c r="C15" s="14">
        <f t="shared" si="4"/>
        <v>4276.1400000000003</v>
      </c>
      <c r="D15" s="41">
        <v>1.3</v>
      </c>
      <c r="E15" s="42">
        <f t="shared" si="0"/>
        <v>5558.9820000000009</v>
      </c>
      <c r="F15" s="41">
        <v>1.7</v>
      </c>
      <c r="G15" s="17">
        <v>1.8</v>
      </c>
      <c r="H15" s="43">
        <f t="shared" si="1"/>
        <v>13084.9884</v>
      </c>
      <c r="I15" s="20">
        <f t="shared" si="2"/>
        <v>1090.4157</v>
      </c>
      <c r="J15" s="20">
        <f t="shared" si="5"/>
        <v>926.85334499999999</v>
      </c>
      <c r="K15" s="32">
        <f t="shared" si="3"/>
        <v>7262.1685620000007</v>
      </c>
      <c r="M15" s="49"/>
    </row>
    <row r="16" spans="1:13" ht="14.45" x14ac:dyDescent="0.3">
      <c r="A16" s="39" t="s">
        <v>85</v>
      </c>
      <c r="B16" s="48">
        <v>3534</v>
      </c>
      <c r="C16" s="14">
        <f t="shared" si="4"/>
        <v>4276.1400000000003</v>
      </c>
      <c r="D16" s="41">
        <v>1.3</v>
      </c>
      <c r="E16" s="42">
        <f t="shared" si="0"/>
        <v>5558.9820000000009</v>
      </c>
      <c r="F16" s="41">
        <v>1.7</v>
      </c>
      <c r="G16" s="17">
        <v>1.8</v>
      </c>
      <c r="H16" s="43">
        <f t="shared" si="1"/>
        <v>13084.9884</v>
      </c>
      <c r="I16" s="20">
        <f t="shared" si="2"/>
        <v>1090.4157</v>
      </c>
      <c r="J16" s="20">
        <f t="shared" si="5"/>
        <v>926.85334499999999</v>
      </c>
      <c r="K16" s="32">
        <f t="shared" si="3"/>
        <v>7262.1685620000007</v>
      </c>
      <c r="M16" s="49"/>
    </row>
    <row r="17" spans="1:13" ht="14.45" x14ac:dyDescent="0.3">
      <c r="A17" s="39" t="s">
        <v>89</v>
      </c>
      <c r="B17" s="48">
        <v>3827</v>
      </c>
      <c r="C17" s="14">
        <f t="shared" si="4"/>
        <v>4630.67</v>
      </c>
      <c r="D17" s="41">
        <v>1.3</v>
      </c>
      <c r="E17" s="42">
        <f t="shared" si="0"/>
        <v>6019.8710000000001</v>
      </c>
      <c r="F17" s="41">
        <v>1.7</v>
      </c>
      <c r="G17" s="17">
        <v>1.8</v>
      </c>
      <c r="H17" s="43">
        <f t="shared" si="1"/>
        <v>14169.850200000001</v>
      </c>
      <c r="I17" s="20">
        <f t="shared" si="2"/>
        <v>1180.8208500000001</v>
      </c>
      <c r="J17" s="20">
        <f t="shared" si="5"/>
        <v>1003.6977225000001</v>
      </c>
      <c r="K17" s="32">
        <f t="shared" si="3"/>
        <v>7864.266861000001</v>
      </c>
      <c r="M17" s="49"/>
    </row>
    <row r="18" spans="1:13" ht="14.45" x14ac:dyDescent="0.3">
      <c r="A18" s="39" t="s">
        <v>91</v>
      </c>
      <c r="B18" s="48">
        <v>4298</v>
      </c>
      <c r="C18" s="14">
        <f t="shared" si="4"/>
        <v>5200.58</v>
      </c>
      <c r="D18" s="41">
        <v>1.3</v>
      </c>
      <c r="E18" s="42">
        <f t="shared" si="0"/>
        <v>6760.7539999999999</v>
      </c>
      <c r="F18" s="41">
        <v>1.7</v>
      </c>
      <c r="G18" s="17">
        <v>1.8</v>
      </c>
      <c r="H18" s="43">
        <f t="shared" si="1"/>
        <v>15913.774799999999</v>
      </c>
      <c r="I18" s="20">
        <f t="shared" si="2"/>
        <v>1326.1478999999999</v>
      </c>
      <c r="J18" s="20">
        <f t="shared" si="5"/>
        <v>1127.2257149999998</v>
      </c>
      <c r="K18" s="32">
        <f t="shared" si="3"/>
        <v>8832.1450139999997</v>
      </c>
      <c r="M18" s="49"/>
    </row>
    <row r="19" spans="1:13" ht="14.45" x14ac:dyDescent="0.3">
      <c r="A19" s="39" t="s">
        <v>36</v>
      </c>
      <c r="B19" s="48">
        <v>5147</v>
      </c>
      <c r="C19" s="14">
        <f t="shared" si="4"/>
        <v>6227.87</v>
      </c>
      <c r="D19" s="41">
        <v>1.3</v>
      </c>
      <c r="E19" s="42">
        <f t="shared" si="0"/>
        <v>8096.2309999999998</v>
      </c>
      <c r="F19" s="41">
        <v>1.7</v>
      </c>
      <c r="G19" s="17">
        <v>1.8</v>
      </c>
      <c r="H19" s="43">
        <f t="shared" si="1"/>
        <v>19057.282199999998</v>
      </c>
      <c r="I19" s="20">
        <f t="shared" si="2"/>
        <v>1588.1068499999999</v>
      </c>
      <c r="J19" s="20">
        <f t="shared" si="5"/>
        <v>1349.8908224999998</v>
      </c>
      <c r="K19" s="32">
        <f t="shared" si="3"/>
        <v>10576.791621</v>
      </c>
      <c r="M19" s="49"/>
    </row>
    <row r="20" spans="1:13" ht="14.45" x14ac:dyDescent="0.3">
      <c r="A20" s="39" t="s">
        <v>27</v>
      </c>
      <c r="B20" s="48">
        <v>6632</v>
      </c>
      <c r="C20" s="14">
        <f t="shared" si="4"/>
        <v>8024.7199999999993</v>
      </c>
      <c r="D20" s="41">
        <v>1.3</v>
      </c>
      <c r="E20" s="42">
        <f t="shared" si="0"/>
        <v>10432.135999999999</v>
      </c>
      <c r="F20" s="41">
        <v>1.7</v>
      </c>
      <c r="G20" s="17">
        <v>1.8</v>
      </c>
      <c r="H20" s="43">
        <f t="shared" si="1"/>
        <v>24555.643199999999</v>
      </c>
      <c r="I20" s="20">
        <f t="shared" si="2"/>
        <v>2046.3036</v>
      </c>
      <c r="J20" s="20">
        <f t="shared" si="5"/>
        <v>1739.35806</v>
      </c>
      <c r="K20" s="32">
        <f t="shared" si="3"/>
        <v>13628.381976000001</v>
      </c>
      <c r="M20" s="49"/>
    </row>
    <row r="21" spans="1:13" ht="14.45" x14ac:dyDescent="0.3">
      <c r="A21" s="39" t="s">
        <v>98</v>
      </c>
      <c r="B21" s="48">
        <v>2165</v>
      </c>
      <c r="C21" s="14">
        <f t="shared" si="4"/>
        <v>2619.65</v>
      </c>
      <c r="D21" s="41">
        <v>1.3</v>
      </c>
      <c r="E21" s="42">
        <f t="shared" si="0"/>
        <v>3405.5450000000001</v>
      </c>
      <c r="F21" s="41">
        <v>1.7</v>
      </c>
      <c r="G21" s="17">
        <v>1.8</v>
      </c>
      <c r="H21" s="43">
        <f t="shared" si="1"/>
        <v>8016.1289999999999</v>
      </c>
      <c r="I21" s="20">
        <f t="shared" si="2"/>
        <v>668.01075000000003</v>
      </c>
      <c r="J21" s="20">
        <f t="shared" si="5"/>
        <v>567.80913750000002</v>
      </c>
      <c r="K21" s="32">
        <f t="shared" si="3"/>
        <v>4448.9515950000005</v>
      </c>
      <c r="M21" s="49"/>
    </row>
    <row r="22" spans="1:13" x14ac:dyDescent="0.25">
      <c r="A22" s="24" t="s">
        <v>69</v>
      </c>
      <c r="B22" s="47">
        <v>1396</v>
      </c>
      <c r="C22" s="14">
        <f t="shared" si="4"/>
        <v>1689.1599999999999</v>
      </c>
      <c r="D22" s="41">
        <v>1.3</v>
      </c>
      <c r="E22" s="42">
        <f t="shared" si="0"/>
        <v>2195.9079999999999</v>
      </c>
      <c r="F22" s="41">
        <v>1.7</v>
      </c>
      <c r="G22" s="17">
        <v>1.8</v>
      </c>
      <c r="H22" s="43">
        <f t="shared" si="1"/>
        <v>5168.8295999999991</v>
      </c>
      <c r="I22" s="20">
        <f t="shared" si="2"/>
        <v>430.73579999999993</v>
      </c>
      <c r="J22" s="20">
        <f t="shared" si="5"/>
        <v>366.12542999999994</v>
      </c>
      <c r="K22" s="32">
        <f t="shared" si="3"/>
        <v>2868.7004279999996</v>
      </c>
      <c r="M22" s="49"/>
    </row>
    <row r="23" spans="1:13" x14ac:dyDescent="0.25">
      <c r="A23" s="39" t="s">
        <v>45</v>
      </c>
      <c r="B23" s="48">
        <v>867</v>
      </c>
      <c r="C23" s="14">
        <f t="shared" si="4"/>
        <v>1049.07</v>
      </c>
      <c r="D23" s="17">
        <v>1.3</v>
      </c>
      <c r="E23" s="42">
        <f t="shared" si="0"/>
        <v>1363.7909999999999</v>
      </c>
      <c r="F23" s="41">
        <v>1.7</v>
      </c>
      <c r="G23" s="17">
        <v>1.8</v>
      </c>
      <c r="H23" s="43">
        <f t="shared" si="1"/>
        <v>3210.1541999999999</v>
      </c>
      <c r="I23" s="20">
        <f t="shared" si="2"/>
        <v>267.51285000000001</v>
      </c>
      <c r="J23" s="20">
        <f t="shared" si="5"/>
        <v>227.38592249999999</v>
      </c>
      <c r="K23" s="32">
        <f t="shared" si="3"/>
        <v>1781.6355810000002</v>
      </c>
      <c r="M23" s="49"/>
    </row>
    <row r="24" spans="1:13" x14ac:dyDescent="0.25">
      <c r="A24" s="39" t="s">
        <v>37</v>
      </c>
      <c r="B24" s="48">
        <v>1629</v>
      </c>
      <c r="C24" s="14">
        <f t="shared" si="4"/>
        <v>1971.09</v>
      </c>
      <c r="D24" s="41">
        <v>1.3</v>
      </c>
      <c r="E24" s="42">
        <f t="shared" si="0"/>
        <v>2562.4169999999999</v>
      </c>
      <c r="F24" s="41">
        <v>1.7</v>
      </c>
      <c r="G24" s="17">
        <v>1.8</v>
      </c>
      <c r="H24" s="43">
        <f t="shared" si="1"/>
        <v>6031.5353999999998</v>
      </c>
      <c r="I24" s="20">
        <f t="shared" si="2"/>
        <v>502.62795</v>
      </c>
      <c r="J24" s="20">
        <f t="shared" si="5"/>
        <v>427.23375749999997</v>
      </c>
      <c r="K24" s="32">
        <f t="shared" si="3"/>
        <v>3347.5021470000002</v>
      </c>
      <c r="M24" s="49"/>
    </row>
    <row r="25" spans="1:13" x14ac:dyDescent="0.25">
      <c r="A25" s="39" t="s">
        <v>86</v>
      </c>
      <c r="B25" s="48">
        <v>1654</v>
      </c>
      <c r="C25" s="14">
        <f t="shared" si="4"/>
        <v>2001.34</v>
      </c>
      <c r="D25" s="17">
        <v>1.3</v>
      </c>
      <c r="E25" s="42">
        <f t="shared" si="0"/>
        <v>2601.7420000000002</v>
      </c>
      <c r="F25" s="41">
        <v>1.7</v>
      </c>
      <c r="G25" s="17">
        <v>1.8</v>
      </c>
      <c r="H25" s="43">
        <f t="shared" si="1"/>
        <v>6124.1003999999994</v>
      </c>
      <c r="I25" s="20">
        <f t="shared" si="2"/>
        <v>510.34169999999995</v>
      </c>
      <c r="J25" s="20">
        <f t="shared" si="5"/>
        <v>433.79044499999992</v>
      </c>
      <c r="K25" s="32">
        <f t="shared" si="3"/>
        <v>3398.8757219999998</v>
      </c>
      <c r="M25" s="49"/>
    </row>
    <row r="26" spans="1:13" x14ac:dyDescent="0.25">
      <c r="A26" s="39" t="s">
        <v>88</v>
      </c>
      <c r="B26" s="48">
        <v>1704</v>
      </c>
      <c r="C26" s="14">
        <f t="shared" si="4"/>
        <v>2061.84</v>
      </c>
      <c r="D26" s="41">
        <v>1.3</v>
      </c>
      <c r="E26" s="42">
        <f t="shared" si="0"/>
        <v>2680.3920000000003</v>
      </c>
      <c r="F26" s="41">
        <v>1.7</v>
      </c>
      <c r="G26" s="17">
        <v>1.8</v>
      </c>
      <c r="H26" s="43">
        <f t="shared" si="1"/>
        <v>6309.2304000000004</v>
      </c>
      <c r="I26" s="20">
        <f t="shared" si="2"/>
        <v>525.76920000000007</v>
      </c>
      <c r="J26" s="20">
        <f t="shared" si="5"/>
        <v>446.90382000000005</v>
      </c>
      <c r="K26" s="32">
        <f t="shared" si="3"/>
        <v>3501.6228720000004</v>
      </c>
      <c r="M26" s="49"/>
    </row>
    <row r="27" spans="1:13" x14ac:dyDescent="0.25">
      <c r="A27" s="24" t="s">
        <v>75</v>
      </c>
      <c r="B27" s="47">
        <v>3244</v>
      </c>
      <c r="C27" s="14">
        <f t="shared" si="4"/>
        <v>3925.24</v>
      </c>
      <c r="D27" s="41">
        <v>1.3</v>
      </c>
      <c r="E27" s="42">
        <f t="shared" si="0"/>
        <v>5102.8119999999999</v>
      </c>
      <c r="F27" s="41">
        <v>1.7</v>
      </c>
      <c r="G27" s="17">
        <v>1.8</v>
      </c>
      <c r="H27" s="43">
        <f t="shared" si="1"/>
        <v>12011.234399999999</v>
      </c>
      <c r="I27" s="20">
        <f t="shared" si="2"/>
        <v>1000.9362</v>
      </c>
      <c r="J27" s="20">
        <f t="shared" si="5"/>
        <v>850.79576999999995</v>
      </c>
      <c r="K27" s="32">
        <f t="shared" si="3"/>
        <v>6666.2350919999999</v>
      </c>
      <c r="M27" s="49"/>
    </row>
    <row r="28" spans="1:13" x14ac:dyDescent="0.25">
      <c r="A28" s="24" t="s">
        <v>76</v>
      </c>
      <c r="B28" s="47">
        <v>3675</v>
      </c>
      <c r="C28" s="14">
        <f t="shared" si="4"/>
        <v>4446.75</v>
      </c>
      <c r="D28" s="41">
        <v>1.3</v>
      </c>
      <c r="E28" s="42">
        <f t="shared" si="0"/>
        <v>5780.7750000000005</v>
      </c>
      <c r="F28" s="41">
        <v>1.7</v>
      </c>
      <c r="G28" s="17">
        <v>1.8</v>
      </c>
      <c r="H28" s="43">
        <f t="shared" si="1"/>
        <v>13607.054999999998</v>
      </c>
      <c r="I28" s="20">
        <f t="shared" si="2"/>
        <v>1133.9212499999999</v>
      </c>
      <c r="J28" s="20">
        <f t="shared" si="5"/>
        <v>963.83306249999987</v>
      </c>
      <c r="K28" s="32">
        <f t="shared" si="3"/>
        <v>7551.9155249999994</v>
      </c>
      <c r="M28" s="49"/>
    </row>
    <row r="29" spans="1:13" x14ac:dyDescent="0.25">
      <c r="A29" s="24" t="s">
        <v>101</v>
      </c>
      <c r="B29" s="47">
        <v>4745</v>
      </c>
      <c r="C29" s="14">
        <f t="shared" si="4"/>
        <v>5741.45</v>
      </c>
      <c r="D29" s="41">
        <v>1.3</v>
      </c>
      <c r="E29" s="42">
        <f t="shared" si="0"/>
        <v>7463.8850000000002</v>
      </c>
      <c r="F29" s="41">
        <v>1.7</v>
      </c>
      <c r="G29" s="17">
        <v>1.8</v>
      </c>
      <c r="H29" s="43">
        <f t="shared" si="1"/>
        <v>17568.837</v>
      </c>
      <c r="I29" s="20">
        <f t="shared" si="2"/>
        <v>1464.0697499999999</v>
      </c>
      <c r="J29" s="20">
        <f t="shared" si="5"/>
        <v>1244.4592874999998</v>
      </c>
      <c r="K29" s="32">
        <f t="shared" si="3"/>
        <v>9750.7045350000008</v>
      </c>
      <c r="M29" s="49"/>
    </row>
    <row r="30" spans="1:13" x14ac:dyDescent="0.25">
      <c r="A30" s="39" t="s">
        <v>63</v>
      </c>
      <c r="B30" s="48">
        <v>3070</v>
      </c>
      <c r="C30" s="14">
        <f t="shared" si="4"/>
        <v>3714.7</v>
      </c>
      <c r="D30" s="41">
        <v>1.3</v>
      </c>
      <c r="E30" s="42">
        <f t="shared" si="0"/>
        <v>4829.1099999999997</v>
      </c>
      <c r="F30" s="41">
        <v>1.7</v>
      </c>
      <c r="G30" s="17">
        <v>1.8</v>
      </c>
      <c r="H30" s="43">
        <f t="shared" si="1"/>
        <v>11366.982</v>
      </c>
      <c r="I30" s="20">
        <f t="shared" si="2"/>
        <v>947.24850000000004</v>
      </c>
      <c r="J30" s="20">
        <f t="shared" si="5"/>
        <v>805.16122500000006</v>
      </c>
      <c r="K30" s="32">
        <f t="shared" si="3"/>
        <v>6308.6750100000008</v>
      </c>
      <c r="M30" s="49"/>
    </row>
    <row r="31" spans="1:13" x14ac:dyDescent="0.25">
      <c r="A31" s="39" t="s">
        <v>39</v>
      </c>
      <c r="B31" s="48">
        <v>2120</v>
      </c>
      <c r="C31" s="14">
        <f t="shared" si="4"/>
        <v>2565.1999999999998</v>
      </c>
      <c r="D31" s="17">
        <v>1.3</v>
      </c>
      <c r="E31" s="42">
        <f t="shared" si="0"/>
        <v>3334.7599999999998</v>
      </c>
      <c r="F31" s="41">
        <v>1.7</v>
      </c>
      <c r="G31" s="17">
        <v>1.8</v>
      </c>
      <c r="H31" s="43">
        <f t="shared" si="1"/>
        <v>7849.5119999999988</v>
      </c>
      <c r="I31" s="20">
        <f t="shared" si="2"/>
        <v>654.12599999999986</v>
      </c>
      <c r="J31" s="20">
        <f t="shared" si="5"/>
        <v>556.00709999999992</v>
      </c>
      <c r="K31" s="32">
        <f t="shared" si="3"/>
        <v>4356.4791599999999</v>
      </c>
      <c r="M31" s="49"/>
    </row>
    <row r="32" spans="1:13" x14ac:dyDescent="0.25">
      <c r="A32" s="39" t="s">
        <v>93</v>
      </c>
      <c r="B32" s="48">
        <v>1781</v>
      </c>
      <c r="C32" s="14">
        <f t="shared" si="4"/>
        <v>2155.0099999999998</v>
      </c>
      <c r="D32" s="41">
        <v>1.3</v>
      </c>
      <c r="E32" s="42">
        <f t="shared" si="0"/>
        <v>2801.5129999999999</v>
      </c>
      <c r="F32" s="41">
        <v>1.7</v>
      </c>
      <c r="G32" s="17">
        <v>1.8</v>
      </c>
      <c r="H32" s="43">
        <f t="shared" si="1"/>
        <v>6594.3305999999993</v>
      </c>
      <c r="I32" s="20">
        <f t="shared" si="2"/>
        <v>549.52754999999991</v>
      </c>
      <c r="J32" s="20">
        <f t="shared" si="5"/>
        <v>467.09841749999993</v>
      </c>
      <c r="K32" s="32">
        <f t="shared" si="3"/>
        <v>3659.8534829999999</v>
      </c>
      <c r="M32" s="49"/>
    </row>
    <row r="33" spans="1:13" x14ac:dyDescent="0.25">
      <c r="A33" s="39" t="s">
        <v>94</v>
      </c>
      <c r="B33" s="48">
        <v>1840</v>
      </c>
      <c r="C33" s="14">
        <f t="shared" si="4"/>
        <v>2226.4</v>
      </c>
      <c r="D33" s="17">
        <v>1.3</v>
      </c>
      <c r="E33" s="42">
        <f t="shared" si="0"/>
        <v>2894.32</v>
      </c>
      <c r="F33" s="41">
        <v>1.7</v>
      </c>
      <c r="G33" s="17">
        <v>1.8</v>
      </c>
      <c r="H33" s="43">
        <f t="shared" si="1"/>
        <v>6812.7840000000006</v>
      </c>
      <c r="I33" s="20">
        <f t="shared" si="2"/>
        <v>567.73200000000008</v>
      </c>
      <c r="J33" s="20">
        <f t="shared" si="5"/>
        <v>482.57220000000007</v>
      </c>
      <c r="K33" s="32">
        <f t="shared" si="3"/>
        <v>3781.0951200000009</v>
      </c>
      <c r="M33" s="49"/>
    </row>
    <row r="34" spans="1:13" x14ac:dyDescent="0.25">
      <c r="A34" s="24" t="s">
        <v>70</v>
      </c>
      <c r="B34" s="47">
        <v>3548</v>
      </c>
      <c r="C34" s="14">
        <f t="shared" si="4"/>
        <v>4293.08</v>
      </c>
      <c r="D34" s="41">
        <v>1.3</v>
      </c>
      <c r="E34" s="42">
        <f t="shared" si="0"/>
        <v>5581.0039999999999</v>
      </c>
      <c r="F34" s="41">
        <v>1.7</v>
      </c>
      <c r="G34" s="17">
        <v>1.8</v>
      </c>
      <c r="H34" s="43">
        <f t="shared" si="1"/>
        <v>13136.8248</v>
      </c>
      <c r="I34" s="20">
        <f t="shared" si="2"/>
        <v>1094.7354</v>
      </c>
      <c r="J34" s="20">
        <f t="shared" si="5"/>
        <v>930.52508999999998</v>
      </c>
      <c r="K34" s="32">
        <f t="shared" si="3"/>
        <v>7290.9377640000012</v>
      </c>
      <c r="M34" s="49"/>
    </row>
    <row r="35" spans="1:13" x14ac:dyDescent="0.25">
      <c r="A35" s="24" t="s">
        <v>68</v>
      </c>
      <c r="B35" s="47">
        <v>2430</v>
      </c>
      <c r="C35" s="14">
        <f t="shared" si="4"/>
        <v>2940.2999999999997</v>
      </c>
      <c r="D35" s="41">
        <v>1.3</v>
      </c>
      <c r="E35" s="42">
        <f>C35*D35</f>
        <v>3822.39</v>
      </c>
      <c r="F35" s="41">
        <v>1.7</v>
      </c>
      <c r="G35" s="17">
        <v>1.8</v>
      </c>
      <c r="H35" s="43">
        <f>C35*F35*G35</f>
        <v>8997.3179999999993</v>
      </c>
      <c r="I35" s="20">
        <f t="shared" si="2"/>
        <v>749.77649999999994</v>
      </c>
      <c r="J35" s="20">
        <f t="shared" si="5"/>
        <v>637.31002499999988</v>
      </c>
      <c r="K35" s="32">
        <f>H35*$K$4</f>
        <v>4993.5114899999999</v>
      </c>
      <c r="M35" s="49"/>
    </row>
    <row r="36" spans="1:13" x14ac:dyDescent="0.25">
      <c r="A36" s="24" t="s">
        <v>95</v>
      </c>
      <c r="B36" s="47">
        <v>1337</v>
      </c>
      <c r="C36" s="14">
        <f t="shared" si="4"/>
        <v>1617.77</v>
      </c>
      <c r="D36" s="41">
        <v>1.3</v>
      </c>
      <c r="E36" s="42">
        <f>C36*D36</f>
        <v>2103.1010000000001</v>
      </c>
      <c r="F36" s="41">
        <v>1.7</v>
      </c>
      <c r="G36" s="17">
        <v>1.8</v>
      </c>
      <c r="H36" s="43">
        <f t="shared" ref="H36" si="6">C36*F36*G36</f>
        <v>4950.3761999999997</v>
      </c>
      <c r="I36" s="20">
        <f t="shared" si="2"/>
        <v>412.53134999999997</v>
      </c>
      <c r="J36" s="20">
        <f t="shared" si="5"/>
        <v>350.65164749999997</v>
      </c>
      <c r="K36" s="32">
        <f t="shared" ref="K36" si="7">H36*$K$4</f>
        <v>2747.458791</v>
      </c>
      <c r="M36" s="49"/>
    </row>
    <row r="37" spans="1:13" x14ac:dyDescent="0.25">
      <c r="A37" s="24" t="s">
        <v>96</v>
      </c>
      <c r="B37" s="47">
        <v>2026</v>
      </c>
      <c r="C37" s="14">
        <f t="shared" si="4"/>
        <v>2451.46</v>
      </c>
      <c r="D37" s="41">
        <v>1.3</v>
      </c>
      <c r="E37" s="42">
        <f>C37*D37</f>
        <v>3186.8980000000001</v>
      </c>
      <c r="F37" s="41">
        <v>1.7</v>
      </c>
      <c r="G37" s="17">
        <v>1.8</v>
      </c>
      <c r="H37" s="43">
        <f>C37*F37*G37</f>
        <v>7501.4675999999999</v>
      </c>
      <c r="I37" s="20">
        <f>H37/$I$4</f>
        <v>625.1223</v>
      </c>
      <c r="J37" s="20">
        <f>I37*$J$4</f>
        <v>531.35395499999993</v>
      </c>
      <c r="K37" s="32">
        <f>H37*$K$4</f>
        <v>4163.3145180000001</v>
      </c>
      <c r="M37" s="49"/>
    </row>
    <row r="38" spans="1:13" x14ac:dyDescent="0.25">
      <c r="A38" s="24" t="s">
        <v>52</v>
      </c>
      <c r="B38" s="47">
        <v>3283</v>
      </c>
      <c r="C38" s="14">
        <f>B38*$C$4</f>
        <v>3972.43</v>
      </c>
      <c r="D38" s="41">
        <v>1.3</v>
      </c>
      <c r="E38" s="42">
        <f>C38*D38</f>
        <v>5164.1589999999997</v>
      </c>
      <c r="F38" s="41">
        <v>1.7</v>
      </c>
      <c r="G38" s="17">
        <v>1.8</v>
      </c>
      <c r="H38" s="43">
        <f>C38*F38*G38</f>
        <v>12155.6358</v>
      </c>
      <c r="I38" s="20">
        <f>H38/$I$4</f>
        <v>1012.96965</v>
      </c>
      <c r="J38" s="20">
        <f>I38*$J$4</f>
        <v>861.0242025</v>
      </c>
      <c r="K38" s="32">
        <f>H38*$K$4</f>
        <v>6746.3778690000008</v>
      </c>
      <c r="M38" s="49"/>
    </row>
    <row r="39" spans="1:13" x14ac:dyDescent="0.25">
      <c r="A39" s="39" t="s">
        <v>42</v>
      </c>
      <c r="B39" s="48">
        <v>3955</v>
      </c>
      <c r="C39" s="14">
        <f t="shared" si="4"/>
        <v>4785.55</v>
      </c>
      <c r="D39" s="17">
        <v>1.3</v>
      </c>
      <c r="E39" s="42">
        <f t="shared" ref="E39:E49" si="8">C39*D39</f>
        <v>6221.2150000000001</v>
      </c>
      <c r="F39" s="41">
        <v>1.7</v>
      </c>
      <c r="G39" s="17">
        <v>1.8</v>
      </c>
      <c r="H39" s="43">
        <f t="shared" ref="H39:H49" si="9">C39*F39*G39</f>
        <v>14643.783000000001</v>
      </c>
      <c r="I39" s="20">
        <f t="shared" ref="I39:I49" si="10">H39/$I$4</f>
        <v>1220.3152500000001</v>
      </c>
      <c r="J39" s="20">
        <f t="shared" si="5"/>
        <v>1037.2679625000001</v>
      </c>
      <c r="K39" s="32">
        <f t="shared" ref="K39:K48" si="11">H39*$K$4</f>
        <v>8127.2995650000012</v>
      </c>
      <c r="M39" s="49"/>
    </row>
    <row r="40" spans="1:13" x14ac:dyDescent="0.25">
      <c r="A40" s="39" t="s">
        <v>49</v>
      </c>
      <c r="B40" s="48">
        <v>4514</v>
      </c>
      <c r="C40" s="14">
        <f t="shared" si="4"/>
        <v>5461.94</v>
      </c>
      <c r="D40" s="41">
        <v>1.3</v>
      </c>
      <c r="E40" s="42">
        <f t="shared" si="8"/>
        <v>7100.5219999999999</v>
      </c>
      <c r="F40" s="41">
        <v>1.7</v>
      </c>
      <c r="G40" s="17">
        <v>1.8</v>
      </c>
      <c r="H40" s="43">
        <f t="shared" si="9"/>
        <v>16713.536399999997</v>
      </c>
      <c r="I40" s="20">
        <f t="shared" si="10"/>
        <v>1392.7946999999997</v>
      </c>
      <c r="J40" s="20">
        <f t="shared" si="5"/>
        <v>1183.8754949999998</v>
      </c>
      <c r="K40" s="32">
        <f t="shared" si="11"/>
        <v>9276.012702</v>
      </c>
      <c r="M40" s="49"/>
    </row>
    <row r="41" spans="1:13" x14ac:dyDescent="0.25">
      <c r="A41" s="39" t="s">
        <v>87</v>
      </c>
      <c r="B41" s="48">
        <v>4573</v>
      </c>
      <c r="C41" s="14">
        <f t="shared" si="4"/>
        <v>5533.33</v>
      </c>
      <c r="D41" s="41">
        <v>1.3</v>
      </c>
      <c r="E41" s="42">
        <f t="shared" si="8"/>
        <v>7193.3289999999997</v>
      </c>
      <c r="F41" s="41">
        <v>1.7</v>
      </c>
      <c r="G41" s="17">
        <v>1.8</v>
      </c>
      <c r="H41" s="43">
        <f t="shared" si="9"/>
        <v>16931.989799999999</v>
      </c>
      <c r="I41" s="20">
        <f t="shared" si="10"/>
        <v>1410.9991499999999</v>
      </c>
      <c r="J41" s="20">
        <f t="shared" si="5"/>
        <v>1199.3492775</v>
      </c>
      <c r="K41" s="32">
        <f t="shared" si="11"/>
        <v>9397.254339000001</v>
      </c>
      <c r="M41" s="49"/>
    </row>
    <row r="42" spans="1:13" x14ac:dyDescent="0.25">
      <c r="A42" s="39" t="s">
        <v>43</v>
      </c>
      <c r="B42" s="48">
        <v>4886</v>
      </c>
      <c r="C42" s="14">
        <f t="shared" si="4"/>
        <v>5912.0599999999995</v>
      </c>
      <c r="D42" s="41">
        <v>1.3</v>
      </c>
      <c r="E42" s="42">
        <f t="shared" si="8"/>
        <v>7685.6779999999999</v>
      </c>
      <c r="F42" s="41">
        <v>1.7</v>
      </c>
      <c r="G42" s="17">
        <v>1.8</v>
      </c>
      <c r="H42" s="43">
        <f t="shared" si="9"/>
        <v>18090.903599999998</v>
      </c>
      <c r="I42" s="20">
        <f t="shared" si="10"/>
        <v>1507.5752999999997</v>
      </c>
      <c r="J42" s="20">
        <f t="shared" si="5"/>
        <v>1281.4390049999997</v>
      </c>
      <c r="K42" s="32">
        <f>H42*$K$4</f>
        <v>10040.451498</v>
      </c>
      <c r="M42" s="49"/>
    </row>
    <row r="43" spans="1:13" x14ac:dyDescent="0.25">
      <c r="A43" s="39" t="s">
        <v>50</v>
      </c>
      <c r="B43" s="48">
        <v>5471</v>
      </c>
      <c r="C43" s="14">
        <f t="shared" si="4"/>
        <v>6619.91</v>
      </c>
      <c r="D43" s="41">
        <v>1.3</v>
      </c>
      <c r="E43" s="42">
        <f t="shared" si="8"/>
        <v>8605.8829999999998</v>
      </c>
      <c r="F43" s="17">
        <v>1.7</v>
      </c>
      <c r="G43" s="17">
        <v>1.8</v>
      </c>
      <c r="H43" s="43">
        <f t="shared" si="9"/>
        <v>20256.924599999998</v>
      </c>
      <c r="I43" s="20">
        <f t="shared" si="10"/>
        <v>1688.0770499999999</v>
      </c>
      <c r="J43" s="20">
        <f t="shared" si="5"/>
        <v>1434.8654924999998</v>
      </c>
      <c r="K43" s="32">
        <f t="shared" si="11"/>
        <v>11242.593153</v>
      </c>
      <c r="M43" s="49"/>
    </row>
    <row r="44" spans="1:13" x14ac:dyDescent="0.25">
      <c r="A44" s="39" t="s">
        <v>44</v>
      </c>
      <c r="B44" s="48">
        <v>7252</v>
      </c>
      <c r="C44" s="14">
        <f t="shared" si="4"/>
        <v>8774.92</v>
      </c>
      <c r="D44" s="41">
        <v>1.3</v>
      </c>
      <c r="E44" s="42">
        <f t="shared" si="8"/>
        <v>11407.396000000001</v>
      </c>
      <c r="F44" s="41">
        <v>1.7</v>
      </c>
      <c r="G44" s="17">
        <v>1.8</v>
      </c>
      <c r="H44" s="43">
        <f t="shared" si="9"/>
        <v>26851.2552</v>
      </c>
      <c r="I44" s="20">
        <f t="shared" si="10"/>
        <v>2237.6046000000001</v>
      </c>
      <c r="J44" s="20">
        <f t="shared" si="5"/>
        <v>1901.9639099999999</v>
      </c>
      <c r="K44" s="32">
        <f t="shared" si="11"/>
        <v>14902.446636000001</v>
      </c>
      <c r="M44" s="49"/>
    </row>
    <row r="45" spans="1:13" x14ac:dyDescent="0.25">
      <c r="A45" s="39" t="s">
        <v>51</v>
      </c>
      <c r="B45" s="48">
        <v>8038</v>
      </c>
      <c r="C45" s="14">
        <f t="shared" si="4"/>
        <v>9725.98</v>
      </c>
      <c r="D45" s="17">
        <v>1.3</v>
      </c>
      <c r="E45" s="42">
        <f t="shared" si="8"/>
        <v>12643.773999999999</v>
      </c>
      <c r="F45" s="41">
        <v>1.7</v>
      </c>
      <c r="G45" s="17">
        <v>1.8</v>
      </c>
      <c r="H45" s="43">
        <f t="shared" si="9"/>
        <v>29761.498799999998</v>
      </c>
      <c r="I45" s="20">
        <f t="shared" si="10"/>
        <v>2480.1248999999998</v>
      </c>
      <c r="J45" s="20">
        <f t="shared" si="5"/>
        <v>2108.1061649999997</v>
      </c>
      <c r="K45" s="32">
        <f t="shared" si="11"/>
        <v>16517.631834</v>
      </c>
      <c r="M45" s="49"/>
    </row>
    <row r="46" spans="1:13" x14ac:dyDescent="0.25">
      <c r="A46" s="24" t="s">
        <v>82</v>
      </c>
      <c r="B46" s="47">
        <v>8959</v>
      </c>
      <c r="C46" s="14">
        <f t="shared" si="4"/>
        <v>10840.39</v>
      </c>
      <c r="D46" s="41">
        <v>1.3</v>
      </c>
      <c r="E46" s="42">
        <f t="shared" si="8"/>
        <v>14092.507</v>
      </c>
      <c r="F46" s="41">
        <v>1.65</v>
      </c>
      <c r="G46" s="17">
        <v>1.8</v>
      </c>
      <c r="H46" s="43">
        <f t="shared" si="9"/>
        <v>32195.958299999998</v>
      </c>
      <c r="I46" s="20">
        <f t="shared" si="10"/>
        <v>2682.996525</v>
      </c>
      <c r="J46" s="20">
        <f t="shared" si="5"/>
        <v>2280.5470462499998</v>
      </c>
      <c r="K46" s="32">
        <f t="shared" si="11"/>
        <v>17868.7568565</v>
      </c>
      <c r="M46" s="49"/>
    </row>
    <row r="47" spans="1:13" x14ac:dyDescent="0.25">
      <c r="A47" s="24" t="s">
        <v>84</v>
      </c>
      <c r="B47" s="47">
        <v>2012</v>
      </c>
      <c r="C47" s="14">
        <f t="shared" si="4"/>
        <v>2434.52</v>
      </c>
      <c r="D47" s="17">
        <v>1.3</v>
      </c>
      <c r="E47" s="42">
        <f t="shared" si="8"/>
        <v>3164.8760000000002</v>
      </c>
      <c r="F47" s="41">
        <v>1.7</v>
      </c>
      <c r="G47" s="17">
        <v>1.8</v>
      </c>
      <c r="H47" s="43">
        <f t="shared" si="9"/>
        <v>7449.6312000000007</v>
      </c>
      <c r="I47" s="20">
        <f t="shared" si="10"/>
        <v>620.8026000000001</v>
      </c>
      <c r="J47" s="20">
        <f t="shared" si="5"/>
        <v>527.68221000000005</v>
      </c>
      <c r="K47" s="32">
        <f t="shared" si="11"/>
        <v>4134.5453160000006</v>
      </c>
      <c r="M47" s="49"/>
    </row>
    <row r="48" spans="1:13" x14ac:dyDescent="0.25">
      <c r="A48" s="24" t="s">
        <v>102</v>
      </c>
      <c r="B48" s="47">
        <v>2907</v>
      </c>
      <c r="C48" s="14">
        <f t="shared" si="4"/>
        <v>3517.47</v>
      </c>
      <c r="D48" s="17">
        <v>1.3</v>
      </c>
      <c r="E48" s="42">
        <f t="shared" si="8"/>
        <v>4572.7110000000002</v>
      </c>
      <c r="F48" s="41">
        <v>1.7</v>
      </c>
      <c r="G48" s="17">
        <v>1.8</v>
      </c>
      <c r="H48" s="43">
        <f t="shared" si="9"/>
        <v>10763.458199999999</v>
      </c>
      <c r="I48" s="20">
        <f t="shared" si="10"/>
        <v>896.95484999999996</v>
      </c>
      <c r="J48" s="20">
        <f t="shared" si="5"/>
        <v>762.41162249999991</v>
      </c>
      <c r="K48" s="32">
        <f t="shared" si="11"/>
        <v>5973.7193010000001</v>
      </c>
      <c r="M48" s="49"/>
    </row>
    <row r="49" spans="1:13" x14ac:dyDescent="0.25">
      <c r="A49" s="24" t="s">
        <v>97</v>
      </c>
      <c r="B49" s="14">
        <v>4455</v>
      </c>
      <c r="C49" s="14">
        <f t="shared" si="4"/>
        <v>5390.55</v>
      </c>
      <c r="D49" s="41">
        <v>1.3</v>
      </c>
      <c r="E49" s="42">
        <f t="shared" si="8"/>
        <v>7007.7150000000001</v>
      </c>
      <c r="F49" s="41">
        <v>1.7</v>
      </c>
      <c r="G49" s="17">
        <v>1.8</v>
      </c>
      <c r="H49" s="43">
        <f t="shared" si="9"/>
        <v>16495.082999999999</v>
      </c>
      <c r="I49" s="20">
        <f t="shared" si="10"/>
        <v>1374.59025</v>
      </c>
      <c r="J49" s="20">
        <f t="shared" si="5"/>
        <v>1168.4017125</v>
      </c>
      <c r="K49" s="32">
        <f>H49*$K$4</f>
        <v>9154.7710650000008</v>
      </c>
      <c r="M49" s="49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80" zoomScaleNormal="80" workbookViewId="0">
      <selection activeCell="B16" sqref="B16"/>
    </sheetView>
  </sheetViews>
  <sheetFormatPr baseColWidth="10" defaultColWidth="11.42578125" defaultRowHeight="15" x14ac:dyDescent="0.25"/>
  <cols>
    <col min="1" max="1" width="41.7109375" style="26" bestFit="1" customWidth="1"/>
    <col min="2" max="2" width="12.28515625" style="15" hidden="1" customWidth="1"/>
    <col min="3" max="3" width="11.28515625" style="15" hidden="1" customWidth="1"/>
    <col min="4" max="4" width="16.140625" style="15" hidden="1" customWidth="1"/>
    <col min="5" max="5" width="22.28515625" style="15" hidden="1" customWidth="1"/>
    <col min="6" max="6" width="11.85546875" style="15" hidden="1" customWidth="1"/>
    <col min="7" max="7" width="13.28515625" style="15" hidden="1" customWidth="1"/>
    <col min="8" max="8" width="19.140625" style="15" hidden="1" customWidth="1"/>
    <col min="9" max="9" width="15.28515625" style="15" hidden="1" customWidth="1"/>
    <col min="10" max="10" width="16.140625" style="15" customWidth="1"/>
    <col min="11" max="11" width="12.140625" style="15" customWidth="1"/>
    <col min="12" max="16384" width="11.42578125" style="15"/>
  </cols>
  <sheetData>
    <row r="1" spans="1:13" ht="15.75" x14ac:dyDescent="0.25">
      <c r="A1" s="22" t="s">
        <v>33</v>
      </c>
    </row>
    <row r="2" spans="1:13" ht="14.45" x14ac:dyDescent="0.3">
      <c r="A2" s="15"/>
      <c r="B2" s="14"/>
      <c r="C2" s="14"/>
      <c r="D2" s="14"/>
      <c r="E2" s="14"/>
      <c r="F2" s="14"/>
      <c r="G2" s="14"/>
      <c r="H2" s="34"/>
      <c r="I2" s="36"/>
      <c r="J2" s="36"/>
    </row>
    <row r="3" spans="1:13" ht="43.5" customHeight="1" x14ac:dyDescent="0.3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4</v>
      </c>
      <c r="G3" s="45" t="s">
        <v>32</v>
      </c>
      <c r="H3" s="45" t="s">
        <v>5</v>
      </c>
      <c r="I3" s="46" t="s">
        <v>80</v>
      </c>
      <c r="J3" s="46" t="s">
        <v>92</v>
      </c>
      <c r="K3" s="45" t="s">
        <v>53</v>
      </c>
    </row>
    <row r="4" spans="1:13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0.85</v>
      </c>
      <c r="K4" s="14">
        <v>0.55500000000000005</v>
      </c>
    </row>
    <row r="5" spans="1:13" ht="14.45" x14ac:dyDescent="0.3">
      <c r="A5" s="24" t="s">
        <v>66</v>
      </c>
      <c r="B5" s="47">
        <v>2113</v>
      </c>
      <c r="C5" s="14">
        <f>B5*$C$4</f>
        <v>2556.73</v>
      </c>
      <c r="D5" s="41">
        <v>1.3</v>
      </c>
      <c r="E5" s="42">
        <f t="shared" ref="E5:E34" si="0">C5*D5</f>
        <v>3323.7490000000003</v>
      </c>
      <c r="F5" s="41">
        <v>1.7</v>
      </c>
      <c r="G5" s="17">
        <v>1.8</v>
      </c>
      <c r="H5" s="43">
        <f t="shared" ref="H5:H34" si="1">C5*F5*G5</f>
        <v>7823.5937999999996</v>
      </c>
      <c r="I5" s="20">
        <f t="shared" ref="I5:I36" si="2">H5/$I$4</f>
        <v>651.96614999999997</v>
      </c>
      <c r="J5" s="20">
        <f>I5*$J$4</f>
        <v>554.17122749999999</v>
      </c>
      <c r="K5" s="32">
        <f t="shared" ref="K5:K34" si="3">H5*$K$4</f>
        <v>4342.0945590000001</v>
      </c>
      <c r="M5" s="49"/>
    </row>
    <row r="6" spans="1:13" ht="15" customHeight="1" x14ac:dyDescent="0.3">
      <c r="A6" s="24" t="s">
        <v>71</v>
      </c>
      <c r="B6" s="47">
        <v>2255</v>
      </c>
      <c r="C6" s="14">
        <f t="shared" ref="C6:C49" si="4">B6*$C$4</f>
        <v>2728.5499999999997</v>
      </c>
      <c r="D6" s="41">
        <v>1.3</v>
      </c>
      <c r="E6" s="42">
        <f t="shared" si="0"/>
        <v>3547.1149999999998</v>
      </c>
      <c r="F6" s="41">
        <v>1.7</v>
      </c>
      <c r="G6" s="17">
        <v>1.8</v>
      </c>
      <c r="H6" s="43">
        <f t="shared" si="1"/>
        <v>8349.3629999999994</v>
      </c>
      <c r="I6" s="20">
        <f t="shared" si="2"/>
        <v>695.78024999999991</v>
      </c>
      <c r="J6" s="20">
        <f t="shared" ref="J6:J49" si="5">I6*$J$4</f>
        <v>591.41321249999987</v>
      </c>
      <c r="K6" s="32">
        <f t="shared" si="3"/>
        <v>4633.8964649999998</v>
      </c>
      <c r="M6" s="49"/>
    </row>
    <row r="7" spans="1:13" ht="14.45" x14ac:dyDescent="0.3">
      <c r="A7" s="24" t="s">
        <v>100</v>
      </c>
      <c r="B7" s="47">
        <v>2739</v>
      </c>
      <c r="C7" s="14">
        <f t="shared" si="4"/>
        <v>3314.19</v>
      </c>
      <c r="D7" s="41">
        <v>1.3</v>
      </c>
      <c r="E7" s="42">
        <f t="shared" si="0"/>
        <v>4308.4470000000001</v>
      </c>
      <c r="F7" s="41">
        <v>1.7</v>
      </c>
      <c r="G7" s="17">
        <v>1.8</v>
      </c>
      <c r="H7" s="43">
        <f t="shared" si="1"/>
        <v>10141.421399999999</v>
      </c>
      <c r="I7" s="20">
        <f t="shared" si="2"/>
        <v>845.11844999999994</v>
      </c>
      <c r="J7" s="20">
        <f t="shared" si="5"/>
        <v>718.35068249999995</v>
      </c>
      <c r="K7" s="32">
        <f t="shared" si="3"/>
        <v>5628.4888769999998</v>
      </c>
      <c r="M7" s="49"/>
    </row>
    <row r="8" spans="1:13" ht="14.45" x14ac:dyDescent="0.3">
      <c r="A8" s="39" t="s">
        <v>38</v>
      </c>
      <c r="B8" s="48">
        <v>3095</v>
      </c>
      <c r="C8" s="14">
        <f t="shared" si="4"/>
        <v>3744.95</v>
      </c>
      <c r="D8" s="41">
        <v>1.3</v>
      </c>
      <c r="E8" s="42">
        <f t="shared" si="0"/>
        <v>4868.4349999999995</v>
      </c>
      <c r="F8" s="41">
        <v>1.7</v>
      </c>
      <c r="G8" s="17">
        <v>1.8</v>
      </c>
      <c r="H8" s="43">
        <f t="shared" si="1"/>
        <v>11459.547</v>
      </c>
      <c r="I8" s="20">
        <f t="shared" si="2"/>
        <v>954.96225000000004</v>
      </c>
      <c r="J8" s="20">
        <f t="shared" si="5"/>
        <v>811.71791250000001</v>
      </c>
      <c r="K8" s="32">
        <f t="shared" si="3"/>
        <v>6360.0485850000005</v>
      </c>
      <c r="M8" s="49"/>
    </row>
    <row r="9" spans="1:13" ht="14.45" x14ac:dyDescent="0.3">
      <c r="A9" s="24" t="s">
        <v>73</v>
      </c>
      <c r="B9" s="47">
        <v>3756</v>
      </c>
      <c r="C9" s="14">
        <f t="shared" si="4"/>
        <v>4544.76</v>
      </c>
      <c r="D9" s="41">
        <v>1.3</v>
      </c>
      <c r="E9" s="42">
        <f t="shared" si="0"/>
        <v>5908.1880000000001</v>
      </c>
      <c r="F9" s="41">
        <v>1.7</v>
      </c>
      <c r="G9" s="17">
        <v>1.8</v>
      </c>
      <c r="H9" s="43">
        <f t="shared" si="1"/>
        <v>13906.965600000001</v>
      </c>
      <c r="I9" s="20">
        <f t="shared" si="2"/>
        <v>1158.9138</v>
      </c>
      <c r="J9" s="20">
        <f t="shared" si="5"/>
        <v>985.07673</v>
      </c>
      <c r="K9" s="32">
        <f t="shared" si="3"/>
        <v>7718.3659080000016</v>
      </c>
      <c r="M9" s="49"/>
    </row>
    <row r="10" spans="1:13" ht="14.45" x14ac:dyDescent="0.3">
      <c r="A10" s="24" t="s">
        <v>74</v>
      </c>
      <c r="B10" s="47">
        <v>3995</v>
      </c>
      <c r="C10" s="14">
        <f t="shared" si="4"/>
        <v>4833.95</v>
      </c>
      <c r="D10" s="41">
        <v>1.3</v>
      </c>
      <c r="E10" s="42">
        <f t="shared" si="0"/>
        <v>6284.1350000000002</v>
      </c>
      <c r="F10" s="41">
        <v>1.7</v>
      </c>
      <c r="G10" s="17">
        <v>1.8</v>
      </c>
      <c r="H10" s="43">
        <f t="shared" si="1"/>
        <v>14791.887000000001</v>
      </c>
      <c r="I10" s="20">
        <f t="shared" si="2"/>
        <v>1232.65725</v>
      </c>
      <c r="J10" s="20">
        <f t="shared" si="5"/>
        <v>1047.7586624999999</v>
      </c>
      <c r="K10" s="32">
        <f t="shared" si="3"/>
        <v>8209.4972850000013</v>
      </c>
      <c r="M10" s="49"/>
    </row>
    <row r="11" spans="1:13" ht="14.45" x14ac:dyDescent="0.3">
      <c r="A11" s="24" t="s">
        <v>99</v>
      </c>
      <c r="B11" s="47">
        <v>4303</v>
      </c>
      <c r="C11" s="14">
        <f t="shared" si="4"/>
        <v>5206.63</v>
      </c>
      <c r="D11" s="41">
        <v>1.3</v>
      </c>
      <c r="E11" s="42">
        <f t="shared" si="0"/>
        <v>6768.6190000000006</v>
      </c>
      <c r="F11" s="41">
        <v>1.7</v>
      </c>
      <c r="G11" s="17">
        <v>1.8</v>
      </c>
      <c r="H11" s="43">
        <f t="shared" si="1"/>
        <v>15932.287800000002</v>
      </c>
      <c r="I11" s="20">
        <f t="shared" si="2"/>
        <v>1327.6906500000002</v>
      </c>
      <c r="J11" s="20">
        <f t="shared" si="5"/>
        <v>1128.5370525000001</v>
      </c>
      <c r="K11" s="32">
        <f t="shared" si="3"/>
        <v>8842.4197290000011</v>
      </c>
      <c r="M11" s="49"/>
    </row>
    <row r="12" spans="1:13" ht="14.45" x14ac:dyDescent="0.3">
      <c r="A12" s="39" t="s">
        <v>40</v>
      </c>
      <c r="B12" s="48">
        <v>2284</v>
      </c>
      <c r="C12" s="14">
        <f t="shared" si="4"/>
        <v>2763.64</v>
      </c>
      <c r="D12" s="41">
        <v>1.3</v>
      </c>
      <c r="E12" s="42">
        <f t="shared" si="0"/>
        <v>3592.732</v>
      </c>
      <c r="F12" s="41">
        <v>1.7</v>
      </c>
      <c r="G12" s="17">
        <v>1.8</v>
      </c>
      <c r="H12" s="43">
        <f t="shared" si="1"/>
        <v>8456.7384000000002</v>
      </c>
      <c r="I12" s="20">
        <f t="shared" si="2"/>
        <v>704.72820000000002</v>
      </c>
      <c r="J12" s="20">
        <f t="shared" si="5"/>
        <v>599.01896999999997</v>
      </c>
      <c r="K12" s="32">
        <f t="shared" si="3"/>
        <v>4693.4898120000007</v>
      </c>
      <c r="M12" s="49"/>
    </row>
    <row r="13" spans="1:13" ht="14.45" x14ac:dyDescent="0.3">
      <c r="A13" s="39" t="s">
        <v>48</v>
      </c>
      <c r="B13" s="48">
        <v>2611</v>
      </c>
      <c r="C13" s="14">
        <f t="shared" si="4"/>
        <v>3159.31</v>
      </c>
      <c r="D13" s="41">
        <v>1.3</v>
      </c>
      <c r="E13" s="42">
        <f t="shared" si="0"/>
        <v>4107.1030000000001</v>
      </c>
      <c r="F13" s="41">
        <v>1.7</v>
      </c>
      <c r="G13" s="17">
        <v>1.8</v>
      </c>
      <c r="H13" s="43">
        <f t="shared" si="1"/>
        <v>9667.4885999999988</v>
      </c>
      <c r="I13" s="20">
        <f t="shared" si="2"/>
        <v>805.6240499999999</v>
      </c>
      <c r="J13" s="20">
        <f t="shared" si="5"/>
        <v>684.78044249999994</v>
      </c>
      <c r="K13" s="32">
        <f t="shared" si="3"/>
        <v>5365.4561729999996</v>
      </c>
      <c r="M13" s="49"/>
    </row>
    <row r="14" spans="1:13" ht="14.45" x14ac:dyDescent="0.3">
      <c r="A14" s="39" t="s">
        <v>47</v>
      </c>
      <c r="B14" s="48">
        <v>2804</v>
      </c>
      <c r="C14" s="14">
        <f t="shared" si="4"/>
        <v>3392.8399999999997</v>
      </c>
      <c r="D14" s="41">
        <v>1.3</v>
      </c>
      <c r="E14" s="42">
        <f t="shared" si="0"/>
        <v>4410.692</v>
      </c>
      <c r="F14" s="41">
        <v>1.7</v>
      </c>
      <c r="G14" s="17">
        <v>1.8</v>
      </c>
      <c r="H14" s="43">
        <f t="shared" si="1"/>
        <v>10382.090399999999</v>
      </c>
      <c r="I14" s="20">
        <f t="shared" si="2"/>
        <v>865.17419999999993</v>
      </c>
      <c r="J14" s="20">
        <f t="shared" si="5"/>
        <v>735.39806999999996</v>
      </c>
      <c r="K14" s="32">
        <f t="shared" si="3"/>
        <v>5762.0601720000004</v>
      </c>
      <c r="M14" s="49"/>
    </row>
    <row r="15" spans="1:13" ht="14.45" x14ac:dyDescent="0.3">
      <c r="A15" s="39" t="s">
        <v>90</v>
      </c>
      <c r="B15" s="48">
        <v>3746</v>
      </c>
      <c r="C15" s="14">
        <f t="shared" si="4"/>
        <v>4532.66</v>
      </c>
      <c r="D15" s="41">
        <v>1.3</v>
      </c>
      <c r="E15" s="42">
        <f t="shared" si="0"/>
        <v>5892.4579999999996</v>
      </c>
      <c r="F15" s="41">
        <v>1.7</v>
      </c>
      <c r="G15" s="17">
        <v>1.8</v>
      </c>
      <c r="H15" s="43">
        <f t="shared" si="1"/>
        <v>13869.9396</v>
      </c>
      <c r="I15" s="20">
        <f t="shared" si="2"/>
        <v>1155.8282999999999</v>
      </c>
      <c r="J15" s="20">
        <f t="shared" si="5"/>
        <v>982.45405499999993</v>
      </c>
      <c r="K15" s="32">
        <f t="shared" si="3"/>
        <v>7697.8164780000006</v>
      </c>
      <c r="M15" s="49"/>
    </row>
    <row r="16" spans="1:13" ht="14.45" x14ac:dyDescent="0.3">
      <c r="A16" s="39" t="s">
        <v>85</v>
      </c>
      <c r="B16" s="48">
        <v>3746</v>
      </c>
      <c r="C16" s="14">
        <f t="shared" si="4"/>
        <v>4532.66</v>
      </c>
      <c r="D16" s="41">
        <v>1.3</v>
      </c>
      <c r="E16" s="42">
        <f t="shared" si="0"/>
        <v>5892.4579999999996</v>
      </c>
      <c r="F16" s="41">
        <v>1.7</v>
      </c>
      <c r="G16" s="17">
        <v>1.8</v>
      </c>
      <c r="H16" s="43">
        <f t="shared" si="1"/>
        <v>13869.9396</v>
      </c>
      <c r="I16" s="20">
        <f t="shared" si="2"/>
        <v>1155.8282999999999</v>
      </c>
      <c r="J16" s="20">
        <f t="shared" si="5"/>
        <v>982.45405499999993</v>
      </c>
      <c r="K16" s="32">
        <f t="shared" si="3"/>
        <v>7697.8164780000006</v>
      </c>
      <c r="M16" s="49"/>
    </row>
    <row r="17" spans="1:13" ht="14.45" x14ac:dyDescent="0.3">
      <c r="A17" s="39" t="s">
        <v>89</v>
      </c>
      <c r="B17" s="48">
        <v>4057</v>
      </c>
      <c r="C17" s="14">
        <f t="shared" si="4"/>
        <v>4908.97</v>
      </c>
      <c r="D17" s="41">
        <v>1.3</v>
      </c>
      <c r="E17" s="42">
        <f t="shared" si="0"/>
        <v>6381.661000000001</v>
      </c>
      <c r="F17" s="41">
        <v>1.7</v>
      </c>
      <c r="G17" s="17">
        <v>1.8</v>
      </c>
      <c r="H17" s="43">
        <f t="shared" si="1"/>
        <v>15021.448200000001</v>
      </c>
      <c r="I17" s="20">
        <f t="shared" si="2"/>
        <v>1251.7873500000001</v>
      </c>
      <c r="J17" s="20">
        <f t="shared" si="5"/>
        <v>1064.0192475000001</v>
      </c>
      <c r="K17" s="32">
        <f t="shared" si="3"/>
        <v>8336.9037510000016</v>
      </c>
      <c r="M17" s="49"/>
    </row>
    <row r="18" spans="1:13" ht="14.45" x14ac:dyDescent="0.3">
      <c r="A18" s="39" t="s">
        <v>91</v>
      </c>
      <c r="B18" s="48">
        <v>4557</v>
      </c>
      <c r="C18" s="14">
        <f t="shared" si="4"/>
        <v>5513.97</v>
      </c>
      <c r="D18" s="41">
        <v>1.3</v>
      </c>
      <c r="E18" s="42">
        <f t="shared" si="0"/>
        <v>7168.161000000001</v>
      </c>
      <c r="F18" s="41">
        <v>1.7</v>
      </c>
      <c r="G18" s="17">
        <v>1.8</v>
      </c>
      <c r="H18" s="43">
        <f t="shared" si="1"/>
        <v>16872.748200000002</v>
      </c>
      <c r="I18" s="20">
        <f t="shared" si="2"/>
        <v>1406.0623500000002</v>
      </c>
      <c r="J18" s="20">
        <f t="shared" si="5"/>
        <v>1195.1529975000001</v>
      </c>
      <c r="K18" s="32">
        <f t="shared" si="3"/>
        <v>9364.3752510000013</v>
      </c>
      <c r="M18" s="49"/>
    </row>
    <row r="19" spans="1:13" ht="14.45" x14ac:dyDescent="0.3">
      <c r="A19" s="39" t="s">
        <v>36</v>
      </c>
      <c r="B19" s="48">
        <v>5455</v>
      </c>
      <c r="C19" s="14">
        <f t="shared" si="4"/>
        <v>6600.55</v>
      </c>
      <c r="D19" s="41">
        <v>1.3</v>
      </c>
      <c r="E19" s="42">
        <f t="shared" si="0"/>
        <v>8580.7150000000001</v>
      </c>
      <c r="F19" s="41">
        <v>1.7</v>
      </c>
      <c r="G19" s="17">
        <v>1.8</v>
      </c>
      <c r="H19" s="43">
        <f t="shared" si="1"/>
        <v>20197.683000000001</v>
      </c>
      <c r="I19" s="20">
        <f t="shared" si="2"/>
        <v>1683.1402500000002</v>
      </c>
      <c r="J19" s="20">
        <f t="shared" si="5"/>
        <v>1430.6692125000002</v>
      </c>
      <c r="K19" s="32">
        <f t="shared" si="3"/>
        <v>11209.714065000002</v>
      </c>
      <c r="M19" s="49"/>
    </row>
    <row r="20" spans="1:13" ht="14.45" x14ac:dyDescent="0.3">
      <c r="A20" s="39" t="s">
        <v>27</v>
      </c>
      <c r="B20" s="48">
        <v>7029</v>
      </c>
      <c r="C20" s="14">
        <f t="shared" si="4"/>
        <v>8505.09</v>
      </c>
      <c r="D20" s="41">
        <v>1.3</v>
      </c>
      <c r="E20" s="42">
        <f t="shared" si="0"/>
        <v>11056.617</v>
      </c>
      <c r="F20" s="41">
        <v>1.7</v>
      </c>
      <c r="G20" s="17">
        <v>1.8</v>
      </c>
      <c r="H20" s="43">
        <f t="shared" si="1"/>
        <v>26025.575400000002</v>
      </c>
      <c r="I20" s="20">
        <f t="shared" si="2"/>
        <v>2168.7979500000001</v>
      </c>
      <c r="J20" s="20">
        <f t="shared" si="5"/>
        <v>1843.4782575000002</v>
      </c>
      <c r="K20" s="32">
        <f t="shared" si="3"/>
        <v>14444.194347000002</v>
      </c>
      <c r="M20" s="49"/>
    </row>
    <row r="21" spans="1:13" ht="14.45" x14ac:dyDescent="0.3">
      <c r="A21" s="39" t="s">
        <v>98</v>
      </c>
      <c r="B21" s="48">
        <v>2294</v>
      </c>
      <c r="C21" s="14">
        <f t="shared" si="4"/>
        <v>2775.74</v>
      </c>
      <c r="D21" s="41">
        <v>1.3</v>
      </c>
      <c r="E21" s="42">
        <f t="shared" si="0"/>
        <v>3608.462</v>
      </c>
      <c r="F21" s="41">
        <v>1.7</v>
      </c>
      <c r="G21" s="17">
        <v>1.8</v>
      </c>
      <c r="H21" s="43">
        <f t="shared" si="1"/>
        <v>8493.7644</v>
      </c>
      <c r="I21" s="20">
        <f t="shared" si="2"/>
        <v>707.81370000000004</v>
      </c>
      <c r="J21" s="20">
        <f t="shared" si="5"/>
        <v>601.64164500000004</v>
      </c>
      <c r="K21" s="32">
        <f t="shared" si="3"/>
        <v>4714.0392420000007</v>
      </c>
      <c r="M21" s="49"/>
    </row>
    <row r="22" spans="1:13" x14ac:dyDescent="0.25">
      <c r="A22" s="24" t="s">
        <v>69</v>
      </c>
      <c r="B22" s="47">
        <v>1480</v>
      </c>
      <c r="C22" s="14">
        <f t="shared" si="4"/>
        <v>1790.8</v>
      </c>
      <c r="D22" s="41">
        <v>1.3</v>
      </c>
      <c r="E22" s="42">
        <f t="shared" si="0"/>
        <v>2328.04</v>
      </c>
      <c r="F22" s="41">
        <v>1.7</v>
      </c>
      <c r="G22" s="17">
        <v>1.8</v>
      </c>
      <c r="H22" s="43">
        <f t="shared" si="1"/>
        <v>5479.848</v>
      </c>
      <c r="I22" s="20">
        <f t="shared" si="2"/>
        <v>456.654</v>
      </c>
      <c r="J22" s="20">
        <f t="shared" si="5"/>
        <v>388.15589999999997</v>
      </c>
      <c r="K22" s="32">
        <f t="shared" si="3"/>
        <v>3041.3156400000003</v>
      </c>
      <c r="M22" s="49"/>
    </row>
    <row r="23" spans="1:13" x14ac:dyDescent="0.25">
      <c r="A23" s="39" t="s">
        <v>45</v>
      </c>
      <c r="B23" s="48">
        <v>919</v>
      </c>
      <c r="C23" s="14">
        <f t="shared" si="4"/>
        <v>1111.99</v>
      </c>
      <c r="D23" s="17">
        <v>1.3</v>
      </c>
      <c r="E23" s="42">
        <f t="shared" si="0"/>
        <v>1445.587</v>
      </c>
      <c r="F23" s="41">
        <v>1.7</v>
      </c>
      <c r="G23" s="17">
        <v>1.8</v>
      </c>
      <c r="H23" s="43">
        <f t="shared" si="1"/>
        <v>3402.6894000000002</v>
      </c>
      <c r="I23" s="20">
        <f t="shared" si="2"/>
        <v>283.55745000000002</v>
      </c>
      <c r="J23" s="20">
        <f t="shared" si="5"/>
        <v>241.0238325</v>
      </c>
      <c r="K23" s="32">
        <f t="shared" si="3"/>
        <v>1888.4926170000003</v>
      </c>
      <c r="M23" s="49"/>
    </row>
    <row r="24" spans="1:13" x14ac:dyDescent="0.25">
      <c r="A24" s="39" t="s">
        <v>37</v>
      </c>
      <c r="B24" s="48">
        <v>1727</v>
      </c>
      <c r="C24" s="14">
        <f t="shared" si="4"/>
        <v>2089.67</v>
      </c>
      <c r="D24" s="41">
        <v>1.3</v>
      </c>
      <c r="E24" s="42">
        <f t="shared" si="0"/>
        <v>2716.5710000000004</v>
      </c>
      <c r="F24" s="41">
        <v>1.7</v>
      </c>
      <c r="G24" s="17">
        <v>1.8</v>
      </c>
      <c r="H24" s="43">
        <f t="shared" si="1"/>
        <v>6394.3901999999998</v>
      </c>
      <c r="I24" s="20">
        <f t="shared" si="2"/>
        <v>532.86585000000002</v>
      </c>
      <c r="J24" s="20">
        <f t="shared" si="5"/>
        <v>452.93597249999999</v>
      </c>
      <c r="K24" s="32">
        <f t="shared" si="3"/>
        <v>3548.8865610000003</v>
      </c>
      <c r="M24" s="49"/>
    </row>
    <row r="25" spans="1:13" x14ac:dyDescent="0.25">
      <c r="A25" s="39" t="s">
        <v>86</v>
      </c>
      <c r="B25" s="48">
        <v>1753</v>
      </c>
      <c r="C25" s="14">
        <f t="shared" si="4"/>
        <v>2121.13</v>
      </c>
      <c r="D25" s="17">
        <v>1.3</v>
      </c>
      <c r="E25" s="42">
        <f t="shared" si="0"/>
        <v>2757.4690000000001</v>
      </c>
      <c r="F25" s="41">
        <v>1.7</v>
      </c>
      <c r="G25" s="17">
        <v>1.8</v>
      </c>
      <c r="H25" s="43">
        <f t="shared" si="1"/>
        <v>6490.6578000000009</v>
      </c>
      <c r="I25" s="20">
        <f t="shared" si="2"/>
        <v>540.88815000000011</v>
      </c>
      <c r="J25" s="20">
        <f t="shared" si="5"/>
        <v>459.75492750000006</v>
      </c>
      <c r="K25" s="32">
        <f t="shared" si="3"/>
        <v>3602.3150790000009</v>
      </c>
      <c r="M25" s="49"/>
    </row>
    <row r="26" spans="1:13" x14ac:dyDescent="0.25">
      <c r="A26" s="39" t="s">
        <v>88</v>
      </c>
      <c r="B26" s="48">
        <v>1807</v>
      </c>
      <c r="C26" s="14">
        <f t="shared" si="4"/>
        <v>2186.4699999999998</v>
      </c>
      <c r="D26" s="41">
        <v>1.3</v>
      </c>
      <c r="E26" s="42">
        <f t="shared" si="0"/>
        <v>2842.4110000000001</v>
      </c>
      <c r="F26" s="41">
        <v>1.7</v>
      </c>
      <c r="G26" s="17">
        <v>1.8</v>
      </c>
      <c r="H26" s="43">
        <f t="shared" si="1"/>
        <v>6690.5981999999985</v>
      </c>
      <c r="I26" s="20">
        <f t="shared" si="2"/>
        <v>557.54984999999988</v>
      </c>
      <c r="J26" s="20">
        <f t="shared" si="5"/>
        <v>473.91737249999989</v>
      </c>
      <c r="K26" s="32">
        <f t="shared" si="3"/>
        <v>3713.2820009999996</v>
      </c>
      <c r="M26" s="49"/>
    </row>
    <row r="27" spans="1:13" x14ac:dyDescent="0.25">
      <c r="A27" s="24" t="s">
        <v>75</v>
      </c>
      <c r="B27" s="47">
        <v>3404</v>
      </c>
      <c r="C27" s="14">
        <f t="shared" si="4"/>
        <v>4118.84</v>
      </c>
      <c r="D27" s="41">
        <v>1.3</v>
      </c>
      <c r="E27" s="42">
        <f t="shared" si="0"/>
        <v>5354.4920000000002</v>
      </c>
      <c r="F27" s="41">
        <v>1.7</v>
      </c>
      <c r="G27" s="17">
        <v>1.8</v>
      </c>
      <c r="H27" s="43">
        <f t="shared" si="1"/>
        <v>12603.6504</v>
      </c>
      <c r="I27" s="20">
        <f t="shared" si="2"/>
        <v>1050.3042</v>
      </c>
      <c r="J27" s="20">
        <f t="shared" si="5"/>
        <v>892.75856999999996</v>
      </c>
      <c r="K27" s="32">
        <f t="shared" si="3"/>
        <v>6995.0259720000013</v>
      </c>
      <c r="M27" s="49"/>
    </row>
    <row r="28" spans="1:13" x14ac:dyDescent="0.25">
      <c r="A28" s="24" t="s">
        <v>76</v>
      </c>
      <c r="B28" s="47">
        <v>3895</v>
      </c>
      <c r="C28" s="14">
        <f t="shared" si="4"/>
        <v>4712.95</v>
      </c>
      <c r="D28" s="41">
        <v>1.3</v>
      </c>
      <c r="E28" s="42">
        <f t="shared" si="0"/>
        <v>6126.835</v>
      </c>
      <c r="F28" s="41">
        <v>1.7</v>
      </c>
      <c r="G28" s="17">
        <v>1.8</v>
      </c>
      <c r="H28" s="43">
        <f t="shared" si="1"/>
        <v>14421.626999999999</v>
      </c>
      <c r="I28" s="20">
        <f t="shared" si="2"/>
        <v>1201.80225</v>
      </c>
      <c r="J28" s="20">
        <f t="shared" si="5"/>
        <v>1021.5319125</v>
      </c>
      <c r="K28" s="32">
        <f t="shared" si="3"/>
        <v>8004.0029850000001</v>
      </c>
      <c r="M28" s="49"/>
    </row>
    <row r="29" spans="1:13" x14ac:dyDescent="0.25">
      <c r="A29" s="24" t="s">
        <v>101</v>
      </c>
      <c r="B29" s="47">
        <v>5029</v>
      </c>
      <c r="C29" s="14">
        <f t="shared" si="4"/>
        <v>6085.09</v>
      </c>
      <c r="D29" s="41">
        <v>1.3</v>
      </c>
      <c r="E29" s="42">
        <f t="shared" si="0"/>
        <v>7910.6170000000002</v>
      </c>
      <c r="F29" s="41">
        <v>1.7</v>
      </c>
      <c r="G29" s="17">
        <v>1.8</v>
      </c>
      <c r="H29" s="43">
        <f t="shared" si="1"/>
        <v>18620.375400000001</v>
      </c>
      <c r="I29" s="20">
        <f t="shared" si="2"/>
        <v>1551.69795</v>
      </c>
      <c r="J29" s="20">
        <f t="shared" si="5"/>
        <v>1318.9432574999998</v>
      </c>
      <c r="K29" s="32">
        <f t="shared" si="3"/>
        <v>10334.308347000002</v>
      </c>
      <c r="M29" s="49"/>
    </row>
    <row r="30" spans="1:13" x14ac:dyDescent="0.25">
      <c r="A30" s="39" t="s">
        <v>63</v>
      </c>
      <c r="B30" s="48">
        <v>3255</v>
      </c>
      <c r="C30" s="14">
        <f t="shared" si="4"/>
        <v>3938.5499999999997</v>
      </c>
      <c r="D30" s="41">
        <v>1.3</v>
      </c>
      <c r="E30" s="42">
        <f t="shared" si="0"/>
        <v>5120.1149999999998</v>
      </c>
      <c r="F30" s="41">
        <v>1.7</v>
      </c>
      <c r="G30" s="17">
        <v>1.8</v>
      </c>
      <c r="H30" s="43">
        <f t="shared" si="1"/>
        <v>12051.962999999998</v>
      </c>
      <c r="I30" s="20">
        <f t="shared" si="2"/>
        <v>1004.3302499999999</v>
      </c>
      <c r="J30" s="20">
        <f t="shared" si="5"/>
        <v>853.68071249999991</v>
      </c>
      <c r="K30" s="32">
        <f t="shared" si="3"/>
        <v>6688.8394649999991</v>
      </c>
      <c r="M30" s="49"/>
    </row>
    <row r="31" spans="1:13" x14ac:dyDescent="0.25">
      <c r="A31" s="39" t="s">
        <v>39</v>
      </c>
      <c r="B31" s="48">
        <v>2248</v>
      </c>
      <c r="C31" s="14">
        <f t="shared" si="4"/>
        <v>2720.08</v>
      </c>
      <c r="D31" s="17">
        <v>1.3</v>
      </c>
      <c r="E31" s="42">
        <f t="shared" si="0"/>
        <v>3536.1039999999998</v>
      </c>
      <c r="F31" s="41">
        <v>1.7</v>
      </c>
      <c r="G31" s="17">
        <v>1.8</v>
      </c>
      <c r="H31" s="43">
        <f t="shared" si="1"/>
        <v>8323.4447999999993</v>
      </c>
      <c r="I31" s="20">
        <f t="shared" si="2"/>
        <v>693.6203999999999</v>
      </c>
      <c r="J31" s="20">
        <f t="shared" si="5"/>
        <v>589.57733999999994</v>
      </c>
      <c r="K31" s="32">
        <f t="shared" si="3"/>
        <v>4619.5118640000001</v>
      </c>
      <c r="M31" s="49"/>
    </row>
    <row r="32" spans="1:13" x14ac:dyDescent="0.25">
      <c r="A32" s="39" t="s">
        <v>93</v>
      </c>
      <c r="B32" s="48">
        <v>1888</v>
      </c>
      <c r="C32" s="14">
        <f t="shared" si="4"/>
        <v>2284.48</v>
      </c>
      <c r="D32" s="41">
        <v>1.3</v>
      </c>
      <c r="E32" s="42">
        <f t="shared" si="0"/>
        <v>2969.8240000000001</v>
      </c>
      <c r="F32" s="41">
        <v>1.7</v>
      </c>
      <c r="G32" s="17">
        <v>1.8</v>
      </c>
      <c r="H32" s="43">
        <f t="shared" si="1"/>
        <v>6990.5088000000005</v>
      </c>
      <c r="I32" s="20">
        <f t="shared" si="2"/>
        <v>582.54240000000004</v>
      </c>
      <c r="J32" s="20">
        <f t="shared" si="5"/>
        <v>495.16104000000001</v>
      </c>
      <c r="K32" s="32">
        <f t="shared" si="3"/>
        <v>3879.7323840000008</v>
      </c>
      <c r="M32" s="49"/>
    </row>
    <row r="33" spans="1:13" x14ac:dyDescent="0.25">
      <c r="A33" s="39" t="s">
        <v>94</v>
      </c>
      <c r="B33" s="48">
        <v>1950</v>
      </c>
      <c r="C33" s="14">
        <f t="shared" si="4"/>
        <v>2359.5</v>
      </c>
      <c r="D33" s="17">
        <v>1.3</v>
      </c>
      <c r="E33" s="42">
        <f t="shared" si="0"/>
        <v>3067.35</v>
      </c>
      <c r="F33" s="41">
        <v>1.7</v>
      </c>
      <c r="G33" s="17">
        <v>1.8</v>
      </c>
      <c r="H33" s="43">
        <f t="shared" si="1"/>
        <v>7220.0700000000006</v>
      </c>
      <c r="I33" s="20">
        <f t="shared" si="2"/>
        <v>601.67250000000001</v>
      </c>
      <c r="J33" s="20">
        <f t="shared" si="5"/>
        <v>511.42162500000001</v>
      </c>
      <c r="K33" s="32">
        <f t="shared" si="3"/>
        <v>4007.1388500000007</v>
      </c>
      <c r="M33" s="49"/>
    </row>
    <row r="34" spans="1:13" x14ac:dyDescent="0.25">
      <c r="A34" s="24" t="s">
        <v>70</v>
      </c>
      <c r="B34" s="47">
        <v>3761</v>
      </c>
      <c r="C34" s="14">
        <f t="shared" si="4"/>
        <v>4550.8099999999995</v>
      </c>
      <c r="D34" s="41">
        <v>1.3</v>
      </c>
      <c r="E34" s="42">
        <f t="shared" si="0"/>
        <v>5916.0529999999999</v>
      </c>
      <c r="F34" s="41">
        <v>1.7</v>
      </c>
      <c r="G34" s="17">
        <v>1.8</v>
      </c>
      <c r="H34" s="43">
        <f t="shared" si="1"/>
        <v>13925.478599999999</v>
      </c>
      <c r="I34" s="20">
        <f t="shared" si="2"/>
        <v>1160.4565499999999</v>
      </c>
      <c r="J34" s="20">
        <f t="shared" si="5"/>
        <v>986.38806749999992</v>
      </c>
      <c r="K34" s="32">
        <f t="shared" si="3"/>
        <v>7728.6406230000002</v>
      </c>
      <c r="M34" s="49"/>
    </row>
    <row r="35" spans="1:13" x14ac:dyDescent="0.25">
      <c r="A35" s="24" t="s">
        <v>68</v>
      </c>
      <c r="B35" s="47">
        <v>2475</v>
      </c>
      <c r="C35" s="14">
        <f t="shared" si="4"/>
        <v>2994.75</v>
      </c>
      <c r="D35" s="41">
        <v>1.3</v>
      </c>
      <c r="E35" s="42">
        <f>C35*D35</f>
        <v>3893.1750000000002</v>
      </c>
      <c r="F35" s="41">
        <v>1.7</v>
      </c>
      <c r="G35" s="17">
        <v>1.8</v>
      </c>
      <c r="H35" s="43">
        <f>C35*F35*G35</f>
        <v>9163.9349999999995</v>
      </c>
      <c r="I35" s="20">
        <f t="shared" si="2"/>
        <v>763.66125</v>
      </c>
      <c r="J35" s="20">
        <f t="shared" si="5"/>
        <v>649.11206249999998</v>
      </c>
      <c r="K35" s="32">
        <f>H35*$K$4</f>
        <v>5085.9839250000005</v>
      </c>
      <c r="M35" s="49"/>
    </row>
    <row r="36" spans="1:13" x14ac:dyDescent="0.25">
      <c r="A36" s="24" t="s">
        <v>95</v>
      </c>
      <c r="B36" s="47">
        <v>1417</v>
      </c>
      <c r="C36" s="14">
        <f t="shared" si="4"/>
        <v>1714.57</v>
      </c>
      <c r="D36" s="41">
        <v>1.3</v>
      </c>
      <c r="E36" s="42">
        <f>C36*D36</f>
        <v>2228.9409999999998</v>
      </c>
      <c r="F36" s="41">
        <v>1.7</v>
      </c>
      <c r="G36" s="17">
        <v>1.8</v>
      </c>
      <c r="H36" s="43">
        <f t="shared" ref="H36" si="6">C36*F36*G36</f>
        <v>5246.5841999999993</v>
      </c>
      <c r="I36" s="20">
        <f t="shared" si="2"/>
        <v>437.21534999999994</v>
      </c>
      <c r="J36" s="20">
        <f t="shared" si="5"/>
        <v>371.63304749999992</v>
      </c>
      <c r="K36" s="32">
        <f t="shared" ref="K36" si="7">H36*$K$4</f>
        <v>2911.8542309999998</v>
      </c>
      <c r="M36" s="49"/>
    </row>
    <row r="37" spans="1:13" x14ac:dyDescent="0.25">
      <c r="A37" s="24" t="s">
        <v>96</v>
      </c>
      <c r="B37" s="47">
        <v>2101</v>
      </c>
      <c r="C37" s="14">
        <f t="shared" si="4"/>
        <v>2542.21</v>
      </c>
      <c r="D37" s="41">
        <v>1.3</v>
      </c>
      <c r="E37" s="42">
        <f>C37*D37</f>
        <v>3304.873</v>
      </c>
      <c r="F37" s="41">
        <v>1.7</v>
      </c>
      <c r="G37" s="17">
        <v>1.8</v>
      </c>
      <c r="H37" s="43">
        <f>C37*F37*G37</f>
        <v>7779.1625999999997</v>
      </c>
      <c r="I37" s="20">
        <f>H37/$I$4</f>
        <v>648.26355000000001</v>
      </c>
      <c r="J37" s="20">
        <f>I37*$J$4</f>
        <v>551.02401750000001</v>
      </c>
      <c r="K37" s="32">
        <f>H37*$K$4</f>
        <v>4317.4352429999999</v>
      </c>
      <c r="M37" s="49"/>
    </row>
    <row r="38" spans="1:13" x14ac:dyDescent="0.25">
      <c r="A38" s="24" t="s">
        <v>52</v>
      </c>
      <c r="B38" s="47">
        <v>3480</v>
      </c>
      <c r="C38" s="14">
        <f>B38*$C$4</f>
        <v>4210.8</v>
      </c>
      <c r="D38" s="41">
        <v>1.3</v>
      </c>
      <c r="E38" s="42">
        <f>C38*D38</f>
        <v>5474.0400000000009</v>
      </c>
      <c r="F38" s="41">
        <v>1.7</v>
      </c>
      <c r="G38" s="17">
        <v>1.8</v>
      </c>
      <c r="H38" s="43">
        <f>C38*F38*G38</f>
        <v>12885.047999999999</v>
      </c>
      <c r="I38" s="20">
        <f>H38/$I$4</f>
        <v>1073.7539999999999</v>
      </c>
      <c r="J38" s="20">
        <f>I38*$J$4</f>
        <v>912.69089999999994</v>
      </c>
      <c r="K38" s="32">
        <f>H38*$K$4</f>
        <v>7151.2016400000002</v>
      </c>
      <c r="M38" s="49"/>
    </row>
    <row r="39" spans="1:13" x14ac:dyDescent="0.25">
      <c r="A39" s="39" t="s">
        <v>42</v>
      </c>
      <c r="B39" s="48">
        <v>4193</v>
      </c>
      <c r="C39" s="14">
        <f t="shared" si="4"/>
        <v>5073.53</v>
      </c>
      <c r="D39" s="17">
        <v>1.3</v>
      </c>
      <c r="E39" s="42">
        <f t="shared" ref="E39:E49" si="8">C39*D39</f>
        <v>6595.5889999999999</v>
      </c>
      <c r="F39" s="41">
        <v>1.7</v>
      </c>
      <c r="G39" s="17">
        <v>1.8</v>
      </c>
      <c r="H39" s="43">
        <f t="shared" ref="H39:H49" si="9">C39*F39*G39</f>
        <v>15525.0018</v>
      </c>
      <c r="I39" s="20">
        <f t="shared" ref="I39:I49" si="10">H39/$I$4</f>
        <v>1293.7501500000001</v>
      </c>
      <c r="J39" s="20">
        <f t="shared" si="5"/>
        <v>1099.6876275</v>
      </c>
      <c r="K39" s="32">
        <f t="shared" ref="K39:K48" si="11">H39*$K$4</f>
        <v>8616.3759989999999</v>
      </c>
      <c r="M39" s="49"/>
    </row>
    <row r="40" spans="1:13" x14ac:dyDescent="0.25">
      <c r="A40" s="39" t="s">
        <v>49</v>
      </c>
      <c r="B40" s="48">
        <v>4785</v>
      </c>
      <c r="C40" s="14">
        <f t="shared" si="4"/>
        <v>5789.8499999999995</v>
      </c>
      <c r="D40" s="41">
        <v>1.3</v>
      </c>
      <c r="E40" s="42">
        <f t="shared" si="8"/>
        <v>7526.8049999999994</v>
      </c>
      <c r="F40" s="41">
        <v>1.7</v>
      </c>
      <c r="G40" s="17">
        <v>1.8</v>
      </c>
      <c r="H40" s="43">
        <f t="shared" si="9"/>
        <v>17716.940999999999</v>
      </c>
      <c r="I40" s="20">
        <f t="shared" si="10"/>
        <v>1476.41175</v>
      </c>
      <c r="J40" s="20">
        <f t="shared" si="5"/>
        <v>1254.9499874999999</v>
      </c>
      <c r="K40" s="32">
        <f t="shared" si="11"/>
        <v>9832.9022550000009</v>
      </c>
      <c r="M40" s="49"/>
    </row>
    <row r="41" spans="1:13" x14ac:dyDescent="0.25">
      <c r="A41" s="39" t="s">
        <v>87</v>
      </c>
      <c r="B41" s="48">
        <v>4847</v>
      </c>
      <c r="C41" s="14">
        <f t="shared" si="4"/>
        <v>5864.87</v>
      </c>
      <c r="D41" s="41">
        <v>1.3</v>
      </c>
      <c r="E41" s="42">
        <f t="shared" si="8"/>
        <v>7624.3310000000001</v>
      </c>
      <c r="F41" s="41">
        <v>1.7</v>
      </c>
      <c r="G41" s="17">
        <v>1.8</v>
      </c>
      <c r="H41" s="43">
        <f t="shared" si="9"/>
        <v>17946.502200000003</v>
      </c>
      <c r="I41" s="20">
        <f t="shared" si="10"/>
        <v>1495.5418500000003</v>
      </c>
      <c r="J41" s="20">
        <f t="shared" si="5"/>
        <v>1271.2105725000001</v>
      </c>
      <c r="K41" s="32">
        <f t="shared" si="11"/>
        <v>9960.3087210000031</v>
      </c>
      <c r="M41" s="49"/>
    </row>
    <row r="42" spans="1:13" x14ac:dyDescent="0.25">
      <c r="A42" s="39" t="s">
        <v>43</v>
      </c>
      <c r="B42" s="48">
        <v>5179</v>
      </c>
      <c r="C42" s="14">
        <f t="shared" si="4"/>
        <v>6266.59</v>
      </c>
      <c r="D42" s="41">
        <v>1.3</v>
      </c>
      <c r="E42" s="42">
        <f t="shared" si="8"/>
        <v>8146.5670000000009</v>
      </c>
      <c r="F42" s="41">
        <v>1.7</v>
      </c>
      <c r="G42" s="17">
        <v>1.8</v>
      </c>
      <c r="H42" s="43">
        <f t="shared" si="9"/>
        <v>19175.7654</v>
      </c>
      <c r="I42" s="20">
        <f t="shared" si="10"/>
        <v>1597.98045</v>
      </c>
      <c r="J42" s="20">
        <f t="shared" si="5"/>
        <v>1358.2833825</v>
      </c>
      <c r="K42" s="32">
        <f>H42*$K$4</f>
        <v>10642.549797000001</v>
      </c>
      <c r="M42" s="49"/>
    </row>
    <row r="43" spans="1:13" x14ac:dyDescent="0.25">
      <c r="A43" s="39" t="s">
        <v>50</v>
      </c>
      <c r="B43" s="48">
        <v>5650</v>
      </c>
      <c r="C43" s="14">
        <f t="shared" si="4"/>
        <v>6836.5</v>
      </c>
      <c r="D43" s="41">
        <v>1.3</v>
      </c>
      <c r="E43" s="42">
        <f t="shared" si="8"/>
        <v>8887.4500000000007</v>
      </c>
      <c r="F43" s="17">
        <v>1.7</v>
      </c>
      <c r="G43" s="17">
        <v>1.8</v>
      </c>
      <c r="H43" s="43">
        <f t="shared" si="9"/>
        <v>20919.689999999999</v>
      </c>
      <c r="I43" s="20">
        <f t="shared" si="10"/>
        <v>1743.3074999999999</v>
      </c>
      <c r="J43" s="20">
        <f t="shared" si="5"/>
        <v>1481.8113749999998</v>
      </c>
      <c r="K43" s="32">
        <f t="shared" si="11"/>
        <v>11610.427950000001</v>
      </c>
      <c r="M43" s="49"/>
    </row>
    <row r="44" spans="1:13" x14ac:dyDescent="0.25">
      <c r="A44" s="39" t="s">
        <v>44</v>
      </c>
      <c r="B44" s="48">
        <v>7687</v>
      </c>
      <c r="C44" s="14">
        <f t="shared" si="4"/>
        <v>9301.27</v>
      </c>
      <c r="D44" s="41">
        <v>1.3</v>
      </c>
      <c r="E44" s="42">
        <f t="shared" si="8"/>
        <v>12091.651000000002</v>
      </c>
      <c r="F44" s="41">
        <v>1.7</v>
      </c>
      <c r="G44" s="17">
        <v>1.8</v>
      </c>
      <c r="H44" s="43">
        <f t="shared" si="9"/>
        <v>28461.886200000001</v>
      </c>
      <c r="I44" s="20">
        <f t="shared" si="10"/>
        <v>2371.8238500000002</v>
      </c>
      <c r="J44" s="20">
        <f t="shared" si="5"/>
        <v>2016.0502725000001</v>
      </c>
      <c r="K44" s="32">
        <f t="shared" si="11"/>
        <v>15796.346841000002</v>
      </c>
      <c r="M44" s="49"/>
    </row>
    <row r="45" spans="1:13" x14ac:dyDescent="0.25">
      <c r="A45" s="39" t="s">
        <v>51</v>
      </c>
      <c r="B45" s="48">
        <v>8521</v>
      </c>
      <c r="C45" s="14">
        <f t="shared" si="4"/>
        <v>10310.41</v>
      </c>
      <c r="D45" s="17">
        <v>1.3</v>
      </c>
      <c r="E45" s="42">
        <f t="shared" si="8"/>
        <v>13403.532999999999</v>
      </c>
      <c r="F45" s="41">
        <v>1.7</v>
      </c>
      <c r="G45" s="17">
        <v>1.8</v>
      </c>
      <c r="H45" s="43">
        <f t="shared" si="9"/>
        <v>31549.854600000002</v>
      </c>
      <c r="I45" s="20">
        <f t="shared" si="10"/>
        <v>2629.1545500000002</v>
      </c>
      <c r="J45" s="20">
        <f t="shared" si="5"/>
        <v>2234.7813675000002</v>
      </c>
      <c r="K45" s="32">
        <f t="shared" si="11"/>
        <v>17510.169303000002</v>
      </c>
      <c r="M45" s="49"/>
    </row>
    <row r="46" spans="1:13" x14ac:dyDescent="0.25">
      <c r="A46" s="24" t="s">
        <v>82</v>
      </c>
      <c r="B46" s="47">
        <v>9496</v>
      </c>
      <c r="C46" s="14">
        <f t="shared" si="4"/>
        <v>11490.16</v>
      </c>
      <c r="D46" s="41">
        <v>1.3</v>
      </c>
      <c r="E46" s="42">
        <f t="shared" si="8"/>
        <v>14937.208000000001</v>
      </c>
      <c r="F46" s="41">
        <v>1.65</v>
      </c>
      <c r="G46" s="17">
        <v>1.8</v>
      </c>
      <c r="H46" s="43">
        <f t="shared" si="9"/>
        <v>34125.775199999996</v>
      </c>
      <c r="I46" s="20">
        <f t="shared" si="10"/>
        <v>2843.8145999999997</v>
      </c>
      <c r="J46" s="20">
        <f t="shared" si="5"/>
        <v>2417.2424099999998</v>
      </c>
      <c r="K46" s="32">
        <f t="shared" si="11"/>
        <v>18939.805236</v>
      </c>
      <c r="M46" s="49"/>
    </row>
    <row r="47" spans="1:13" x14ac:dyDescent="0.25">
      <c r="A47" s="24" t="s">
        <v>84</v>
      </c>
      <c r="B47" s="47">
        <v>2133</v>
      </c>
      <c r="C47" s="14">
        <f t="shared" si="4"/>
        <v>2580.9299999999998</v>
      </c>
      <c r="D47" s="17">
        <v>1.3</v>
      </c>
      <c r="E47" s="42">
        <f t="shared" si="8"/>
        <v>3355.2089999999998</v>
      </c>
      <c r="F47" s="41">
        <v>1.7</v>
      </c>
      <c r="G47" s="17">
        <v>1.8</v>
      </c>
      <c r="H47" s="43">
        <f t="shared" si="9"/>
        <v>7897.6457999999984</v>
      </c>
      <c r="I47" s="20">
        <f t="shared" si="10"/>
        <v>658.13714999999991</v>
      </c>
      <c r="J47" s="20">
        <f t="shared" si="5"/>
        <v>559.4165774999999</v>
      </c>
      <c r="K47" s="32">
        <f t="shared" si="11"/>
        <v>4383.1934189999993</v>
      </c>
      <c r="M47" s="49"/>
    </row>
    <row r="48" spans="1:13" x14ac:dyDescent="0.25">
      <c r="A48" s="24" t="s">
        <v>102</v>
      </c>
      <c r="B48" s="47">
        <v>3082</v>
      </c>
      <c r="C48" s="14">
        <f t="shared" si="4"/>
        <v>3729.22</v>
      </c>
      <c r="D48" s="17">
        <v>1.3</v>
      </c>
      <c r="E48" s="42">
        <f t="shared" si="8"/>
        <v>4847.9859999999999</v>
      </c>
      <c r="F48" s="41">
        <v>1.7</v>
      </c>
      <c r="G48" s="17">
        <v>1.8</v>
      </c>
      <c r="H48" s="43">
        <f t="shared" si="9"/>
        <v>11411.413199999999</v>
      </c>
      <c r="I48" s="20">
        <f t="shared" si="10"/>
        <v>950.95109999999988</v>
      </c>
      <c r="J48" s="20">
        <f t="shared" si="5"/>
        <v>808.30843499999992</v>
      </c>
      <c r="K48" s="32">
        <f t="shared" si="11"/>
        <v>6333.3343260000001</v>
      </c>
      <c r="M48" s="49"/>
    </row>
    <row r="49" spans="1:13" x14ac:dyDescent="0.25">
      <c r="A49" s="24" t="s">
        <v>97</v>
      </c>
      <c r="B49" s="14">
        <v>4722</v>
      </c>
      <c r="C49" s="14">
        <f t="shared" si="4"/>
        <v>5713.62</v>
      </c>
      <c r="D49" s="41">
        <v>1.3</v>
      </c>
      <c r="E49" s="42">
        <f t="shared" si="8"/>
        <v>7427.7060000000001</v>
      </c>
      <c r="F49" s="41">
        <v>1.7</v>
      </c>
      <c r="G49" s="17">
        <v>1.8</v>
      </c>
      <c r="H49" s="43">
        <f t="shared" si="9"/>
        <v>17483.677200000002</v>
      </c>
      <c r="I49" s="20">
        <f t="shared" si="10"/>
        <v>1456.9731000000002</v>
      </c>
      <c r="J49" s="20">
        <f t="shared" si="5"/>
        <v>1238.4271350000001</v>
      </c>
      <c r="K49" s="32">
        <f>H49*$K$4</f>
        <v>9703.4408460000013</v>
      </c>
      <c r="M49" s="49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80" zoomScaleNormal="80" workbookViewId="0">
      <selection activeCell="N13" sqref="N13"/>
    </sheetView>
  </sheetViews>
  <sheetFormatPr baseColWidth="10" defaultColWidth="11.42578125" defaultRowHeight="15" x14ac:dyDescent="0.25"/>
  <cols>
    <col min="1" max="1" width="41.7109375" style="26" bestFit="1" customWidth="1"/>
    <col min="2" max="2" width="12.28515625" style="15" hidden="1" customWidth="1"/>
    <col min="3" max="3" width="11.28515625" style="15" hidden="1" customWidth="1"/>
    <col min="4" max="4" width="16.140625" style="15" hidden="1" customWidth="1"/>
    <col min="5" max="5" width="22.28515625" style="15" hidden="1" customWidth="1"/>
    <col min="6" max="6" width="11.85546875" style="15" hidden="1" customWidth="1"/>
    <col min="7" max="7" width="13.28515625" style="15" hidden="1" customWidth="1"/>
    <col min="8" max="8" width="19.140625" style="15" hidden="1" customWidth="1"/>
    <col min="9" max="9" width="15.28515625" style="15" bestFit="1" customWidth="1"/>
    <col min="10" max="10" width="16.140625" style="15" customWidth="1"/>
    <col min="11" max="11" width="12.140625" style="15" customWidth="1"/>
    <col min="12" max="16384" width="11.42578125" style="15"/>
  </cols>
  <sheetData>
    <row r="1" spans="1:13" ht="15.75" x14ac:dyDescent="0.25">
      <c r="A1" s="22" t="s">
        <v>33</v>
      </c>
    </row>
    <row r="2" spans="1:13" ht="14.45" x14ac:dyDescent="0.3">
      <c r="A2" s="15"/>
      <c r="B2" s="14"/>
      <c r="C2" s="14"/>
      <c r="D2" s="14"/>
      <c r="E2" s="14"/>
      <c r="F2" s="14"/>
      <c r="G2" s="14"/>
      <c r="H2" s="34"/>
      <c r="I2" s="36"/>
      <c r="J2" s="36"/>
    </row>
    <row r="3" spans="1:13" ht="43.5" customHeight="1" x14ac:dyDescent="0.3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107</v>
      </c>
      <c r="G3" s="45" t="s">
        <v>106</v>
      </c>
      <c r="H3" s="45" t="s">
        <v>105</v>
      </c>
      <c r="I3" s="46" t="s">
        <v>104</v>
      </c>
      <c r="J3" s="46" t="s">
        <v>103</v>
      </c>
      <c r="K3" s="45" t="s">
        <v>53</v>
      </c>
    </row>
    <row r="4" spans="1:13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6</v>
      </c>
      <c r="K4" s="14"/>
    </row>
    <row r="5" spans="1:13" ht="14.45" x14ac:dyDescent="0.3">
      <c r="A5" s="24" t="s">
        <v>66</v>
      </c>
      <c r="B5" s="47">
        <v>2113</v>
      </c>
      <c r="C5" s="14">
        <f>B5*$C$4</f>
        <v>2556.73</v>
      </c>
      <c r="D5" s="41">
        <v>1.3</v>
      </c>
      <c r="E5" s="42">
        <f t="shared" ref="E5:E34" si="0">C5*D5</f>
        <v>3323.7490000000003</v>
      </c>
      <c r="F5" s="41">
        <v>1.7</v>
      </c>
      <c r="G5" s="17">
        <v>1.3</v>
      </c>
      <c r="H5" s="50">
        <v>1.18</v>
      </c>
      <c r="I5" s="20">
        <f>C5*F5*G5/$I$4</f>
        <v>470.86444166666666</v>
      </c>
      <c r="J5" s="20">
        <f>C5*F5*H5/$J$4</f>
        <v>854.80006333333324</v>
      </c>
      <c r="K5" s="32">
        <f>C5*$F$5</f>
        <v>4346.4409999999998</v>
      </c>
      <c r="M5" s="49"/>
    </row>
    <row r="6" spans="1:13" ht="15" customHeight="1" x14ac:dyDescent="0.3">
      <c r="A6" s="24" t="s">
        <v>71</v>
      </c>
      <c r="B6" s="47">
        <v>2255</v>
      </c>
      <c r="C6" s="14">
        <f t="shared" ref="C6:C49" si="1">B6*$C$4</f>
        <v>2728.5499999999997</v>
      </c>
      <c r="D6" s="41">
        <v>1.3</v>
      </c>
      <c r="E6" s="42">
        <f t="shared" si="0"/>
        <v>3547.1149999999998</v>
      </c>
      <c r="F6" s="41">
        <v>1.7</v>
      </c>
      <c r="G6" s="17">
        <v>1.3</v>
      </c>
      <c r="H6" s="50">
        <v>1.18</v>
      </c>
      <c r="I6" s="20">
        <f t="shared" ref="I6:I49" si="2">C6*F6*G6/$I$4</f>
        <v>502.50795833333336</v>
      </c>
      <c r="J6" s="20">
        <f t="shared" ref="J6:J49" si="3">C6*F6*H6/$J$4</f>
        <v>912.24521666666658</v>
      </c>
      <c r="K6" s="32">
        <f t="shared" ref="K6:K49" si="4">C6*$F$5</f>
        <v>4638.5349999999999</v>
      </c>
      <c r="M6" s="49"/>
    </row>
    <row r="7" spans="1:13" ht="14.45" x14ac:dyDescent="0.3">
      <c r="A7" s="24" t="s">
        <v>100</v>
      </c>
      <c r="B7" s="47">
        <v>2739</v>
      </c>
      <c r="C7" s="14">
        <f t="shared" si="1"/>
        <v>3314.19</v>
      </c>
      <c r="D7" s="41">
        <v>1.3</v>
      </c>
      <c r="E7" s="42">
        <f t="shared" si="0"/>
        <v>4308.4470000000001</v>
      </c>
      <c r="F7" s="41">
        <v>1.7</v>
      </c>
      <c r="G7" s="17">
        <v>1.3</v>
      </c>
      <c r="H7" s="50">
        <v>1.18</v>
      </c>
      <c r="I7" s="20">
        <f t="shared" si="2"/>
        <v>610.36332499999992</v>
      </c>
      <c r="J7" s="20">
        <f t="shared" si="3"/>
        <v>1108.0441899999998</v>
      </c>
      <c r="K7" s="32">
        <f t="shared" si="4"/>
        <v>5634.1229999999996</v>
      </c>
      <c r="M7" s="49"/>
    </row>
    <row r="8" spans="1:13" ht="14.45" x14ac:dyDescent="0.3">
      <c r="A8" s="39" t="s">
        <v>38</v>
      </c>
      <c r="B8" s="48">
        <v>3095</v>
      </c>
      <c r="C8" s="14">
        <f t="shared" si="1"/>
        <v>3744.95</v>
      </c>
      <c r="D8" s="41">
        <v>1.3</v>
      </c>
      <c r="E8" s="42">
        <f t="shared" si="0"/>
        <v>4868.4349999999995</v>
      </c>
      <c r="F8" s="41">
        <v>1.7</v>
      </c>
      <c r="G8" s="17">
        <v>1.3</v>
      </c>
      <c r="H8" s="50">
        <v>1.18</v>
      </c>
      <c r="I8" s="20">
        <f t="shared" si="2"/>
        <v>689.69495833333337</v>
      </c>
      <c r="J8" s="20">
        <f t="shared" si="3"/>
        <v>1252.0616166666666</v>
      </c>
      <c r="K8" s="32">
        <f t="shared" si="4"/>
        <v>6366.415</v>
      </c>
      <c r="M8" s="49"/>
    </row>
    <row r="9" spans="1:13" ht="14.45" x14ac:dyDescent="0.3">
      <c r="A9" s="24" t="s">
        <v>73</v>
      </c>
      <c r="B9" s="47">
        <v>3756</v>
      </c>
      <c r="C9" s="14">
        <f t="shared" si="1"/>
        <v>4544.76</v>
      </c>
      <c r="D9" s="41">
        <v>1.3</v>
      </c>
      <c r="E9" s="42">
        <f t="shared" si="0"/>
        <v>5908.1880000000001</v>
      </c>
      <c r="F9" s="41">
        <v>1.7</v>
      </c>
      <c r="G9" s="17">
        <v>1.3</v>
      </c>
      <c r="H9" s="50">
        <v>1.18</v>
      </c>
      <c r="I9" s="20">
        <f t="shared" si="2"/>
        <v>836.99330000000009</v>
      </c>
      <c r="J9" s="20">
        <f t="shared" si="3"/>
        <v>1519.4647600000001</v>
      </c>
      <c r="K9" s="32">
        <f t="shared" si="4"/>
        <v>7726.0920000000006</v>
      </c>
      <c r="M9" s="49"/>
    </row>
    <row r="10" spans="1:13" ht="14.45" x14ac:dyDescent="0.3">
      <c r="A10" s="24" t="s">
        <v>74</v>
      </c>
      <c r="B10" s="47">
        <v>3995</v>
      </c>
      <c r="C10" s="14">
        <f t="shared" si="1"/>
        <v>4833.95</v>
      </c>
      <c r="D10" s="41">
        <v>1.3</v>
      </c>
      <c r="E10" s="42">
        <f t="shared" si="0"/>
        <v>6284.1350000000002</v>
      </c>
      <c r="F10" s="41">
        <v>1.7</v>
      </c>
      <c r="G10" s="17">
        <v>1.3</v>
      </c>
      <c r="H10" s="50">
        <v>1.18</v>
      </c>
      <c r="I10" s="20">
        <f t="shared" si="2"/>
        <v>890.25245833333338</v>
      </c>
      <c r="J10" s="20">
        <f t="shared" si="3"/>
        <v>1616.1506166666666</v>
      </c>
      <c r="K10" s="32">
        <f t="shared" si="4"/>
        <v>8217.7150000000001</v>
      </c>
      <c r="M10" s="49"/>
    </row>
    <row r="11" spans="1:13" ht="14.45" x14ac:dyDescent="0.3">
      <c r="A11" s="24" t="s">
        <v>99</v>
      </c>
      <c r="B11" s="47">
        <v>4303</v>
      </c>
      <c r="C11" s="14">
        <f t="shared" si="1"/>
        <v>5206.63</v>
      </c>
      <c r="D11" s="41">
        <v>1.3</v>
      </c>
      <c r="E11" s="42">
        <f t="shared" si="0"/>
        <v>6768.6190000000006</v>
      </c>
      <c r="F11" s="41">
        <v>1.7</v>
      </c>
      <c r="G11" s="17">
        <v>1.3</v>
      </c>
      <c r="H11" s="50">
        <v>1.18</v>
      </c>
      <c r="I11" s="20">
        <f t="shared" si="2"/>
        <v>958.8876916666668</v>
      </c>
      <c r="J11" s="20">
        <f t="shared" si="3"/>
        <v>1740.7499633333334</v>
      </c>
      <c r="K11" s="32">
        <f t="shared" si="4"/>
        <v>8851.2710000000006</v>
      </c>
      <c r="M11" s="49"/>
    </row>
    <row r="12" spans="1:13" ht="14.45" x14ac:dyDescent="0.3">
      <c r="A12" s="39" t="s">
        <v>40</v>
      </c>
      <c r="B12" s="48">
        <v>2284</v>
      </c>
      <c r="C12" s="14">
        <f t="shared" si="1"/>
        <v>2763.64</v>
      </c>
      <c r="D12" s="41">
        <v>1.3</v>
      </c>
      <c r="E12" s="42">
        <f t="shared" si="0"/>
        <v>3592.732</v>
      </c>
      <c r="F12" s="41">
        <v>1.7</v>
      </c>
      <c r="G12" s="17">
        <v>1.3</v>
      </c>
      <c r="H12" s="50">
        <v>1.18</v>
      </c>
      <c r="I12" s="20">
        <f t="shared" si="2"/>
        <v>508.97036666666668</v>
      </c>
      <c r="J12" s="20">
        <f t="shared" si="3"/>
        <v>923.97697333333326</v>
      </c>
      <c r="K12" s="32">
        <f t="shared" si="4"/>
        <v>4698.1880000000001</v>
      </c>
      <c r="M12" s="49"/>
    </row>
    <row r="13" spans="1:13" ht="14.45" x14ac:dyDescent="0.3">
      <c r="A13" s="39" t="s">
        <v>48</v>
      </c>
      <c r="B13" s="48">
        <v>2611</v>
      </c>
      <c r="C13" s="14">
        <f t="shared" si="1"/>
        <v>3159.31</v>
      </c>
      <c r="D13" s="41">
        <v>1.3</v>
      </c>
      <c r="E13" s="42">
        <f t="shared" si="0"/>
        <v>4107.1030000000001</v>
      </c>
      <c r="F13" s="41">
        <v>1.7</v>
      </c>
      <c r="G13" s="17">
        <v>1.3</v>
      </c>
      <c r="H13" s="50">
        <v>1.18</v>
      </c>
      <c r="I13" s="20">
        <f t="shared" si="2"/>
        <v>581.83959166666659</v>
      </c>
      <c r="J13" s="20">
        <f t="shared" si="3"/>
        <v>1056.2626433333332</v>
      </c>
      <c r="K13" s="32">
        <f t="shared" si="4"/>
        <v>5370.8269999999993</v>
      </c>
      <c r="M13" s="49"/>
    </row>
    <row r="14" spans="1:13" ht="14.45" x14ac:dyDescent="0.3">
      <c r="A14" s="39" t="s">
        <v>47</v>
      </c>
      <c r="B14" s="48">
        <v>2804</v>
      </c>
      <c r="C14" s="14">
        <f t="shared" si="1"/>
        <v>3392.8399999999997</v>
      </c>
      <c r="D14" s="41">
        <v>1.3</v>
      </c>
      <c r="E14" s="42">
        <f t="shared" si="0"/>
        <v>4410.692</v>
      </c>
      <c r="F14" s="41">
        <v>1.7</v>
      </c>
      <c r="G14" s="17">
        <v>1.3</v>
      </c>
      <c r="H14" s="50">
        <v>1.18</v>
      </c>
      <c r="I14" s="20">
        <f t="shared" si="2"/>
        <v>624.84803333333332</v>
      </c>
      <c r="J14" s="20">
        <f t="shared" si="3"/>
        <v>1134.3395066666665</v>
      </c>
      <c r="K14" s="32">
        <f t="shared" si="4"/>
        <v>5767.8279999999995</v>
      </c>
      <c r="M14" s="49"/>
    </row>
    <row r="15" spans="1:13" ht="14.45" x14ac:dyDescent="0.3">
      <c r="A15" s="39" t="s">
        <v>90</v>
      </c>
      <c r="B15" s="48">
        <v>3746</v>
      </c>
      <c r="C15" s="14">
        <f t="shared" si="1"/>
        <v>4532.66</v>
      </c>
      <c r="D15" s="41">
        <v>1.3</v>
      </c>
      <c r="E15" s="42">
        <f t="shared" si="0"/>
        <v>5892.4579999999996</v>
      </c>
      <c r="F15" s="41">
        <v>1.7</v>
      </c>
      <c r="G15" s="17">
        <v>1.3</v>
      </c>
      <c r="H15" s="50">
        <v>1.18</v>
      </c>
      <c r="I15" s="20">
        <f t="shared" si="2"/>
        <v>834.76488333333339</v>
      </c>
      <c r="J15" s="20">
        <f t="shared" si="3"/>
        <v>1515.4193266666664</v>
      </c>
      <c r="K15" s="32">
        <f t="shared" si="4"/>
        <v>7705.5219999999999</v>
      </c>
      <c r="M15" s="49"/>
    </row>
    <row r="16" spans="1:13" ht="14.45" x14ac:dyDescent="0.3">
      <c r="A16" s="39" t="s">
        <v>85</v>
      </c>
      <c r="B16" s="48">
        <v>3746</v>
      </c>
      <c r="C16" s="14">
        <f t="shared" si="1"/>
        <v>4532.66</v>
      </c>
      <c r="D16" s="41">
        <v>1.3</v>
      </c>
      <c r="E16" s="42">
        <f t="shared" si="0"/>
        <v>5892.4579999999996</v>
      </c>
      <c r="F16" s="41">
        <v>1.7</v>
      </c>
      <c r="G16" s="17">
        <v>1.3</v>
      </c>
      <c r="H16" s="50">
        <v>1.18</v>
      </c>
      <c r="I16" s="20">
        <f t="shared" si="2"/>
        <v>834.76488333333339</v>
      </c>
      <c r="J16" s="20">
        <f t="shared" si="3"/>
        <v>1515.4193266666664</v>
      </c>
      <c r="K16" s="32">
        <f t="shared" si="4"/>
        <v>7705.5219999999999</v>
      </c>
      <c r="M16" s="49"/>
    </row>
    <row r="17" spans="1:13" ht="14.45" x14ac:dyDescent="0.3">
      <c r="A17" s="39" t="s">
        <v>89</v>
      </c>
      <c r="B17" s="48">
        <v>4057</v>
      </c>
      <c r="C17" s="14">
        <f t="shared" si="1"/>
        <v>4908.97</v>
      </c>
      <c r="D17" s="41">
        <v>1.3</v>
      </c>
      <c r="E17" s="42">
        <f t="shared" si="0"/>
        <v>6381.661000000001</v>
      </c>
      <c r="F17" s="41">
        <v>1.7</v>
      </c>
      <c r="G17" s="17">
        <v>1.3</v>
      </c>
      <c r="H17" s="50">
        <v>1.18</v>
      </c>
      <c r="I17" s="20">
        <f t="shared" si="2"/>
        <v>904.06864166666674</v>
      </c>
      <c r="J17" s="20">
        <f t="shared" si="3"/>
        <v>1641.2323033333332</v>
      </c>
      <c r="K17" s="32">
        <f t="shared" si="4"/>
        <v>8345.2489999999998</v>
      </c>
      <c r="M17" s="49"/>
    </row>
    <row r="18" spans="1:13" ht="14.45" x14ac:dyDescent="0.3">
      <c r="A18" s="39" t="s">
        <v>91</v>
      </c>
      <c r="B18" s="48">
        <v>4557</v>
      </c>
      <c r="C18" s="14">
        <f t="shared" si="1"/>
        <v>5513.97</v>
      </c>
      <c r="D18" s="41">
        <v>1.3</v>
      </c>
      <c r="E18" s="42">
        <f t="shared" si="0"/>
        <v>7168.161000000001</v>
      </c>
      <c r="F18" s="41">
        <v>1.7</v>
      </c>
      <c r="G18" s="17">
        <v>1.3</v>
      </c>
      <c r="H18" s="50">
        <v>1.18</v>
      </c>
      <c r="I18" s="20">
        <f t="shared" si="2"/>
        <v>1015.489475</v>
      </c>
      <c r="J18" s="20">
        <f t="shared" si="3"/>
        <v>1843.5039699999998</v>
      </c>
      <c r="K18" s="32">
        <f t="shared" si="4"/>
        <v>9373.7489999999998</v>
      </c>
      <c r="M18" s="49"/>
    </row>
    <row r="19" spans="1:13" ht="14.45" x14ac:dyDescent="0.3">
      <c r="A19" s="39" t="s">
        <v>36</v>
      </c>
      <c r="B19" s="48">
        <v>5455</v>
      </c>
      <c r="C19" s="14">
        <f t="shared" si="1"/>
        <v>6600.55</v>
      </c>
      <c r="D19" s="41">
        <v>1.3</v>
      </c>
      <c r="E19" s="42">
        <f t="shared" si="0"/>
        <v>8580.7150000000001</v>
      </c>
      <c r="F19" s="41">
        <v>1.7</v>
      </c>
      <c r="G19" s="17">
        <v>1.3</v>
      </c>
      <c r="H19" s="50">
        <v>1.18</v>
      </c>
      <c r="I19" s="20">
        <f t="shared" si="2"/>
        <v>1215.6012916666666</v>
      </c>
      <c r="J19" s="20">
        <f t="shared" si="3"/>
        <v>2206.7838833333331</v>
      </c>
      <c r="K19" s="32">
        <f t="shared" si="4"/>
        <v>11220.934999999999</v>
      </c>
      <c r="M19" s="49"/>
    </row>
    <row r="20" spans="1:13" ht="14.45" x14ac:dyDescent="0.3">
      <c r="A20" s="39" t="s">
        <v>27</v>
      </c>
      <c r="B20" s="48">
        <v>7029</v>
      </c>
      <c r="C20" s="14">
        <f t="shared" si="1"/>
        <v>8505.09</v>
      </c>
      <c r="D20" s="41">
        <v>1.3</v>
      </c>
      <c r="E20" s="42">
        <f t="shared" si="0"/>
        <v>11056.617</v>
      </c>
      <c r="F20" s="41">
        <v>1.7</v>
      </c>
      <c r="G20" s="17">
        <v>1.3</v>
      </c>
      <c r="H20" s="50">
        <v>1.18</v>
      </c>
      <c r="I20" s="20">
        <f t="shared" si="2"/>
        <v>1566.3540750000002</v>
      </c>
      <c r="J20" s="20">
        <f t="shared" si="3"/>
        <v>2843.5350899999999</v>
      </c>
      <c r="K20" s="32">
        <f t="shared" si="4"/>
        <v>14458.653</v>
      </c>
      <c r="M20" s="49"/>
    </row>
    <row r="21" spans="1:13" ht="14.45" x14ac:dyDescent="0.3">
      <c r="A21" s="39" t="s">
        <v>98</v>
      </c>
      <c r="B21" s="48">
        <v>2294</v>
      </c>
      <c r="C21" s="14">
        <f t="shared" si="1"/>
        <v>2775.74</v>
      </c>
      <c r="D21" s="41">
        <v>1.3</v>
      </c>
      <c r="E21" s="42">
        <f t="shared" si="0"/>
        <v>3608.462</v>
      </c>
      <c r="F21" s="41">
        <v>1.7</v>
      </c>
      <c r="G21" s="17">
        <v>1.3</v>
      </c>
      <c r="H21" s="50">
        <v>1.18</v>
      </c>
      <c r="I21" s="20">
        <f t="shared" si="2"/>
        <v>511.19878333333332</v>
      </c>
      <c r="J21" s="20">
        <f t="shared" si="3"/>
        <v>928.0224066666666</v>
      </c>
      <c r="K21" s="32">
        <f t="shared" si="4"/>
        <v>4718.7579999999998</v>
      </c>
      <c r="M21" s="49"/>
    </row>
    <row r="22" spans="1:13" x14ac:dyDescent="0.25">
      <c r="A22" s="24" t="s">
        <v>69</v>
      </c>
      <c r="B22" s="47">
        <v>1480</v>
      </c>
      <c r="C22" s="14">
        <f t="shared" si="1"/>
        <v>1790.8</v>
      </c>
      <c r="D22" s="41">
        <v>1.3</v>
      </c>
      <c r="E22" s="42">
        <f t="shared" si="0"/>
        <v>2328.04</v>
      </c>
      <c r="F22" s="41">
        <v>1.7</v>
      </c>
      <c r="G22" s="17">
        <v>1.3</v>
      </c>
      <c r="H22" s="50">
        <v>1.18</v>
      </c>
      <c r="I22" s="20">
        <f t="shared" si="2"/>
        <v>329.80566666666664</v>
      </c>
      <c r="J22" s="20">
        <f t="shared" si="3"/>
        <v>598.72413333333327</v>
      </c>
      <c r="K22" s="32">
        <f t="shared" si="4"/>
        <v>3044.3599999999997</v>
      </c>
      <c r="M22" s="49"/>
    </row>
    <row r="23" spans="1:13" x14ac:dyDescent="0.25">
      <c r="A23" s="39" t="s">
        <v>45</v>
      </c>
      <c r="B23" s="48">
        <v>919</v>
      </c>
      <c r="C23" s="14">
        <f t="shared" si="1"/>
        <v>1111.99</v>
      </c>
      <c r="D23" s="17">
        <v>1.3</v>
      </c>
      <c r="E23" s="42">
        <f t="shared" si="0"/>
        <v>1445.587</v>
      </c>
      <c r="F23" s="41">
        <v>1.7</v>
      </c>
      <c r="G23" s="17">
        <v>1.3</v>
      </c>
      <c r="H23" s="50">
        <v>1.18</v>
      </c>
      <c r="I23" s="20">
        <f t="shared" si="2"/>
        <v>204.7914916666667</v>
      </c>
      <c r="J23" s="20">
        <f t="shared" si="3"/>
        <v>371.77532333333329</v>
      </c>
      <c r="K23" s="32">
        <f t="shared" si="4"/>
        <v>1890.383</v>
      </c>
      <c r="M23" s="49"/>
    </row>
    <row r="24" spans="1:13" x14ac:dyDescent="0.25">
      <c r="A24" s="39" t="s">
        <v>37</v>
      </c>
      <c r="B24" s="48">
        <v>1727</v>
      </c>
      <c r="C24" s="14">
        <f t="shared" si="1"/>
        <v>2089.67</v>
      </c>
      <c r="D24" s="41">
        <v>1.3</v>
      </c>
      <c r="E24" s="42">
        <f t="shared" si="0"/>
        <v>2716.5710000000004</v>
      </c>
      <c r="F24" s="41">
        <v>1.7</v>
      </c>
      <c r="G24" s="17">
        <v>1.3</v>
      </c>
      <c r="H24" s="50">
        <v>1.18</v>
      </c>
      <c r="I24" s="20">
        <f t="shared" si="2"/>
        <v>384.84755833333332</v>
      </c>
      <c r="J24" s="20">
        <f t="shared" si="3"/>
        <v>698.64633666666657</v>
      </c>
      <c r="K24" s="32">
        <f t="shared" si="4"/>
        <v>3552.4389999999999</v>
      </c>
      <c r="M24" s="49"/>
    </row>
    <row r="25" spans="1:13" x14ac:dyDescent="0.25">
      <c r="A25" s="39" t="s">
        <v>86</v>
      </c>
      <c r="B25" s="48">
        <v>1753</v>
      </c>
      <c r="C25" s="14">
        <f t="shared" si="1"/>
        <v>2121.13</v>
      </c>
      <c r="D25" s="17">
        <v>1.3</v>
      </c>
      <c r="E25" s="42">
        <f t="shared" si="0"/>
        <v>2757.4690000000001</v>
      </c>
      <c r="F25" s="41">
        <v>1.7</v>
      </c>
      <c r="G25" s="17">
        <v>1.3</v>
      </c>
      <c r="H25" s="50">
        <v>1.18</v>
      </c>
      <c r="I25" s="20">
        <f t="shared" si="2"/>
        <v>390.64144166666671</v>
      </c>
      <c r="J25" s="20">
        <f t="shared" si="3"/>
        <v>709.1644633333334</v>
      </c>
      <c r="K25" s="32">
        <f t="shared" si="4"/>
        <v>3605.9210000000003</v>
      </c>
      <c r="M25" s="49"/>
    </row>
    <row r="26" spans="1:13" x14ac:dyDescent="0.25">
      <c r="A26" s="39" t="s">
        <v>88</v>
      </c>
      <c r="B26" s="48">
        <v>1807</v>
      </c>
      <c r="C26" s="14">
        <f t="shared" si="1"/>
        <v>2186.4699999999998</v>
      </c>
      <c r="D26" s="41">
        <v>1.3</v>
      </c>
      <c r="E26" s="42">
        <f t="shared" si="0"/>
        <v>2842.4110000000001</v>
      </c>
      <c r="F26" s="41">
        <v>1.7</v>
      </c>
      <c r="G26" s="17">
        <v>1.3</v>
      </c>
      <c r="H26" s="50">
        <v>1.18</v>
      </c>
      <c r="I26" s="20">
        <f t="shared" si="2"/>
        <v>402.67489166666661</v>
      </c>
      <c r="J26" s="20">
        <f t="shared" si="3"/>
        <v>731.00980333333325</v>
      </c>
      <c r="K26" s="32">
        <f t="shared" si="4"/>
        <v>3716.9989999999993</v>
      </c>
      <c r="M26" s="49"/>
    </row>
    <row r="27" spans="1:13" x14ac:dyDescent="0.25">
      <c r="A27" s="24" t="s">
        <v>75</v>
      </c>
      <c r="B27" s="47">
        <v>3404</v>
      </c>
      <c r="C27" s="14">
        <f t="shared" si="1"/>
        <v>4118.84</v>
      </c>
      <c r="D27" s="41">
        <v>1.3</v>
      </c>
      <c r="E27" s="42">
        <f t="shared" si="0"/>
        <v>5354.4920000000002</v>
      </c>
      <c r="F27" s="41">
        <v>1.7</v>
      </c>
      <c r="G27" s="17">
        <v>1.3</v>
      </c>
      <c r="H27" s="50">
        <v>1.18</v>
      </c>
      <c r="I27" s="20">
        <f t="shared" si="2"/>
        <v>758.55303333333347</v>
      </c>
      <c r="J27" s="20">
        <f t="shared" si="3"/>
        <v>1377.0655066666666</v>
      </c>
      <c r="K27" s="32">
        <f t="shared" si="4"/>
        <v>7002.0280000000002</v>
      </c>
      <c r="M27" s="49"/>
    </row>
    <row r="28" spans="1:13" x14ac:dyDescent="0.25">
      <c r="A28" s="24" t="s">
        <v>76</v>
      </c>
      <c r="B28" s="47">
        <v>3895</v>
      </c>
      <c r="C28" s="14">
        <f t="shared" si="1"/>
        <v>4712.95</v>
      </c>
      <c r="D28" s="41">
        <v>1.3</v>
      </c>
      <c r="E28" s="42">
        <f t="shared" si="0"/>
        <v>6126.835</v>
      </c>
      <c r="F28" s="41">
        <v>1.7</v>
      </c>
      <c r="G28" s="17">
        <v>1.3</v>
      </c>
      <c r="H28" s="50">
        <v>1.18</v>
      </c>
      <c r="I28" s="20">
        <f t="shared" si="2"/>
        <v>867.96829166666657</v>
      </c>
      <c r="J28" s="20">
        <f t="shared" si="3"/>
        <v>1575.696283333333</v>
      </c>
      <c r="K28" s="32">
        <f t="shared" si="4"/>
        <v>8012.0149999999994</v>
      </c>
      <c r="M28" s="49"/>
    </row>
    <row r="29" spans="1:13" x14ac:dyDescent="0.25">
      <c r="A29" s="24" t="s">
        <v>101</v>
      </c>
      <c r="B29" s="47">
        <v>5029</v>
      </c>
      <c r="C29" s="14">
        <f t="shared" si="1"/>
        <v>6085.09</v>
      </c>
      <c r="D29" s="41">
        <v>1.3</v>
      </c>
      <c r="E29" s="42">
        <f t="shared" si="0"/>
        <v>7910.6170000000002</v>
      </c>
      <c r="F29" s="41">
        <v>1.7</v>
      </c>
      <c r="G29" s="17">
        <v>1.3</v>
      </c>
      <c r="H29" s="50">
        <v>1.18</v>
      </c>
      <c r="I29" s="20">
        <f t="shared" si="2"/>
        <v>1120.6707416666668</v>
      </c>
      <c r="J29" s="20">
        <f t="shared" si="3"/>
        <v>2034.4484233333333</v>
      </c>
      <c r="K29" s="32">
        <f t="shared" si="4"/>
        <v>10344.653</v>
      </c>
      <c r="M29" s="49"/>
    </row>
    <row r="30" spans="1:13" x14ac:dyDescent="0.25">
      <c r="A30" s="39" t="s">
        <v>63</v>
      </c>
      <c r="B30" s="48">
        <v>3255</v>
      </c>
      <c r="C30" s="14">
        <f t="shared" si="1"/>
        <v>3938.5499999999997</v>
      </c>
      <c r="D30" s="41">
        <v>1.3</v>
      </c>
      <c r="E30" s="42">
        <f t="shared" si="0"/>
        <v>5120.1149999999998</v>
      </c>
      <c r="F30" s="41">
        <v>1.7</v>
      </c>
      <c r="G30" s="17">
        <v>1.3</v>
      </c>
      <c r="H30" s="50">
        <v>1.18</v>
      </c>
      <c r="I30" s="20">
        <f t="shared" si="2"/>
        <v>725.34962499999995</v>
      </c>
      <c r="J30" s="20">
        <f t="shared" si="3"/>
        <v>1316.7885499999998</v>
      </c>
      <c r="K30" s="32">
        <f t="shared" si="4"/>
        <v>6695.5349999999989</v>
      </c>
      <c r="M30" s="49"/>
    </row>
    <row r="31" spans="1:13" x14ac:dyDescent="0.25">
      <c r="A31" s="39" t="s">
        <v>39</v>
      </c>
      <c r="B31" s="48">
        <v>2248</v>
      </c>
      <c r="C31" s="14">
        <f t="shared" si="1"/>
        <v>2720.08</v>
      </c>
      <c r="D31" s="17">
        <v>1.3</v>
      </c>
      <c r="E31" s="42">
        <f t="shared" si="0"/>
        <v>3536.1039999999998</v>
      </c>
      <c r="F31" s="41">
        <v>1.7</v>
      </c>
      <c r="G31" s="17">
        <v>1.3</v>
      </c>
      <c r="H31" s="50">
        <v>1.18</v>
      </c>
      <c r="I31" s="20">
        <f t="shared" si="2"/>
        <v>500.94806666666665</v>
      </c>
      <c r="J31" s="20">
        <f t="shared" si="3"/>
        <v>909.41341333333321</v>
      </c>
      <c r="K31" s="32">
        <f t="shared" si="4"/>
        <v>4624.1359999999995</v>
      </c>
      <c r="M31" s="49"/>
    </row>
    <row r="32" spans="1:13" x14ac:dyDescent="0.25">
      <c r="A32" s="39" t="s">
        <v>93</v>
      </c>
      <c r="B32" s="48">
        <v>1888</v>
      </c>
      <c r="C32" s="14">
        <f t="shared" si="1"/>
        <v>2284.48</v>
      </c>
      <c r="D32" s="41">
        <v>1.3</v>
      </c>
      <c r="E32" s="42">
        <f t="shared" si="0"/>
        <v>2969.8240000000001</v>
      </c>
      <c r="F32" s="41">
        <v>1.7</v>
      </c>
      <c r="G32" s="17">
        <v>1.3</v>
      </c>
      <c r="H32" s="50">
        <v>1.18</v>
      </c>
      <c r="I32" s="20">
        <f t="shared" si="2"/>
        <v>420.72506666666669</v>
      </c>
      <c r="J32" s="20">
        <f t="shared" si="3"/>
        <v>763.77781333333326</v>
      </c>
      <c r="K32" s="32">
        <f t="shared" si="4"/>
        <v>3883.616</v>
      </c>
      <c r="M32" s="49"/>
    </row>
    <row r="33" spans="1:13" x14ac:dyDescent="0.25">
      <c r="A33" s="39" t="s">
        <v>94</v>
      </c>
      <c r="B33" s="48">
        <v>1950</v>
      </c>
      <c r="C33" s="14">
        <f t="shared" si="1"/>
        <v>2359.5</v>
      </c>
      <c r="D33" s="17">
        <v>1.3</v>
      </c>
      <c r="E33" s="42">
        <f t="shared" si="0"/>
        <v>3067.35</v>
      </c>
      <c r="F33" s="41">
        <v>1.7</v>
      </c>
      <c r="G33" s="17">
        <v>1.3</v>
      </c>
      <c r="H33" s="50">
        <v>1.18</v>
      </c>
      <c r="I33" s="20">
        <f t="shared" si="2"/>
        <v>434.54124999999999</v>
      </c>
      <c r="J33" s="20">
        <f t="shared" si="3"/>
        <v>788.85950000000003</v>
      </c>
      <c r="K33" s="32">
        <f t="shared" si="4"/>
        <v>4011.15</v>
      </c>
      <c r="M33" s="49"/>
    </row>
    <row r="34" spans="1:13" x14ac:dyDescent="0.25">
      <c r="A34" s="24" t="s">
        <v>70</v>
      </c>
      <c r="B34" s="47">
        <v>3761</v>
      </c>
      <c r="C34" s="14">
        <f t="shared" si="1"/>
        <v>4550.8099999999995</v>
      </c>
      <c r="D34" s="41">
        <v>1.3</v>
      </c>
      <c r="E34" s="42">
        <f t="shared" si="0"/>
        <v>5916.0529999999999</v>
      </c>
      <c r="F34" s="41">
        <v>1.7</v>
      </c>
      <c r="G34" s="17">
        <v>1.3</v>
      </c>
      <c r="H34" s="50">
        <v>1.18</v>
      </c>
      <c r="I34" s="20">
        <f t="shared" si="2"/>
        <v>838.10750833333316</v>
      </c>
      <c r="J34" s="20">
        <f t="shared" si="3"/>
        <v>1521.4874766666662</v>
      </c>
      <c r="K34" s="32">
        <f t="shared" si="4"/>
        <v>7736.3769999999986</v>
      </c>
      <c r="M34" s="49"/>
    </row>
    <row r="35" spans="1:13" x14ac:dyDescent="0.25">
      <c r="A35" s="24" t="s">
        <v>68</v>
      </c>
      <c r="B35" s="47">
        <v>2475</v>
      </c>
      <c r="C35" s="14">
        <f t="shared" si="1"/>
        <v>2994.75</v>
      </c>
      <c r="D35" s="41">
        <v>1.3</v>
      </c>
      <c r="E35" s="42">
        <f>C35*D35</f>
        <v>3893.1750000000002</v>
      </c>
      <c r="F35" s="41">
        <v>1.7</v>
      </c>
      <c r="G35" s="17">
        <v>1.3</v>
      </c>
      <c r="H35" s="50">
        <v>1.18</v>
      </c>
      <c r="I35" s="20">
        <f t="shared" si="2"/>
        <v>551.53312500000004</v>
      </c>
      <c r="J35" s="20">
        <f t="shared" si="3"/>
        <v>1001.2447499999998</v>
      </c>
      <c r="K35" s="32">
        <f t="shared" si="4"/>
        <v>5091.0749999999998</v>
      </c>
      <c r="M35" s="49"/>
    </row>
    <row r="36" spans="1:13" x14ac:dyDescent="0.25">
      <c r="A36" s="24" t="s">
        <v>95</v>
      </c>
      <c r="B36" s="47">
        <v>1417</v>
      </c>
      <c r="C36" s="14">
        <f t="shared" si="1"/>
        <v>1714.57</v>
      </c>
      <c r="D36" s="41">
        <v>1.3</v>
      </c>
      <c r="E36" s="42">
        <f>C36*D36</f>
        <v>2228.9409999999998</v>
      </c>
      <c r="F36" s="41">
        <v>1.7</v>
      </c>
      <c r="G36" s="17">
        <v>1.3</v>
      </c>
      <c r="H36" s="50">
        <v>1.18</v>
      </c>
      <c r="I36" s="20">
        <f t="shared" si="2"/>
        <v>315.76664166666666</v>
      </c>
      <c r="J36" s="20">
        <f t="shared" si="3"/>
        <v>573.23790333333329</v>
      </c>
      <c r="K36" s="32">
        <f t="shared" si="4"/>
        <v>2914.7689999999998</v>
      </c>
      <c r="M36" s="49"/>
    </row>
    <row r="37" spans="1:13" x14ac:dyDescent="0.25">
      <c r="A37" s="24" t="s">
        <v>96</v>
      </c>
      <c r="B37" s="47">
        <v>2101</v>
      </c>
      <c r="C37" s="14">
        <f t="shared" si="1"/>
        <v>2542.21</v>
      </c>
      <c r="D37" s="41">
        <v>1.3</v>
      </c>
      <c r="E37" s="42">
        <f>C37*D37</f>
        <v>3304.873</v>
      </c>
      <c r="F37" s="41">
        <v>1.7</v>
      </c>
      <c r="G37" s="17">
        <v>1.3</v>
      </c>
      <c r="H37" s="50">
        <v>1.18</v>
      </c>
      <c r="I37" s="20">
        <f t="shared" si="2"/>
        <v>468.19034166666665</v>
      </c>
      <c r="J37" s="20">
        <f t="shared" si="3"/>
        <v>849.94554333333326</v>
      </c>
      <c r="K37" s="32">
        <f t="shared" si="4"/>
        <v>4321.7569999999996</v>
      </c>
      <c r="M37" s="49"/>
    </row>
    <row r="38" spans="1:13" x14ac:dyDescent="0.25">
      <c r="A38" s="24" t="s">
        <v>52</v>
      </c>
      <c r="B38" s="47">
        <v>3480</v>
      </c>
      <c r="C38" s="14">
        <f>B38*$C$4</f>
        <v>4210.8</v>
      </c>
      <c r="D38" s="41">
        <v>1.3</v>
      </c>
      <c r="E38" s="42">
        <f>C38*D38</f>
        <v>5474.0400000000009</v>
      </c>
      <c r="F38" s="41">
        <v>1.7</v>
      </c>
      <c r="G38" s="17">
        <v>1.3</v>
      </c>
      <c r="H38" s="50">
        <v>1.18</v>
      </c>
      <c r="I38" s="20">
        <f t="shared" si="2"/>
        <v>775.48900000000003</v>
      </c>
      <c r="J38" s="20">
        <f t="shared" si="3"/>
        <v>1407.8108</v>
      </c>
      <c r="K38" s="32">
        <f t="shared" si="4"/>
        <v>7158.36</v>
      </c>
      <c r="M38" s="49"/>
    </row>
    <row r="39" spans="1:13" x14ac:dyDescent="0.25">
      <c r="A39" s="39" t="s">
        <v>42</v>
      </c>
      <c r="B39" s="48">
        <v>4193</v>
      </c>
      <c r="C39" s="14">
        <f t="shared" si="1"/>
        <v>5073.53</v>
      </c>
      <c r="D39" s="17">
        <v>1.3</v>
      </c>
      <c r="E39" s="42">
        <f t="shared" ref="E39:E49" si="5">C39*D39</f>
        <v>6595.5889999999999</v>
      </c>
      <c r="F39" s="41">
        <v>1.7</v>
      </c>
      <c r="G39" s="17">
        <v>1.3</v>
      </c>
      <c r="H39" s="50">
        <v>1.18</v>
      </c>
      <c r="I39" s="20">
        <f t="shared" si="2"/>
        <v>934.37510833333329</v>
      </c>
      <c r="J39" s="20">
        <f t="shared" si="3"/>
        <v>1696.2501966666666</v>
      </c>
      <c r="K39" s="32">
        <f t="shared" si="4"/>
        <v>8625.0010000000002</v>
      </c>
      <c r="M39" s="49"/>
    </row>
    <row r="40" spans="1:13" x14ac:dyDescent="0.25">
      <c r="A40" s="39" t="s">
        <v>49</v>
      </c>
      <c r="B40" s="48">
        <v>4785</v>
      </c>
      <c r="C40" s="14">
        <f t="shared" si="1"/>
        <v>5789.8499999999995</v>
      </c>
      <c r="D40" s="41">
        <v>1.3</v>
      </c>
      <c r="E40" s="42">
        <f t="shared" si="5"/>
        <v>7526.8049999999994</v>
      </c>
      <c r="F40" s="41">
        <v>1.7</v>
      </c>
      <c r="G40" s="17">
        <v>1.3</v>
      </c>
      <c r="H40" s="50">
        <v>1.18</v>
      </c>
      <c r="I40" s="20">
        <f t="shared" si="2"/>
        <v>1066.2973749999999</v>
      </c>
      <c r="J40" s="20">
        <f t="shared" si="3"/>
        <v>1935.7398499999997</v>
      </c>
      <c r="K40" s="32">
        <f t="shared" si="4"/>
        <v>9842.744999999999</v>
      </c>
      <c r="M40" s="49"/>
    </row>
    <row r="41" spans="1:13" x14ac:dyDescent="0.25">
      <c r="A41" s="39" t="s">
        <v>87</v>
      </c>
      <c r="B41" s="48">
        <v>4847</v>
      </c>
      <c r="C41" s="14">
        <f t="shared" si="1"/>
        <v>5864.87</v>
      </c>
      <c r="D41" s="41">
        <v>1.3</v>
      </c>
      <c r="E41" s="42">
        <f t="shared" si="5"/>
        <v>7624.3310000000001</v>
      </c>
      <c r="F41" s="41">
        <v>1.7</v>
      </c>
      <c r="G41" s="17">
        <v>1.3</v>
      </c>
      <c r="H41" s="50">
        <v>1.18</v>
      </c>
      <c r="I41" s="20">
        <f t="shared" si="2"/>
        <v>1080.1135583333335</v>
      </c>
      <c r="J41" s="20">
        <f t="shared" si="3"/>
        <v>1960.8215366666666</v>
      </c>
      <c r="K41" s="32">
        <f t="shared" si="4"/>
        <v>9970.2790000000005</v>
      </c>
      <c r="M41" s="49"/>
    </row>
    <row r="42" spans="1:13" x14ac:dyDescent="0.25">
      <c r="A42" s="39" t="s">
        <v>43</v>
      </c>
      <c r="B42" s="48">
        <v>5179</v>
      </c>
      <c r="C42" s="14">
        <f t="shared" si="1"/>
        <v>6266.59</v>
      </c>
      <c r="D42" s="41">
        <v>1.3</v>
      </c>
      <c r="E42" s="42">
        <f t="shared" si="5"/>
        <v>8146.5670000000009</v>
      </c>
      <c r="F42" s="41">
        <v>1.7</v>
      </c>
      <c r="G42" s="17">
        <v>1.3</v>
      </c>
      <c r="H42" s="50">
        <v>1.18</v>
      </c>
      <c r="I42" s="20">
        <f t="shared" si="2"/>
        <v>1154.0969916666666</v>
      </c>
      <c r="J42" s="20">
        <f t="shared" si="3"/>
        <v>2095.1299233333334</v>
      </c>
      <c r="K42" s="32">
        <f t="shared" si="4"/>
        <v>10653.203</v>
      </c>
      <c r="M42" s="49"/>
    </row>
    <row r="43" spans="1:13" x14ac:dyDescent="0.25">
      <c r="A43" s="39" t="s">
        <v>50</v>
      </c>
      <c r="B43" s="48">
        <v>5650</v>
      </c>
      <c r="C43" s="14">
        <f t="shared" si="1"/>
        <v>6836.5</v>
      </c>
      <c r="D43" s="41">
        <v>1.3</v>
      </c>
      <c r="E43" s="42">
        <f t="shared" si="5"/>
        <v>8887.4500000000007</v>
      </c>
      <c r="F43" s="17">
        <v>1.7</v>
      </c>
      <c r="G43" s="17">
        <v>1.3</v>
      </c>
      <c r="H43" s="50">
        <v>1.18</v>
      </c>
      <c r="I43" s="20">
        <f t="shared" si="2"/>
        <v>1259.0554166666666</v>
      </c>
      <c r="J43" s="20">
        <f t="shared" si="3"/>
        <v>2285.6698333333329</v>
      </c>
      <c r="K43" s="32">
        <f t="shared" si="4"/>
        <v>11622.05</v>
      </c>
      <c r="M43" s="49"/>
    </row>
    <row r="44" spans="1:13" x14ac:dyDescent="0.25">
      <c r="A44" s="39" t="s">
        <v>44</v>
      </c>
      <c r="B44" s="48">
        <v>7687</v>
      </c>
      <c r="C44" s="14">
        <f t="shared" si="1"/>
        <v>9301.27</v>
      </c>
      <c r="D44" s="41">
        <v>1.3</v>
      </c>
      <c r="E44" s="42">
        <f t="shared" si="5"/>
        <v>12091.651000000002</v>
      </c>
      <c r="F44" s="41">
        <v>1.7</v>
      </c>
      <c r="G44" s="17">
        <v>1.3</v>
      </c>
      <c r="H44" s="50">
        <v>1.18</v>
      </c>
      <c r="I44" s="20">
        <f t="shared" si="2"/>
        <v>1712.9838916666668</v>
      </c>
      <c r="J44" s="20">
        <f t="shared" si="3"/>
        <v>3109.7246033333327</v>
      </c>
      <c r="K44" s="32">
        <f t="shared" si="4"/>
        <v>15812.159</v>
      </c>
      <c r="M44" s="49"/>
    </row>
    <row r="45" spans="1:13" x14ac:dyDescent="0.25">
      <c r="A45" s="39" t="s">
        <v>51</v>
      </c>
      <c r="B45" s="48">
        <v>8521</v>
      </c>
      <c r="C45" s="14">
        <f t="shared" si="1"/>
        <v>10310.41</v>
      </c>
      <c r="D45" s="17">
        <v>1.3</v>
      </c>
      <c r="E45" s="42">
        <f t="shared" si="5"/>
        <v>13403.532999999999</v>
      </c>
      <c r="F45" s="41">
        <v>1.7</v>
      </c>
      <c r="G45" s="17">
        <v>1.3</v>
      </c>
      <c r="H45" s="50">
        <v>1.18</v>
      </c>
      <c r="I45" s="20">
        <f t="shared" si="2"/>
        <v>1898.8338416666668</v>
      </c>
      <c r="J45" s="20">
        <f t="shared" si="3"/>
        <v>3447.1137433333333</v>
      </c>
      <c r="K45" s="32">
        <f t="shared" si="4"/>
        <v>17527.697</v>
      </c>
      <c r="M45" s="49"/>
    </row>
    <row r="46" spans="1:13" x14ac:dyDescent="0.25">
      <c r="A46" s="24" t="s">
        <v>82</v>
      </c>
      <c r="B46" s="47">
        <v>9496</v>
      </c>
      <c r="C46" s="14">
        <f t="shared" si="1"/>
        <v>11490.16</v>
      </c>
      <c r="D46" s="41">
        <v>1.3</v>
      </c>
      <c r="E46" s="42">
        <f t="shared" si="5"/>
        <v>14937.208000000001</v>
      </c>
      <c r="F46" s="41">
        <v>1.7</v>
      </c>
      <c r="G46" s="17">
        <v>1.3</v>
      </c>
      <c r="H46" s="50">
        <v>1.18</v>
      </c>
      <c r="I46" s="20">
        <f t="shared" si="2"/>
        <v>2116.1044666666671</v>
      </c>
      <c r="J46" s="20">
        <f t="shared" si="3"/>
        <v>3841.5434933333331</v>
      </c>
      <c r="K46" s="32">
        <f t="shared" si="4"/>
        <v>19533.272000000001</v>
      </c>
      <c r="M46" s="49"/>
    </row>
    <row r="47" spans="1:13" x14ac:dyDescent="0.25">
      <c r="A47" s="24" t="s">
        <v>84</v>
      </c>
      <c r="B47" s="47">
        <v>2133</v>
      </c>
      <c r="C47" s="14">
        <f t="shared" si="1"/>
        <v>2580.9299999999998</v>
      </c>
      <c r="D47" s="17">
        <v>1.3</v>
      </c>
      <c r="E47" s="42">
        <f t="shared" si="5"/>
        <v>3355.2089999999998</v>
      </c>
      <c r="F47" s="41">
        <v>1.7</v>
      </c>
      <c r="G47" s="17">
        <v>1.3</v>
      </c>
      <c r="H47" s="50">
        <v>1.18</v>
      </c>
      <c r="I47" s="20">
        <f t="shared" si="2"/>
        <v>475.32127499999996</v>
      </c>
      <c r="J47" s="20">
        <f t="shared" si="3"/>
        <v>862.89092999999991</v>
      </c>
      <c r="K47" s="32">
        <f t="shared" si="4"/>
        <v>4387.5809999999992</v>
      </c>
      <c r="M47" s="49"/>
    </row>
    <row r="48" spans="1:13" x14ac:dyDescent="0.25">
      <c r="A48" s="24" t="s">
        <v>102</v>
      </c>
      <c r="B48" s="47">
        <v>3082</v>
      </c>
      <c r="C48" s="14">
        <f t="shared" si="1"/>
        <v>3729.22</v>
      </c>
      <c r="D48" s="17">
        <v>1.3</v>
      </c>
      <c r="E48" s="42">
        <f t="shared" si="5"/>
        <v>4847.9859999999999</v>
      </c>
      <c r="F48" s="41">
        <v>1.7</v>
      </c>
      <c r="G48" s="17">
        <v>1.3</v>
      </c>
      <c r="H48" s="50">
        <v>1.18</v>
      </c>
      <c r="I48" s="20">
        <f t="shared" si="2"/>
        <v>686.79801666666663</v>
      </c>
      <c r="J48" s="20">
        <f t="shared" si="3"/>
        <v>1246.8025533333332</v>
      </c>
      <c r="K48" s="32">
        <f t="shared" si="4"/>
        <v>6339.6739999999991</v>
      </c>
      <c r="M48" s="49"/>
    </row>
    <row r="49" spans="1:13" x14ac:dyDescent="0.25">
      <c r="A49" s="24" t="s">
        <v>97</v>
      </c>
      <c r="B49" s="14">
        <v>4722</v>
      </c>
      <c r="C49" s="14">
        <f t="shared" si="1"/>
        <v>5713.62</v>
      </c>
      <c r="D49" s="41">
        <v>1.3</v>
      </c>
      <c r="E49" s="42">
        <f t="shared" si="5"/>
        <v>7427.7060000000001</v>
      </c>
      <c r="F49" s="41">
        <v>1.7</v>
      </c>
      <c r="G49" s="17">
        <v>1.3</v>
      </c>
      <c r="H49" s="50">
        <v>1.18</v>
      </c>
      <c r="I49" s="20">
        <f t="shared" si="2"/>
        <v>1052.2583500000001</v>
      </c>
      <c r="J49" s="20">
        <f t="shared" si="3"/>
        <v>1910.2536200000002</v>
      </c>
      <c r="K49" s="32">
        <f t="shared" si="4"/>
        <v>9713.1540000000005</v>
      </c>
      <c r="M49" s="49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80" zoomScaleNormal="80" workbookViewId="0">
      <selection activeCell="M17" sqref="M17"/>
    </sheetView>
  </sheetViews>
  <sheetFormatPr baseColWidth="10" defaultColWidth="11.42578125" defaultRowHeight="15" x14ac:dyDescent="0.25"/>
  <cols>
    <col min="1" max="1" width="41.7109375" style="26" bestFit="1" customWidth="1"/>
    <col min="2" max="2" width="12.28515625" style="15" hidden="1" customWidth="1"/>
    <col min="3" max="3" width="11.28515625" style="15" hidden="1" customWidth="1"/>
    <col min="4" max="4" width="16.140625" style="15" hidden="1" customWidth="1"/>
    <col min="5" max="5" width="22.28515625" style="15" hidden="1" customWidth="1"/>
    <col min="6" max="6" width="20.7109375" style="15" hidden="1" customWidth="1"/>
    <col min="7" max="7" width="15.7109375" style="15" hidden="1" customWidth="1"/>
    <col min="8" max="8" width="14.42578125" style="15" hidden="1" customWidth="1"/>
    <col min="9" max="9" width="15.28515625" style="15" bestFit="1" customWidth="1"/>
    <col min="10" max="10" width="16.140625" style="15" customWidth="1"/>
    <col min="11" max="11" width="12.140625" style="15" customWidth="1"/>
    <col min="12" max="16384" width="11.42578125" style="15"/>
  </cols>
  <sheetData>
    <row r="1" spans="1:13" ht="15.75" x14ac:dyDescent="0.25">
      <c r="A1" s="22" t="s">
        <v>33</v>
      </c>
    </row>
    <row r="2" spans="1:13" ht="14.45" x14ac:dyDescent="0.3">
      <c r="A2" s="15"/>
      <c r="B2" s="14"/>
      <c r="C2" s="14"/>
      <c r="D2" s="14"/>
      <c r="E2" s="14"/>
      <c r="F2" s="14"/>
      <c r="G2" s="14"/>
      <c r="H2" s="34"/>
      <c r="I2" s="36"/>
      <c r="J2" s="36"/>
    </row>
    <row r="3" spans="1:13" ht="43.5" customHeight="1" x14ac:dyDescent="0.3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107</v>
      </c>
      <c r="G3" s="45" t="s">
        <v>106</v>
      </c>
      <c r="H3" s="45" t="s">
        <v>105</v>
      </c>
      <c r="I3" s="46" t="s">
        <v>104</v>
      </c>
      <c r="J3" s="46" t="s">
        <v>103</v>
      </c>
      <c r="K3" s="45" t="s">
        <v>53</v>
      </c>
    </row>
    <row r="4" spans="1:13" ht="14.45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6</v>
      </c>
      <c r="K4" s="14"/>
    </row>
    <row r="5" spans="1:13" ht="14.45" x14ac:dyDescent="0.3">
      <c r="A5" s="24" t="s">
        <v>66</v>
      </c>
      <c r="B5" s="47">
        <v>2219</v>
      </c>
      <c r="C5" s="14">
        <f>B5*$C$4</f>
        <v>2684.99</v>
      </c>
      <c r="D5" s="41">
        <v>1.3</v>
      </c>
      <c r="E5" s="42">
        <f t="shared" ref="E5:E34" si="0">C5*D5</f>
        <v>3490.4869999999996</v>
      </c>
      <c r="F5" s="41">
        <v>1.7</v>
      </c>
      <c r="G5" s="17">
        <v>1.3</v>
      </c>
      <c r="H5" s="50">
        <v>1.18</v>
      </c>
      <c r="I5" s="20">
        <f>C5*F5*G5/$I$4</f>
        <v>494.48565833333328</v>
      </c>
      <c r="J5" s="20">
        <f>C5*F5*H5/$J$4</f>
        <v>897.68165666666653</v>
      </c>
      <c r="K5" s="32">
        <f>C5*$F$5</f>
        <v>4564.4829999999993</v>
      </c>
      <c r="M5" s="49"/>
    </row>
    <row r="6" spans="1:13" ht="15" customHeight="1" x14ac:dyDescent="0.3">
      <c r="A6" s="24" t="s">
        <v>71</v>
      </c>
      <c r="B6" s="47">
        <v>2358</v>
      </c>
      <c r="C6" s="14">
        <f t="shared" ref="C6:C49" si="1">B6*$C$4</f>
        <v>2853.18</v>
      </c>
      <c r="D6" s="41">
        <v>1.3</v>
      </c>
      <c r="E6" s="42">
        <f t="shared" si="0"/>
        <v>3709.134</v>
      </c>
      <c r="F6" s="41">
        <v>1.7</v>
      </c>
      <c r="G6" s="17">
        <v>1.3</v>
      </c>
      <c r="H6" s="50">
        <v>1.18</v>
      </c>
      <c r="I6" s="20">
        <f t="shared" ref="I6:I49" si="2">C6*F6*G6/$I$4</f>
        <v>525.46064999999999</v>
      </c>
      <c r="J6" s="20">
        <f t="shared" ref="J6:J49" si="3">C6*F6*H6/$J$4</f>
        <v>953.91318000000001</v>
      </c>
      <c r="K6" s="32">
        <f t="shared" ref="K6:K49" si="4">C6*$F$5</f>
        <v>4850.4059999999999</v>
      </c>
      <c r="M6" s="49"/>
    </row>
    <row r="7" spans="1:13" ht="14.45" x14ac:dyDescent="0.3">
      <c r="A7" s="24" t="s">
        <v>100</v>
      </c>
      <c r="B7" s="47">
        <v>2876</v>
      </c>
      <c r="C7" s="14">
        <f t="shared" si="1"/>
        <v>3479.96</v>
      </c>
      <c r="D7" s="41">
        <v>1.3</v>
      </c>
      <c r="E7" s="42">
        <f t="shared" si="0"/>
        <v>4523.9480000000003</v>
      </c>
      <c r="F7" s="41">
        <v>1.7</v>
      </c>
      <c r="G7" s="17">
        <v>1.3</v>
      </c>
      <c r="H7" s="50">
        <v>1.18</v>
      </c>
      <c r="I7" s="20">
        <f t="shared" si="2"/>
        <v>640.89263333333326</v>
      </c>
      <c r="J7" s="20">
        <f t="shared" si="3"/>
        <v>1163.4666266666666</v>
      </c>
      <c r="K7" s="32">
        <f t="shared" si="4"/>
        <v>5915.9319999999998</v>
      </c>
      <c r="M7" s="49"/>
    </row>
    <row r="8" spans="1:13" ht="14.45" x14ac:dyDescent="0.3">
      <c r="A8" s="39" t="s">
        <v>38</v>
      </c>
      <c r="B8" s="48">
        <v>3250</v>
      </c>
      <c r="C8" s="14">
        <f t="shared" si="1"/>
        <v>3932.5</v>
      </c>
      <c r="D8" s="41">
        <v>1.3</v>
      </c>
      <c r="E8" s="42">
        <f t="shared" si="0"/>
        <v>5112.25</v>
      </c>
      <c r="F8" s="41">
        <v>1.7</v>
      </c>
      <c r="G8" s="17">
        <v>1.3</v>
      </c>
      <c r="H8" s="50">
        <v>1.18</v>
      </c>
      <c r="I8" s="20">
        <f t="shared" si="2"/>
        <v>724.23541666666677</v>
      </c>
      <c r="J8" s="20">
        <f t="shared" si="3"/>
        <v>1314.7658333333331</v>
      </c>
      <c r="K8" s="32">
        <f t="shared" si="4"/>
        <v>6685.25</v>
      </c>
      <c r="M8" s="49"/>
    </row>
    <row r="9" spans="1:13" ht="14.45" x14ac:dyDescent="0.3">
      <c r="A9" s="24" t="s">
        <v>73</v>
      </c>
      <c r="B9" s="47">
        <v>3944</v>
      </c>
      <c r="C9" s="14">
        <f t="shared" si="1"/>
        <v>4772.24</v>
      </c>
      <c r="D9" s="41">
        <v>1.3</v>
      </c>
      <c r="E9" s="42">
        <f t="shared" si="0"/>
        <v>6203.9120000000003</v>
      </c>
      <c r="F9" s="41">
        <v>1.7</v>
      </c>
      <c r="G9" s="17">
        <v>1.3</v>
      </c>
      <c r="H9" s="50">
        <v>1.18</v>
      </c>
      <c r="I9" s="20">
        <f t="shared" si="2"/>
        <v>878.88753333333318</v>
      </c>
      <c r="J9" s="20">
        <f t="shared" si="3"/>
        <v>1595.5189066666665</v>
      </c>
      <c r="K9" s="32">
        <f t="shared" si="4"/>
        <v>8112.8079999999991</v>
      </c>
      <c r="M9" s="49"/>
    </row>
    <row r="10" spans="1:13" ht="14.45" x14ac:dyDescent="0.3">
      <c r="A10" s="24" t="s">
        <v>74</v>
      </c>
      <c r="B10" s="47">
        <v>4195</v>
      </c>
      <c r="C10" s="14">
        <f t="shared" si="1"/>
        <v>5075.95</v>
      </c>
      <c r="D10" s="41">
        <v>1.3</v>
      </c>
      <c r="E10" s="42">
        <f t="shared" si="0"/>
        <v>6598.7349999999997</v>
      </c>
      <c r="F10" s="41">
        <v>1.7</v>
      </c>
      <c r="G10" s="17">
        <v>1.3</v>
      </c>
      <c r="H10" s="50">
        <v>1.18</v>
      </c>
      <c r="I10" s="20">
        <f t="shared" si="2"/>
        <v>934.82079166666665</v>
      </c>
      <c r="J10" s="20">
        <f t="shared" si="3"/>
        <v>1697.0592833333333</v>
      </c>
      <c r="K10" s="32">
        <f t="shared" si="4"/>
        <v>8629.1149999999998</v>
      </c>
      <c r="M10" s="49"/>
    </row>
    <row r="11" spans="1:13" ht="14.45" x14ac:dyDescent="0.3">
      <c r="A11" s="24" t="s">
        <v>99</v>
      </c>
      <c r="B11" s="47">
        <v>4518</v>
      </c>
      <c r="C11" s="14">
        <f t="shared" si="1"/>
        <v>5466.78</v>
      </c>
      <c r="D11" s="41">
        <v>1.3</v>
      </c>
      <c r="E11" s="42">
        <f t="shared" si="0"/>
        <v>7106.8140000000003</v>
      </c>
      <c r="F11" s="41">
        <v>1.7</v>
      </c>
      <c r="G11" s="17">
        <v>1.3</v>
      </c>
      <c r="H11" s="50">
        <v>1.18</v>
      </c>
      <c r="I11" s="20">
        <f t="shared" si="2"/>
        <v>1006.7986500000001</v>
      </c>
      <c r="J11" s="20">
        <f t="shared" si="3"/>
        <v>1827.72678</v>
      </c>
      <c r="K11" s="32">
        <f t="shared" si="4"/>
        <v>9293.5259999999998</v>
      </c>
      <c r="M11" s="49"/>
    </row>
    <row r="12" spans="1:13" ht="14.45" x14ac:dyDescent="0.3">
      <c r="A12" s="39" t="s">
        <v>40</v>
      </c>
      <c r="B12" s="48">
        <v>2398</v>
      </c>
      <c r="C12" s="14">
        <f t="shared" si="1"/>
        <v>2901.58</v>
      </c>
      <c r="D12" s="41">
        <v>1.3</v>
      </c>
      <c r="E12" s="42">
        <f t="shared" si="0"/>
        <v>3772.0540000000001</v>
      </c>
      <c r="F12" s="41">
        <v>1.7</v>
      </c>
      <c r="G12" s="17">
        <v>1.3</v>
      </c>
      <c r="H12" s="50">
        <v>1.18</v>
      </c>
      <c r="I12" s="20">
        <f t="shared" si="2"/>
        <v>534.37431666666669</v>
      </c>
      <c r="J12" s="20">
        <f t="shared" si="3"/>
        <v>970.09491333333324</v>
      </c>
      <c r="K12" s="32">
        <f t="shared" si="4"/>
        <v>4932.6859999999997</v>
      </c>
      <c r="M12" s="49"/>
    </row>
    <row r="13" spans="1:13" ht="14.45" x14ac:dyDescent="0.3">
      <c r="A13" s="39" t="s">
        <v>48</v>
      </c>
      <c r="B13" s="48">
        <v>2745</v>
      </c>
      <c r="C13" s="14">
        <f t="shared" si="1"/>
        <v>3321.45</v>
      </c>
      <c r="D13" s="41">
        <v>1.3</v>
      </c>
      <c r="E13" s="42">
        <f t="shared" si="0"/>
        <v>4317.8850000000002</v>
      </c>
      <c r="F13" s="41">
        <v>1.7</v>
      </c>
      <c r="G13" s="17">
        <v>1.3</v>
      </c>
      <c r="H13" s="50">
        <v>1.18</v>
      </c>
      <c r="I13" s="20">
        <f t="shared" si="2"/>
        <v>611.70037500000001</v>
      </c>
      <c r="J13" s="20">
        <f t="shared" si="3"/>
        <v>1110.4714499999998</v>
      </c>
      <c r="K13" s="32">
        <f t="shared" si="4"/>
        <v>5646.4649999999992</v>
      </c>
      <c r="M13" s="49"/>
    </row>
    <row r="14" spans="1:13" ht="14.45" x14ac:dyDescent="0.3">
      <c r="A14" s="39" t="s">
        <v>47</v>
      </c>
      <c r="B14" s="48">
        <v>2944</v>
      </c>
      <c r="C14" s="14">
        <f t="shared" si="1"/>
        <v>3562.24</v>
      </c>
      <c r="D14" s="41">
        <v>1.3</v>
      </c>
      <c r="E14" s="42">
        <f t="shared" si="0"/>
        <v>4630.9120000000003</v>
      </c>
      <c r="F14" s="41">
        <v>1.7</v>
      </c>
      <c r="G14" s="17">
        <v>1.3</v>
      </c>
      <c r="H14" s="50">
        <v>1.18</v>
      </c>
      <c r="I14" s="20">
        <f t="shared" si="2"/>
        <v>656.0458666666666</v>
      </c>
      <c r="J14" s="20">
        <f t="shared" si="3"/>
        <v>1190.9755733333332</v>
      </c>
      <c r="K14" s="32">
        <f t="shared" si="4"/>
        <v>6055.8079999999991</v>
      </c>
      <c r="M14" s="49"/>
    </row>
    <row r="15" spans="1:13" ht="14.45" x14ac:dyDescent="0.3">
      <c r="A15" s="39" t="s">
        <v>90</v>
      </c>
      <c r="B15" s="48">
        <v>3933</v>
      </c>
      <c r="C15" s="14">
        <f t="shared" si="1"/>
        <v>4758.93</v>
      </c>
      <c r="D15" s="41">
        <v>1.3</v>
      </c>
      <c r="E15" s="42">
        <f t="shared" si="0"/>
        <v>6186.6090000000004</v>
      </c>
      <c r="F15" s="41">
        <v>1.7</v>
      </c>
      <c r="G15" s="17">
        <v>1.3</v>
      </c>
      <c r="H15" s="50">
        <v>1.18</v>
      </c>
      <c r="I15" s="20">
        <f t="shared" si="2"/>
        <v>876.43627500000002</v>
      </c>
      <c r="J15" s="20">
        <f t="shared" si="3"/>
        <v>1591.0689300000001</v>
      </c>
      <c r="K15" s="32">
        <f t="shared" si="4"/>
        <v>8090.1810000000005</v>
      </c>
      <c r="M15" s="49"/>
    </row>
    <row r="16" spans="1:13" ht="14.45" x14ac:dyDescent="0.3">
      <c r="A16" s="39" t="s">
        <v>85</v>
      </c>
      <c r="B16" s="48">
        <v>3933</v>
      </c>
      <c r="C16" s="14">
        <f t="shared" si="1"/>
        <v>4758.93</v>
      </c>
      <c r="D16" s="41">
        <v>1.3</v>
      </c>
      <c r="E16" s="42">
        <f t="shared" si="0"/>
        <v>6186.6090000000004</v>
      </c>
      <c r="F16" s="41">
        <v>1.7</v>
      </c>
      <c r="G16" s="17">
        <v>1.3</v>
      </c>
      <c r="H16" s="50">
        <v>1.18</v>
      </c>
      <c r="I16" s="20">
        <f t="shared" si="2"/>
        <v>876.43627500000002</v>
      </c>
      <c r="J16" s="20">
        <f t="shared" si="3"/>
        <v>1591.0689300000001</v>
      </c>
      <c r="K16" s="32">
        <f t="shared" si="4"/>
        <v>8090.1810000000005</v>
      </c>
      <c r="M16" s="49"/>
    </row>
    <row r="17" spans="1:13" ht="14.45" x14ac:dyDescent="0.3">
      <c r="A17" s="39" t="s">
        <v>89</v>
      </c>
      <c r="B17" s="48">
        <v>4260</v>
      </c>
      <c r="C17" s="14">
        <f t="shared" si="1"/>
        <v>5154.5999999999995</v>
      </c>
      <c r="D17" s="41">
        <v>1.3</v>
      </c>
      <c r="E17" s="42">
        <f t="shared" si="0"/>
        <v>6700.98</v>
      </c>
      <c r="F17" s="41">
        <v>1.7</v>
      </c>
      <c r="G17" s="17">
        <v>1.3</v>
      </c>
      <c r="H17" s="50">
        <v>1.18</v>
      </c>
      <c r="I17" s="20">
        <f t="shared" si="2"/>
        <v>949.30549999999994</v>
      </c>
      <c r="J17" s="20">
        <f t="shared" si="3"/>
        <v>1723.3545999999999</v>
      </c>
      <c r="K17" s="32">
        <f t="shared" si="4"/>
        <v>8762.82</v>
      </c>
      <c r="M17" s="49"/>
    </row>
    <row r="18" spans="1:13" ht="14.45" x14ac:dyDescent="0.3">
      <c r="A18" s="39" t="s">
        <v>91</v>
      </c>
      <c r="B18" s="48">
        <v>4785</v>
      </c>
      <c r="C18" s="14">
        <f t="shared" si="1"/>
        <v>5789.8499999999995</v>
      </c>
      <c r="D18" s="41">
        <v>1.3</v>
      </c>
      <c r="E18" s="42">
        <f t="shared" si="0"/>
        <v>7526.8049999999994</v>
      </c>
      <c r="F18" s="41">
        <v>1.7</v>
      </c>
      <c r="G18" s="17">
        <v>1.3</v>
      </c>
      <c r="H18" s="50">
        <v>1.18</v>
      </c>
      <c r="I18" s="20">
        <f t="shared" si="2"/>
        <v>1066.2973749999999</v>
      </c>
      <c r="J18" s="20">
        <f t="shared" si="3"/>
        <v>1935.7398499999997</v>
      </c>
      <c r="K18" s="32">
        <f t="shared" si="4"/>
        <v>9842.744999999999</v>
      </c>
      <c r="M18" s="49"/>
    </row>
    <row r="19" spans="1:13" ht="14.45" x14ac:dyDescent="0.3">
      <c r="A19" s="39" t="s">
        <v>36</v>
      </c>
      <c r="B19" s="48">
        <v>5728</v>
      </c>
      <c r="C19" s="14">
        <f t="shared" si="1"/>
        <v>6930.88</v>
      </c>
      <c r="D19" s="41">
        <v>1.3</v>
      </c>
      <c r="E19" s="42">
        <f t="shared" si="0"/>
        <v>9010.1440000000002</v>
      </c>
      <c r="F19" s="41">
        <v>1.7</v>
      </c>
      <c r="G19" s="17">
        <v>1.3</v>
      </c>
      <c r="H19" s="50">
        <v>1.18</v>
      </c>
      <c r="I19" s="20">
        <f t="shared" si="2"/>
        <v>1276.4370666666666</v>
      </c>
      <c r="J19" s="20">
        <f t="shared" si="3"/>
        <v>2317.224213333333</v>
      </c>
      <c r="K19" s="32">
        <f t="shared" si="4"/>
        <v>11782.495999999999</v>
      </c>
      <c r="M19" s="49"/>
    </row>
    <row r="20" spans="1:13" ht="14.45" x14ac:dyDescent="0.3">
      <c r="A20" s="39" t="s">
        <v>27</v>
      </c>
      <c r="B20" s="48">
        <v>7381</v>
      </c>
      <c r="C20" s="14">
        <f t="shared" si="1"/>
        <v>8931.01</v>
      </c>
      <c r="D20" s="41">
        <v>1.3</v>
      </c>
      <c r="E20" s="42">
        <f t="shared" si="0"/>
        <v>11610.313</v>
      </c>
      <c r="F20" s="41">
        <v>1.7</v>
      </c>
      <c r="G20" s="17">
        <v>1.3</v>
      </c>
      <c r="H20" s="50">
        <v>1.18</v>
      </c>
      <c r="I20" s="20">
        <f t="shared" si="2"/>
        <v>1644.7943416666667</v>
      </c>
      <c r="J20" s="20">
        <f t="shared" si="3"/>
        <v>2985.9343433333329</v>
      </c>
      <c r="K20" s="32">
        <f t="shared" si="4"/>
        <v>15182.717000000001</v>
      </c>
      <c r="M20" s="49"/>
    </row>
    <row r="21" spans="1:13" x14ac:dyDescent="0.25">
      <c r="A21" s="39" t="s">
        <v>98</v>
      </c>
      <c r="B21" s="48">
        <v>2409</v>
      </c>
      <c r="C21" s="14">
        <f t="shared" si="1"/>
        <v>2914.89</v>
      </c>
      <c r="D21" s="41">
        <v>1.3</v>
      </c>
      <c r="E21" s="42">
        <f t="shared" si="0"/>
        <v>3789.357</v>
      </c>
      <c r="F21" s="41">
        <v>1.7</v>
      </c>
      <c r="G21" s="17">
        <v>1.3</v>
      </c>
      <c r="H21" s="50">
        <v>1.18</v>
      </c>
      <c r="I21" s="20">
        <f t="shared" si="2"/>
        <v>536.82557499999996</v>
      </c>
      <c r="J21" s="20">
        <f t="shared" si="3"/>
        <v>974.54489000000001</v>
      </c>
      <c r="K21" s="32">
        <f t="shared" si="4"/>
        <v>4955.3130000000001</v>
      </c>
      <c r="M21" s="49"/>
    </row>
    <row r="22" spans="1:13" x14ac:dyDescent="0.25">
      <c r="A22" s="24" t="s">
        <v>69</v>
      </c>
      <c r="B22" s="47">
        <v>1554</v>
      </c>
      <c r="C22" s="14">
        <f t="shared" si="1"/>
        <v>1880.34</v>
      </c>
      <c r="D22" s="41">
        <v>1.3</v>
      </c>
      <c r="E22" s="42">
        <f t="shared" si="0"/>
        <v>2444.442</v>
      </c>
      <c r="F22" s="41">
        <v>1.7</v>
      </c>
      <c r="G22" s="17">
        <v>1.3</v>
      </c>
      <c r="H22" s="50">
        <v>1.18</v>
      </c>
      <c r="I22" s="20">
        <f t="shared" si="2"/>
        <v>346.29595</v>
      </c>
      <c r="J22" s="20">
        <f t="shared" si="3"/>
        <v>628.66034000000002</v>
      </c>
      <c r="K22" s="32">
        <f t="shared" si="4"/>
        <v>3196.578</v>
      </c>
      <c r="M22" s="49"/>
    </row>
    <row r="23" spans="1:13" x14ac:dyDescent="0.25">
      <c r="A23" s="39" t="s">
        <v>45</v>
      </c>
      <c r="B23" s="48">
        <v>965</v>
      </c>
      <c r="C23" s="14">
        <f t="shared" si="1"/>
        <v>1167.6499999999999</v>
      </c>
      <c r="D23" s="17">
        <v>1.3</v>
      </c>
      <c r="E23" s="42">
        <f t="shared" si="0"/>
        <v>1517.9449999999999</v>
      </c>
      <c r="F23" s="41">
        <v>1.7</v>
      </c>
      <c r="G23" s="17">
        <v>1.3</v>
      </c>
      <c r="H23" s="50">
        <v>1.18</v>
      </c>
      <c r="I23" s="20">
        <f t="shared" si="2"/>
        <v>215.04220833333329</v>
      </c>
      <c r="J23" s="20">
        <f t="shared" si="3"/>
        <v>390.38431666666656</v>
      </c>
      <c r="K23" s="32">
        <f t="shared" si="4"/>
        <v>1985.0049999999997</v>
      </c>
      <c r="M23" s="49"/>
    </row>
    <row r="24" spans="1:13" x14ac:dyDescent="0.25">
      <c r="A24" s="39" t="s">
        <v>37</v>
      </c>
      <c r="B24" s="48">
        <v>1814</v>
      </c>
      <c r="C24" s="14">
        <f t="shared" si="1"/>
        <v>2194.94</v>
      </c>
      <c r="D24" s="41">
        <v>1.3</v>
      </c>
      <c r="E24" s="42">
        <f t="shared" si="0"/>
        <v>2853.422</v>
      </c>
      <c r="F24" s="41">
        <v>1.7</v>
      </c>
      <c r="G24" s="17">
        <v>1.3</v>
      </c>
      <c r="H24" s="50">
        <v>1.18</v>
      </c>
      <c r="I24" s="20">
        <f t="shared" si="2"/>
        <v>404.23478333333333</v>
      </c>
      <c r="J24" s="20">
        <f t="shared" si="3"/>
        <v>733.84160666666673</v>
      </c>
      <c r="K24" s="32">
        <f t="shared" si="4"/>
        <v>3731.3980000000001</v>
      </c>
      <c r="M24" s="49"/>
    </row>
    <row r="25" spans="1:13" x14ac:dyDescent="0.25">
      <c r="A25" s="39" t="s">
        <v>86</v>
      </c>
      <c r="B25" s="48">
        <v>1841</v>
      </c>
      <c r="C25" s="14">
        <f t="shared" si="1"/>
        <v>2227.61</v>
      </c>
      <c r="D25" s="17">
        <v>1.3</v>
      </c>
      <c r="E25" s="42">
        <f t="shared" si="0"/>
        <v>2895.8930000000005</v>
      </c>
      <c r="F25" s="41">
        <v>1.7</v>
      </c>
      <c r="G25" s="17">
        <v>1.3</v>
      </c>
      <c r="H25" s="50">
        <v>1.18</v>
      </c>
      <c r="I25" s="20">
        <f t="shared" si="2"/>
        <v>410.25150833333333</v>
      </c>
      <c r="J25" s="20">
        <f t="shared" si="3"/>
        <v>744.76427666666666</v>
      </c>
      <c r="K25" s="32">
        <f t="shared" si="4"/>
        <v>3786.9369999999999</v>
      </c>
      <c r="M25" s="49"/>
    </row>
    <row r="26" spans="1:13" x14ac:dyDescent="0.25">
      <c r="A26" s="39" t="s">
        <v>88</v>
      </c>
      <c r="B26" s="48">
        <v>1898</v>
      </c>
      <c r="C26" s="14">
        <f t="shared" si="1"/>
        <v>2296.58</v>
      </c>
      <c r="D26" s="41">
        <v>1.3</v>
      </c>
      <c r="E26" s="42">
        <f t="shared" si="0"/>
        <v>2985.5540000000001</v>
      </c>
      <c r="F26" s="41">
        <v>1.7</v>
      </c>
      <c r="G26" s="17">
        <v>1.3</v>
      </c>
      <c r="H26" s="50">
        <v>1.18</v>
      </c>
      <c r="I26" s="20">
        <f t="shared" si="2"/>
        <v>422.95348333333328</v>
      </c>
      <c r="J26" s="20">
        <f t="shared" si="3"/>
        <v>767.82324666666648</v>
      </c>
      <c r="K26" s="32">
        <f t="shared" si="4"/>
        <v>3904.1859999999997</v>
      </c>
      <c r="M26" s="49"/>
    </row>
    <row r="27" spans="1:13" x14ac:dyDescent="0.25">
      <c r="A27" s="24" t="s">
        <v>75</v>
      </c>
      <c r="B27" s="47">
        <v>3574</v>
      </c>
      <c r="C27" s="14">
        <f t="shared" si="1"/>
        <v>4324.54</v>
      </c>
      <c r="D27" s="41">
        <v>1.3</v>
      </c>
      <c r="E27" s="42">
        <f t="shared" si="0"/>
        <v>5621.902</v>
      </c>
      <c r="F27" s="41">
        <v>1.7</v>
      </c>
      <c r="G27" s="17">
        <v>1.3</v>
      </c>
      <c r="H27" s="50">
        <v>1.18</v>
      </c>
      <c r="I27" s="20">
        <f t="shared" si="2"/>
        <v>796.43611666666675</v>
      </c>
      <c r="J27" s="20">
        <f t="shared" si="3"/>
        <v>1445.8378733333332</v>
      </c>
      <c r="K27" s="32">
        <f t="shared" si="4"/>
        <v>7351.7179999999998</v>
      </c>
      <c r="M27" s="49"/>
    </row>
    <row r="28" spans="1:13" x14ac:dyDescent="0.25">
      <c r="A28" s="24" t="s">
        <v>76</v>
      </c>
      <c r="B28" s="47">
        <v>4090</v>
      </c>
      <c r="C28" s="14">
        <f t="shared" si="1"/>
        <v>4948.8999999999996</v>
      </c>
      <c r="D28" s="41">
        <v>1.3</v>
      </c>
      <c r="E28" s="42">
        <f t="shared" si="0"/>
        <v>6433.57</v>
      </c>
      <c r="F28" s="41">
        <v>1.7</v>
      </c>
      <c r="G28" s="17">
        <v>1.3</v>
      </c>
      <c r="H28" s="50">
        <v>1.18</v>
      </c>
      <c r="I28" s="20">
        <f t="shared" si="2"/>
        <v>911.42241666666666</v>
      </c>
      <c r="J28" s="20">
        <f t="shared" si="3"/>
        <v>1654.5822333333333</v>
      </c>
      <c r="K28" s="32">
        <f t="shared" si="4"/>
        <v>8413.1299999999992</v>
      </c>
      <c r="M28" s="49"/>
    </row>
    <row r="29" spans="1:13" x14ac:dyDescent="0.25">
      <c r="A29" s="24" t="s">
        <v>101</v>
      </c>
      <c r="B29" s="47">
        <v>5281</v>
      </c>
      <c r="C29" s="14">
        <f t="shared" si="1"/>
        <v>6390.01</v>
      </c>
      <c r="D29" s="41">
        <v>1.3</v>
      </c>
      <c r="E29" s="42">
        <f t="shared" si="0"/>
        <v>8307.0130000000008</v>
      </c>
      <c r="F29" s="41">
        <v>1.7</v>
      </c>
      <c r="G29" s="17">
        <v>1.3</v>
      </c>
      <c r="H29" s="50">
        <v>1.18</v>
      </c>
      <c r="I29" s="20">
        <f t="shared" si="2"/>
        <v>1176.8268416666667</v>
      </c>
      <c r="J29" s="20">
        <f t="shared" si="3"/>
        <v>2136.3933433333332</v>
      </c>
      <c r="K29" s="32">
        <f t="shared" si="4"/>
        <v>10863.017</v>
      </c>
      <c r="M29" s="49"/>
    </row>
    <row r="30" spans="1:13" x14ac:dyDescent="0.25">
      <c r="A30" s="39" t="s">
        <v>63</v>
      </c>
      <c r="B30" s="48">
        <v>3418</v>
      </c>
      <c r="C30" s="14">
        <f t="shared" si="1"/>
        <v>4135.78</v>
      </c>
      <c r="D30" s="41">
        <v>1.3</v>
      </c>
      <c r="E30" s="42">
        <f t="shared" si="0"/>
        <v>5376.5140000000001</v>
      </c>
      <c r="F30" s="41">
        <v>1.7</v>
      </c>
      <c r="G30" s="17">
        <v>1.3</v>
      </c>
      <c r="H30" s="50">
        <v>1.18</v>
      </c>
      <c r="I30" s="20">
        <f t="shared" si="2"/>
        <v>761.67281666666656</v>
      </c>
      <c r="J30" s="20">
        <f t="shared" si="3"/>
        <v>1382.7291133333331</v>
      </c>
      <c r="K30" s="32">
        <f t="shared" si="4"/>
        <v>7030.8259999999991</v>
      </c>
      <c r="M30" s="49"/>
    </row>
    <row r="31" spans="1:13" x14ac:dyDescent="0.25">
      <c r="A31" s="39" t="s">
        <v>39</v>
      </c>
      <c r="B31" s="48">
        <v>2360</v>
      </c>
      <c r="C31" s="14">
        <f t="shared" si="1"/>
        <v>2855.6</v>
      </c>
      <c r="D31" s="17">
        <v>1.3</v>
      </c>
      <c r="E31" s="42">
        <f t="shared" si="0"/>
        <v>3712.28</v>
      </c>
      <c r="F31" s="41">
        <v>1.7</v>
      </c>
      <c r="G31" s="17">
        <v>1.3</v>
      </c>
      <c r="H31" s="50">
        <v>1.18</v>
      </c>
      <c r="I31" s="20">
        <f t="shared" si="2"/>
        <v>525.90633333333324</v>
      </c>
      <c r="J31" s="20">
        <f t="shared" si="3"/>
        <v>954.72226666666654</v>
      </c>
      <c r="K31" s="32">
        <f t="shared" si="4"/>
        <v>4854.5199999999995</v>
      </c>
      <c r="M31" s="49"/>
    </row>
    <row r="32" spans="1:13" x14ac:dyDescent="0.25">
      <c r="A32" s="39" t="s">
        <v>93</v>
      </c>
      <c r="B32" s="48">
        <v>1983</v>
      </c>
      <c r="C32" s="14">
        <f t="shared" si="1"/>
        <v>2399.4299999999998</v>
      </c>
      <c r="D32" s="41">
        <v>1.3</v>
      </c>
      <c r="E32" s="42">
        <f t="shared" si="0"/>
        <v>3119.259</v>
      </c>
      <c r="F32" s="41">
        <v>1.7</v>
      </c>
      <c r="G32" s="17">
        <v>1.3</v>
      </c>
      <c r="H32" s="50">
        <v>1.18</v>
      </c>
      <c r="I32" s="20">
        <f t="shared" si="2"/>
        <v>441.89502499999998</v>
      </c>
      <c r="J32" s="20">
        <f t="shared" si="3"/>
        <v>802.20942999999988</v>
      </c>
      <c r="K32" s="32">
        <f t="shared" si="4"/>
        <v>4079.0309999999995</v>
      </c>
      <c r="M32" s="49"/>
    </row>
    <row r="33" spans="1:13" x14ac:dyDescent="0.25">
      <c r="A33" s="39" t="s">
        <v>94</v>
      </c>
      <c r="B33" s="48">
        <v>2048</v>
      </c>
      <c r="C33" s="14">
        <f t="shared" si="1"/>
        <v>2478.08</v>
      </c>
      <c r="D33" s="17">
        <v>1.3</v>
      </c>
      <c r="E33" s="42">
        <f t="shared" si="0"/>
        <v>3221.5039999999999</v>
      </c>
      <c r="F33" s="41">
        <v>1.7</v>
      </c>
      <c r="G33" s="17">
        <v>1.3</v>
      </c>
      <c r="H33" s="50">
        <v>1.18</v>
      </c>
      <c r="I33" s="20">
        <f t="shared" si="2"/>
        <v>456.37973333333338</v>
      </c>
      <c r="J33" s="20">
        <f t="shared" si="3"/>
        <v>828.50474666666662</v>
      </c>
      <c r="K33" s="32">
        <f t="shared" si="4"/>
        <v>4212.7359999999999</v>
      </c>
      <c r="M33" s="49"/>
    </row>
    <row r="34" spans="1:13" x14ac:dyDescent="0.25">
      <c r="A34" s="24" t="s">
        <v>70</v>
      </c>
      <c r="B34" s="47">
        <v>3950</v>
      </c>
      <c r="C34" s="14">
        <f t="shared" si="1"/>
        <v>4779.5</v>
      </c>
      <c r="D34" s="41">
        <v>1.3</v>
      </c>
      <c r="E34" s="42">
        <f t="shared" si="0"/>
        <v>6213.35</v>
      </c>
      <c r="F34" s="41">
        <v>1.7</v>
      </c>
      <c r="G34" s="17">
        <v>1.3</v>
      </c>
      <c r="H34" s="50">
        <v>1.18</v>
      </c>
      <c r="I34" s="20">
        <f t="shared" si="2"/>
        <v>880.22458333333327</v>
      </c>
      <c r="J34" s="20">
        <f t="shared" si="3"/>
        <v>1597.9461666666666</v>
      </c>
      <c r="K34" s="32">
        <f t="shared" si="4"/>
        <v>8125.15</v>
      </c>
      <c r="M34" s="49"/>
    </row>
    <row r="35" spans="1:13" x14ac:dyDescent="0.25">
      <c r="A35" s="24" t="s">
        <v>68</v>
      </c>
      <c r="B35" s="47">
        <v>2599</v>
      </c>
      <c r="C35" s="14">
        <f t="shared" si="1"/>
        <v>3144.79</v>
      </c>
      <c r="D35" s="41">
        <v>1.3</v>
      </c>
      <c r="E35" s="42">
        <f>C35*D35</f>
        <v>4088.2270000000003</v>
      </c>
      <c r="F35" s="41">
        <v>1.7</v>
      </c>
      <c r="G35" s="17">
        <v>1.3</v>
      </c>
      <c r="H35" s="50">
        <v>1.18</v>
      </c>
      <c r="I35" s="20">
        <f t="shared" si="2"/>
        <v>579.16549166666675</v>
      </c>
      <c r="J35" s="20">
        <f t="shared" si="3"/>
        <v>1051.4081233333334</v>
      </c>
      <c r="K35" s="32">
        <f t="shared" si="4"/>
        <v>5346.143</v>
      </c>
      <c r="M35" s="49"/>
    </row>
    <row r="36" spans="1:13" x14ac:dyDescent="0.25">
      <c r="A36" s="24" t="s">
        <v>95</v>
      </c>
      <c r="B36" s="47">
        <v>1488</v>
      </c>
      <c r="C36" s="14">
        <f t="shared" si="1"/>
        <v>1800.48</v>
      </c>
      <c r="D36" s="41">
        <v>1.3</v>
      </c>
      <c r="E36" s="42">
        <f>C36*D36</f>
        <v>2340.6240000000003</v>
      </c>
      <c r="F36" s="41">
        <v>1.7</v>
      </c>
      <c r="G36" s="17">
        <v>1.3</v>
      </c>
      <c r="H36" s="50">
        <v>1.18</v>
      </c>
      <c r="I36" s="20">
        <f t="shared" si="2"/>
        <v>331.58839999999998</v>
      </c>
      <c r="J36" s="20">
        <f t="shared" si="3"/>
        <v>601.96047999999996</v>
      </c>
      <c r="K36" s="32">
        <f t="shared" si="4"/>
        <v>3060.8159999999998</v>
      </c>
      <c r="M36" s="49"/>
    </row>
    <row r="37" spans="1:13" x14ac:dyDescent="0.25">
      <c r="A37" s="24" t="s">
        <v>96</v>
      </c>
      <c r="B37" s="47">
        <v>2206</v>
      </c>
      <c r="C37" s="14">
        <f t="shared" si="1"/>
        <v>2669.2599999999998</v>
      </c>
      <c r="D37" s="41">
        <v>1.3</v>
      </c>
      <c r="E37" s="42">
        <f>C37*D37</f>
        <v>3470.038</v>
      </c>
      <c r="F37" s="41">
        <v>1.7</v>
      </c>
      <c r="G37" s="17">
        <v>1.3</v>
      </c>
      <c r="H37" s="50">
        <v>1.18</v>
      </c>
      <c r="I37" s="20">
        <f t="shared" si="2"/>
        <v>491.58871666666664</v>
      </c>
      <c r="J37" s="20">
        <f t="shared" si="3"/>
        <v>892.42259333333311</v>
      </c>
      <c r="K37" s="32">
        <f t="shared" si="4"/>
        <v>4537.7419999999993</v>
      </c>
      <c r="M37" s="49"/>
    </row>
    <row r="38" spans="1:13" x14ac:dyDescent="0.25">
      <c r="A38" s="24" t="s">
        <v>52</v>
      </c>
      <c r="B38" s="47">
        <v>3654</v>
      </c>
      <c r="C38" s="14">
        <f>B38*$C$4</f>
        <v>4421.34</v>
      </c>
      <c r="D38" s="41">
        <v>1.3</v>
      </c>
      <c r="E38" s="42">
        <f>C38*D38</f>
        <v>5747.7420000000002</v>
      </c>
      <c r="F38" s="41">
        <v>1.7</v>
      </c>
      <c r="G38" s="17">
        <v>1.3</v>
      </c>
      <c r="H38" s="50">
        <v>1.18</v>
      </c>
      <c r="I38" s="20">
        <f t="shared" si="2"/>
        <v>814.26345000000003</v>
      </c>
      <c r="J38" s="20">
        <f t="shared" si="3"/>
        <v>1478.2013399999998</v>
      </c>
      <c r="K38" s="32">
        <f t="shared" si="4"/>
        <v>7516.2780000000002</v>
      </c>
      <c r="M38" s="49"/>
    </row>
    <row r="39" spans="1:13" x14ac:dyDescent="0.25">
      <c r="A39" s="39" t="s">
        <v>42</v>
      </c>
      <c r="B39" s="48">
        <v>4403</v>
      </c>
      <c r="C39" s="14">
        <f t="shared" si="1"/>
        <v>5327.63</v>
      </c>
      <c r="D39" s="17">
        <v>1.3</v>
      </c>
      <c r="E39" s="42">
        <f t="shared" ref="E39:E49" si="5">C39*D39</f>
        <v>6925.9190000000008</v>
      </c>
      <c r="F39" s="41">
        <v>1.7</v>
      </c>
      <c r="G39" s="17">
        <v>1.3</v>
      </c>
      <c r="H39" s="50">
        <v>1.18</v>
      </c>
      <c r="I39" s="20">
        <f t="shared" si="2"/>
        <v>981.17185833333326</v>
      </c>
      <c r="J39" s="20">
        <f t="shared" si="3"/>
        <v>1781.2042966666666</v>
      </c>
      <c r="K39" s="32">
        <f t="shared" si="4"/>
        <v>9056.9709999999995</v>
      </c>
      <c r="M39" s="49"/>
    </row>
    <row r="40" spans="1:13" x14ac:dyDescent="0.25">
      <c r="A40" s="39" t="s">
        <v>49</v>
      </c>
      <c r="B40" s="48">
        <v>5025</v>
      </c>
      <c r="C40" s="14">
        <f t="shared" si="1"/>
        <v>6080.25</v>
      </c>
      <c r="D40" s="41">
        <v>1.3</v>
      </c>
      <c r="E40" s="42">
        <f t="shared" si="5"/>
        <v>7904.3249999999998</v>
      </c>
      <c r="F40" s="41">
        <v>1.7</v>
      </c>
      <c r="G40" s="17">
        <v>1.3</v>
      </c>
      <c r="H40" s="50">
        <v>1.18</v>
      </c>
      <c r="I40" s="20">
        <f t="shared" si="2"/>
        <v>1119.7793749999998</v>
      </c>
      <c r="J40" s="20">
        <f t="shared" si="3"/>
        <v>2032.8302499999998</v>
      </c>
      <c r="K40" s="32">
        <f t="shared" si="4"/>
        <v>10336.424999999999</v>
      </c>
      <c r="M40" s="49"/>
    </row>
    <row r="41" spans="1:13" x14ac:dyDescent="0.25">
      <c r="A41" s="39" t="s">
        <v>87</v>
      </c>
      <c r="B41" s="48">
        <v>5090</v>
      </c>
      <c r="C41" s="14">
        <f t="shared" si="1"/>
        <v>6158.9</v>
      </c>
      <c r="D41" s="41">
        <v>1.3</v>
      </c>
      <c r="E41" s="42">
        <f t="shared" si="5"/>
        <v>8006.57</v>
      </c>
      <c r="F41" s="41">
        <v>1.7</v>
      </c>
      <c r="G41" s="17">
        <v>1.3</v>
      </c>
      <c r="H41" s="50">
        <v>1.18</v>
      </c>
      <c r="I41" s="20">
        <f t="shared" si="2"/>
        <v>1134.2640833333332</v>
      </c>
      <c r="J41" s="20">
        <f t="shared" si="3"/>
        <v>2059.1255666666661</v>
      </c>
      <c r="K41" s="32">
        <f t="shared" si="4"/>
        <v>10470.129999999999</v>
      </c>
      <c r="M41" s="49"/>
    </row>
    <row r="42" spans="1:13" x14ac:dyDescent="0.25">
      <c r="A42" s="39" t="s">
        <v>43</v>
      </c>
      <c r="B42" s="48">
        <v>5438</v>
      </c>
      <c r="C42" s="14">
        <f t="shared" si="1"/>
        <v>6579.98</v>
      </c>
      <c r="D42" s="41">
        <v>1.3</v>
      </c>
      <c r="E42" s="42">
        <f t="shared" si="5"/>
        <v>8553.9740000000002</v>
      </c>
      <c r="F42" s="41">
        <v>1.7</v>
      </c>
      <c r="G42" s="17">
        <v>1.3</v>
      </c>
      <c r="H42" s="50">
        <v>1.18</v>
      </c>
      <c r="I42" s="20">
        <f t="shared" si="2"/>
        <v>1211.8129833333332</v>
      </c>
      <c r="J42" s="20">
        <f t="shared" si="3"/>
        <v>2199.9066466666663</v>
      </c>
      <c r="K42" s="32">
        <f t="shared" si="4"/>
        <v>11185.965999999999</v>
      </c>
      <c r="M42" s="49"/>
    </row>
    <row r="43" spans="1:13" x14ac:dyDescent="0.25">
      <c r="A43" s="39" t="s">
        <v>50</v>
      </c>
      <c r="B43" s="48">
        <v>5932</v>
      </c>
      <c r="C43" s="14">
        <f t="shared" si="1"/>
        <v>7177.7199999999993</v>
      </c>
      <c r="D43" s="41">
        <v>1.3</v>
      </c>
      <c r="E43" s="42">
        <f t="shared" si="5"/>
        <v>9331.0360000000001</v>
      </c>
      <c r="F43" s="17">
        <v>1.7</v>
      </c>
      <c r="G43" s="17">
        <v>1.3</v>
      </c>
      <c r="H43" s="50">
        <v>1.18</v>
      </c>
      <c r="I43" s="20">
        <f t="shared" si="2"/>
        <v>1321.8967666666665</v>
      </c>
      <c r="J43" s="20">
        <f t="shared" si="3"/>
        <v>2399.7510533333329</v>
      </c>
      <c r="K43" s="32">
        <f t="shared" si="4"/>
        <v>12202.123999999998</v>
      </c>
      <c r="M43" s="49"/>
    </row>
    <row r="44" spans="1:13" x14ac:dyDescent="0.25">
      <c r="A44" s="39" t="s">
        <v>44</v>
      </c>
      <c r="B44" s="48">
        <v>8071</v>
      </c>
      <c r="C44" s="14">
        <f t="shared" si="1"/>
        <v>9765.91</v>
      </c>
      <c r="D44" s="41">
        <v>1.3</v>
      </c>
      <c r="E44" s="42">
        <f t="shared" si="5"/>
        <v>12695.683000000001</v>
      </c>
      <c r="F44" s="41">
        <v>1.7</v>
      </c>
      <c r="G44" s="17">
        <v>1.3</v>
      </c>
      <c r="H44" s="50">
        <v>1.18</v>
      </c>
      <c r="I44" s="20">
        <f t="shared" si="2"/>
        <v>1798.5550916666664</v>
      </c>
      <c r="J44" s="20">
        <f t="shared" si="3"/>
        <v>3265.0692433333329</v>
      </c>
      <c r="K44" s="32">
        <f t="shared" si="4"/>
        <v>16602.046999999999</v>
      </c>
      <c r="M44" s="49"/>
    </row>
    <row r="45" spans="1:13" x14ac:dyDescent="0.25">
      <c r="A45" s="39" t="s">
        <v>51</v>
      </c>
      <c r="B45" s="48">
        <v>8947</v>
      </c>
      <c r="C45" s="14">
        <f t="shared" si="1"/>
        <v>10825.869999999999</v>
      </c>
      <c r="D45" s="17">
        <v>1.3</v>
      </c>
      <c r="E45" s="42">
        <f t="shared" si="5"/>
        <v>14073.630999999999</v>
      </c>
      <c r="F45" s="41">
        <v>1.7</v>
      </c>
      <c r="G45" s="17">
        <v>1.3</v>
      </c>
      <c r="H45" s="50">
        <v>1.18</v>
      </c>
      <c r="I45" s="20">
        <f t="shared" si="2"/>
        <v>1993.7643916666666</v>
      </c>
      <c r="J45" s="20">
        <f t="shared" si="3"/>
        <v>3619.4492033333331</v>
      </c>
      <c r="K45" s="32">
        <f t="shared" si="4"/>
        <v>18403.978999999999</v>
      </c>
      <c r="M45" s="49"/>
    </row>
    <row r="46" spans="1:13" x14ac:dyDescent="0.25">
      <c r="A46" s="24" t="s">
        <v>82</v>
      </c>
      <c r="B46" s="47">
        <v>9970</v>
      </c>
      <c r="C46" s="14">
        <f t="shared" si="1"/>
        <v>12063.699999999999</v>
      </c>
      <c r="D46" s="41">
        <v>1.3</v>
      </c>
      <c r="E46" s="42">
        <f t="shared" si="5"/>
        <v>15682.81</v>
      </c>
      <c r="F46" s="41">
        <v>1.7</v>
      </c>
      <c r="G46" s="17">
        <v>1.3</v>
      </c>
      <c r="H46" s="50">
        <v>1.18</v>
      </c>
      <c r="I46" s="20">
        <f t="shared" si="2"/>
        <v>2221.7314166666665</v>
      </c>
      <c r="J46" s="20">
        <f t="shared" si="3"/>
        <v>4033.2970333333324</v>
      </c>
      <c r="K46" s="32">
        <f t="shared" si="4"/>
        <v>20508.289999999997</v>
      </c>
      <c r="M46" s="49"/>
    </row>
    <row r="47" spans="1:13" x14ac:dyDescent="0.25">
      <c r="A47" s="24" t="s">
        <v>84</v>
      </c>
      <c r="B47" s="47">
        <v>2240</v>
      </c>
      <c r="C47" s="14">
        <f t="shared" si="1"/>
        <v>2710.4</v>
      </c>
      <c r="D47" s="17">
        <v>1.3</v>
      </c>
      <c r="E47" s="42">
        <f t="shared" si="5"/>
        <v>3523.5200000000004</v>
      </c>
      <c r="F47" s="41">
        <v>1.7</v>
      </c>
      <c r="G47" s="17">
        <v>1.3</v>
      </c>
      <c r="H47" s="50">
        <v>1.18</v>
      </c>
      <c r="I47" s="20">
        <f t="shared" si="2"/>
        <v>499.16533333333336</v>
      </c>
      <c r="J47" s="20">
        <f t="shared" si="3"/>
        <v>906.17706666666663</v>
      </c>
      <c r="K47" s="32">
        <f t="shared" si="4"/>
        <v>4607.68</v>
      </c>
      <c r="M47" s="49"/>
    </row>
    <row r="48" spans="1:13" x14ac:dyDescent="0.25">
      <c r="A48" s="24" t="s">
        <v>102</v>
      </c>
      <c r="B48" s="47">
        <v>3236</v>
      </c>
      <c r="C48" s="14">
        <f t="shared" si="1"/>
        <v>3915.56</v>
      </c>
      <c r="D48" s="17">
        <v>1.3</v>
      </c>
      <c r="E48" s="42">
        <f t="shared" si="5"/>
        <v>5090.2280000000001</v>
      </c>
      <c r="F48" s="41">
        <v>1.7</v>
      </c>
      <c r="G48" s="17">
        <v>1.3</v>
      </c>
      <c r="H48" s="50">
        <v>1.18</v>
      </c>
      <c r="I48" s="20">
        <f t="shared" si="2"/>
        <v>721.11563333333334</v>
      </c>
      <c r="J48" s="20">
        <f t="shared" si="3"/>
        <v>1309.1022266666664</v>
      </c>
      <c r="K48" s="32">
        <f t="shared" si="4"/>
        <v>6656.4519999999993</v>
      </c>
      <c r="M48" s="49"/>
    </row>
    <row r="49" spans="1:13" x14ac:dyDescent="0.25">
      <c r="A49" s="24" t="s">
        <v>97</v>
      </c>
      <c r="B49" s="14">
        <v>4958</v>
      </c>
      <c r="C49" s="14">
        <f t="shared" si="1"/>
        <v>5999.1799999999994</v>
      </c>
      <c r="D49" s="41">
        <v>1.3</v>
      </c>
      <c r="E49" s="42">
        <f t="shared" si="5"/>
        <v>7798.9339999999993</v>
      </c>
      <c r="F49" s="41">
        <v>1.7</v>
      </c>
      <c r="G49" s="17">
        <v>1.3</v>
      </c>
      <c r="H49" s="50">
        <v>1.18</v>
      </c>
      <c r="I49" s="20">
        <f t="shared" si="2"/>
        <v>1104.8489833333331</v>
      </c>
      <c r="J49" s="20">
        <f t="shared" si="3"/>
        <v>2005.7258466666663</v>
      </c>
      <c r="K49" s="32">
        <f t="shared" si="4"/>
        <v>10198.605999999998</v>
      </c>
      <c r="M49" s="49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25" zoomScale="80" zoomScaleNormal="80" workbookViewId="0">
      <selection activeCell="E54" sqref="E54"/>
    </sheetView>
  </sheetViews>
  <sheetFormatPr baseColWidth="10" defaultColWidth="11.42578125" defaultRowHeight="15" x14ac:dyDescent="0.25"/>
  <cols>
    <col min="1" max="1" width="41.7109375" style="26" customWidth="1"/>
    <col min="2" max="2" width="13" style="15" bestFit="1" customWidth="1"/>
    <col min="3" max="3" width="11.7109375" style="15" bestFit="1" customWidth="1"/>
    <col min="4" max="4" width="16.5703125" style="15" bestFit="1" customWidth="1"/>
    <col min="5" max="5" width="23.42578125" style="15" bestFit="1" customWidth="1"/>
    <col min="6" max="6" width="22" style="15" bestFit="1" customWidth="1"/>
    <col min="7" max="7" width="16.7109375" style="15" bestFit="1" customWidth="1"/>
    <col min="8" max="8" width="15.7109375" style="15" bestFit="1" customWidth="1"/>
    <col min="9" max="9" width="15.28515625" style="15" bestFit="1" customWidth="1"/>
    <col min="10" max="10" width="16.140625" style="15" customWidth="1"/>
    <col min="11" max="11" width="12.140625" style="15" customWidth="1"/>
    <col min="12" max="16384" width="11.42578125" style="15"/>
  </cols>
  <sheetData>
    <row r="1" spans="1:13" ht="15.75" x14ac:dyDescent="0.25">
      <c r="A1" s="22" t="s">
        <v>33</v>
      </c>
    </row>
    <row r="2" spans="1:13" ht="14.45" x14ac:dyDescent="0.3">
      <c r="A2" s="15"/>
      <c r="B2" s="14"/>
      <c r="C2" s="14"/>
      <c r="D2" s="14"/>
      <c r="E2" s="14"/>
      <c r="F2" s="14"/>
      <c r="G2" s="14"/>
      <c r="H2" s="34"/>
      <c r="I2" s="36"/>
      <c r="J2" s="36"/>
    </row>
    <row r="3" spans="1:13" ht="43.5" customHeight="1" x14ac:dyDescent="0.3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107</v>
      </c>
      <c r="G3" s="45" t="s">
        <v>106</v>
      </c>
      <c r="H3" s="45" t="s">
        <v>105</v>
      </c>
      <c r="I3" s="46" t="s">
        <v>104</v>
      </c>
      <c r="J3" s="46" t="s">
        <v>103</v>
      </c>
      <c r="K3" s="45" t="s">
        <v>53</v>
      </c>
    </row>
    <row r="4" spans="1:13" ht="14.45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6</v>
      </c>
      <c r="K4" s="14"/>
    </row>
    <row r="5" spans="1:13" ht="14.45" x14ac:dyDescent="0.3">
      <c r="A5" s="24" t="s">
        <v>66</v>
      </c>
      <c r="B5" s="47">
        <v>2330</v>
      </c>
      <c r="C5" s="14">
        <f>B5*$C$4</f>
        <v>2819.2999999999997</v>
      </c>
      <c r="D5" s="41">
        <v>1.3</v>
      </c>
      <c r="E5" s="42">
        <f t="shared" ref="E5:E34" si="0">C5*D5</f>
        <v>3665.0899999999997</v>
      </c>
      <c r="F5" s="41">
        <v>1.7</v>
      </c>
      <c r="G5" s="17">
        <v>1.3</v>
      </c>
      <c r="H5" s="50">
        <v>1.18</v>
      </c>
      <c r="I5" s="20">
        <f>C5*F5*G5/$I$4</f>
        <v>519.22108333333324</v>
      </c>
      <c r="J5" s="20">
        <f>C5*F5*H5/$J$4</f>
        <v>942.58596666666654</v>
      </c>
      <c r="K5" s="32">
        <f>C5*$F$5</f>
        <v>4792.8099999999995</v>
      </c>
      <c r="M5" s="49"/>
    </row>
    <row r="6" spans="1:13" ht="15" customHeight="1" x14ac:dyDescent="0.3">
      <c r="A6" s="24" t="s">
        <v>71</v>
      </c>
      <c r="B6" s="47">
        <v>2486</v>
      </c>
      <c r="C6" s="14">
        <f t="shared" ref="C6:C49" si="1">B6*$C$4</f>
        <v>3008.06</v>
      </c>
      <c r="D6" s="41">
        <v>1.3</v>
      </c>
      <c r="E6" s="42">
        <f t="shared" si="0"/>
        <v>3910.4780000000001</v>
      </c>
      <c r="F6" s="41">
        <v>1.7</v>
      </c>
      <c r="G6" s="17">
        <v>1.3</v>
      </c>
      <c r="H6" s="50">
        <v>1.18</v>
      </c>
      <c r="I6" s="20">
        <f t="shared" ref="I6:I49" si="2">C6*F6*G6/$I$4</f>
        <v>553.98438333333331</v>
      </c>
      <c r="J6" s="20">
        <f t="shared" ref="J6:J49" si="3">C6*F6*H6/$J$4</f>
        <v>1005.6947266666666</v>
      </c>
      <c r="K6" s="32">
        <f t="shared" ref="K6:K49" si="4">C6*$F$5</f>
        <v>5113.7020000000002</v>
      </c>
      <c r="M6" s="49"/>
    </row>
    <row r="7" spans="1:13" ht="14.45" x14ac:dyDescent="0.3">
      <c r="A7" s="24" t="s">
        <v>100</v>
      </c>
      <c r="B7" s="47">
        <v>3020</v>
      </c>
      <c r="C7" s="14">
        <f t="shared" si="1"/>
        <v>3654.2</v>
      </c>
      <c r="D7" s="41">
        <v>1.3</v>
      </c>
      <c r="E7" s="42">
        <f t="shared" si="0"/>
        <v>4750.46</v>
      </c>
      <c r="F7" s="41">
        <v>1.7</v>
      </c>
      <c r="G7" s="17">
        <v>1.3</v>
      </c>
      <c r="H7" s="50">
        <v>1.18</v>
      </c>
      <c r="I7" s="20">
        <f t="shared" si="2"/>
        <v>672.98183333333327</v>
      </c>
      <c r="J7" s="20">
        <f t="shared" si="3"/>
        <v>1221.7208666666666</v>
      </c>
      <c r="K7" s="32">
        <f t="shared" si="4"/>
        <v>6212.1399999999994</v>
      </c>
      <c r="M7" s="49"/>
    </row>
    <row r="8" spans="1:13" ht="14.45" x14ac:dyDescent="0.3">
      <c r="A8" s="39" t="s">
        <v>38</v>
      </c>
      <c r="B8" s="48">
        <v>3413</v>
      </c>
      <c r="C8" s="14">
        <f t="shared" si="1"/>
        <v>4129.7299999999996</v>
      </c>
      <c r="D8" s="41">
        <v>1.3</v>
      </c>
      <c r="E8" s="42">
        <f t="shared" si="0"/>
        <v>5368.6489999999994</v>
      </c>
      <c r="F8" s="41">
        <v>1.7</v>
      </c>
      <c r="G8" s="17">
        <v>1.3</v>
      </c>
      <c r="H8" s="50">
        <v>1.18</v>
      </c>
      <c r="I8" s="20">
        <f t="shared" si="2"/>
        <v>760.55860833333327</v>
      </c>
      <c r="J8" s="20">
        <f t="shared" si="3"/>
        <v>1380.7063966666665</v>
      </c>
      <c r="K8" s="32">
        <f t="shared" si="4"/>
        <v>7020.5409999999993</v>
      </c>
      <c r="M8" s="49"/>
    </row>
    <row r="9" spans="1:13" ht="14.45" x14ac:dyDescent="0.3">
      <c r="A9" s="24" t="s">
        <v>73</v>
      </c>
      <c r="B9" s="47">
        <v>4141</v>
      </c>
      <c r="C9" s="14">
        <f t="shared" si="1"/>
        <v>5010.6099999999997</v>
      </c>
      <c r="D9" s="41">
        <v>1.3</v>
      </c>
      <c r="E9" s="42">
        <f t="shared" si="0"/>
        <v>6513.7929999999997</v>
      </c>
      <c r="F9" s="41">
        <v>1.7</v>
      </c>
      <c r="G9" s="17">
        <v>1.3</v>
      </c>
      <c r="H9" s="50">
        <v>1.18</v>
      </c>
      <c r="I9" s="20">
        <f t="shared" si="2"/>
        <v>922.78734166666652</v>
      </c>
      <c r="J9" s="20">
        <f t="shared" si="3"/>
        <v>1675.213943333333</v>
      </c>
      <c r="K9" s="32">
        <f t="shared" si="4"/>
        <v>8518.0369999999984</v>
      </c>
      <c r="M9" s="49"/>
    </row>
    <row r="10" spans="1:13" ht="14.45" x14ac:dyDescent="0.3">
      <c r="A10" s="24" t="s">
        <v>74</v>
      </c>
      <c r="B10" s="47">
        <v>4404</v>
      </c>
      <c r="C10" s="14">
        <f t="shared" si="1"/>
        <v>5328.84</v>
      </c>
      <c r="D10" s="41">
        <v>1.3</v>
      </c>
      <c r="E10" s="42">
        <f t="shared" si="0"/>
        <v>6927.4920000000002</v>
      </c>
      <c r="F10" s="41">
        <v>1.7</v>
      </c>
      <c r="G10" s="17">
        <v>1.3</v>
      </c>
      <c r="H10" s="50">
        <v>1.18</v>
      </c>
      <c r="I10" s="20">
        <f t="shared" si="2"/>
        <v>981.39470000000017</v>
      </c>
      <c r="J10" s="20">
        <f t="shared" si="3"/>
        <v>1781.6088399999999</v>
      </c>
      <c r="K10" s="32">
        <f t="shared" si="4"/>
        <v>9059.0280000000002</v>
      </c>
      <c r="M10" s="49"/>
    </row>
    <row r="11" spans="1:13" ht="14.45" x14ac:dyDescent="0.3">
      <c r="A11" s="24" t="s">
        <v>99</v>
      </c>
      <c r="B11" s="47">
        <v>4744</v>
      </c>
      <c r="C11" s="14">
        <f t="shared" si="1"/>
        <v>5740.24</v>
      </c>
      <c r="D11" s="41">
        <v>1.3</v>
      </c>
      <c r="E11" s="42">
        <f t="shared" si="0"/>
        <v>7462.3119999999999</v>
      </c>
      <c r="F11" s="41">
        <v>1.7</v>
      </c>
      <c r="G11" s="17">
        <v>1.3</v>
      </c>
      <c r="H11" s="50">
        <v>1.18</v>
      </c>
      <c r="I11" s="20">
        <f t="shared" si="2"/>
        <v>1057.1608666666666</v>
      </c>
      <c r="J11" s="20">
        <f t="shared" si="3"/>
        <v>1919.153573333333</v>
      </c>
      <c r="K11" s="32">
        <f t="shared" si="4"/>
        <v>9758.4079999999994</v>
      </c>
      <c r="M11" s="49"/>
    </row>
    <row r="12" spans="1:13" ht="14.45" x14ac:dyDescent="0.3">
      <c r="A12" s="39" t="s">
        <v>40</v>
      </c>
      <c r="B12" s="48">
        <v>2518</v>
      </c>
      <c r="C12" s="14">
        <f t="shared" si="1"/>
        <v>3046.7799999999997</v>
      </c>
      <c r="D12" s="41">
        <v>1.3</v>
      </c>
      <c r="E12" s="42">
        <f t="shared" si="0"/>
        <v>3960.8139999999999</v>
      </c>
      <c r="F12" s="41">
        <v>1.7</v>
      </c>
      <c r="G12" s="17">
        <v>1.3</v>
      </c>
      <c r="H12" s="50">
        <v>1.18</v>
      </c>
      <c r="I12" s="20">
        <f t="shared" si="2"/>
        <v>561.11531666666667</v>
      </c>
      <c r="J12" s="20">
        <f t="shared" si="3"/>
        <v>1018.6401133333333</v>
      </c>
      <c r="K12" s="32">
        <f t="shared" si="4"/>
        <v>5179.5259999999998</v>
      </c>
      <c r="M12" s="49"/>
    </row>
    <row r="13" spans="1:13" ht="14.45" x14ac:dyDescent="0.3">
      <c r="A13" s="39" t="s">
        <v>48</v>
      </c>
      <c r="B13" s="48">
        <v>2879</v>
      </c>
      <c r="C13" s="14">
        <f t="shared" si="1"/>
        <v>3483.5899999999997</v>
      </c>
      <c r="D13" s="41">
        <v>1.3</v>
      </c>
      <c r="E13" s="42">
        <f t="shared" si="0"/>
        <v>4528.6669999999995</v>
      </c>
      <c r="F13" s="41">
        <v>1.7</v>
      </c>
      <c r="G13" s="17">
        <v>1.3</v>
      </c>
      <c r="H13" s="50">
        <v>1.18</v>
      </c>
      <c r="I13" s="20">
        <f t="shared" si="2"/>
        <v>641.56115833333331</v>
      </c>
      <c r="J13" s="20">
        <f t="shared" si="3"/>
        <v>1164.6802566666663</v>
      </c>
      <c r="K13" s="32">
        <f t="shared" si="4"/>
        <v>5922.1029999999992</v>
      </c>
      <c r="M13" s="49"/>
    </row>
    <row r="14" spans="1:13" ht="14.45" x14ac:dyDescent="0.3">
      <c r="A14" s="39" t="s">
        <v>47</v>
      </c>
      <c r="B14" s="48">
        <v>3083</v>
      </c>
      <c r="C14" s="14">
        <f t="shared" si="1"/>
        <v>3730.43</v>
      </c>
      <c r="D14" s="41">
        <v>1.3</v>
      </c>
      <c r="E14" s="42">
        <f t="shared" si="0"/>
        <v>4849.5590000000002</v>
      </c>
      <c r="F14" s="41">
        <v>1.7</v>
      </c>
      <c r="G14" s="17">
        <v>1.3</v>
      </c>
      <c r="H14" s="50">
        <v>1.18</v>
      </c>
      <c r="I14" s="20">
        <f t="shared" si="2"/>
        <v>687.02085833333331</v>
      </c>
      <c r="J14" s="20">
        <f t="shared" si="3"/>
        <v>1247.2070966666665</v>
      </c>
      <c r="K14" s="32">
        <f t="shared" si="4"/>
        <v>6341.7309999999998</v>
      </c>
      <c r="M14" s="49"/>
    </row>
    <row r="15" spans="1:13" ht="14.45" x14ac:dyDescent="0.3">
      <c r="A15" s="39" t="s">
        <v>90</v>
      </c>
      <c r="B15" s="48">
        <v>4130</v>
      </c>
      <c r="C15" s="14">
        <f t="shared" si="1"/>
        <v>4997.3</v>
      </c>
      <c r="D15" s="41">
        <v>1.3</v>
      </c>
      <c r="E15" s="42">
        <f t="shared" si="0"/>
        <v>6496.4900000000007</v>
      </c>
      <c r="F15" s="41">
        <v>1.7</v>
      </c>
      <c r="G15" s="17">
        <v>1.3</v>
      </c>
      <c r="H15" s="50">
        <v>1.18</v>
      </c>
      <c r="I15" s="20">
        <f t="shared" si="2"/>
        <v>920.33608333333325</v>
      </c>
      <c r="J15" s="20">
        <f t="shared" si="3"/>
        <v>1670.7639666666664</v>
      </c>
      <c r="K15" s="32">
        <f t="shared" si="4"/>
        <v>8495.41</v>
      </c>
      <c r="M15" s="49"/>
    </row>
    <row r="16" spans="1:13" ht="14.45" x14ac:dyDescent="0.3">
      <c r="A16" s="39" t="s">
        <v>85</v>
      </c>
      <c r="B16" s="48">
        <v>4130</v>
      </c>
      <c r="C16" s="14">
        <f t="shared" si="1"/>
        <v>4997.3</v>
      </c>
      <c r="D16" s="41">
        <v>1.3</v>
      </c>
      <c r="E16" s="42">
        <f t="shared" si="0"/>
        <v>6496.4900000000007</v>
      </c>
      <c r="F16" s="41">
        <v>1.7</v>
      </c>
      <c r="G16" s="17">
        <v>1.3</v>
      </c>
      <c r="H16" s="50">
        <v>1.18</v>
      </c>
      <c r="I16" s="20">
        <f t="shared" si="2"/>
        <v>920.33608333333325</v>
      </c>
      <c r="J16" s="20">
        <f t="shared" si="3"/>
        <v>1670.7639666666664</v>
      </c>
      <c r="K16" s="32">
        <f t="shared" si="4"/>
        <v>8495.41</v>
      </c>
      <c r="M16" s="49"/>
    </row>
    <row r="17" spans="1:13" ht="14.45" x14ac:dyDescent="0.3">
      <c r="A17" s="39" t="s">
        <v>89</v>
      </c>
      <c r="B17" s="48">
        <v>4473</v>
      </c>
      <c r="C17" s="14">
        <f t="shared" si="1"/>
        <v>5412.33</v>
      </c>
      <c r="D17" s="41">
        <v>1.3</v>
      </c>
      <c r="E17" s="42">
        <f t="shared" si="0"/>
        <v>7036.0290000000005</v>
      </c>
      <c r="F17" s="41">
        <v>1.7</v>
      </c>
      <c r="G17" s="17">
        <v>1.3</v>
      </c>
      <c r="H17" s="50">
        <v>1.18</v>
      </c>
      <c r="I17" s="20">
        <f t="shared" si="2"/>
        <v>996.77077499999996</v>
      </c>
      <c r="J17" s="20">
        <f t="shared" si="3"/>
        <v>1809.5223299999998</v>
      </c>
      <c r="K17" s="32">
        <f t="shared" si="4"/>
        <v>9200.9609999999993</v>
      </c>
      <c r="M17" s="49"/>
    </row>
    <row r="18" spans="1:13" ht="14.45" x14ac:dyDescent="0.3">
      <c r="A18" s="39" t="s">
        <v>91</v>
      </c>
      <c r="B18" s="48">
        <v>5023</v>
      </c>
      <c r="C18" s="14">
        <f t="shared" si="1"/>
        <v>6077.83</v>
      </c>
      <c r="D18" s="41">
        <v>1.3</v>
      </c>
      <c r="E18" s="42">
        <f t="shared" si="0"/>
        <v>7901.1790000000001</v>
      </c>
      <c r="F18" s="41">
        <v>1.7</v>
      </c>
      <c r="G18" s="17">
        <v>1.3</v>
      </c>
      <c r="H18" s="50">
        <v>1.18</v>
      </c>
      <c r="I18" s="20">
        <f t="shared" si="2"/>
        <v>1119.3336916666667</v>
      </c>
      <c r="J18" s="20">
        <f t="shared" si="3"/>
        <v>2032.0211633333331</v>
      </c>
      <c r="K18" s="32">
        <f t="shared" si="4"/>
        <v>10332.311</v>
      </c>
      <c r="M18" s="49"/>
    </row>
    <row r="19" spans="1:13" ht="14.45" x14ac:dyDescent="0.3">
      <c r="A19" s="39" t="s">
        <v>36</v>
      </c>
      <c r="B19" s="48">
        <v>6015</v>
      </c>
      <c r="C19" s="14">
        <f t="shared" si="1"/>
        <v>7278.15</v>
      </c>
      <c r="D19" s="41">
        <v>1.3</v>
      </c>
      <c r="E19" s="42">
        <f t="shared" si="0"/>
        <v>9461.5949999999993</v>
      </c>
      <c r="F19" s="41">
        <v>1.7</v>
      </c>
      <c r="G19" s="17">
        <v>1.3</v>
      </c>
      <c r="H19" s="50">
        <v>1.18</v>
      </c>
      <c r="I19" s="20">
        <f t="shared" si="2"/>
        <v>1340.392625</v>
      </c>
      <c r="J19" s="20">
        <f t="shared" si="3"/>
        <v>2433.3281499999998</v>
      </c>
      <c r="K19" s="32">
        <f t="shared" si="4"/>
        <v>12372.855</v>
      </c>
      <c r="M19" s="49"/>
    </row>
    <row r="20" spans="1:13" ht="14.45" x14ac:dyDescent="0.3">
      <c r="A20" s="39" t="s">
        <v>27</v>
      </c>
      <c r="B20" s="48">
        <v>7750</v>
      </c>
      <c r="C20" s="14">
        <f t="shared" si="1"/>
        <v>9377.5</v>
      </c>
      <c r="D20" s="41">
        <v>1.3</v>
      </c>
      <c r="E20" s="42">
        <f t="shared" si="0"/>
        <v>12190.75</v>
      </c>
      <c r="F20" s="41">
        <v>1.7</v>
      </c>
      <c r="G20" s="17">
        <v>1.3</v>
      </c>
      <c r="H20" s="50">
        <v>1.18</v>
      </c>
      <c r="I20" s="20">
        <f t="shared" si="2"/>
        <v>1727.0229166666668</v>
      </c>
      <c r="J20" s="20">
        <f t="shared" si="3"/>
        <v>3135.2108333333331</v>
      </c>
      <c r="K20" s="32">
        <f t="shared" si="4"/>
        <v>15941.75</v>
      </c>
      <c r="M20" s="49"/>
    </row>
    <row r="21" spans="1:13" ht="14.45" x14ac:dyDescent="0.3">
      <c r="A21" s="39" t="s">
        <v>98</v>
      </c>
      <c r="B21" s="48">
        <v>2530</v>
      </c>
      <c r="C21" s="14">
        <f t="shared" si="1"/>
        <v>3061.2999999999997</v>
      </c>
      <c r="D21" s="41">
        <v>1.3</v>
      </c>
      <c r="E21" s="42">
        <f t="shared" si="0"/>
        <v>3979.6899999999996</v>
      </c>
      <c r="F21" s="41">
        <v>1.7</v>
      </c>
      <c r="G21" s="17">
        <v>1.3</v>
      </c>
      <c r="H21" s="50">
        <v>1.18</v>
      </c>
      <c r="I21" s="20">
        <f t="shared" si="2"/>
        <v>563.78941666666663</v>
      </c>
      <c r="J21" s="20">
        <f t="shared" si="3"/>
        <v>1023.4946333333331</v>
      </c>
      <c r="K21" s="32">
        <f t="shared" si="4"/>
        <v>5204.2099999999991</v>
      </c>
      <c r="M21" s="49"/>
    </row>
    <row r="22" spans="1:13" ht="14.45" x14ac:dyDescent="0.3">
      <c r="A22" s="24" t="s">
        <v>69</v>
      </c>
      <c r="B22" s="47">
        <v>1631</v>
      </c>
      <c r="C22" s="14">
        <f t="shared" si="1"/>
        <v>1973.51</v>
      </c>
      <c r="D22" s="41">
        <v>1.3</v>
      </c>
      <c r="E22" s="42">
        <f t="shared" si="0"/>
        <v>2565.5630000000001</v>
      </c>
      <c r="F22" s="41">
        <v>1.7</v>
      </c>
      <c r="G22" s="17">
        <v>1.3</v>
      </c>
      <c r="H22" s="50">
        <v>1.18</v>
      </c>
      <c r="I22" s="20">
        <f t="shared" si="2"/>
        <v>363.45475833333336</v>
      </c>
      <c r="J22" s="20">
        <f t="shared" si="3"/>
        <v>659.81017666666662</v>
      </c>
      <c r="K22" s="32">
        <f t="shared" si="4"/>
        <v>3354.9670000000001</v>
      </c>
      <c r="M22" s="49"/>
    </row>
    <row r="23" spans="1:13" x14ac:dyDescent="0.25">
      <c r="A23" s="39" t="s">
        <v>45</v>
      </c>
      <c r="B23" s="48">
        <v>1014</v>
      </c>
      <c r="C23" s="14">
        <f t="shared" si="1"/>
        <v>1226.94</v>
      </c>
      <c r="D23" s="17">
        <v>1.3</v>
      </c>
      <c r="E23" s="42">
        <f t="shared" si="0"/>
        <v>1595.0220000000002</v>
      </c>
      <c r="F23" s="41">
        <v>1.7</v>
      </c>
      <c r="G23" s="17">
        <v>1.3</v>
      </c>
      <c r="H23" s="50">
        <v>1.18</v>
      </c>
      <c r="I23" s="20">
        <f t="shared" si="2"/>
        <v>225.96145000000004</v>
      </c>
      <c r="J23" s="20">
        <f t="shared" si="3"/>
        <v>410.20694000000003</v>
      </c>
      <c r="K23" s="32">
        <f t="shared" si="4"/>
        <v>2085.7980000000002</v>
      </c>
      <c r="M23" s="49"/>
    </row>
    <row r="24" spans="1:13" ht="14.45" x14ac:dyDescent="0.3">
      <c r="A24" s="39" t="s">
        <v>37</v>
      </c>
      <c r="B24" s="48">
        <v>1904</v>
      </c>
      <c r="C24" s="14">
        <f t="shared" si="1"/>
        <v>2303.84</v>
      </c>
      <c r="D24" s="41">
        <v>1.3</v>
      </c>
      <c r="E24" s="42">
        <f t="shared" si="0"/>
        <v>2994.9920000000002</v>
      </c>
      <c r="F24" s="41">
        <v>1.7</v>
      </c>
      <c r="G24" s="17">
        <v>1.3</v>
      </c>
      <c r="H24" s="50">
        <v>1.18</v>
      </c>
      <c r="I24" s="20">
        <f t="shared" si="2"/>
        <v>424.29053333333337</v>
      </c>
      <c r="J24" s="20">
        <f t="shared" si="3"/>
        <v>770.25050666666664</v>
      </c>
      <c r="K24" s="32">
        <f t="shared" si="4"/>
        <v>3916.5280000000002</v>
      </c>
      <c r="M24" s="49"/>
    </row>
    <row r="25" spans="1:13" ht="14.45" x14ac:dyDescent="0.3">
      <c r="A25" s="39" t="s">
        <v>86</v>
      </c>
      <c r="B25" s="48">
        <v>1933</v>
      </c>
      <c r="C25" s="14">
        <f t="shared" si="1"/>
        <v>2338.9299999999998</v>
      </c>
      <c r="D25" s="17">
        <v>1.3</v>
      </c>
      <c r="E25" s="42">
        <f t="shared" si="0"/>
        <v>3040.6089999999999</v>
      </c>
      <c r="F25" s="41">
        <v>1.7</v>
      </c>
      <c r="G25" s="17">
        <v>1.3</v>
      </c>
      <c r="H25" s="50">
        <v>1.18</v>
      </c>
      <c r="I25" s="20">
        <f t="shared" si="2"/>
        <v>430.75294166666663</v>
      </c>
      <c r="J25" s="20">
        <f t="shared" si="3"/>
        <v>781.98226333333321</v>
      </c>
      <c r="K25" s="32">
        <f t="shared" si="4"/>
        <v>3976.1809999999996</v>
      </c>
      <c r="M25" s="49"/>
    </row>
    <row r="26" spans="1:13" ht="14.45" x14ac:dyDescent="0.3">
      <c r="A26" s="39" t="s">
        <v>88</v>
      </c>
      <c r="B26" s="48">
        <v>1992</v>
      </c>
      <c r="C26" s="14">
        <f t="shared" si="1"/>
        <v>2410.3199999999997</v>
      </c>
      <c r="D26" s="41">
        <v>1.3</v>
      </c>
      <c r="E26" s="42">
        <f t="shared" si="0"/>
        <v>3133.4159999999997</v>
      </c>
      <c r="F26" s="41">
        <v>1.7</v>
      </c>
      <c r="G26" s="17">
        <v>1.3</v>
      </c>
      <c r="H26" s="50">
        <v>1.18</v>
      </c>
      <c r="I26" s="20">
        <f t="shared" si="2"/>
        <v>443.90059999999994</v>
      </c>
      <c r="J26" s="20">
        <f t="shared" si="3"/>
        <v>805.85031999999967</v>
      </c>
      <c r="K26" s="32">
        <f t="shared" si="4"/>
        <v>4097.543999999999</v>
      </c>
      <c r="M26" s="49"/>
    </row>
    <row r="27" spans="1:13" ht="14.45" x14ac:dyDescent="0.3">
      <c r="A27" s="24" t="s">
        <v>75</v>
      </c>
      <c r="B27" s="47">
        <v>3753</v>
      </c>
      <c r="C27" s="14">
        <f t="shared" si="1"/>
        <v>4541.13</v>
      </c>
      <c r="D27" s="41">
        <v>1.3</v>
      </c>
      <c r="E27" s="42">
        <f t="shared" si="0"/>
        <v>5903.4690000000001</v>
      </c>
      <c r="F27" s="41">
        <v>1.7</v>
      </c>
      <c r="G27" s="17">
        <v>1.3</v>
      </c>
      <c r="H27" s="50">
        <v>1.18</v>
      </c>
      <c r="I27" s="20">
        <f t="shared" si="2"/>
        <v>836.32477500000005</v>
      </c>
      <c r="J27" s="20">
        <f t="shared" si="3"/>
        <v>1518.2511299999999</v>
      </c>
      <c r="K27" s="32">
        <f t="shared" si="4"/>
        <v>7719.9210000000003</v>
      </c>
      <c r="M27" s="49"/>
    </row>
    <row r="28" spans="1:13" ht="14.45" x14ac:dyDescent="0.3">
      <c r="A28" s="24" t="s">
        <v>76</v>
      </c>
      <c r="B28" s="47">
        <v>4296</v>
      </c>
      <c r="C28" s="14">
        <f t="shared" si="1"/>
        <v>5198.16</v>
      </c>
      <c r="D28" s="41">
        <v>1.3</v>
      </c>
      <c r="E28" s="42">
        <f t="shared" si="0"/>
        <v>6757.6080000000002</v>
      </c>
      <c r="F28" s="41">
        <v>1.7</v>
      </c>
      <c r="G28" s="17">
        <v>1.3</v>
      </c>
      <c r="H28" s="50">
        <v>1.18</v>
      </c>
      <c r="I28" s="20">
        <f t="shared" si="2"/>
        <v>957.32780000000002</v>
      </c>
      <c r="J28" s="20">
        <f t="shared" si="3"/>
        <v>1737.9181599999999</v>
      </c>
      <c r="K28" s="32">
        <f t="shared" si="4"/>
        <v>8836.8719999999994</v>
      </c>
      <c r="M28" s="49"/>
    </row>
    <row r="29" spans="1:13" ht="14.45" x14ac:dyDescent="0.3">
      <c r="A29" s="24" t="s">
        <v>101</v>
      </c>
      <c r="B29" s="47">
        <v>5546</v>
      </c>
      <c r="C29" s="14">
        <f t="shared" si="1"/>
        <v>6710.66</v>
      </c>
      <c r="D29" s="41">
        <v>1.3</v>
      </c>
      <c r="E29" s="42">
        <f t="shared" si="0"/>
        <v>8723.8580000000002</v>
      </c>
      <c r="F29" s="41">
        <v>1.7</v>
      </c>
      <c r="G29" s="17">
        <v>1.3</v>
      </c>
      <c r="H29" s="50">
        <v>1.18</v>
      </c>
      <c r="I29" s="20">
        <f t="shared" si="2"/>
        <v>1235.8798833333333</v>
      </c>
      <c r="J29" s="20">
        <f t="shared" si="3"/>
        <v>2243.5973266666665</v>
      </c>
      <c r="K29" s="32">
        <f t="shared" si="4"/>
        <v>11408.121999999999</v>
      </c>
      <c r="M29" s="49"/>
    </row>
    <row r="30" spans="1:13" x14ac:dyDescent="0.25">
      <c r="A30" s="39" t="s">
        <v>63</v>
      </c>
      <c r="B30" s="48">
        <v>3588</v>
      </c>
      <c r="C30" s="14">
        <f t="shared" si="1"/>
        <v>4341.4799999999996</v>
      </c>
      <c r="D30" s="41">
        <v>1.3</v>
      </c>
      <c r="E30" s="42">
        <f t="shared" si="0"/>
        <v>5643.924</v>
      </c>
      <c r="F30" s="41">
        <v>1.7</v>
      </c>
      <c r="G30" s="17">
        <v>1.3</v>
      </c>
      <c r="H30" s="50">
        <v>1.18</v>
      </c>
      <c r="I30" s="20">
        <f t="shared" si="2"/>
        <v>799.55589999999984</v>
      </c>
      <c r="J30" s="20">
        <f t="shared" si="3"/>
        <v>1451.5014799999997</v>
      </c>
      <c r="K30" s="32">
        <f t="shared" si="4"/>
        <v>7380.5159999999987</v>
      </c>
      <c r="M30" s="49"/>
    </row>
    <row r="31" spans="1:13" ht="14.45" x14ac:dyDescent="0.3">
      <c r="A31" s="39" t="s">
        <v>39</v>
      </c>
      <c r="B31" s="48">
        <v>2479</v>
      </c>
      <c r="C31" s="14">
        <f t="shared" si="1"/>
        <v>2999.5899999999997</v>
      </c>
      <c r="D31" s="17">
        <v>1.3</v>
      </c>
      <c r="E31" s="42">
        <f t="shared" si="0"/>
        <v>3899.4669999999996</v>
      </c>
      <c r="F31" s="41">
        <v>1.7</v>
      </c>
      <c r="G31" s="17">
        <v>1.3</v>
      </c>
      <c r="H31" s="50">
        <v>1.18</v>
      </c>
      <c r="I31" s="20">
        <f t="shared" si="2"/>
        <v>552.42449166666654</v>
      </c>
      <c r="J31" s="20">
        <f t="shared" si="3"/>
        <v>1002.8629233333331</v>
      </c>
      <c r="K31" s="32">
        <f t="shared" si="4"/>
        <v>5099.302999999999</v>
      </c>
      <c r="M31" s="49"/>
    </row>
    <row r="32" spans="1:13" ht="14.45" x14ac:dyDescent="0.3">
      <c r="A32" s="39" t="s">
        <v>93</v>
      </c>
      <c r="B32" s="48">
        <v>2082</v>
      </c>
      <c r="C32" s="14">
        <f t="shared" si="1"/>
        <v>2519.2199999999998</v>
      </c>
      <c r="D32" s="41">
        <v>1.3</v>
      </c>
      <c r="E32" s="42">
        <f t="shared" si="0"/>
        <v>3274.9859999999999</v>
      </c>
      <c r="F32" s="41">
        <v>1.7</v>
      </c>
      <c r="G32" s="17">
        <v>1.3</v>
      </c>
      <c r="H32" s="50">
        <v>1.18</v>
      </c>
      <c r="I32" s="20">
        <f t="shared" si="2"/>
        <v>463.95634999999999</v>
      </c>
      <c r="J32" s="20">
        <f t="shared" si="3"/>
        <v>842.25921999999991</v>
      </c>
      <c r="K32" s="32">
        <f t="shared" si="4"/>
        <v>4282.674</v>
      </c>
      <c r="M32" s="49"/>
    </row>
    <row r="33" spans="1:13" ht="14.45" x14ac:dyDescent="0.3">
      <c r="A33" s="39" t="s">
        <v>94</v>
      </c>
      <c r="B33" s="48">
        <v>2150</v>
      </c>
      <c r="C33" s="14">
        <f t="shared" si="1"/>
        <v>2601.5</v>
      </c>
      <c r="D33" s="17">
        <v>1.3</v>
      </c>
      <c r="E33" s="42">
        <f t="shared" si="0"/>
        <v>3381.9500000000003</v>
      </c>
      <c r="F33" s="41">
        <v>1.7</v>
      </c>
      <c r="G33" s="17">
        <v>1.3</v>
      </c>
      <c r="H33" s="50">
        <v>1.18</v>
      </c>
      <c r="I33" s="20">
        <f t="shared" si="2"/>
        <v>479.10958333333338</v>
      </c>
      <c r="J33" s="20">
        <f t="shared" si="3"/>
        <v>869.76816666666673</v>
      </c>
      <c r="K33" s="32">
        <f t="shared" si="4"/>
        <v>4422.55</v>
      </c>
      <c r="M33" s="49"/>
    </row>
    <row r="34" spans="1:13" ht="14.45" x14ac:dyDescent="0.3">
      <c r="A34" s="24" t="s">
        <v>70</v>
      </c>
      <c r="B34" s="47">
        <v>4146</v>
      </c>
      <c r="C34" s="14">
        <f t="shared" si="1"/>
        <v>5016.66</v>
      </c>
      <c r="D34" s="41">
        <v>1.3</v>
      </c>
      <c r="E34" s="42">
        <f t="shared" si="0"/>
        <v>6521.6580000000004</v>
      </c>
      <c r="F34" s="41">
        <v>1.7</v>
      </c>
      <c r="G34" s="17">
        <v>1.3</v>
      </c>
      <c r="H34" s="50">
        <v>1.18</v>
      </c>
      <c r="I34" s="20">
        <f t="shared" si="2"/>
        <v>923.90155000000004</v>
      </c>
      <c r="J34" s="20">
        <f t="shared" si="3"/>
        <v>1677.2366599999998</v>
      </c>
      <c r="K34" s="32">
        <f t="shared" si="4"/>
        <v>8528.3220000000001</v>
      </c>
      <c r="M34" s="49"/>
    </row>
    <row r="35" spans="1:13" ht="14.45" x14ac:dyDescent="0.3">
      <c r="A35" s="24" t="s">
        <v>68</v>
      </c>
      <c r="B35" s="47">
        <v>2840</v>
      </c>
      <c r="C35" s="14">
        <f t="shared" si="1"/>
        <v>3436.4</v>
      </c>
      <c r="D35" s="41">
        <v>1.3</v>
      </c>
      <c r="E35" s="42">
        <f>C35*D35</f>
        <v>4467.3200000000006</v>
      </c>
      <c r="F35" s="41">
        <v>1.7</v>
      </c>
      <c r="G35" s="17">
        <v>1.3</v>
      </c>
      <c r="H35" s="50">
        <v>1.18</v>
      </c>
      <c r="I35" s="20">
        <f t="shared" si="2"/>
        <v>632.87033333333341</v>
      </c>
      <c r="J35" s="20">
        <f t="shared" si="3"/>
        <v>1148.9030666666665</v>
      </c>
      <c r="K35" s="32">
        <f t="shared" si="4"/>
        <v>5841.88</v>
      </c>
      <c r="M35" s="49"/>
    </row>
    <row r="36" spans="1:13" ht="14.45" x14ac:dyDescent="0.3">
      <c r="A36" s="24" t="s">
        <v>95</v>
      </c>
      <c r="B36" s="47">
        <v>1563</v>
      </c>
      <c r="C36" s="14">
        <f t="shared" si="1"/>
        <v>1891.23</v>
      </c>
      <c r="D36" s="41">
        <v>1.3</v>
      </c>
      <c r="E36" s="42">
        <f>C36*D36</f>
        <v>2458.5990000000002</v>
      </c>
      <c r="F36" s="41">
        <v>1.7</v>
      </c>
      <c r="G36" s="17">
        <v>1.3</v>
      </c>
      <c r="H36" s="50">
        <v>1.18</v>
      </c>
      <c r="I36" s="20">
        <f t="shared" si="2"/>
        <v>348.30152500000003</v>
      </c>
      <c r="J36" s="20">
        <f t="shared" si="3"/>
        <v>632.30122999999992</v>
      </c>
      <c r="K36" s="32">
        <f t="shared" si="4"/>
        <v>3215.0909999999999</v>
      </c>
      <c r="M36" s="49"/>
    </row>
    <row r="37" spans="1:13" ht="14.45" x14ac:dyDescent="0.3">
      <c r="A37" s="24" t="s">
        <v>96</v>
      </c>
      <c r="B37" s="47">
        <v>2367</v>
      </c>
      <c r="C37" s="14">
        <f t="shared" si="1"/>
        <v>2864.0699999999997</v>
      </c>
      <c r="D37" s="41">
        <v>1.3</v>
      </c>
      <c r="E37" s="42">
        <f>C37*D37</f>
        <v>3723.2909999999997</v>
      </c>
      <c r="F37" s="41">
        <v>1.7</v>
      </c>
      <c r="G37" s="17">
        <v>1.3</v>
      </c>
      <c r="H37" s="50">
        <v>1.18</v>
      </c>
      <c r="I37" s="20">
        <f t="shared" si="2"/>
        <v>527.46622499999989</v>
      </c>
      <c r="J37" s="20">
        <f t="shared" si="3"/>
        <v>957.55406999999968</v>
      </c>
      <c r="K37" s="32">
        <f t="shared" si="4"/>
        <v>4868.918999999999</v>
      </c>
      <c r="M37" s="49"/>
    </row>
    <row r="38" spans="1:13" x14ac:dyDescent="0.25">
      <c r="A38" s="24" t="s">
        <v>52</v>
      </c>
      <c r="B38" s="47">
        <v>3837</v>
      </c>
      <c r="C38" s="14">
        <f>B38*$C$4</f>
        <v>4642.7699999999995</v>
      </c>
      <c r="D38" s="41">
        <v>1.3</v>
      </c>
      <c r="E38" s="42">
        <f>C38*D38</f>
        <v>6035.6009999999997</v>
      </c>
      <c r="F38" s="41">
        <v>1.7</v>
      </c>
      <c r="G38" s="17">
        <v>1.3</v>
      </c>
      <c r="H38" s="50">
        <v>1.18</v>
      </c>
      <c r="I38" s="20">
        <f t="shared" si="2"/>
        <v>855.04347499999994</v>
      </c>
      <c r="J38" s="20">
        <f t="shared" si="3"/>
        <v>1552.2327699999996</v>
      </c>
      <c r="K38" s="32">
        <f t="shared" si="4"/>
        <v>7892.7089999999989</v>
      </c>
      <c r="M38" s="49"/>
    </row>
    <row r="39" spans="1:13" ht="14.45" x14ac:dyDescent="0.3">
      <c r="A39" s="39" t="s">
        <v>42</v>
      </c>
      <c r="B39" s="48">
        <v>4622</v>
      </c>
      <c r="C39" s="14">
        <f t="shared" si="1"/>
        <v>5592.62</v>
      </c>
      <c r="D39" s="17">
        <v>1.3</v>
      </c>
      <c r="E39" s="42">
        <f t="shared" ref="E39:E49" si="5">C39*D39</f>
        <v>7270.4059999999999</v>
      </c>
      <c r="F39" s="41">
        <v>1.7</v>
      </c>
      <c r="G39" s="17">
        <v>1.3</v>
      </c>
      <c r="H39" s="50">
        <v>1.18</v>
      </c>
      <c r="I39" s="20">
        <f t="shared" si="2"/>
        <v>1029.9741833333335</v>
      </c>
      <c r="J39" s="20">
        <f t="shared" si="3"/>
        <v>1869.7992866666664</v>
      </c>
      <c r="K39" s="32">
        <f t="shared" si="4"/>
        <v>9507.4539999999997</v>
      </c>
      <c r="M39" s="49"/>
    </row>
    <row r="40" spans="1:13" x14ac:dyDescent="0.25">
      <c r="A40" s="39" t="s">
        <v>49</v>
      </c>
      <c r="B40" s="48">
        <v>5276</v>
      </c>
      <c r="C40" s="14">
        <f t="shared" si="1"/>
        <v>6383.96</v>
      </c>
      <c r="D40" s="41">
        <v>1.3</v>
      </c>
      <c r="E40" s="42">
        <f t="shared" si="5"/>
        <v>8299.148000000001</v>
      </c>
      <c r="F40" s="41">
        <v>1.7</v>
      </c>
      <c r="G40" s="17">
        <v>1.3</v>
      </c>
      <c r="H40" s="50">
        <v>1.18</v>
      </c>
      <c r="I40" s="20">
        <f t="shared" si="2"/>
        <v>1175.7126333333333</v>
      </c>
      <c r="J40" s="20">
        <f t="shared" si="3"/>
        <v>2134.3706266666663</v>
      </c>
      <c r="K40" s="32">
        <f t="shared" si="4"/>
        <v>10852.732</v>
      </c>
      <c r="M40" s="49"/>
    </row>
    <row r="41" spans="1:13" x14ac:dyDescent="0.25">
      <c r="A41" s="39" t="s">
        <v>87</v>
      </c>
      <c r="B41" s="48">
        <v>5344</v>
      </c>
      <c r="C41" s="14">
        <f t="shared" si="1"/>
        <v>6466.24</v>
      </c>
      <c r="D41" s="41">
        <v>1.3</v>
      </c>
      <c r="E41" s="42">
        <f t="shared" si="5"/>
        <v>8406.1119999999992</v>
      </c>
      <c r="F41" s="41">
        <v>1.7</v>
      </c>
      <c r="G41" s="17">
        <v>1.3</v>
      </c>
      <c r="H41" s="50">
        <v>1.18</v>
      </c>
      <c r="I41" s="20">
        <f t="shared" si="2"/>
        <v>1190.8658666666668</v>
      </c>
      <c r="J41" s="20">
        <f t="shared" si="3"/>
        <v>2161.8795733333332</v>
      </c>
      <c r="K41" s="32">
        <f t="shared" si="4"/>
        <v>10992.608</v>
      </c>
      <c r="M41" s="49"/>
    </row>
    <row r="42" spans="1:13" ht="14.45" x14ac:dyDescent="0.3">
      <c r="A42" s="39" t="s">
        <v>43</v>
      </c>
      <c r="B42" s="48">
        <v>5510</v>
      </c>
      <c r="C42" s="14">
        <f t="shared" si="1"/>
        <v>6667.0999999999995</v>
      </c>
      <c r="D42" s="41">
        <v>1.3</v>
      </c>
      <c r="E42" s="42">
        <f t="shared" si="5"/>
        <v>8667.23</v>
      </c>
      <c r="F42" s="41">
        <v>1.7</v>
      </c>
      <c r="G42" s="17">
        <v>1.3</v>
      </c>
      <c r="H42" s="50">
        <v>1.18</v>
      </c>
      <c r="I42" s="20">
        <f t="shared" si="2"/>
        <v>1227.8575833333332</v>
      </c>
      <c r="J42" s="20">
        <f t="shared" si="3"/>
        <v>2229.033766666666</v>
      </c>
      <c r="K42" s="32">
        <f t="shared" si="4"/>
        <v>11334.069999999998</v>
      </c>
      <c r="M42" s="49"/>
    </row>
    <row r="43" spans="1:13" x14ac:dyDescent="0.25">
      <c r="A43" s="39" t="s">
        <v>50</v>
      </c>
      <c r="B43" s="48">
        <v>6394</v>
      </c>
      <c r="C43" s="14">
        <f t="shared" si="1"/>
        <v>7736.74</v>
      </c>
      <c r="D43" s="41">
        <v>1.3</v>
      </c>
      <c r="E43" s="42">
        <f t="shared" si="5"/>
        <v>10057.762000000001</v>
      </c>
      <c r="F43" s="17">
        <v>1.7</v>
      </c>
      <c r="G43" s="17">
        <v>1.3</v>
      </c>
      <c r="H43" s="50">
        <v>1.18</v>
      </c>
      <c r="I43" s="20">
        <f t="shared" si="2"/>
        <v>1424.8496166666666</v>
      </c>
      <c r="J43" s="20">
        <f t="shared" si="3"/>
        <v>2586.6500733333328</v>
      </c>
      <c r="K43" s="32">
        <f t="shared" si="4"/>
        <v>13152.457999999999</v>
      </c>
      <c r="M43" s="49"/>
    </row>
    <row r="44" spans="1:13" ht="14.45" x14ac:dyDescent="0.3">
      <c r="A44" s="39" t="s">
        <v>44</v>
      </c>
      <c r="B44" s="48">
        <v>8475</v>
      </c>
      <c r="C44" s="14">
        <f t="shared" si="1"/>
        <v>10254.75</v>
      </c>
      <c r="D44" s="41">
        <v>1.3</v>
      </c>
      <c r="E44" s="42">
        <f t="shared" si="5"/>
        <v>13331.175000000001</v>
      </c>
      <c r="F44" s="41">
        <v>1.7</v>
      </c>
      <c r="G44" s="17">
        <v>1.3</v>
      </c>
      <c r="H44" s="50">
        <v>1.18</v>
      </c>
      <c r="I44" s="20">
        <f t="shared" si="2"/>
        <v>1888.5831250000001</v>
      </c>
      <c r="J44" s="20">
        <f t="shared" si="3"/>
        <v>3428.5047500000001</v>
      </c>
      <c r="K44" s="32">
        <f t="shared" si="4"/>
        <v>17433.075000000001</v>
      </c>
      <c r="M44" s="49"/>
    </row>
    <row r="45" spans="1:13" x14ac:dyDescent="0.25">
      <c r="A45" s="39" t="s">
        <v>51</v>
      </c>
      <c r="B45" s="48">
        <v>9394</v>
      </c>
      <c r="C45" s="14">
        <f t="shared" si="1"/>
        <v>11366.74</v>
      </c>
      <c r="D45" s="17">
        <v>1.3</v>
      </c>
      <c r="E45" s="42">
        <f t="shared" si="5"/>
        <v>14776.762000000001</v>
      </c>
      <c r="F45" s="41">
        <v>1.7</v>
      </c>
      <c r="G45" s="17">
        <v>1.3</v>
      </c>
      <c r="H45" s="50">
        <v>1.18</v>
      </c>
      <c r="I45" s="20">
        <f t="shared" si="2"/>
        <v>2093.3746166666665</v>
      </c>
      <c r="J45" s="20">
        <f t="shared" si="3"/>
        <v>3800.2800733333329</v>
      </c>
      <c r="K45" s="32">
        <f t="shared" si="4"/>
        <v>19323.457999999999</v>
      </c>
      <c r="M45" s="49"/>
    </row>
    <row r="46" spans="1:13" ht="14.45" x14ac:dyDescent="0.3">
      <c r="A46" s="24" t="s">
        <v>82</v>
      </c>
      <c r="B46" s="47">
        <v>10470</v>
      </c>
      <c r="C46" s="14">
        <f t="shared" si="1"/>
        <v>12668.699999999999</v>
      </c>
      <c r="D46" s="41">
        <v>1.3</v>
      </c>
      <c r="E46" s="42">
        <f t="shared" si="5"/>
        <v>16469.309999999998</v>
      </c>
      <c r="F46" s="41">
        <v>1.7</v>
      </c>
      <c r="G46" s="17">
        <v>1.3</v>
      </c>
      <c r="H46" s="50">
        <v>1.18</v>
      </c>
      <c r="I46" s="20">
        <f t="shared" si="2"/>
        <v>2333.1522499999996</v>
      </c>
      <c r="J46" s="20">
        <f t="shared" si="3"/>
        <v>4235.5686999999989</v>
      </c>
      <c r="K46" s="32">
        <f t="shared" si="4"/>
        <v>21536.789999999997</v>
      </c>
      <c r="M46" s="49"/>
    </row>
    <row r="47" spans="1:13" x14ac:dyDescent="0.25">
      <c r="A47" s="24" t="s">
        <v>84</v>
      </c>
      <c r="B47" s="47">
        <v>2351</v>
      </c>
      <c r="C47" s="14">
        <f t="shared" si="1"/>
        <v>2844.71</v>
      </c>
      <c r="D47" s="17">
        <v>1.3</v>
      </c>
      <c r="E47" s="42">
        <f t="shared" si="5"/>
        <v>3698.123</v>
      </c>
      <c r="F47" s="41">
        <v>1.7</v>
      </c>
      <c r="G47" s="17">
        <v>1.3</v>
      </c>
      <c r="H47" s="50">
        <v>1.18</v>
      </c>
      <c r="I47" s="20">
        <f t="shared" si="2"/>
        <v>523.90075833333333</v>
      </c>
      <c r="J47" s="20">
        <f t="shared" si="3"/>
        <v>951.08137666666653</v>
      </c>
      <c r="K47" s="32">
        <f t="shared" si="4"/>
        <v>4836.0069999999996</v>
      </c>
      <c r="M47" s="49"/>
    </row>
    <row r="48" spans="1:13" x14ac:dyDescent="0.25">
      <c r="A48" s="24" t="s">
        <v>102</v>
      </c>
      <c r="B48" s="47">
        <v>3398</v>
      </c>
      <c r="C48" s="14">
        <f t="shared" si="1"/>
        <v>4111.58</v>
      </c>
      <c r="D48" s="17">
        <v>1.3</v>
      </c>
      <c r="E48" s="42">
        <f t="shared" si="5"/>
        <v>5345.0540000000001</v>
      </c>
      <c r="F48" s="41">
        <v>1.7</v>
      </c>
      <c r="G48" s="17">
        <v>1.3</v>
      </c>
      <c r="H48" s="50">
        <v>1.18</v>
      </c>
      <c r="I48" s="20">
        <f t="shared" si="2"/>
        <v>757.21598333333338</v>
      </c>
      <c r="J48" s="20">
        <f t="shared" si="3"/>
        <v>1374.6382466666664</v>
      </c>
      <c r="K48" s="32">
        <f t="shared" si="4"/>
        <v>6989.6859999999997</v>
      </c>
      <c r="M48" s="49"/>
    </row>
    <row r="49" spans="1:13" x14ac:dyDescent="0.25">
      <c r="A49" s="24" t="s">
        <v>97</v>
      </c>
      <c r="B49" s="14">
        <v>5206</v>
      </c>
      <c r="C49" s="14">
        <f t="shared" si="1"/>
        <v>6299.26</v>
      </c>
      <c r="D49" s="41">
        <v>1.3</v>
      </c>
      <c r="E49" s="42">
        <f t="shared" si="5"/>
        <v>8189.0380000000005</v>
      </c>
      <c r="F49" s="41">
        <v>1.7</v>
      </c>
      <c r="G49" s="17">
        <v>1.3</v>
      </c>
      <c r="H49" s="50">
        <v>1.18</v>
      </c>
      <c r="I49" s="20">
        <f t="shared" si="2"/>
        <v>1160.1137166666667</v>
      </c>
      <c r="J49" s="20">
        <f t="shared" si="3"/>
        <v>2106.0525933333333</v>
      </c>
      <c r="K49" s="32">
        <f t="shared" si="4"/>
        <v>10708.742</v>
      </c>
      <c r="M49" s="49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80" zoomScaleNormal="80" workbookViewId="0">
      <selection activeCell="K16" sqref="K16"/>
    </sheetView>
  </sheetViews>
  <sheetFormatPr baseColWidth="10" defaultColWidth="11.42578125" defaultRowHeight="15" x14ac:dyDescent="0.25"/>
  <cols>
    <col min="1" max="1" width="47" style="26" bestFit="1" customWidth="1"/>
    <col min="2" max="2" width="13" style="15" hidden="1" customWidth="1"/>
    <col min="3" max="3" width="11.7109375" style="15" hidden="1" customWidth="1"/>
    <col min="4" max="4" width="16.5703125" style="15" hidden="1" customWidth="1"/>
    <col min="5" max="5" width="23.42578125" style="15" hidden="1" customWidth="1"/>
    <col min="6" max="6" width="22" style="15" hidden="1" customWidth="1"/>
    <col min="7" max="7" width="16.7109375" style="15" hidden="1" customWidth="1"/>
    <col min="8" max="8" width="15.7109375" style="15" hidden="1" customWidth="1"/>
    <col min="9" max="9" width="14.85546875" style="15" bestFit="1" customWidth="1"/>
    <col min="10" max="10" width="11.7109375" style="15" bestFit="1" customWidth="1"/>
    <col min="11" max="11" width="10.85546875" style="15" bestFit="1" customWidth="1"/>
    <col min="12" max="12" width="0" style="15" hidden="1" customWidth="1"/>
    <col min="13" max="16384" width="11.42578125" style="15"/>
  </cols>
  <sheetData>
    <row r="1" spans="1:13" ht="15.75" x14ac:dyDescent="0.25">
      <c r="A1" s="22" t="s">
        <v>33</v>
      </c>
    </row>
    <row r="2" spans="1:13" ht="14.45" x14ac:dyDescent="0.3">
      <c r="A2" s="15"/>
      <c r="B2" s="14"/>
      <c r="C2" s="14"/>
      <c r="D2" s="14"/>
      <c r="E2" s="14"/>
      <c r="F2" s="14"/>
      <c r="G2" s="14"/>
      <c r="H2" s="34"/>
      <c r="I2" s="36"/>
      <c r="J2" s="36"/>
    </row>
    <row r="3" spans="1:13" ht="43.5" customHeight="1" x14ac:dyDescent="0.3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107</v>
      </c>
      <c r="G3" s="45" t="s">
        <v>106</v>
      </c>
      <c r="H3" s="45" t="s">
        <v>105</v>
      </c>
      <c r="I3" s="46" t="s">
        <v>104</v>
      </c>
      <c r="J3" s="46" t="s">
        <v>103</v>
      </c>
      <c r="K3" s="45" t="s">
        <v>53</v>
      </c>
    </row>
    <row r="4" spans="1:13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6</v>
      </c>
      <c r="K4" s="14"/>
    </row>
    <row r="5" spans="1:13" ht="14.45" x14ac:dyDescent="0.3">
      <c r="A5" s="24" t="s">
        <v>66</v>
      </c>
      <c r="B5" s="47">
        <v>2446</v>
      </c>
      <c r="C5" s="14">
        <f>B5*$C$4</f>
        <v>2959.66</v>
      </c>
      <c r="D5" s="41">
        <v>1.35</v>
      </c>
      <c r="E5" s="42">
        <f t="shared" ref="E5:E34" si="0">C5*D5</f>
        <v>3995.5410000000002</v>
      </c>
      <c r="F5" s="41">
        <v>1.7</v>
      </c>
      <c r="G5" s="17">
        <v>1.3</v>
      </c>
      <c r="H5" s="50">
        <v>1.18</v>
      </c>
      <c r="I5" s="20">
        <f>C5*F5*G5/$I$4</f>
        <v>545.07071666666661</v>
      </c>
      <c r="J5" s="20">
        <f>C5*F5*H5/$J$4</f>
        <v>989.51299333333327</v>
      </c>
      <c r="K5" s="32">
        <f>C5*$F$5</f>
        <v>5031.4219999999996</v>
      </c>
      <c r="M5" s="49"/>
    </row>
    <row r="6" spans="1:13" ht="15" customHeight="1" x14ac:dyDescent="0.3">
      <c r="A6" s="24" t="s">
        <v>71</v>
      </c>
      <c r="B6" s="47">
        <v>2610</v>
      </c>
      <c r="C6" s="14">
        <f t="shared" ref="C6:C49" si="1">B6*$C$4</f>
        <v>3158.1</v>
      </c>
      <c r="D6" s="41">
        <v>1.35</v>
      </c>
      <c r="E6" s="42">
        <f t="shared" si="0"/>
        <v>4263.4350000000004</v>
      </c>
      <c r="F6" s="41">
        <v>1.7</v>
      </c>
      <c r="G6" s="17">
        <v>1.3</v>
      </c>
      <c r="H6" s="50">
        <v>1.18</v>
      </c>
      <c r="I6" s="20">
        <f t="shared" ref="I6:I49" si="2">C6*F6*G6/$I$4</f>
        <v>581.61675000000002</v>
      </c>
      <c r="J6" s="20">
        <f t="shared" ref="J6:J49" si="3">C6*F6*H6/$J$4</f>
        <v>1055.8580999999999</v>
      </c>
      <c r="K6" s="32">
        <f t="shared" ref="K6:K49" si="4">C6*$F$5</f>
        <v>5368.7699999999995</v>
      </c>
      <c r="M6" s="49"/>
    </row>
    <row r="7" spans="1:13" ht="14.45" x14ac:dyDescent="0.3">
      <c r="A7" s="24" t="s">
        <v>100</v>
      </c>
      <c r="B7" s="47">
        <v>3170</v>
      </c>
      <c r="C7" s="14">
        <f t="shared" si="1"/>
        <v>3835.7</v>
      </c>
      <c r="D7" s="41">
        <v>1.35</v>
      </c>
      <c r="E7" s="42">
        <f t="shared" si="0"/>
        <v>5178.1949999999997</v>
      </c>
      <c r="F7" s="41">
        <v>1.7</v>
      </c>
      <c r="G7" s="17">
        <v>1.3</v>
      </c>
      <c r="H7" s="50">
        <v>1.18</v>
      </c>
      <c r="I7" s="20">
        <f t="shared" si="2"/>
        <v>706.40808333333325</v>
      </c>
      <c r="J7" s="20">
        <f t="shared" si="3"/>
        <v>1282.4023666666665</v>
      </c>
      <c r="K7" s="32">
        <f t="shared" si="4"/>
        <v>6520.69</v>
      </c>
      <c r="M7" s="49"/>
    </row>
    <row r="8" spans="1:13" ht="14.45" x14ac:dyDescent="0.3">
      <c r="A8" s="39" t="s">
        <v>38</v>
      </c>
      <c r="B8" s="48">
        <v>3767</v>
      </c>
      <c r="C8" s="14">
        <f t="shared" si="1"/>
        <v>4558.07</v>
      </c>
      <c r="D8" s="41">
        <v>1.35</v>
      </c>
      <c r="E8" s="42">
        <f t="shared" si="0"/>
        <v>6153.3945000000003</v>
      </c>
      <c r="F8" s="41">
        <v>1.7</v>
      </c>
      <c r="G8" s="17">
        <v>1.3</v>
      </c>
      <c r="H8" s="50">
        <v>1.18</v>
      </c>
      <c r="I8" s="20">
        <f t="shared" si="2"/>
        <v>839.44455833333325</v>
      </c>
      <c r="J8" s="20">
        <f t="shared" si="3"/>
        <v>1523.9147366666664</v>
      </c>
      <c r="K8" s="32">
        <f t="shared" si="4"/>
        <v>7748.7189999999991</v>
      </c>
      <c r="M8" s="49"/>
    </row>
    <row r="9" spans="1:13" ht="14.45" x14ac:dyDescent="0.3">
      <c r="A9" s="24" t="s">
        <v>73</v>
      </c>
      <c r="B9" s="47">
        <v>4350</v>
      </c>
      <c r="C9" s="14">
        <f t="shared" si="1"/>
        <v>5263.5</v>
      </c>
      <c r="D9" s="41">
        <v>1.35</v>
      </c>
      <c r="E9" s="42">
        <f t="shared" si="0"/>
        <v>7105.7250000000004</v>
      </c>
      <c r="F9" s="41">
        <v>1.7</v>
      </c>
      <c r="G9" s="17">
        <v>1.3</v>
      </c>
      <c r="H9" s="50">
        <v>1.18</v>
      </c>
      <c r="I9" s="20">
        <f t="shared" si="2"/>
        <v>969.36124999999993</v>
      </c>
      <c r="J9" s="20">
        <f t="shared" si="3"/>
        <v>1759.7634999999998</v>
      </c>
      <c r="K9" s="32">
        <f t="shared" si="4"/>
        <v>8947.9499999999989</v>
      </c>
      <c r="M9" s="49"/>
    </row>
    <row r="10" spans="1:13" ht="14.45" x14ac:dyDescent="0.3">
      <c r="A10" s="24" t="s">
        <v>74</v>
      </c>
      <c r="B10" s="47">
        <v>4625</v>
      </c>
      <c r="C10" s="14">
        <f t="shared" si="1"/>
        <v>5596.25</v>
      </c>
      <c r="D10" s="41">
        <v>1.35</v>
      </c>
      <c r="E10" s="42">
        <f t="shared" si="0"/>
        <v>7554.9375000000009</v>
      </c>
      <c r="F10" s="41">
        <v>1.7</v>
      </c>
      <c r="G10" s="17">
        <v>1.3</v>
      </c>
      <c r="H10" s="50">
        <v>1.18</v>
      </c>
      <c r="I10" s="20">
        <f t="shared" si="2"/>
        <v>1030.6427083333333</v>
      </c>
      <c r="J10" s="20">
        <f t="shared" si="3"/>
        <v>1871.0129166666666</v>
      </c>
      <c r="K10" s="32">
        <f t="shared" si="4"/>
        <v>9513.625</v>
      </c>
      <c r="M10" s="49"/>
    </row>
    <row r="11" spans="1:13" ht="14.45" x14ac:dyDescent="0.3">
      <c r="A11" s="24" t="s">
        <v>99</v>
      </c>
      <c r="B11" s="47">
        <v>4981</v>
      </c>
      <c r="C11" s="14">
        <f t="shared" si="1"/>
        <v>6027.01</v>
      </c>
      <c r="D11" s="41">
        <v>1.35</v>
      </c>
      <c r="E11" s="42">
        <f t="shared" si="0"/>
        <v>8136.4635000000007</v>
      </c>
      <c r="F11" s="41">
        <v>1.7</v>
      </c>
      <c r="G11" s="17">
        <v>1.3</v>
      </c>
      <c r="H11" s="50">
        <v>1.18</v>
      </c>
      <c r="I11" s="20">
        <f t="shared" si="2"/>
        <v>1109.9743416666668</v>
      </c>
      <c r="J11" s="20">
        <f t="shared" si="3"/>
        <v>2015.0303433333331</v>
      </c>
      <c r="K11" s="32">
        <f t="shared" si="4"/>
        <v>10245.916999999999</v>
      </c>
      <c r="M11" s="49"/>
    </row>
    <row r="12" spans="1:13" ht="14.45" x14ac:dyDescent="0.3">
      <c r="A12" s="39" t="s">
        <v>40</v>
      </c>
      <c r="B12" s="48">
        <v>2644</v>
      </c>
      <c r="C12" s="14">
        <f t="shared" si="1"/>
        <v>3199.24</v>
      </c>
      <c r="D12" s="41">
        <v>1.35</v>
      </c>
      <c r="E12" s="42">
        <f t="shared" si="0"/>
        <v>4318.9740000000002</v>
      </c>
      <c r="F12" s="41">
        <v>1.7</v>
      </c>
      <c r="G12" s="17">
        <v>1.3</v>
      </c>
      <c r="H12" s="50">
        <v>1.18</v>
      </c>
      <c r="I12" s="20">
        <f t="shared" si="2"/>
        <v>589.19336666666663</v>
      </c>
      <c r="J12" s="20">
        <f t="shared" si="3"/>
        <v>1069.6125733333331</v>
      </c>
      <c r="K12" s="32">
        <f t="shared" si="4"/>
        <v>5438.7079999999996</v>
      </c>
      <c r="M12" s="49"/>
    </row>
    <row r="13" spans="1:13" ht="14.45" x14ac:dyDescent="0.3">
      <c r="A13" s="39" t="s">
        <v>48</v>
      </c>
      <c r="B13" s="48">
        <v>3023</v>
      </c>
      <c r="C13" s="14">
        <f t="shared" si="1"/>
        <v>3657.83</v>
      </c>
      <c r="D13" s="41">
        <v>1.35</v>
      </c>
      <c r="E13" s="42">
        <f t="shared" si="0"/>
        <v>4938.0704999999998</v>
      </c>
      <c r="F13" s="41">
        <v>1.7</v>
      </c>
      <c r="G13" s="17">
        <v>1.3</v>
      </c>
      <c r="H13" s="50">
        <v>1.18</v>
      </c>
      <c r="I13" s="20">
        <f t="shared" si="2"/>
        <v>673.65035833333332</v>
      </c>
      <c r="J13" s="20">
        <f t="shared" si="3"/>
        <v>1222.9344966666665</v>
      </c>
      <c r="K13" s="32">
        <f t="shared" si="4"/>
        <v>6218.3109999999997</v>
      </c>
      <c r="M13" s="49"/>
    </row>
    <row r="14" spans="1:13" ht="14.45" x14ac:dyDescent="0.3">
      <c r="A14" s="39" t="s">
        <v>47</v>
      </c>
      <c r="B14" s="48">
        <v>3237</v>
      </c>
      <c r="C14" s="14">
        <f t="shared" si="1"/>
        <v>3916.77</v>
      </c>
      <c r="D14" s="41">
        <v>1.35</v>
      </c>
      <c r="E14" s="42">
        <f t="shared" si="0"/>
        <v>5287.6395000000002</v>
      </c>
      <c r="F14" s="41">
        <v>1.7</v>
      </c>
      <c r="G14" s="17">
        <v>1.3</v>
      </c>
      <c r="H14" s="50">
        <v>1.18</v>
      </c>
      <c r="I14" s="20">
        <f t="shared" si="2"/>
        <v>721.33847500000002</v>
      </c>
      <c r="J14" s="20">
        <f t="shared" si="3"/>
        <v>1309.50677</v>
      </c>
      <c r="K14" s="32">
        <f t="shared" si="4"/>
        <v>6658.509</v>
      </c>
      <c r="M14" s="49"/>
    </row>
    <row r="15" spans="1:13" ht="14.45" x14ac:dyDescent="0.3">
      <c r="A15" s="39" t="s">
        <v>90</v>
      </c>
      <c r="B15" s="48">
        <v>4336</v>
      </c>
      <c r="C15" s="14">
        <f t="shared" si="1"/>
        <v>5246.5599999999995</v>
      </c>
      <c r="D15" s="41">
        <v>1.35</v>
      </c>
      <c r="E15" s="42">
        <f t="shared" si="0"/>
        <v>7082.8559999999998</v>
      </c>
      <c r="F15" s="41">
        <v>1.7</v>
      </c>
      <c r="G15" s="17">
        <v>1.3</v>
      </c>
      <c r="H15" s="50">
        <v>1.18</v>
      </c>
      <c r="I15" s="20">
        <f t="shared" si="2"/>
        <v>966.2414666666665</v>
      </c>
      <c r="J15" s="20">
        <f t="shared" si="3"/>
        <v>1754.0998933333328</v>
      </c>
      <c r="K15" s="32">
        <f t="shared" si="4"/>
        <v>8919.1519999999982</v>
      </c>
      <c r="M15" s="49"/>
    </row>
    <row r="16" spans="1:13" ht="14.45" x14ac:dyDescent="0.3">
      <c r="A16" s="39" t="s">
        <v>85</v>
      </c>
      <c r="B16" s="48">
        <v>4336</v>
      </c>
      <c r="C16" s="14">
        <f t="shared" si="1"/>
        <v>5246.5599999999995</v>
      </c>
      <c r="D16" s="41">
        <v>1.35</v>
      </c>
      <c r="E16" s="42">
        <f t="shared" si="0"/>
        <v>7082.8559999999998</v>
      </c>
      <c r="F16" s="41">
        <v>1.7</v>
      </c>
      <c r="G16" s="17">
        <v>1.3</v>
      </c>
      <c r="H16" s="50">
        <v>1.18</v>
      </c>
      <c r="I16" s="20">
        <f t="shared" si="2"/>
        <v>966.2414666666665</v>
      </c>
      <c r="J16" s="20">
        <f t="shared" si="3"/>
        <v>1754.0998933333328</v>
      </c>
      <c r="K16" s="32">
        <f t="shared" si="4"/>
        <v>8919.1519999999982</v>
      </c>
      <c r="M16" s="49"/>
    </row>
    <row r="17" spans="1:13" ht="14.45" x14ac:dyDescent="0.3">
      <c r="A17" s="39" t="s">
        <v>89</v>
      </c>
      <c r="B17" s="48">
        <v>4697</v>
      </c>
      <c r="C17" s="14">
        <f t="shared" si="1"/>
        <v>5683.37</v>
      </c>
      <c r="D17" s="41">
        <v>1.35</v>
      </c>
      <c r="E17" s="42">
        <f t="shared" si="0"/>
        <v>7672.5495000000001</v>
      </c>
      <c r="F17" s="41">
        <v>1.7</v>
      </c>
      <c r="G17" s="17">
        <v>1.3</v>
      </c>
      <c r="H17" s="50">
        <v>1.18</v>
      </c>
      <c r="I17" s="20">
        <f t="shared" si="2"/>
        <v>1046.6873083333332</v>
      </c>
      <c r="J17" s="20">
        <f t="shared" si="3"/>
        <v>1900.1400366666664</v>
      </c>
      <c r="K17" s="32">
        <f t="shared" si="4"/>
        <v>9661.7289999999994</v>
      </c>
      <c r="M17" s="49"/>
    </row>
    <row r="18" spans="1:13" ht="14.45" x14ac:dyDescent="0.3">
      <c r="A18" s="39" t="s">
        <v>91</v>
      </c>
      <c r="B18" s="48">
        <v>5275</v>
      </c>
      <c r="C18" s="14">
        <f t="shared" si="1"/>
        <v>6382.75</v>
      </c>
      <c r="D18" s="41">
        <v>1.35</v>
      </c>
      <c r="E18" s="42">
        <f t="shared" si="0"/>
        <v>8616.7125000000015</v>
      </c>
      <c r="F18" s="41">
        <v>1.7</v>
      </c>
      <c r="G18" s="17">
        <v>1.3</v>
      </c>
      <c r="H18" s="50">
        <v>1.18</v>
      </c>
      <c r="I18" s="20">
        <f t="shared" si="2"/>
        <v>1175.4897916666666</v>
      </c>
      <c r="J18" s="20">
        <f t="shared" si="3"/>
        <v>2133.9660833333332</v>
      </c>
      <c r="K18" s="32">
        <f t="shared" si="4"/>
        <v>10850.674999999999</v>
      </c>
      <c r="M18" s="49"/>
    </row>
    <row r="19" spans="1:13" ht="14.45" x14ac:dyDescent="0.3">
      <c r="A19" s="39" t="s">
        <v>36</v>
      </c>
      <c r="B19" s="48">
        <v>6315</v>
      </c>
      <c r="C19" s="14">
        <f t="shared" si="1"/>
        <v>7641.15</v>
      </c>
      <c r="D19" s="41">
        <v>1.35</v>
      </c>
      <c r="E19" s="42">
        <f t="shared" si="0"/>
        <v>10315.5525</v>
      </c>
      <c r="F19" s="41">
        <v>1.7</v>
      </c>
      <c r="G19" s="17">
        <v>1.3</v>
      </c>
      <c r="H19" s="50">
        <v>1.18</v>
      </c>
      <c r="I19" s="20">
        <f t="shared" si="2"/>
        <v>1407.2451250000001</v>
      </c>
      <c r="J19" s="20">
        <f t="shared" si="3"/>
        <v>2554.6911500000001</v>
      </c>
      <c r="K19" s="32">
        <f t="shared" si="4"/>
        <v>12989.955</v>
      </c>
      <c r="M19" s="49"/>
    </row>
    <row r="20" spans="1:13" ht="14.45" x14ac:dyDescent="0.3">
      <c r="A20" s="39" t="s">
        <v>27</v>
      </c>
      <c r="B20" s="48">
        <v>8137</v>
      </c>
      <c r="C20" s="14">
        <f t="shared" si="1"/>
        <v>9845.77</v>
      </c>
      <c r="D20" s="41">
        <v>1.35</v>
      </c>
      <c r="E20" s="42">
        <f t="shared" si="0"/>
        <v>13291.789500000001</v>
      </c>
      <c r="F20" s="41">
        <v>1.7</v>
      </c>
      <c r="G20" s="17">
        <v>1.3</v>
      </c>
      <c r="H20" s="50">
        <v>1.18</v>
      </c>
      <c r="I20" s="20">
        <f t="shared" si="2"/>
        <v>1813.2626416666669</v>
      </c>
      <c r="J20" s="20">
        <f t="shared" si="3"/>
        <v>3291.7691033333335</v>
      </c>
      <c r="K20" s="32">
        <f t="shared" si="4"/>
        <v>16737.809000000001</v>
      </c>
      <c r="M20" s="49"/>
    </row>
    <row r="21" spans="1:13" ht="14.45" x14ac:dyDescent="0.3">
      <c r="A21" s="39" t="s">
        <v>98</v>
      </c>
      <c r="B21" s="48">
        <v>2657</v>
      </c>
      <c r="C21" s="14">
        <f t="shared" si="1"/>
        <v>3214.97</v>
      </c>
      <c r="D21" s="41">
        <v>1.35</v>
      </c>
      <c r="E21" s="42">
        <f t="shared" si="0"/>
        <v>4340.2094999999999</v>
      </c>
      <c r="F21" s="41">
        <v>1.7</v>
      </c>
      <c r="G21" s="17">
        <v>1.3</v>
      </c>
      <c r="H21" s="50">
        <v>1.18</v>
      </c>
      <c r="I21" s="20">
        <f t="shared" si="2"/>
        <v>592.09030833333338</v>
      </c>
      <c r="J21" s="20">
        <f t="shared" si="3"/>
        <v>1074.8716366666665</v>
      </c>
      <c r="K21" s="32">
        <f t="shared" si="4"/>
        <v>5465.4489999999996</v>
      </c>
      <c r="M21" s="49"/>
    </row>
    <row r="22" spans="1:13" x14ac:dyDescent="0.25">
      <c r="A22" s="24" t="s">
        <v>69</v>
      </c>
      <c r="B22" s="47">
        <v>1713</v>
      </c>
      <c r="C22" s="14">
        <f t="shared" si="1"/>
        <v>2072.73</v>
      </c>
      <c r="D22" s="41">
        <v>1.35</v>
      </c>
      <c r="E22" s="42">
        <f t="shared" si="0"/>
        <v>2798.1855</v>
      </c>
      <c r="F22" s="41">
        <v>1.7</v>
      </c>
      <c r="G22" s="17">
        <v>1.3</v>
      </c>
      <c r="H22" s="50">
        <v>1.18</v>
      </c>
      <c r="I22" s="20">
        <f t="shared" si="2"/>
        <v>381.72777500000001</v>
      </c>
      <c r="J22" s="20">
        <f t="shared" si="3"/>
        <v>692.98273000000006</v>
      </c>
      <c r="K22" s="32">
        <f t="shared" si="4"/>
        <v>3523.6410000000001</v>
      </c>
      <c r="M22" s="49"/>
    </row>
    <row r="23" spans="1:13" x14ac:dyDescent="0.25">
      <c r="A23" s="39" t="s">
        <v>45</v>
      </c>
      <c r="B23" s="48">
        <v>1064</v>
      </c>
      <c r="C23" s="14">
        <f t="shared" si="1"/>
        <v>1287.44</v>
      </c>
      <c r="D23" s="41">
        <v>1.35</v>
      </c>
      <c r="E23" s="42">
        <f t="shared" si="0"/>
        <v>1738.0440000000001</v>
      </c>
      <c r="F23" s="41">
        <v>1.7</v>
      </c>
      <c r="G23" s="17">
        <v>1.3</v>
      </c>
      <c r="H23" s="50">
        <v>1.18</v>
      </c>
      <c r="I23" s="20">
        <f t="shared" si="2"/>
        <v>237.10353333333333</v>
      </c>
      <c r="J23" s="20">
        <f t="shared" si="3"/>
        <v>430.43410666666665</v>
      </c>
      <c r="K23" s="32">
        <f t="shared" si="4"/>
        <v>2188.6480000000001</v>
      </c>
      <c r="M23" s="49"/>
    </row>
    <row r="24" spans="1:13" x14ac:dyDescent="0.25">
      <c r="A24" s="39" t="s">
        <v>37</v>
      </c>
      <c r="B24" s="48">
        <v>2000</v>
      </c>
      <c r="C24" s="14">
        <f t="shared" si="1"/>
        <v>2420</v>
      </c>
      <c r="D24" s="41">
        <v>1.35</v>
      </c>
      <c r="E24" s="42">
        <f t="shared" si="0"/>
        <v>3267</v>
      </c>
      <c r="F24" s="41">
        <v>1.7</v>
      </c>
      <c r="G24" s="17">
        <v>1.3</v>
      </c>
      <c r="H24" s="50">
        <v>1.18</v>
      </c>
      <c r="I24" s="20">
        <f t="shared" si="2"/>
        <v>445.68333333333334</v>
      </c>
      <c r="J24" s="20">
        <f t="shared" si="3"/>
        <v>809.08666666666659</v>
      </c>
      <c r="K24" s="32">
        <f t="shared" si="4"/>
        <v>4114</v>
      </c>
      <c r="M24" s="49"/>
    </row>
    <row r="25" spans="1:13" x14ac:dyDescent="0.25">
      <c r="A25" s="39" t="s">
        <v>86</v>
      </c>
      <c r="B25" s="48">
        <v>2029</v>
      </c>
      <c r="C25" s="14">
        <f t="shared" si="1"/>
        <v>2455.09</v>
      </c>
      <c r="D25" s="41">
        <v>1.35</v>
      </c>
      <c r="E25" s="42">
        <f t="shared" si="0"/>
        <v>3314.3715000000002</v>
      </c>
      <c r="F25" s="41">
        <v>1.7</v>
      </c>
      <c r="G25" s="17">
        <v>1.3</v>
      </c>
      <c r="H25" s="50">
        <v>1.18</v>
      </c>
      <c r="I25" s="20">
        <f t="shared" si="2"/>
        <v>452.14574166666671</v>
      </c>
      <c r="J25" s="20">
        <f t="shared" si="3"/>
        <v>820.81842333333327</v>
      </c>
      <c r="K25" s="32">
        <f t="shared" si="4"/>
        <v>4173.6530000000002</v>
      </c>
      <c r="M25" s="49"/>
    </row>
    <row r="26" spans="1:13" x14ac:dyDescent="0.25">
      <c r="A26" s="39" t="s">
        <v>88</v>
      </c>
      <c r="B26" s="48">
        <v>2091</v>
      </c>
      <c r="C26" s="14">
        <f t="shared" si="1"/>
        <v>2530.11</v>
      </c>
      <c r="D26" s="41">
        <v>1.35</v>
      </c>
      <c r="E26" s="42">
        <f t="shared" si="0"/>
        <v>3415.6485000000002</v>
      </c>
      <c r="F26" s="41">
        <v>1.7</v>
      </c>
      <c r="G26" s="17">
        <v>1.3</v>
      </c>
      <c r="H26" s="50">
        <v>1.18</v>
      </c>
      <c r="I26" s="20">
        <f t="shared" si="2"/>
        <v>465.96192500000001</v>
      </c>
      <c r="J26" s="20">
        <f t="shared" si="3"/>
        <v>845.90010999999993</v>
      </c>
      <c r="K26" s="32">
        <f t="shared" si="4"/>
        <v>4301.1869999999999</v>
      </c>
      <c r="M26" s="49"/>
    </row>
    <row r="27" spans="1:13" x14ac:dyDescent="0.25">
      <c r="A27" s="24" t="s">
        <v>75</v>
      </c>
      <c r="B27" s="47">
        <v>3940</v>
      </c>
      <c r="C27" s="14">
        <f t="shared" si="1"/>
        <v>4767.3999999999996</v>
      </c>
      <c r="D27" s="41">
        <v>1.35</v>
      </c>
      <c r="E27" s="42">
        <f t="shared" si="0"/>
        <v>6435.99</v>
      </c>
      <c r="F27" s="41">
        <v>1.7</v>
      </c>
      <c r="G27" s="17">
        <v>1.3</v>
      </c>
      <c r="H27" s="50">
        <v>1.18</v>
      </c>
      <c r="I27" s="20">
        <f t="shared" si="2"/>
        <v>877.99616666666668</v>
      </c>
      <c r="J27" s="20">
        <f t="shared" si="3"/>
        <v>1593.9007333333329</v>
      </c>
      <c r="K27" s="32">
        <f t="shared" si="4"/>
        <v>8104.579999999999</v>
      </c>
      <c r="M27" s="49"/>
    </row>
    <row r="28" spans="1:13" x14ac:dyDescent="0.25">
      <c r="A28" s="24" t="s">
        <v>76</v>
      </c>
      <c r="B28" s="47">
        <v>4510</v>
      </c>
      <c r="C28" s="14">
        <f t="shared" si="1"/>
        <v>5457.0999999999995</v>
      </c>
      <c r="D28" s="41">
        <v>1.35</v>
      </c>
      <c r="E28" s="42">
        <f t="shared" si="0"/>
        <v>7367.085</v>
      </c>
      <c r="F28" s="41">
        <v>1.7</v>
      </c>
      <c r="G28" s="17">
        <v>1.3</v>
      </c>
      <c r="H28" s="50">
        <v>1.18</v>
      </c>
      <c r="I28" s="20">
        <f t="shared" si="2"/>
        <v>1005.0159166666667</v>
      </c>
      <c r="J28" s="20">
        <f t="shared" si="3"/>
        <v>1824.4904333333332</v>
      </c>
      <c r="K28" s="32">
        <f t="shared" si="4"/>
        <v>9277.07</v>
      </c>
      <c r="M28" s="49"/>
    </row>
    <row r="29" spans="1:13" x14ac:dyDescent="0.25">
      <c r="A29" s="24" t="s">
        <v>101</v>
      </c>
      <c r="B29" s="47">
        <v>5823</v>
      </c>
      <c r="C29" s="14">
        <f t="shared" si="1"/>
        <v>7045.83</v>
      </c>
      <c r="D29" s="41">
        <v>1.35</v>
      </c>
      <c r="E29" s="42">
        <f t="shared" si="0"/>
        <v>9511.8705000000009</v>
      </c>
      <c r="F29" s="41">
        <v>1.7</v>
      </c>
      <c r="G29" s="17">
        <v>1.3</v>
      </c>
      <c r="H29" s="50">
        <v>1.18</v>
      </c>
      <c r="I29" s="20">
        <f t="shared" si="2"/>
        <v>1297.607025</v>
      </c>
      <c r="J29" s="20">
        <f t="shared" si="3"/>
        <v>2355.6558300000002</v>
      </c>
      <c r="K29" s="32">
        <f t="shared" si="4"/>
        <v>11977.911</v>
      </c>
      <c r="M29" s="49"/>
    </row>
    <row r="30" spans="1:13" x14ac:dyDescent="0.25">
      <c r="A30" s="39" t="s">
        <v>63</v>
      </c>
      <c r="B30" s="48">
        <v>3667</v>
      </c>
      <c r="C30" s="14">
        <f t="shared" si="1"/>
        <v>4437.07</v>
      </c>
      <c r="D30" s="41">
        <v>1.35</v>
      </c>
      <c r="E30" s="42">
        <f t="shared" si="0"/>
        <v>5990.0445</v>
      </c>
      <c r="F30" s="41">
        <v>1.7</v>
      </c>
      <c r="G30" s="17">
        <v>1.3</v>
      </c>
      <c r="H30" s="50">
        <v>1.18</v>
      </c>
      <c r="I30" s="20">
        <f t="shared" si="2"/>
        <v>817.16039166666667</v>
      </c>
      <c r="J30" s="20">
        <f t="shared" si="3"/>
        <v>1483.4604033333333</v>
      </c>
      <c r="K30" s="32">
        <f t="shared" si="4"/>
        <v>7543.0189999999993</v>
      </c>
      <c r="M30" s="49"/>
    </row>
    <row r="31" spans="1:13" x14ac:dyDescent="0.25">
      <c r="A31" s="39" t="s">
        <v>39</v>
      </c>
      <c r="B31" s="48">
        <v>2602</v>
      </c>
      <c r="C31" s="14">
        <f t="shared" si="1"/>
        <v>3148.42</v>
      </c>
      <c r="D31" s="41">
        <v>1.35</v>
      </c>
      <c r="E31" s="42">
        <f t="shared" si="0"/>
        <v>4250.3670000000002</v>
      </c>
      <c r="F31" s="41">
        <v>1.7</v>
      </c>
      <c r="G31" s="17">
        <v>1.3</v>
      </c>
      <c r="H31" s="50">
        <v>1.18</v>
      </c>
      <c r="I31" s="20">
        <f t="shared" si="2"/>
        <v>579.83401666666668</v>
      </c>
      <c r="J31" s="20">
        <f t="shared" si="3"/>
        <v>1052.6217533333333</v>
      </c>
      <c r="K31" s="32">
        <f t="shared" si="4"/>
        <v>5352.3140000000003</v>
      </c>
      <c r="M31" s="49"/>
    </row>
    <row r="32" spans="1:13" x14ac:dyDescent="0.25">
      <c r="A32" s="39" t="s">
        <v>93</v>
      </c>
      <c r="B32" s="48">
        <v>2186</v>
      </c>
      <c r="C32" s="14">
        <f t="shared" si="1"/>
        <v>2645.06</v>
      </c>
      <c r="D32" s="41">
        <v>1.35</v>
      </c>
      <c r="E32" s="42">
        <f t="shared" si="0"/>
        <v>3570.8310000000001</v>
      </c>
      <c r="F32" s="41">
        <v>1.7</v>
      </c>
      <c r="G32" s="17">
        <v>1.3</v>
      </c>
      <c r="H32" s="50">
        <v>1.18</v>
      </c>
      <c r="I32" s="20">
        <f t="shared" si="2"/>
        <v>487.13188333333329</v>
      </c>
      <c r="J32" s="20">
        <f t="shared" si="3"/>
        <v>884.33172666666667</v>
      </c>
      <c r="K32" s="32">
        <f t="shared" si="4"/>
        <v>4496.6019999999999</v>
      </c>
      <c r="M32" s="49"/>
    </row>
    <row r="33" spans="1:13" x14ac:dyDescent="0.25">
      <c r="A33" s="39" t="s">
        <v>94</v>
      </c>
      <c r="B33" s="48">
        <v>2256</v>
      </c>
      <c r="C33" s="14">
        <f t="shared" si="1"/>
        <v>2729.7599999999998</v>
      </c>
      <c r="D33" s="41">
        <v>1.35</v>
      </c>
      <c r="E33" s="42">
        <f t="shared" si="0"/>
        <v>3685.1759999999999</v>
      </c>
      <c r="F33" s="41">
        <v>1.7</v>
      </c>
      <c r="G33" s="17">
        <v>1.3</v>
      </c>
      <c r="H33" s="50">
        <v>1.18</v>
      </c>
      <c r="I33" s="20">
        <f t="shared" si="2"/>
        <v>502.73079999999999</v>
      </c>
      <c r="J33" s="20">
        <f t="shared" si="3"/>
        <v>912.6497599999999</v>
      </c>
      <c r="K33" s="32">
        <f t="shared" si="4"/>
        <v>4640.5919999999996</v>
      </c>
      <c r="M33" s="49"/>
    </row>
    <row r="34" spans="1:13" x14ac:dyDescent="0.25">
      <c r="A34" s="24" t="s">
        <v>70</v>
      </c>
      <c r="B34" s="47">
        <v>4353</v>
      </c>
      <c r="C34" s="14">
        <f t="shared" si="1"/>
        <v>5267.13</v>
      </c>
      <c r="D34" s="41">
        <v>1.35</v>
      </c>
      <c r="E34" s="42">
        <f t="shared" si="0"/>
        <v>7110.625500000001</v>
      </c>
      <c r="F34" s="41">
        <v>1.7</v>
      </c>
      <c r="G34" s="17">
        <v>1.3</v>
      </c>
      <c r="H34" s="50">
        <v>1.18</v>
      </c>
      <c r="I34" s="20">
        <f t="shared" si="2"/>
        <v>970.02977499999997</v>
      </c>
      <c r="J34" s="20">
        <f t="shared" si="3"/>
        <v>1760.9771299999995</v>
      </c>
      <c r="K34" s="32">
        <f t="shared" si="4"/>
        <v>8954.1209999999992</v>
      </c>
      <c r="M34" s="49"/>
    </row>
    <row r="35" spans="1:13" x14ac:dyDescent="0.25">
      <c r="A35" s="24" t="s">
        <v>68</v>
      </c>
      <c r="B35" s="47">
        <v>2981</v>
      </c>
      <c r="C35" s="14">
        <f t="shared" si="1"/>
        <v>3607.0099999999998</v>
      </c>
      <c r="D35" s="41">
        <v>1.35</v>
      </c>
      <c r="E35" s="42">
        <f>C35*D35</f>
        <v>4869.4634999999998</v>
      </c>
      <c r="F35" s="41">
        <v>1.7</v>
      </c>
      <c r="G35" s="17">
        <v>1.3</v>
      </c>
      <c r="H35" s="50">
        <v>1.18</v>
      </c>
      <c r="I35" s="20">
        <f t="shared" si="2"/>
        <v>664.29100833333325</v>
      </c>
      <c r="J35" s="20">
        <f t="shared" si="3"/>
        <v>1205.9436766666665</v>
      </c>
      <c r="K35" s="32">
        <f t="shared" si="4"/>
        <v>6131.9169999999995</v>
      </c>
      <c r="M35" s="49"/>
    </row>
    <row r="36" spans="1:13" x14ac:dyDescent="0.25">
      <c r="A36" s="24" t="s">
        <v>95</v>
      </c>
      <c r="B36" s="47">
        <v>1640</v>
      </c>
      <c r="C36" s="14">
        <f t="shared" si="1"/>
        <v>1984.3999999999999</v>
      </c>
      <c r="D36" s="41">
        <v>1.35</v>
      </c>
      <c r="E36" s="42">
        <f>C36*D36</f>
        <v>2678.94</v>
      </c>
      <c r="F36" s="41">
        <v>1.7</v>
      </c>
      <c r="G36" s="17">
        <v>1.3</v>
      </c>
      <c r="H36" s="50">
        <v>1.18</v>
      </c>
      <c r="I36" s="20">
        <f t="shared" si="2"/>
        <v>365.46033333333327</v>
      </c>
      <c r="J36" s="20">
        <f t="shared" si="3"/>
        <v>663.45106666666652</v>
      </c>
      <c r="K36" s="32">
        <f t="shared" si="4"/>
        <v>3373.4799999999996</v>
      </c>
      <c r="M36" s="49"/>
    </row>
    <row r="37" spans="1:13" x14ac:dyDescent="0.25">
      <c r="A37" s="24" t="s">
        <v>96</v>
      </c>
      <c r="B37" s="47">
        <v>2486</v>
      </c>
      <c r="C37" s="14">
        <f t="shared" si="1"/>
        <v>3008.06</v>
      </c>
      <c r="D37" s="41">
        <v>1.35</v>
      </c>
      <c r="E37" s="42">
        <f>C37*D37</f>
        <v>4060.8810000000003</v>
      </c>
      <c r="F37" s="41">
        <v>1.7</v>
      </c>
      <c r="G37" s="17">
        <v>1.3</v>
      </c>
      <c r="H37" s="50">
        <v>1.18</v>
      </c>
      <c r="I37" s="20">
        <f t="shared" si="2"/>
        <v>553.98438333333331</v>
      </c>
      <c r="J37" s="20">
        <f t="shared" si="3"/>
        <v>1005.6947266666666</v>
      </c>
      <c r="K37" s="32">
        <f t="shared" si="4"/>
        <v>5113.7020000000002</v>
      </c>
      <c r="M37" s="49"/>
    </row>
    <row r="38" spans="1:13" x14ac:dyDescent="0.25">
      <c r="A38" s="24" t="s">
        <v>52</v>
      </c>
      <c r="B38" s="47">
        <v>4028</v>
      </c>
      <c r="C38" s="14">
        <f>B38*$C$4</f>
        <v>4873.88</v>
      </c>
      <c r="D38" s="41">
        <v>1.35</v>
      </c>
      <c r="E38" s="42">
        <f>C38*D38</f>
        <v>6579.7380000000003</v>
      </c>
      <c r="F38" s="41">
        <v>1.7</v>
      </c>
      <c r="G38" s="17">
        <v>1.3</v>
      </c>
      <c r="H38" s="50">
        <v>1.18</v>
      </c>
      <c r="I38" s="20">
        <f t="shared" si="2"/>
        <v>897.60623333333331</v>
      </c>
      <c r="J38" s="20">
        <f t="shared" si="3"/>
        <v>1629.5005466666664</v>
      </c>
      <c r="K38" s="32">
        <f t="shared" si="4"/>
        <v>8285.5959999999995</v>
      </c>
      <c r="M38" s="49"/>
    </row>
    <row r="39" spans="1:13" x14ac:dyDescent="0.25">
      <c r="A39" s="39" t="s">
        <v>42</v>
      </c>
      <c r="B39" s="48">
        <v>4853</v>
      </c>
      <c r="C39" s="14">
        <f t="shared" si="1"/>
        <v>5872.13</v>
      </c>
      <c r="D39" s="41">
        <v>1.35</v>
      </c>
      <c r="E39" s="42">
        <f t="shared" ref="E39:E49" si="5">C39*D39</f>
        <v>7927.375500000001</v>
      </c>
      <c r="F39" s="41">
        <v>1.7</v>
      </c>
      <c r="G39" s="17">
        <v>1.3</v>
      </c>
      <c r="H39" s="50">
        <v>1.18</v>
      </c>
      <c r="I39" s="20">
        <f t="shared" si="2"/>
        <v>1081.4506083333333</v>
      </c>
      <c r="J39" s="20">
        <f t="shared" si="3"/>
        <v>1963.2487966666665</v>
      </c>
      <c r="K39" s="32">
        <f t="shared" si="4"/>
        <v>9982.6209999999992</v>
      </c>
      <c r="M39" s="49"/>
    </row>
    <row r="40" spans="1:13" x14ac:dyDescent="0.25">
      <c r="A40" s="39" t="s">
        <v>49</v>
      </c>
      <c r="B40" s="48">
        <v>5539</v>
      </c>
      <c r="C40" s="14">
        <f t="shared" si="1"/>
        <v>6702.19</v>
      </c>
      <c r="D40" s="41">
        <v>1.35</v>
      </c>
      <c r="E40" s="42">
        <f t="shared" si="5"/>
        <v>9047.9565000000002</v>
      </c>
      <c r="F40" s="41">
        <v>1.7</v>
      </c>
      <c r="G40" s="17">
        <v>1.3</v>
      </c>
      <c r="H40" s="50">
        <v>1.18</v>
      </c>
      <c r="I40" s="20">
        <f t="shared" si="2"/>
        <v>1234.3199916666665</v>
      </c>
      <c r="J40" s="20">
        <f t="shared" si="3"/>
        <v>2240.765523333333</v>
      </c>
      <c r="K40" s="32">
        <f t="shared" si="4"/>
        <v>11393.722999999998</v>
      </c>
      <c r="M40" s="49"/>
    </row>
    <row r="41" spans="1:13" x14ac:dyDescent="0.25">
      <c r="A41" s="39" t="s">
        <v>87</v>
      </c>
      <c r="B41" s="48">
        <v>5611</v>
      </c>
      <c r="C41" s="14">
        <f t="shared" si="1"/>
        <v>6789.3099999999995</v>
      </c>
      <c r="D41" s="41">
        <v>1.35</v>
      </c>
      <c r="E41" s="42">
        <f t="shared" si="5"/>
        <v>9165.5684999999994</v>
      </c>
      <c r="F41" s="41">
        <v>1.7</v>
      </c>
      <c r="G41" s="17">
        <v>1.3</v>
      </c>
      <c r="H41" s="50">
        <v>1.18</v>
      </c>
      <c r="I41" s="20">
        <f t="shared" si="2"/>
        <v>1250.3645916666667</v>
      </c>
      <c r="J41" s="20">
        <f t="shared" si="3"/>
        <v>2269.8926433333331</v>
      </c>
      <c r="K41" s="32">
        <f t="shared" si="4"/>
        <v>11541.826999999999</v>
      </c>
      <c r="M41" s="49"/>
    </row>
    <row r="42" spans="1:13" x14ac:dyDescent="0.25">
      <c r="A42" s="39" t="s">
        <v>43</v>
      </c>
      <c r="B42" s="48">
        <v>5996</v>
      </c>
      <c r="C42" s="14">
        <f t="shared" si="1"/>
        <v>7255.16</v>
      </c>
      <c r="D42" s="41">
        <v>1.35</v>
      </c>
      <c r="E42" s="42">
        <f t="shared" si="5"/>
        <v>9794.4660000000003</v>
      </c>
      <c r="F42" s="41">
        <v>1.7</v>
      </c>
      <c r="G42" s="17">
        <v>1.3</v>
      </c>
      <c r="H42" s="50">
        <v>1.18</v>
      </c>
      <c r="I42" s="20">
        <f t="shared" si="2"/>
        <v>1336.1586333333332</v>
      </c>
      <c r="J42" s="20">
        <f t="shared" si="3"/>
        <v>2425.6418266666665</v>
      </c>
      <c r="K42" s="32">
        <f t="shared" si="4"/>
        <v>12333.771999999999</v>
      </c>
      <c r="M42" s="49"/>
    </row>
    <row r="43" spans="1:13" x14ac:dyDescent="0.25">
      <c r="A43" s="39" t="s">
        <v>50</v>
      </c>
      <c r="B43" s="48">
        <v>6713</v>
      </c>
      <c r="C43" s="14">
        <f t="shared" si="1"/>
        <v>8122.73</v>
      </c>
      <c r="D43" s="41">
        <v>1.35</v>
      </c>
      <c r="E43" s="42">
        <f t="shared" si="5"/>
        <v>10965.6855</v>
      </c>
      <c r="F43" s="17">
        <v>1.7</v>
      </c>
      <c r="G43" s="17">
        <v>1.3</v>
      </c>
      <c r="H43" s="50">
        <v>1.18</v>
      </c>
      <c r="I43" s="20">
        <f t="shared" si="2"/>
        <v>1495.9361083333333</v>
      </c>
      <c r="J43" s="20">
        <f t="shared" si="3"/>
        <v>2715.6993966666664</v>
      </c>
      <c r="K43" s="32">
        <f t="shared" si="4"/>
        <v>13808.641</v>
      </c>
      <c r="M43" s="49"/>
    </row>
    <row r="44" spans="1:13" x14ac:dyDescent="0.25">
      <c r="A44" s="39" t="s">
        <v>44</v>
      </c>
      <c r="B44" s="48">
        <v>8898</v>
      </c>
      <c r="C44" s="14">
        <f t="shared" si="1"/>
        <v>10766.58</v>
      </c>
      <c r="D44" s="41">
        <v>1.35</v>
      </c>
      <c r="E44" s="42">
        <f t="shared" si="5"/>
        <v>14534.883000000002</v>
      </c>
      <c r="F44" s="41">
        <v>1.7</v>
      </c>
      <c r="G44" s="17">
        <v>1.3</v>
      </c>
      <c r="H44" s="50">
        <v>1.18</v>
      </c>
      <c r="I44" s="20">
        <f t="shared" si="2"/>
        <v>1982.8451499999999</v>
      </c>
      <c r="J44" s="20">
        <f t="shared" si="3"/>
        <v>3599.6265799999996</v>
      </c>
      <c r="K44" s="32">
        <f t="shared" si="4"/>
        <v>18303.185999999998</v>
      </c>
      <c r="M44" s="49"/>
    </row>
    <row r="45" spans="1:13" x14ac:dyDescent="0.25">
      <c r="A45" s="39" t="s">
        <v>51</v>
      </c>
      <c r="B45" s="48">
        <v>9394</v>
      </c>
      <c r="C45" s="14">
        <f t="shared" si="1"/>
        <v>11366.74</v>
      </c>
      <c r="D45" s="41">
        <v>1.35</v>
      </c>
      <c r="E45" s="42">
        <f t="shared" si="5"/>
        <v>15345.099</v>
      </c>
      <c r="F45" s="41">
        <v>1.7</v>
      </c>
      <c r="G45" s="17">
        <v>1.3</v>
      </c>
      <c r="H45" s="50">
        <v>1.18</v>
      </c>
      <c r="I45" s="20">
        <f t="shared" si="2"/>
        <v>2093.3746166666665</v>
      </c>
      <c r="J45" s="20">
        <f t="shared" si="3"/>
        <v>3800.2800733333329</v>
      </c>
      <c r="K45" s="32">
        <f t="shared" si="4"/>
        <v>19323.457999999999</v>
      </c>
      <c r="M45" s="49"/>
    </row>
    <row r="46" spans="1:13" x14ac:dyDescent="0.25">
      <c r="A46" s="24" t="s">
        <v>82</v>
      </c>
      <c r="B46" s="47">
        <v>10993</v>
      </c>
      <c r="C46" s="14">
        <f t="shared" si="1"/>
        <v>13301.529999999999</v>
      </c>
      <c r="D46" s="41">
        <v>1.35</v>
      </c>
      <c r="E46" s="42">
        <f t="shared" si="5"/>
        <v>17957.065500000001</v>
      </c>
      <c r="F46" s="41">
        <v>1.7</v>
      </c>
      <c r="G46" s="17">
        <v>1.3</v>
      </c>
      <c r="H46" s="50">
        <v>1.18</v>
      </c>
      <c r="I46" s="20">
        <f t="shared" si="2"/>
        <v>2449.6984416666669</v>
      </c>
      <c r="J46" s="20">
        <f t="shared" si="3"/>
        <v>4447.144863333333</v>
      </c>
      <c r="K46" s="32">
        <f t="shared" si="4"/>
        <v>22612.600999999999</v>
      </c>
      <c r="M46" s="49"/>
    </row>
    <row r="47" spans="1:13" x14ac:dyDescent="0.25">
      <c r="A47" s="24" t="s">
        <v>84</v>
      </c>
      <c r="B47" s="47">
        <v>2469</v>
      </c>
      <c r="C47" s="14">
        <f t="shared" si="1"/>
        <v>2987.49</v>
      </c>
      <c r="D47" s="41">
        <v>1.35</v>
      </c>
      <c r="E47" s="42">
        <f t="shared" si="5"/>
        <v>4033.1115</v>
      </c>
      <c r="F47" s="41">
        <v>1.7</v>
      </c>
      <c r="G47" s="17">
        <v>1.3</v>
      </c>
      <c r="H47" s="50">
        <v>1.18</v>
      </c>
      <c r="I47" s="20">
        <f t="shared" si="2"/>
        <v>550.19607499999995</v>
      </c>
      <c r="J47" s="20">
        <f t="shared" si="3"/>
        <v>998.81748999999979</v>
      </c>
      <c r="K47" s="32">
        <f t="shared" si="4"/>
        <v>5078.7329999999993</v>
      </c>
      <c r="M47" s="49"/>
    </row>
    <row r="48" spans="1:13" x14ac:dyDescent="0.25">
      <c r="A48" s="24" t="s">
        <v>102</v>
      </c>
      <c r="B48" s="47">
        <v>3568</v>
      </c>
      <c r="C48" s="14">
        <f t="shared" si="1"/>
        <v>4317.28</v>
      </c>
      <c r="D48" s="41">
        <v>1.35</v>
      </c>
      <c r="E48" s="42">
        <f t="shared" si="5"/>
        <v>5828.3280000000004</v>
      </c>
      <c r="F48" s="41">
        <v>1.7</v>
      </c>
      <c r="G48" s="17">
        <v>1.3</v>
      </c>
      <c r="H48" s="50">
        <v>1.18</v>
      </c>
      <c r="I48" s="20">
        <f t="shared" si="2"/>
        <v>795.09906666666666</v>
      </c>
      <c r="J48" s="20">
        <f t="shared" si="3"/>
        <v>1443.4106133333332</v>
      </c>
      <c r="K48" s="32">
        <f t="shared" si="4"/>
        <v>7339.3759999999993</v>
      </c>
      <c r="M48" s="49"/>
    </row>
    <row r="49" spans="1:13" x14ac:dyDescent="0.25">
      <c r="A49" s="24" t="s">
        <v>97</v>
      </c>
      <c r="B49" s="14">
        <v>5466</v>
      </c>
      <c r="C49" s="14">
        <f t="shared" si="1"/>
        <v>6613.86</v>
      </c>
      <c r="D49" s="41">
        <v>1.35</v>
      </c>
      <c r="E49" s="42">
        <f t="shared" si="5"/>
        <v>8928.7109999999993</v>
      </c>
      <c r="F49" s="41">
        <v>1.7</v>
      </c>
      <c r="G49" s="17">
        <v>1.3</v>
      </c>
      <c r="H49" s="50">
        <v>1.18</v>
      </c>
      <c r="I49" s="20">
        <f t="shared" si="2"/>
        <v>1218.0525500000001</v>
      </c>
      <c r="J49" s="20">
        <f t="shared" si="3"/>
        <v>2211.2338599999998</v>
      </c>
      <c r="K49" s="32">
        <f t="shared" si="4"/>
        <v>11243.562</v>
      </c>
      <c r="M49" s="49"/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80" zoomScaleNormal="80" workbookViewId="0">
      <selection activeCell="T16" sqref="T16"/>
    </sheetView>
  </sheetViews>
  <sheetFormatPr baseColWidth="10" defaultColWidth="11.42578125" defaultRowHeight="15" x14ac:dyDescent="0.25"/>
  <cols>
    <col min="1" max="1" width="47" style="26" bestFit="1" customWidth="1"/>
    <col min="2" max="2" width="13" style="15" hidden="1" customWidth="1"/>
    <col min="3" max="3" width="11.7109375" style="15" hidden="1" customWidth="1"/>
    <col min="4" max="4" width="16.5703125" style="15" hidden="1" customWidth="1"/>
    <col min="5" max="5" width="23.42578125" style="15" hidden="1" customWidth="1"/>
    <col min="6" max="6" width="22" style="15" hidden="1" customWidth="1"/>
    <col min="7" max="7" width="16.7109375" style="15" hidden="1" customWidth="1"/>
    <col min="8" max="8" width="15.7109375" style="15" hidden="1" customWidth="1"/>
    <col min="9" max="9" width="14.85546875" style="15" bestFit="1" customWidth="1"/>
    <col min="10" max="10" width="11.7109375" style="15" bestFit="1" customWidth="1"/>
    <col min="11" max="11" width="10.85546875" style="15" bestFit="1" customWidth="1"/>
    <col min="12" max="12" width="7" style="15" customWidth="1"/>
    <col min="13" max="16384" width="11.42578125" style="15"/>
  </cols>
  <sheetData>
    <row r="1" spans="1:13" ht="15.75" x14ac:dyDescent="0.25">
      <c r="A1" s="22" t="s">
        <v>33</v>
      </c>
    </row>
    <row r="2" spans="1:13" ht="14.45" x14ac:dyDescent="0.3">
      <c r="A2" s="15"/>
      <c r="B2" s="14"/>
      <c r="C2" s="14"/>
      <c r="D2" s="14"/>
      <c r="E2" s="14"/>
      <c r="F2" s="14"/>
      <c r="G2" s="14"/>
      <c r="H2" s="34"/>
      <c r="I2" s="36"/>
      <c r="J2" s="36"/>
    </row>
    <row r="3" spans="1:13" ht="43.5" customHeight="1" x14ac:dyDescent="0.3">
      <c r="A3" s="44" t="s">
        <v>0</v>
      </c>
      <c r="B3" s="45" t="s">
        <v>30</v>
      </c>
      <c r="C3" s="45" t="s">
        <v>31</v>
      </c>
      <c r="D3" s="45" t="s">
        <v>2</v>
      </c>
      <c r="E3" s="45" t="s">
        <v>3</v>
      </c>
      <c r="F3" s="45" t="s">
        <v>107</v>
      </c>
      <c r="G3" s="45" t="s">
        <v>106</v>
      </c>
      <c r="H3" s="45" t="s">
        <v>105</v>
      </c>
      <c r="I3" s="46" t="s">
        <v>104</v>
      </c>
      <c r="J3" s="46" t="s">
        <v>103</v>
      </c>
      <c r="K3" s="45" t="s">
        <v>53</v>
      </c>
    </row>
    <row r="4" spans="1:13" ht="14.45" hidden="1" x14ac:dyDescent="0.3">
      <c r="A4" s="24"/>
      <c r="B4" s="14"/>
      <c r="C4" s="14">
        <v>1.21</v>
      </c>
      <c r="D4" s="17"/>
      <c r="E4" s="17"/>
      <c r="F4" s="17"/>
      <c r="G4" s="17"/>
      <c r="H4" s="14"/>
      <c r="I4" s="14">
        <v>12</v>
      </c>
      <c r="J4" s="14">
        <v>6</v>
      </c>
      <c r="K4" s="14"/>
    </row>
    <row r="5" spans="1:13" ht="14.45" x14ac:dyDescent="0.3">
      <c r="A5" s="24" t="s">
        <v>66</v>
      </c>
      <c r="B5" s="47">
        <v>2446</v>
      </c>
      <c r="C5" s="14">
        <f>B5*$C$4</f>
        <v>2959.66</v>
      </c>
      <c r="D5" s="41">
        <v>1.35</v>
      </c>
      <c r="E5" s="42">
        <f t="shared" ref="E5:E34" si="0">C5*D5</f>
        <v>3995.5410000000002</v>
      </c>
      <c r="F5" s="41">
        <v>1.7</v>
      </c>
      <c r="G5" s="17">
        <v>1.3</v>
      </c>
      <c r="H5" s="50">
        <v>1.19</v>
      </c>
      <c r="I5" s="20">
        <f>C5*F5*G5/$I$4</f>
        <v>545.07071666666661</v>
      </c>
      <c r="J5" s="20">
        <f>C5*F5*H5/$J$4</f>
        <v>997.89869666666652</v>
      </c>
      <c r="K5" s="32">
        <f>C5*$F$5</f>
        <v>5031.4219999999996</v>
      </c>
      <c r="M5" s="49"/>
    </row>
    <row r="6" spans="1:13" ht="15" customHeight="1" x14ac:dyDescent="0.3">
      <c r="A6" s="24" t="s">
        <v>71</v>
      </c>
      <c r="B6" s="47">
        <v>2610</v>
      </c>
      <c r="C6" s="14">
        <f t="shared" ref="C6:C49" si="1">B6*$C$4</f>
        <v>3158.1</v>
      </c>
      <c r="D6" s="41">
        <v>1.35</v>
      </c>
      <c r="E6" s="42">
        <f t="shared" si="0"/>
        <v>4263.4350000000004</v>
      </c>
      <c r="F6" s="41">
        <v>1.7</v>
      </c>
      <c r="G6" s="17">
        <v>1.3</v>
      </c>
      <c r="H6" s="50">
        <v>1.19</v>
      </c>
      <c r="I6" s="20">
        <f t="shared" ref="I6:I49" si="2">C6*F6*G6/$I$4</f>
        <v>581.61675000000002</v>
      </c>
      <c r="J6" s="20">
        <f t="shared" ref="J6:J49" si="3">C6*F6*H6/$J$4</f>
        <v>1064.8060499999999</v>
      </c>
      <c r="K6" s="32">
        <f t="shared" ref="K6:K49" si="4">C6*$F$5</f>
        <v>5368.7699999999995</v>
      </c>
      <c r="M6" s="49"/>
    </row>
    <row r="7" spans="1:13" ht="14.45" x14ac:dyDescent="0.3">
      <c r="A7" s="24" t="s">
        <v>100</v>
      </c>
      <c r="B7" s="47">
        <v>3202</v>
      </c>
      <c r="C7" s="14">
        <f t="shared" si="1"/>
        <v>3874.42</v>
      </c>
      <c r="D7" s="41">
        <v>1.35</v>
      </c>
      <c r="E7" s="42">
        <f t="shared" si="0"/>
        <v>5230.4670000000006</v>
      </c>
      <c r="F7" s="41">
        <v>1.7</v>
      </c>
      <c r="G7" s="17">
        <v>1.3</v>
      </c>
      <c r="H7" s="50">
        <v>1.19</v>
      </c>
      <c r="I7" s="20">
        <f t="shared" si="2"/>
        <v>713.53901666666673</v>
      </c>
      <c r="J7" s="20">
        <f t="shared" si="3"/>
        <v>1306.3252766666667</v>
      </c>
      <c r="K7" s="32">
        <f t="shared" si="4"/>
        <v>6586.5140000000001</v>
      </c>
      <c r="M7" s="49"/>
    </row>
    <row r="8" spans="1:13" ht="14.45" x14ac:dyDescent="0.3">
      <c r="A8" s="39" t="s">
        <v>38</v>
      </c>
      <c r="B8" s="48">
        <v>3767</v>
      </c>
      <c r="C8" s="14">
        <f t="shared" si="1"/>
        <v>4558.07</v>
      </c>
      <c r="D8" s="41">
        <v>1.35</v>
      </c>
      <c r="E8" s="42">
        <f t="shared" si="0"/>
        <v>6153.3945000000003</v>
      </c>
      <c r="F8" s="41">
        <v>1.7</v>
      </c>
      <c r="G8" s="17">
        <v>1.3</v>
      </c>
      <c r="H8" s="50">
        <v>1.19</v>
      </c>
      <c r="I8" s="20">
        <f t="shared" si="2"/>
        <v>839.44455833333325</v>
      </c>
      <c r="J8" s="20">
        <f t="shared" si="3"/>
        <v>1536.8292683333329</v>
      </c>
      <c r="K8" s="32">
        <f t="shared" si="4"/>
        <v>7748.7189999999991</v>
      </c>
      <c r="M8" s="49"/>
    </row>
    <row r="9" spans="1:13" ht="14.45" x14ac:dyDescent="0.3">
      <c r="A9" s="24" t="s">
        <v>73</v>
      </c>
      <c r="B9" s="47">
        <v>4390</v>
      </c>
      <c r="C9" s="14">
        <f t="shared" si="1"/>
        <v>5311.9</v>
      </c>
      <c r="D9" s="41">
        <v>1.35</v>
      </c>
      <c r="E9" s="42">
        <f t="shared" si="0"/>
        <v>7171.0649999999996</v>
      </c>
      <c r="F9" s="41">
        <v>1.7</v>
      </c>
      <c r="G9" s="17">
        <v>1.3</v>
      </c>
      <c r="H9" s="50">
        <v>1.19</v>
      </c>
      <c r="I9" s="20">
        <f t="shared" si="2"/>
        <v>978.27491666666663</v>
      </c>
      <c r="J9" s="20">
        <f t="shared" si="3"/>
        <v>1790.9956166666664</v>
      </c>
      <c r="K9" s="32">
        <f t="shared" si="4"/>
        <v>9030.23</v>
      </c>
      <c r="M9" s="49"/>
    </row>
    <row r="10" spans="1:13" ht="14.45" x14ac:dyDescent="0.3">
      <c r="A10" s="24" t="s">
        <v>74</v>
      </c>
      <c r="B10" s="47">
        <v>4625</v>
      </c>
      <c r="C10" s="14">
        <f t="shared" si="1"/>
        <v>5596.25</v>
      </c>
      <c r="D10" s="41">
        <v>1.35</v>
      </c>
      <c r="E10" s="42">
        <f t="shared" si="0"/>
        <v>7554.9375000000009</v>
      </c>
      <c r="F10" s="41">
        <v>1.7</v>
      </c>
      <c r="G10" s="17">
        <v>1.3</v>
      </c>
      <c r="H10" s="50">
        <v>1.19</v>
      </c>
      <c r="I10" s="20">
        <f t="shared" si="2"/>
        <v>1030.6427083333333</v>
      </c>
      <c r="J10" s="20">
        <f t="shared" si="3"/>
        <v>1886.8689583333332</v>
      </c>
      <c r="K10" s="32">
        <f t="shared" si="4"/>
        <v>9513.625</v>
      </c>
      <c r="M10" s="49"/>
    </row>
    <row r="11" spans="1:13" ht="14.45" x14ac:dyDescent="0.3">
      <c r="A11" s="24" t="s">
        <v>99</v>
      </c>
      <c r="B11" s="47">
        <v>5030</v>
      </c>
      <c r="C11" s="14">
        <f t="shared" si="1"/>
        <v>6086.3</v>
      </c>
      <c r="D11" s="41">
        <v>1.35</v>
      </c>
      <c r="E11" s="42">
        <f t="shared" si="0"/>
        <v>8216.505000000001</v>
      </c>
      <c r="F11" s="41">
        <v>1.7</v>
      </c>
      <c r="G11" s="17">
        <v>1.3</v>
      </c>
      <c r="H11" s="50">
        <v>1.19</v>
      </c>
      <c r="I11" s="20">
        <f t="shared" si="2"/>
        <v>1120.8935833333335</v>
      </c>
      <c r="J11" s="20">
        <f t="shared" si="3"/>
        <v>2052.0974833333335</v>
      </c>
      <c r="K11" s="32">
        <f t="shared" si="4"/>
        <v>10346.710000000001</v>
      </c>
      <c r="M11" s="49"/>
    </row>
    <row r="12" spans="1:13" ht="14.45" x14ac:dyDescent="0.3">
      <c r="A12" s="39" t="s">
        <v>40</v>
      </c>
      <c r="B12" s="48">
        <v>2670</v>
      </c>
      <c r="C12" s="14">
        <f t="shared" si="1"/>
        <v>3230.7</v>
      </c>
      <c r="D12" s="41">
        <v>1.35</v>
      </c>
      <c r="E12" s="42">
        <f t="shared" si="0"/>
        <v>4361.4449999999997</v>
      </c>
      <c r="F12" s="41">
        <v>1.7</v>
      </c>
      <c r="G12" s="17">
        <v>1.3</v>
      </c>
      <c r="H12" s="50">
        <v>1.19</v>
      </c>
      <c r="I12" s="20">
        <f t="shared" si="2"/>
        <v>594.98725000000002</v>
      </c>
      <c r="J12" s="20">
        <f t="shared" si="3"/>
        <v>1089.2843499999999</v>
      </c>
      <c r="K12" s="32">
        <f t="shared" si="4"/>
        <v>5492.19</v>
      </c>
      <c r="M12" s="49"/>
    </row>
    <row r="13" spans="1:13" ht="14.45" x14ac:dyDescent="0.3">
      <c r="A13" s="39" t="s">
        <v>48</v>
      </c>
      <c r="B13" s="48">
        <v>3050</v>
      </c>
      <c r="C13" s="14">
        <f t="shared" si="1"/>
        <v>3690.5</v>
      </c>
      <c r="D13" s="41">
        <v>1.35</v>
      </c>
      <c r="E13" s="42">
        <f t="shared" si="0"/>
        <v>4982.1750000000002</v>
      </c>
      <c r="F13" s="41">
        <v>1.7</v>
      </c>
      <c r="G13" s="17">
        <v>1.3</v>
      </c>
      <c r="H13" s="50">
        <v>1.19</v>
      </c>
      <c r="I13" s="20">
        <f t="shared" si="2"/>
        <v>679.66708333333327</v>
      </c>
      <c r="J13" s="20">
        <f t="shared" si="3"/>
        <v>1244.3135833333331</v>
      </c>
      <c r="K13" s="32">
        <f t="shared" si="4"/>
        <v>6273.8499999999995</v>
      </c>
      <c r="M13" s="49"/>
    </row>
    <row r="14" spans="1:13" ht="14.45" x14ac:dyDescent="0.3">
      <c r="A14" s="39" t="s">
        <v>47</v>
      </c>
      <c r="B14" s="48">
        <v>3270</v>
      </c>
      <c r="C14" s="14">
        <f t="shared" si="1"/>
        <v>3956.7</v>
      </c>
      <c r="D14" s="41">
        <v>1.35</v>
      </c>
      <c r="E14" s="42">
        <f t="shared" si="0"/>
        <v>5341.5450000000001</v>
      </c>
      <c r="F14" s="41">
        <v>1.7</v>
      </c>
      <c r="G14" s="17">
        <v>1.3</v>
      </c>
      <c r="H14" s="50">
        <v>1.19</v>
      </c>
      <c r="I14" s="20">
        <f t="shared" si="2"/>
        <v>728.69224999999994</v>
      </c>
      <c r="J14" s="20">
        <f t="shared" si="3"/>
        <v>1334.0673499999998</v>
      </c>
      <c r="K14" s="32">
        <f t="shared" si="4"/>
        <v>6726.3899999999994</v>
      </c>
      <c r="M14" s="49"/>
    </row>
    <row r="15" spans="1:13" ht="14.45" x14ac:dyDescent="0.3">
      <c r="A15" s="39" t="s">
        <v>90</v>
      </c>
      <c r="B15" s="48">
        <v>4555</v>
      </c>
      <c r="C15" s="14">
        <f t="shared" si="1"/>
        <v>5511.55</v>
      </c>
      <c r="D15" s="41">
        <v>1.35</v>
      </c>
      <c r="E15" s="42">
        <f t="shared" si="0"/>
        <v>7440.5925000000007</v>
      </c>
      <c r="F15" s="41">
        <v>1.7</v>
      </c>
      <c r="G15" s="17">
        <v>1.3</v>
      </c>
      <c r="H15" s="50">
        <v>1.19</v>
      </c>
      <c r="I15" s="20">
        <f t="shared" si="2"/>
        <v>1015.0437916666668</v>
      </c>
      <c r="J15" s="20">
        <f t="shared" si="3"/>
        <v>1858.3109416666666</v>
      </c>
      <c r="K15" s="32">
        <f t="shared" si="4"/>
        <v>9369.6350000000002</v>
      </c>
      <c r="M15" s="49"/>
    </row>
    <row r="16" spans="1:13" ht="14.45" x14ac:dyDescent="0.3">
      <c r="A16" s="39" t="s">
        <v>85</v>
      </c>
      <c r="B16" s="48">
        <v>4555</v>
      </c>
      <c r="C16" s="14">
        <f t="shared" si="1"/>
        <v>5511.55</v>
      </c>
      <c r="D16" s="41">
        <v>1.35</v>
      </c>
      <c r="E16" s="42">
        <f t="shared" si="0"/>
        <v>7440.5925000000007</v>
      </c>
      <c r="F16" s="41">
        <v>1.7</v>
      </c>
      <c r="G16" s="17">
        <v>1.3</v>
      </c>
      <c r="H16" s="50">
        <v>1.19</v>
      </c>
      <c r="I16" s="20">
        <f t="shared" si="2"/>
        <v>1015.0437916666668</v>
      </c>
      <c r="J16" s="20">
        <f t="shared" si="3"/>
        <v>1858.3109416666666</v>
      </c>
      <c r="K16" s="32">
        <f t="shared" si="4"/>
        <v>9369.6350000000002</v>
      </c>
      <c r="M16" s="49"/>
    </row>
    <row r="17" spans="1:13" ht="14.45" x14ac:dyDescent="0.3">
      <c r="A17" s="39" t="s">
        <v>89</v>
      </c>
      <c r="B17" s="48">
        <v>5300</v>
      </c>
      <c r="C17" s="14">
        <f t="shared" si="1"/>
        <v>6413</v>
      </c>
      <c r="D17" s="41">
        <v>1.35</v>
      </c>
      <c r="E17" s="42">
        <f t="shared" si="0"/>
        <v>8657.5500000000011</v>
      </c>
      <c r="F17" s="41">
        <v>1.7</v>
      </c>
      <c r="G17" s="17">
        <v>1.3</v>
      </c>
      <c r="H17" s="50">
        <v>1.19</v>
      </c>
      <c r="I17" s="20">
        <f t="shared" si="2"/>
        <v>1181.0608333333334</v>
      </c>
      <c r="J17" s="20">
        <f t="shared" si="3"/>
        <v>2162.2498333333333</v>
      </c>
      <c r="K17" s="32">
        <f t="shared" si="4"/>
        <v>10902.1</v>
      </c>
      <c r="M17" s="49"/>
    </row>
    <row r="18" spans="1:13" ht="14.45" x14ac:dyDescent="0.3">
      <c r="A18" s="39" t="s">
        <v>91</v>
      </c>
      <c r="B18" s="48">
        <v>5541</v>
      </c>
      <c r="C18" s="14">
        <f t="shared" si="1"/>
        <v>6704.61</v>
      </c>
      <c r="D18" s="41">
        <v>1.35</v>
      </c>
      <c r="E18" s="42">
        <f t="shared" si="0"/>
        <v>9051.2235000000001</v>
      </c>
      <c r="F18" s="41">
        <v>1.7</v>
      </c>
      <c r="G18" s="17">
        <v>1.3</v>
      </c>
      <c r="H18" s="50">
        <v>1.19</v>
      </c>
      <c r="I18" s="20">
        <f t="shared" si="2"/>
        <v>1234.7656749999999</v>
      </c>
      <c r="J18" s="20">
        <f t="shared" si="3"/>
        <v>2260.5710049999998</v>
      </c>
      <c r="K18" s="32">
        <f t="shared" si="4"/>
        <v>11397.837</v>
      </c>
      <c r="M18" s="49"/>
    </row>
    <row r="19" spans="1:13" ht="14.45" x14ac:dyDescent="0.3">
      <c r="A19" s="39" t="s">
        <v>36</v>
      </c>
      <c r="B19" s="48">
        <v>6378</v>
      </c>
      <c r="C19" s="14">
        <f t="shared" si="1"/>
        <v>7717.38</v>
      </c>
      <c r="D19" s="41">
        <v>1.35</v>
      </c>
      <c r="E19" s="42">
        <f t="shared" si="0"/>
        <v>10418.463000000002</v>
      </c>
      <c r="F19" s="41">
        <v>1.7</v>
      </c>
      <c r="G19" s="17">
        <v>1.3</v>
      </c>
      <c r="H19" s="50">
        <v>1.19</v>
      </c>
      <c r="I19" s="20">
        <f t="shared" si="2"/>
        <v>1421.2841500000002</v>
      </c>
      <c r="J19" s="20">
        <f t="shared" si="3"/>
        <v>2602.0432900000001</v>
      </c>
      <c r="K19" s="32">
        <f t="shared" si="4"/>
        <v>13119.546</v>
      </c>
      <c r="M19" s="49"/>
    </row>
    <row r="20" spans="1:13" ht="14.45" x14ac:dyDescent="0.3">
      <c r="A20" s="39" t="s">
        <v>27</v>
      </c>
      <c r="B20" s="48">
        <v>8220</v>
      </c>
      <c r="C20" s="14">
        <f t="shared" si="1"/>
        <v>9946.1999999999989</v>
      </c>
      <c r="D20" s="41">
        <v>1.35</v>
      </c>
      <c r="E20" s="42">
        <f t="shared" si="0"/>
        <v>13427.369999999999</v>
      </c>
      <c r="F20" s="41">
        <v>1.7</v>
      </c>
      <c r="G20" s="17">
        <v>1.3</v>
      </c>
      <c r="H20" s="50">
        <v>1.19</v>
      </c>
      <c r="I20" s="20">
        <f t="shared" si="2"/>
        <v>1831.7584999999999</v>
      </c>
      <c r="J20" s="20">
        <f t="shared" si="3"/>
        <v>3353.5270999999993</v>
      </c>
      <c r="K20" s="32">
        <f t="shared" si="4"/>
        <v>16908.539999999997</v>
      </c>
      <c r="M20" s="49"/>
    </row>
    <row r="21" spans="1:13" ht="14.45" x14ac:dyDescent="0.3">
      <c r="A21" s="39" t="s">
        <v>98</v>
      </c>
      <c r="B21" s="48">
        <v>0</v>
      </c>
      <c r="C21" s="14">
        <f t="shared" si="1"/>
        <v>0</v>
      </c>
      <c r="D21" s="41">
        <v>1.35</v>
      </c>
      <c r="E21" s="42">
        <f t="shared" si="0"/>
        <v>0</v>
      </c>
      <c r="F21" s="41">
        <v>1.7</v>
      </c>
      <c r="G21" s="17">
        <v>1.3</v>
      </c>
      <c r="H21" s="50">
        <v>1.19</v>
      </c>
      <c r="I21" s="20">
        <f t="shared" si="2"/>
        <v>0</v>
      </c>
      <c r="J21" s="20">
        <f t="shared" si="3"/>
        <v>0</v>
      </c>
      <c r="K21" s="32">
        <f t="shared" si="4"/>
        <v>0</v>
      </c>
      <c r="M21" s="49"/>
    </row>
    <row r="22" spans="1:13" x14ac:dyDescent="0.25">
      <c r="A22" s="24" t="s">
        <v>69</v>
      </c>
      <c r="B22" s="47">
        <v>1730</v>
      </c>
      <c r="C22" s="14">
        <f t="shared" si="1"/>
        <v>2093.2999999999997</v>
      </c>
      <c r="D22" s="41">
        <v>1.35</v>
      </c>
      <c r="E22" s="42">
        <f t="shared" si="0"/>
        <v>2825.9549999999999</v>
      </c>
      <c r="F22" s="41">
        <v>1.7</v>
      </c>
      <c r="G22" s="17">
        <v>1.3</v>
      </c>
      <c r="H22" s="50">
        <v>1.19</v>
      </c>
      <c r="I22" s="20">
        <f t="shared" si="2"/>
        <v>385.51608333333326</v>
      </c>
      <c r="J22" s="20">
        <f t="shared" si="3"/>
        <v>705.7909833333332</v>
      </c>
      <c r="K22" s="32">
        <f t="shared" si="4"/>
        <v>3558.6099999999992</v>
      </c>
      <c r="M22" s="49"/>
    </row>
    <row r="23" spans="1:13" x14ac:dyDescent="0.25">
      <c r="A23" s="39" t="s">
        <v>45</v>
      </c>
      <c r="B23" s="48">
        <v>1074</v>
      </c>
      <c r="C23" s="14">
        <f t="shared" si="1"/>
        <v>1299.54</v>
      </c>
      <c r="D23" s="41">
        <v>1.35</v>
      </c>
      <c r="E23" s="42">
        <f t="shared" si="0"/>
        <v>1754.3790000000001</v>
      </c>
      <c r="F23" s="41">
        <v>1.7</v>
      </c>
      <c r="G23" s="17">
        <v>1.3</v>
      </c>
      <c r="H23" s="50">
        <v>1.19</v>
      </c>
      <c r="I23" s="20">
        <f t="shared" si="2"/>
        <v>239.33195000000001</v>
      </c>
      <c r="J23" s="20">
        <f t="shared" si="3"/>
        <v>438.16156999999998</v>
      </c>
      <c r="K23" s="32">
        <f t="shared" si="4"/>
        <v>2209.2179999999998</v>
      </c>
      <c r="M23" s="49"/>
    </row>
    <row r="24" spans="1:13" x14ac:dyDescent="0.25">
      <c r="A24" s="39" t="s">
        <v>37</v>
      </c>
      <c r="B24" s="48">
        <v>2020</v>
      </c>
      <c r="C24" s="14">
        <f t="shared" si="1"/>
        <v>2444.1999999999998</v>
      </c>
      <c r="D24" s="41">
        <v>1.35</v>
      </c>
      <c r="E24" s="42">
        <f t="shared" si="0"/>
        <v>3299.67</v>
      </c>
      <c r="F24" s="41">
        <v>1.7</v>
      </c>
      <c r="G24" s="17">
        <v>1.3</v>
      </c>
      <c r="H24" s="50">
        <v>1.19</v>
      </c>
      <c r="I24" s="20">
        <f t="shared" si="2"/>
        <v>450.14016666666663</v>
      </c>
      <c r="J24" s="20">
        <f t="shared" si="3"/>
        <v>824.10276666666653</v>
      </c>
      <c r="K24" s="32">
        <f t="shared" si="4"/>
        <v>4155.1399999999994</v>
      </c>
      <c r="M24" s="49"/>
    </row>
    <row r="25" spans="1:13" x14ac:dyDescent="0.25">
      <c r="A25" s="39" t="s">
        <v>86</v>
      </c>
      <c r="B25" s="48">
        <v>2020</v>
      </c>
      <c r="C25" s="14">
        <f t="shared" si="1"/>
        <v>2444.1999999999998</v>
      </c>
      <c r="D25" s="41">
        <v>1.35</v>
      </c>
      <c r="E25" s="42">
        <f t="shared" si="0"/>
        <v>3299.67</v>
      </c>
      <c r="F25" s="41">
        <v>1.7</v>
      </c>
      <c r="G25" s="17">
        <v>1.3</v>
      </c>
      <c r="H25" s="50">
        <v>1.19</v>
      </c>
      <c r="I25" s="20">
        <f t="shared" si="2"/>
        <v>450.14016666666663</v>
      </c>
      <c r="J25" s="20">
        <f t="shared" si="3"/>
        <v>824.10276666666653</v>
      </c>
      <c r="K25" s="32">
        <f t="shared" si="4"/>
        <v>4155.1399999999994</v>
      </c>
      <c r="M25" s="49"/>
    </row>
    <row r="26" spans="1:13" x14ac:dyDescent="0.25">
      <c r="A26" s="39" t="s">
        <v>88</v>
      </c>
      <c r="B26" s="48">
        <v>2200</v>
      </c>
      <c r="C26" s="14">
        <f t="shared" si="1"/>
        <v>2662</v>
      </c>
      <c r="D26" s="41">
        <v>1.35</v>
      </c>
      <c r="E26" s="42">
        <f t="shared" si="0"/>
        <v>3593.7000000000003</v>
      </c>
      <c r="F26" s="41">
        <v>1.7</v>
      </c>
      <c r="G26" s="17">
        <v>1.3</v>
      </c>
      <c r="H26" s="50">
        <v>1.19</v>
      </c>
      <c r="I26" s="20">
        <f t="shared" si="2"/>
        <v>490.25166666666661</v>
      </c>
      <c r="J26" s="20">
        <f t="shared" si="3"/>
        <v>897.53766666666661</v>
      </c>
      <c r="K26" s="32">
        <f t="shared" si="4"/>
        <v>4525.3999999999996</v>
      </c>
      <c r="M26" s="49"/>
    </row>
    <row r="27" spans="1:13" x14ac:dyDescent="0.25">
      <c r="A27" s="24" t="s">
        <v>75</v>
      </c>
      <c r="B27" s="47">
        <v>3940</v>
      </c>
      <c r="C27" s="14">
        <f t="shared" si="1"/>
        <v>4767.3999999999996</v>
      </c>
      <c r="D27" s="41">
        <v>1.35</v>
      </c>
      <c r="E27" s="42">
        <f t="shared" si="0"/>
        <v>6435.99</v>
      </c>
      <c r="F27" s="41">
        <v>1.7</v>
      </c>
      <c r="G27" s="17">
        <v>1.3</v>
      </c>
      <c r="H27" s="50">
        <v>1.19</v>
      </c>
      <c r="I27" s="20">
        <f t="shared" si="2"/>
        <v>877.99616666666668</v>
      </c>
      <c r="J27" s="20">
        <f t="shared" si="3"/>
        <v>1607.4083666666663</v>
      </c>
      <c r="K27" s="32">
        <f t="shared" si="4"/>
        <v>8104.579999999999</v>
      </c>
      <c r="M27" s="49"/>
    </row>
    <row r="28" spans="1:13" x14ac:dyDescent="0.25">
      <c r="A28" s="24" t="s">
        <v>76</v>
      </c>
      <c r="B28" s="47">
        <v>4510</v>
      </c>
      <c r="C28" s="14">
        <f t="shared" si="1"/>
        <v>5457.0999999999995</v>
      </c>
      <c r="D28" s="41">
        <v>1.35</v>
      </c>
      <c r="E28" s="42">
        <f t="shared" si="0"/>
        <v>7367.085</v>
      </c>
      <c r="F28" s="41">
        <v>1.7</v>
      </c>
      <c r="G28" s="17">
        <v>1.3</v>
      </c>
      <c r="H28" s="50">
        <v>1.19</v>
      </c>
      <c r="I28" s="20">
        <f t="shared" si="2"/>
        <v>1005.0159166666667</v>
      </c>
      <c r="J28" s="20">
        <f t="shared" si="3"/>
        <v>1839.9522166666666</v>
      </c>
      <c r="K28" s="32">
        <f t="shared" si="4"/>
        <v>9277.07</v>
      </c>
      <c r="M28" s="49"/>
    </row>
    <row r="29" spans="1:13" x14ac:dyDescent="0.25">
      <c r="A29" s="24" t="s">
        <v>101</v>
      </c>
      <c r="B29" s="47">
        <v>5823</v>
      </c>
      <c r="C29" s="14">
        <f t="shared" si="1"/>
        <v>7045.83</v>
      </c>
      <c r="D29" s="41">
        <v>1.35</v>
      </c>
      <c r="E29" s="42">
        <f t="shared" si="0"/>
        <v>9511.8705000000009</v>
      </c>
      <c r="F29" s="41">
        <v>1.7</v>
      </c>
      <c r="G29" s="17">
        <v>1.3</v>
      </c>
      <c r="H29" s="50">
        <v>1.19</v>
      </c>
      <c r="I29" s="20">
        <f t="shared" si="2"/>
        <v>1297.607025</v>
      </c>
      <c r="J29" s="20">
        <f t="shared" si="3"/>
        <v>2375.6190149999998</v>
      </c>
      <c r="K29" s="32">
        <f t="shared" si="4"/>
        <v>11977.911</v>
      </c>
      <c r="M29" s="49"/>
    </row>
    <row r="30" spans="1:13" x14ac:dyDescent="0.25">
      <c r="A30" s="39" t="s">
        <v>108</v>
      </c>
      <c r="B30" s="48">
        <v>3805</v>
      </c>
      <c r="C30" s="14">
        <f t="shared" si="1"/>
        <v>4604.05</v>
      </c>
      <c r="D30" s="41">
        <v>1.35</v>
      </c>
      <c r="E30" s="42">
        <f t="shared" si="0"/>
        <v>6215.4675000000007</v>
      </c>
      <c r="F30" s="41">
        <v>1.7</v>
      </c>
      <c r="G30" s="17">
        <v>1.3</v>
      </c>
      <c r="H30" s="50">
        <v>1.19</v>
      </c>
      <c r="I30" s="20">
        <f t="shared" si="2"/>
        <v>847.9125416666667</v>
      </c>
      <c r="J30" s="20">
        <f t="shared" si="3"/>
        <v>1552.3321916666666</v>
      </c>
      <c r="K30" s="32">
        <f t="shared" si="4"/>
        <v>7826.8850000000002</v>
      </c>
      <c r="M30" s="49"/>
    </row>
    <row r="31" spans="1:13" x14ac:dyDescent="0.25">
      <c r="A31" s="39" t="s">
        <v>39</v>
      </c>
      <c r="B31" s="48">
        <v>2630</v>
      </c>
      <c r="C31" s="14">
        <f t="shared" si="1"/>
        <v>3182.2999999999997</v>
      </c>
      <c r="D31" s="41">
        <v>1.35</v>
      </c>
      <c r="E31" s="42">
        <f t="shared" si="0"/>
        <v>4296.1049999999996</v>
      </c>
      <c r="F31" s="41">
        <v>1.7</v>
      </c>
      <c r="G31" s="17">
        <v>1.3</v>
      </c>
      <c r="H31" s="50">
        <v>1.19</v>
      </c>
      <c r="I31" s="20">
        <f t="shared" si="2"/>
        <v>586.0735833333332</v>
      </c>
      <c r="J31" s="20">
        <f t="shared" si="3"/>
        <v>1072.9654833333332</v>
      </c>
      <c r="K31" s="32">
        <f t="shared" si="4"/>
        <v>5409.9099999999989</v>
      </c>
      <c r="M31" s="49"/>
    </row>
    <row r="32" spans="1:13" x14ac:dyDescent="0.25">
      <c r="A32" s="39" t="s">
        <v>93</v>
      </c>
      <c r="B32" s="48">
        <v>2207</v>
      </c>
      <c r="C32" s="14">
        <f t="shared" si="1"/>
        <v>2670.47</v>
      </c>
      <c r="D32" s="41">
        <v>1.35</v>
      </c>
      <c r="E32" s="42">
        <f t="shared" si="0"/>
        <v>3605.1345000000001</v>
      </c>
      <c r="F32" s="41">
        <v>1.7</v>
      </c>
      <c r="G32" s="17">
        <v>1.3</v>
      </c>
      <c r="H32" s="50">
        <v>1.19</v>
      </c>
      <c r="I32" s="20">
        <f t="shared" si="2"/>
        <v>491.81155833333332</v>
      </c>
      <c r="J32" s="20">
        <f t="shared" si="3"/>
        <v>900.39346833333332</v>
      </c>
      <c r="K32" s="32">
        <f t="shared" si="4"/>
        <v>4539.799</v>
      </c>
      <c r="M32" s="49"/>
    </row>
    <row r="33" spans="1:13" x14ac:dyDescent="0.25">
      <c r="A33" s="39" t="s">
        <v>94</v>
      </c>
      <c r="B33" s="48">
        <v>2280</v>
      </c>
      <c r="C33" s="14">
        <f t="shared" si="1"/>
        <v>2758.7999999999997</v>
      </c>
      <c r="D33" s="41">
        <v>1.35</v>
      </c>
      <c r="E33" s="42">
        <f t="shared" si="0"/>
        <v>3724.3799999999997</v>
      </c>
      <c r="F33" s="41">
        <v>1.7</v>
      </c>
      <c r="G33" s="17">
        <v>1.3</v>
      </c>
      <c r="H33" s="50">
        <v>1.19</v>
      </c>
      <c r="I33" s="20">
        <f t="shared" si="2"/>
        <v>508.07899999999995</v>
      </c>
      <c r="J33" s="20">
        <f t="shared" si="3"/>
        <v>930.17539999999974</v>
      </c>
      <c r="K33" s="32">
        <f t="shared" si="4"/>
        <v>4689.9599999999991</v>
      </c>
      <c r="M33" s="49"/>
    </row>
    <row r="34" spans="1:13" x14ac:dyDescent="0.25">
      <c r="A34" s="24" t="s">
        <v>70</v>
      </c>
      <c r="B34" s="47">
        <v>4400</v>
      </c>
      <c r="C34" s="14">
        <f t="shared" si="1"/>
        <v>5324</v>
      </c>
      <c r="D34" s="41">
        <v>1.35</v>
      </c>
      <c r="E34" s="42">
        <f t="shared" si="0"/>
        <v>7187.4000000000005</v>
      </c>
      <c r="F34" s="41">
        <v>1.7</v>
      </c>
      <c r="G34" s="17">
        <v>1.3</v>
      </c>
      <c r="H34" s="50">
        <v>1.19</v>
      </c>
      <c r="I34" s="20">
        <f t="shared" si="2"/>
        <v>980.50333333333322</v>
      </c>
      <c r="J34" s="20">
        <f t="shared" si="3"/>
        <v>1795.0753333333332</v>
      </c>
      <c r="K34" s="32">
        <f t="shared" si="4"/>
        <v>9050.7999999999993</v>
      </c>
      <c r="M34" s="49"/>
    </row>
    <row r="35" spans="1:13" x14ac:dyDescent="0.25">
      <c r="A35" s="24" t="s">
        <v>68</v>
      </c>
      <c r="B35" s="47">
        <v>3011</v>
      </c>
      <c r="C35" s="14">
        <f t="shared" si="1"/>
        <v>3643.31</v>
      </c>
      <c r="D35" s="41">
        <v>1.35</v>
      </c>
      <c r="E35" s="42">
        <f>C35*D35</f>
        <v>4918.4684999999999</v>
      </c>
      <c r="F35" s="41">
        <v>1.7</v>
      </c>
      <c r="G35" s="17">
        <v>1.3</v>
      </c>
      <c r="H35" s="50">
        <v>1.19</v>
      </c>
      <c r="I35" s="20">
        <f t="shared" si="2"/>
        <v>670.97625833333325</v>
      </c>
      <c r="J35" s="20">
        <f t="shared" si="3"/>
        <v>1228.4026883333331</v>
      </c>
      <c r="K35" s="32">
        <f t="shared" si="4"/>
        <v>6193.6269999999995</v>
      </c>
      <c r="M35" s="49"/>
    </row>
    <row r="36" spans="1:13" x14ac:dyDescent="0.25">
      <c r="A36" s="24" t="s">
        <v>95</v>
      </c>
      <c r="B36" s="47">
        <v>1640</v>
      </c>
      <c r="C36" s="14">
        <f t="shared" si="1"/>
        <v>1984.3999999999999</v>
      </c>
      <c r="D36" s="41">
        <v>1.35</v>
      </c>
      <c r="E36" s="42">
        <f>C36*D36</f>
        <v>2678.94</v>
      </c>
      <c r="F36" s="41">
        <v>1.7</v>
      </c>
      <c r="G36" s="17">
        <v>1.3</v>
      </c>
      <c r="H36" s="50">
        <v>1.19</v>
      </c>
      <c r="I36" s="20">
        <f t="shared" si="2"/>
        <v>365.46033333333327</v>
      </c>
      <c r="J36" s="20">
        <f t="shared" si="3"/>
        <v>669.07353333333322</v>
      </c>
      <c r="K36" s="32">
        <f t="shared" si="4"/>
        <v>3373.4799999999996</v>
      </c>
      <c r="M36" s="49"/>
    </row>
    <row r="37" spans="1:13" x14ac:dyDescent="0.25">
      <c r="A37" s="24" t="s">
        <v>96</v>
      </c>
      <c r="B37" s="47">
        <v>2456</v>
      </c>
      <c r="C37" s="14">
        <f t="shared" si="1"/>
        <v>2971.7599999999998</v>
      </c>
      <c r="D37" s="41">
        <v>1.35</v>
      </c>
      <c r="E37" s="42">
        <f>C37*D37</f>
        <v>4011.8759999999997</v>
      </c>
      <c r="F37" s="41">
        <v>1.7</v>
      </c>
      <c r="G37" s="17">
        <v>1.3</v>
      </c>
      <c r="H37" s="50">
        <v>1.19</v>
      </c>
      <c r="I37" s="20">
        <f t="shared" si="2"/>
        <v>547.29913333333332</v>
      </c>
      <c r="J37" s="20">
        <f t="shared" si="3"/>
        <v>1001.9784133333332</v>
      </c>
      <c r="K37" s="32">
        <f t="shared" si="4"/>
        <v>5051.9919999999993</v>
      </c>
      <c r="M37" s="49"/>
    </row>
    <row r="38" spans="1:13" x14ac:dyDescent="0.25">
      <c r="A38" s="24" t="s">
        <v>52</v>
      </c>
      <c r="B38" s="47">
        <v>4142</v>
      </c>
      <c r="C38" s="14">
        <f>B38*$C$4</f>
        <v>5011.82</v>
      </c>
      <c r="D38" s="41">
        <v>1.35</v>
      </c>
      <c r="E38" s="42">
        <f>C38*D38</f>
        <v>6765.9570000000003</v>
      </c>
      <c r="F38" s="41">
        <v>1.7</v>
      </c>
      <c r="G38" s="17">
        <v>1.3</v>
      </c>
      <c r="H38" s="50">
        <v>1.19</v>
      </c>
      <c r="I38" s="20">
        <f t="shared" si="2"/>
        <v>923.01018333333332</v>
      </c>
      <c r="J38" s="20">
        <f t="shared" si="3"/>
        <v>1689.8186433333331</v>
      </c>
      <c r="K38" s="32">
        <f t="shared" si="4"/>
        <v>8520.0939999999991</v>
      </c>
      <c r="M38" s="49"/>
    </row>
    <row r="39" spans="1:13" x14ac:dyDescent="0.25">
      <c r="A39" s="39" t="s">
        <v>42</v>
      </c>
      <c r="B39" s="48">
        <v>0</v>
      </c>
      <c r="C39" s="14">
        <f t="shared" si="1"/>
        <v>0</v>
      </c>
      <c r="D39" s="41">
        <v>1.35</v>
      </c>
      <c r="E39" s="42">
        <f t="shared" ref="E39:E49" si="5">C39*D39</f>
        <v>0</v>
      </c>
      <c r="F39" s="41">
        <v>1.7</v>
      </c>
      <c r="G39" s="17">
        <v>1.3</v>
      </c>
      <c r="H39" s="50">
        <v>1.19</v>
      </c>
      <c r="I39" s="20">
        <f t="shared" si="2"/>
        <v>0</v>
      </c>
      <c r="J39" s="20">
        <f t="shared" si="3"/>
        <v>0</v>
      </c>
      <c r="K39" s="32">
        <f t="shared" si="4"/>
        <v>0</v>
      </c>
      <c r="M39" s="49"/>
    </row>
    <row r="40" spans="1:13" x14ac:dyDescent="0.25">
      <c r="A40" s="39" t="s">
        <v>49</v>
      </c>
      <c r="B40" s="48">
        <v>5706</v>
      </c>
      <c r="C40" s="14">
        <f t="shared" si="1"/>
        <v>6904.26</v>
      </c>
      <c r="D40" s="41">
        <v>1.35</v>
      </c>
      <c r="E40" s="42">
        <f t="shared" si="5"/>
        <v>9320.7510000000002</v>
      </c>
      <c r="F40" s="41">
        <v>1.7</v>
      </c>
      <c r="G40" s="17">
        <v>1.3</v>
      </c>
      <c r="H40" s="50">
        <v>1.19</v>
      </c>
      <c r="I40" s="20">
        <f t="shared" si="2"/>
        <v>1271.5345500000001</v>
      </c>
      <c r="J40" s="20">
        <f t="shared" si="3"/>
        <v>2327.8863299999998</v>
      </c>
      <c r="K40" s="32">
        <f t="shared" si="4"/>
        <v>11737.242</v>
      </c>
      <c r="M40" s="49"/>
    </row>
    <row r="41" spans="1:13" x14ac:dyDescent="0.25">
      <c r="A41" s="39" t="s">
        <v>87</v>
      </c>
      <c r="B41" s="48">
        <v>5706</v>
      </c>
      <c r="C41" s="14">
        <f t="shared" si="1"/>
        <v>6904.26</v>
      </c>
      <c r="D41" s="41">
        <v>1.35</v>
      </c>
      <c r="E41" s="42">
        <f t="shared" si="5"/>
        <v>9320.7510000000002</v>
      </c>
      <c r="F41" s="41">
        <v>1.7</v>
      </c>
      <c r="G41" s="17">
        <v>1.3</v>
      </c>
      <c r="H41" s="50">
        <v>1.19</v>
      </c>
      <c r="I41" s="20">
        <f t="shared" si="2"/>
        <v>1271.5345500000001</v>
      </c>
      <c r="J41" s="20">
        <f t="shared" si="3"/>
        <v>2327.8863299999998</v>
      </c>
      <c r="K41" s="32">
        <f t="shared" si="4"/>
        <v>11737.242</v>
      </c>
      <c r="M41" s="49"/>
    </row>
    <row r="42" spans="1:13" x14ac:dyDescent="0.25">
      <c r="A42" s="39" t="s">
        <v>43</v>
      </c>
      <c r="B42" s="48">
        <v>0</v>
      </c>
      <c r="C42" s="14">
        <f t="shared" si="1"/>
        <v>0</v>
      </c>
      <c r="D42" s="41">
        <v>1.35</v>
      </c>
      <c r="E42" s="42">
        <f t="shared" si="5"/>
        <v>0</v>
      </c>
      <c r="F42" s="41">
        <v>1.7</v>
      </c>
      <c r="G42" s="17">
        <v>1.3</v>
      </c>
      <c r="H42" s="50">
        <v>1.19</v>
      </c>
      <c r="I42" s="20">
        <f t="shared" si="2"/>
        <v>0</v>
      </c>
      <c r="J42" s="20">
        <f t="shared" si="3"/>
        <v>0</v>
      </c>
      <c r="K42" s="32">
        <f t="shared" si="4"/>
        <v>0</v>
      </c>
      <c r="M42" s="49"/>
    </row>
    <row r="43" spans="1:13" x14ac:dyDescent="0.25">
      <c r="A43" s="39" t="s">
        <v>50</v>
      </c>
      <c r="B43" s="48">
        <v>6916</v>
      </c>
      <c r="C43" s="14">
        <f t="shared" si="1"/>
        <v>8368.36</v>
      </c>
      <c r="D43" s="41">
        <v>1.35</v>
      </c>
      <c r="E43" s="42">
        <f t="shared" si="5"/>
        <v>11297.286000000002</v>
      </c>
      <c r="F43" s="17">
        <v>1.7</v>
      </c>
      <c r="G43" s="17">
        <v>1.3</v>
      </c>
      <c r="H43" s="50">
        <v>1.19</v>
      </c>
      <c r="I43" s="20">
        <f t="shared" si="2"/>
        <v>1541.172966666667</v>
      </c>
      <c r="J43" s="20">
        <f t="shared" si="3"/>
        <v>2821.5320466666667</v>
      </c>
      <c r="K43" s="32">
        <f t="shared" si="4"/>
        <v>14226.212000000001</v>
      </c>
      <c r="M43" s="49"/>
    </row>
    <row r="44" spans="1:13" x14ac:dyDescent="0.25">
      <c r="A44" s="39" t="s">
        <v>44</v>
      </c>
      <c r="B44" s="48">
        <v>0</v>
      </c>
      <c r="C44" s="14">
        <f t="shared" si="1"/>
        <v>0</v>
      </c>
      <c r="D44" s="41">
        <v>1.35</v>
      </c>
      <c r="E44" s="42">
        <f t="shared" si="5"/>
        <v>0</v>
      </c>
      <c r="F44" s="41">
        <v>1.7</v>
      </c>
      <c r="G44" s="17">
        <v>1.3</v>
      </c>
      <c r="H44" s="50">
        <v>1.19</v>
      </c>
      <c r="I44" s="20">
        <f t="shared" si="2"/>
        <v>0</v>
      </c>
      <c r="J44" s="20">
        <f t="shared" si="3"/>
        <v>0</v>
      </c>
      <c r="K44" s="32">
        <f t="shared" si="4"/>
        <v>0</v>
      </c>
      <c r="M44" s="49"/>
    </row>
    <row r="45" spans="1:13" x14ac:dyDescent="0.25">
      <c r="A45" s="39" t="s">
        <v>51</v>
      </c>
      <c r="B45" s="48">
        <v>10161</v>
      </c>
      <c r="C45" s="14">
        <f t="shared" si="1"/>
        <v>12294.81</v>
      </c>
      <c r="D45" s="41">
        <v>1.35</v>
      </c>
      <c r="E45" s="42">
        <f t="shared" si="5"/>
        <v>16597.9935</v>
      </c>
      <c r="F45" s="41">
        <v>1.7</v>
      </c>
      <c r="G45" s="17">
        <v>1.3</v>
      </c>
      <c r="H45" s="50">
        <v>1.19</v>
      </c>
      <c r="I45" s="20">
        <f t="shared" si="2"/>
        <v>2264.294175</v>
      </c>
      <c r="J45" s="20">
        <f t="shared" si="3"/>
        <v>4145.4001049999997</v>
      </c>
      <c r="K45" s="32">
        <f t="shared" si="4"/>
        <v>20901.177</v>
      </c>
      <c r="M45" s="49"/>
    </row>
    <row r="46" spans="1:13" x14ac:dyDescent="0.25">
      <c r="A46" s="24" t="s">
        <v>82</v>
      </c>
      <c r="B46" s="47">
        <v>12533</v>
      </c>
      <c r="C46" s="14">
        <f t="shared" si="1"/>
        <v>15164.93</v>
      </c>
      <c r="D46" s="41">
        <v>1.35</v>
      </c>
      <c r="E46" s="42">
        <f t="shared" si="5"/>
        <v>20472.655500000001</v>
      </c>
      <c r="F46" s="41">
        <v>1.7</v>
      </c>
      <c r="G46" s="17">
        <v>1.3</v>
      </c>
      <c r="H46" s="50">
        <v>1.19</v>
      </c>
      <c r="I46" s="20">
        <f t="shared" si="2"/>
        <v>2792.8746083333335</v>
      </c>
      <c r="J46" s="20">
        <f t="shared" si="3"/>
        <v>5113.1088983333329</v>
      </c>
      <c r="K46" s="32">
        <f t="shared" si="4"/>
        <v>25780.381000000001</v>
      </c>
      <c r="M46" s="49"/>
    </row>
    <row r="47" spans="1:13" x14ac:dyDescent="0.25">
      <c r="A47" s="24" t="s">
        <v>84</v>
      </c>
      <c r="B47" s="47">
        <v>2543</v>
      </c>
      <c r="C47" s="14">
        <f t="shared" si="1"/>
        <v>3077.0299999999997</v>
      </c>
      <c r="D47" s="41">
        <v>1.35</v>
      </c>
      <c r="E47" s="42">
        <f t="shared" si="5"/>
        <v>4153.9904999999999</v>
      </c>
      <c r="F47" s="41">
        <v>1.7</v>
      </c>
      <c r="G47" s="17">
        <v>1.3</v>
      </c>
      <c r="H47" s="50">
        <v>1.19</v>
      </c>
      <c r="I47" s="20">
        <f t="shared" si="2"/>
        <v>566.68635833333326</v>
      </c>
      <c r="J47" s="20">
        <f t="shared" si="3"/>
        <v>1037.4719483333331</v>
      </c>
      <c r="K47" s="32">
        <f t="shared" si="4"/>
        <v>5230.9509999999991</v>
      </c>
      <c r="M47" s="49"/>
    </row>
    <row r="48" spans="1:13" x14ac:dyDescent="0.25">
      <c r="A48" s="24" t="s">
        <v>102</v>
      </c>
      <c r="B48" s="47">
        <v>3600</v>
      </c>
      <c r="C48" s="14">
        <f t="shared" si="1"/>
        <v>4356</v>
      </c>
      <c r="D48" s="41">
        <v>1.35</v>
      </c>
      <c r="E48" s="42">
        <f t="shared" si="5"/>
        <v>5880.6</v>
      </c>
      <c r="F48" s="41">
        <v>1.7</v>
      </c>
      <c r="G48" s="17">
        <v>1.3</v>
      </c>
      <c r="H48" s="50">
        <v>1.19</v>
      </c>
      <c r="I48" s="20">
        <f t="shared" si="2"/>
        <v>802.23</v>
      </c>
      <c r="J48" s="20">
        <f t="shared" si="3"/>
        <v>1468.6980000000001</v>
      </c>
      <c r="K48" s="32">
        <f t="shared" si="4"/>
        <v>7405.2</v>
      </c>
      <c r="M48" s="49"/>
    </row>
    <row r="49" spans="1:13" x14ac:dyDescent="0.25">
      <c r="A49" s="24" t="s">
        <v>97</v>
      </c>
      <c r="B49" s="14">
        <v>5520</v>
      </c>
      <c r="C49" s="14">
        <f t="shared" si="1"/>
        <v>6679.2</v>
      </c>
      <c r="D49" s="41">
        <v>1.35</v>
      </c>
      <c r="E49" s="42">
        <f t="shared" si="5"/>
        <v>9016.92</v>
      </c>
      <c r="F49" s="41">
        <v>1.7</v>
      </c>
      <c r="G49" s="17">
        <v>1.3</v>
      </c>
      <c r="H49" s="50">
        <v>1.19</v>
      </c>
      <c r="I49" s="20">
        <f t="shared" si="2"/>
        <v>1230.086</v>
      </c>
      <c r="J49" s="20">
        <f t="shared" si="3"/>
        <v>2252.0035999999996</v>
      </c>
      <c r="K49" s="32">
        <f t="shared" si="4"/>
        <v>11354.64</v>
      </c>
      <c r="M49" s="49"/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zoomScale="80" zoomScaleNormal="80" workbookViewId="0">
      <selection activeCell="N14" sqref="N14"/>
    </sheetView>
  </sheetViews>
  <sheetFormatPr baseColWidth="10" defaultColWidth="11.42578125" defaultRowHeight="15" x14ac:dyDescent="0.25"/>
  <cols>
    <col min="1" max="1" width="47" style="26" bestFit="1" customWidth="1"/>
    <col min="2" max="2" width="13" style="15" hidden="1" customWidth="1"/>
    <col min="3" max="3" width="11.7109375" style="15" hidden="1" customWidth="1"/>
    <col min="4" max="4" width="16.5703125" style="15" hidden="1" customWidth="1"/>
    <col min="5" max="5" width="23.42578125" style="15" hidden="1" customWidth="1"/>
    <col min="6" max="6" width="22" style="15" hidden="1" customWidth="1"/>
    <col min="7" max="7" width="16.7109375" style="15" hidden="1" customWidth="1"/>
    <col min="8" max="8" width="15.7109375" style="15" hidden="1" customWidth="1"/>
    <col min="9" max="9" width="14.85546875" style="15" bestFit="1" customWidth="1"/>
    <col min="10" max="10" width="11.7109375" style="15" bestFit="1" customWidth="1"/>
    <col min="11" max="11" width="10.85546875" style="15" bestFit="1" customWidth="1"/>
    <col min="12" max="12" width="7" style="15" customWidth="1"/>
    <col min="13" max="16384" width="11.42578125" style="15"/>
  </cols>
  <sheetData>
    <row r="1" spans="1:13" ht="15.75" x14ac:dyDescent="0.25">
      <c r="A1" s="22" t="s">
        <v>33</v>
      </c>
    </row>
    <row r="2" spans="1:13" ht="43.5" customHeight="1" x14ac:dyDescent="0.25">
      <c r="A2" s="44" t="s">
        <v>0</v>
      </c>
      <c r="B2" s="45" t="s">
        <v>30</v>
      </c>
      <c r="C2" s="45" t="s">
        <v>31</v>
      </c>
      <c r="D2" s="45" t="s">
        <v>2</v>
      </c>
      <c r="E2" s="45" t="s">
        <v>3</v>
      </c>
      <c r="F2" s="45" t="s">
        <v>107</v>
      </c>
      <c r="G2" s="45" t="s">
        <v>106</v>
      </c>
      <c r="H2" s="45" t="s">
        <v>105</v>
      </c>
      <c r="I2" s="46" t="s">
        <v>104</v>
      </c>
      <c r="J2" s="46" t="s">
        <v>103</v>
      </c>
      <c r="K2" s="45" t="s">
        <v>53</v>
      </c>
    </row>
    <row r="3" spans="1:13" hidden="1" x14ac:dyDescent="0.25">
      <c r="A3" s="24"/>
      <c r="B3" s="14"/>
      <c r="C3" s="14">
        <v>1.21</v>
      </c>
      <c r="D3" s="17"/>
      <c r="E3" s="17"/>
      <c r="F3" s="17"/>
      <c r="G3" s="17"/>
      <c r="H3" s="14"/>
      <c r="I3" s="14">
        <v>12</v>
      </c>
      <c r="J3" s="14">
        <v>6</v>
      </c>
      <c r="K3" s="14"/>
    </row>
    <row r="4" spans="1:13" x14ac:dyDescent="0.25">
      <c r="A4" s="24" t="s">
        <v>66</v>
      </c>
      <c r="B4" s="19">
        <v>2595</v>
      </c>
      <c r="C4" s="19">
        <f>B4*$C$3</f>
        <v>3139.95</v>
      </c>
      <c r="D4" s="41">
        <v>1.35</v>
      </c>
      <c r="E4" s="43">
        <f t="shared" ref="E4:E33" si="0">C4*D4</f>
        <v>4238.9324999999999</v>
      </c>
      <c r="F4" s="41">
        <v>1.7</v>
      </c>
      <c r="G4" s="17">
        <v>1.3</v>
      </c>
      <c r="H4" s="50">
        <v>1.19</v>
      </c>
      <c r="I4" s="20">
        <f>C4*F4*G4/$I$3</f>
        <v>578.27412500000003</v>
      </c>
      <c r="J4" s="20">
        <f>C4*F4*H4/$J$3</f>
        <v>1058.686475</v>
      </c>
      <c r="K4" s="32">
        <f>C4*$F$4</f>
        <v>5337.915</v>
      </c>
      <c r="M4" s="49"/>
    </row>
    <row r="5" spans="1:13" ht="15" customHeight="1" x14ac:dyDescent="0.25">
      <c r="A5" s="24" t="s">
        <v>71</v>
      </c>
      <c r="B5" s="19">
        <v>2769</v>
      </c>
      <c r="C5" s="19">
        <f t="shared" ref="C5:C48" si="1">B5*$C$3</f>
        <v>3350.49</v>
      </c>
      <c r="D5" s="41">
        <v>1.35</v>
      </c>
      <c r="E5" s="43">
        <f t="shared" si="0"/>
        <v>4523.1615000000002</v>
      </c>
      <c r="F5" s="41">
        <v>1.7</v>
      </c>
      <c r="G5" s="17">
        <v>1.3</v>
      </c>
      <c r="H5" s="50">
        <v>1.19</v>
      </c>
      <c r="I5" s="20">
        <f t="shared" ref="I5:I48" si="2">C5*F5*G5/$I$3</f>
        <v>617.04857499999991</v>
      </c>
      <c r="J5" s="20">
        <f t="shared" ref="J5:J48" si="3">C5*F5*H5/$J$3</f>
        <v>1129.6735449999999</v>
      </c>
      <c r="K5" s="32">
        <f t="shared" ref="K5:K48" si="4">C5*$F$4</f>
        <v>5695.8329999999996</v>
      </c>
      <c r="M5" s="49"/>
    </row>
    <row r="6" spans="1:13" x14ac:dyDescent="0.25">
      <c r="A6" s="24" t="s">
        <v>100</v>
      </c>
      <c r="B6" s="19">
        <v>3363</v>
      </c>
      <c r="C6" s="19">
        <f t="shared" si="1"/>
        <v>4069.23</v>
      </c>
      <c r="D6" s="41">
        <v>1.35</v>
      </c>
      <c r="E6" s="43">
        <f t="shared" si="0"/>
        <v>5493.4605000000001</v>
      </c>
      <c r="F6" s="41">
        <v>1.7</v>
      </c>
      <c r="G6" s="17">
        <v>1.3</v>
      </c>
      <c r="H6" s="50">
        <v>1.19</v>
      </c>
      <c r="I6" s="20">
        <f t="shared" si="2"/>
        <v>749.41652499999998</v>
      </c>
      <c r="J6" s="20">
        <f t="shared" si="3"/>
        <v>1372.0087149999999</v>
      </c>
      <c r="K6" s="32">
        <f t="shared" si="4"/>
        <v>6917.6909999999998</v>
      </c>
      <c r="M6" s="49"/>
    </row>
    <row r="7" spans="1:13" x14ac:dyDescent="0.25">
      <c r="A7" s="39" t="s">
        <v>38</v>
      </c>
      <c r="B7" s="43">
        <v>3801</v>
      </c>
      <c r="C7" s="19">
        <f t="shared" si="1"/>
        <v>4599.21</v>
      </c>
      <c r="D7" s="41">
        <v>1.35</v>
      </c>
      <c r="E7" s="43">
        <f t="shared" si="0"/>
        <v>6208.9335000000001</v>
      </c>
      <c r="F7" s="41">
        <v>1.7</v>
      </c>
      <c r="G7" s="17">
        <v>1.3</v>
      </c>
      <c r="H7" s="50">
        <v>1.19</v>
      </c>
      <c r="I7" s="20">
        <f t="shared" si="2"/>
        <v>847.02117499999997</v>
      </c>
      <c r="J7" s="20">
        <f t="shared" si="3"/>
        <v>1550.7003050000001</v>
      </c>
      <c r="K7" s="32">
        <f t="shared" si="4"/>
        <v>7818.6570000000002</v>
      </c>
      <c r="M7" s="49"/>
    </row>
    <row r="8" spans="1:13" x14ac:dyDescent="0.25">
      <c r="A8" s="24" t="s">
        <v>73</v>
      </c>
      <c r="B8" s="19">
        <v>4611</v>
      </c>
      <c r="C8" s="19">
        <f t="shared" si="1"/>
        <v>5579.3099999999995</v>
      </c>
      <c r="D8" s="41">
        <v>1.35</v>
      </c>
      <c r="E8" s="43">
        <f t="shared" si="0"/>
        <v>7532.0684999999994</v>
      </c>
      <c r="F8" s="41">
        <v>1.7</v>
      </c>
      <c r="G8" s="17">
        <v>1.3</v>
      </c>
      <c r="H8" s="50">
        <v>1.19</v>
      </c>
      <c r="I8" s="20">
        <f t="shared" si="2"/>
        <v>1027.522925</v>
      </c>
      <c r="J8" s="20">
        <f t="shared" si="3"/>
        <v>1881.1573549999996</v>
      </c>
      <c r="K8" s="32">
        <f t="shared" si="4"/>
        <v>9484.8269999999993</v>
      </c>
      <c r="M8" s="49"/>
    </row>
    <row r="9" spans="1:13" x14ac:dyDescent="0.25">
      <c r="A9" s="24" t="s">
        <v>74</v>
      </c>
      <c r="B9" s="19">
        <v>4904</v>
      </c>
      <c r="C9" s="19">
        <f t="shared" si="1"/>
        <v>5933.84</v>
      </c>
      <c r="D9" s="41">
        <v>1.35</v>
      </c>
      <c r="E9" s="43">
        <f t="shared" si="0"/>
        <v>8010.6840000000011</v>
      </c>
      <c r="F9" s="41">
        <v>1.7</v>
      </c>
      <c r="G9" s="17">
        <v>1.3</v>
      </c>
      <c r="H9" s="50">
        <v>1.19</v>
      </c>
      <c r="I9" s="20">
        <f t="shared" si="2"/>
        <v>1092.8155333333334</v>
      </c>
      <c r="J9" s="20">
        <f t="shared" si="3"/>
        <v>2000.6930533333334</v>
      </c>
      <c r="K9" s="32">
        <f t="shared" si="4"/>
        <v>10087.528</v>
      </c>
      <c r="M9" s="49"/>
    </row>
    <row r="10" spans="1:13" x14ac:dyDescent="0.25">
      <c r="A10" s="24" t="s">
        <v>99</v>
      </c>
      <c r="B10" s="19">
        <v>5282</v>
      </c>
      <c r="C10" s="19">
        <f t="shared" si="1"/>
        <v>6391.22</v>
      </c>
      <c r="D10" s="41">
        <v>1.35</v>
      </c>
      <c r="E10" s="43">
        <f t="shared" si="0"/>
        <v>8628.1470000000008</v>
      </c>
      <c r="F10" s="41">
        <v>1.7</v>
      </c>
      <c r="G10" s="17">
        <v>1.3</v>
      </c>
      <c r="H10" s="50">
        <v>1.19</v>
      </c>
      <c r="I10" s="20">
        <f t="shared" si="2"/>
        <v>1177.0496833333334</v>
      </c>
      <c r="J10" s="20">
        <f t="shared" si="3"/>
        <v>2154.9063433333336</v>
      </c>
      <c r="K10" s="32">
        <f t="shared" si="4"/>
        <v>10865.074000000001</v>
      </c>
      <c r="M10" s="49"/>
    </row>
    <row r="11" spans="1:13" x14ac:dyDescent="0.25">
      <c r="A11" s="39" t="s">
        <v>40</v>
      </c>
      <c r="B11" s="43">
        <v>2804</v>
      </c>
      <c r="C11" s="19">
        <f t="shared" si="1"/>
        <v>3392.8399999999997</v>
      </c>
      <c r="D11" s="41">
        <v>1.35</v>
      </c>
      <c r="E11" s="43">
        <f t="shared" si="0"/>
        <v>4580.3339999999998</v>
      </c>
      <c r="F11" s="41">
        <v>1.7</v>
      </c>
      <c r="G11" s="17">
        <v>1.3</v>
      </c>
      <c r="H11" s="50">
        <v>1.19</v>
      </c>
      <c r="I11" s="20">
        <f t="shared" si="2"/>
        <v>624.84803333333332</v>
      </c>
      <c r="J11" s="20">
        <f t="shared" si="3"/>
        <v>1143.9525533333333</v>
      </c>
      <c r="K11" s="32">
        <f t="shared" si="4"/>
        <v>5767.8279999999995</v>
      </c>
      <c r="M11" s="49"/>
    </row>
    <row r="12" spans="1:13" x14ac:dyDescent="0.25">
      <c r="A12" s="39" t="s">
        <v>48</v>
      </c>
      <c r="B12" s="43">
        <v>3206</v>
      </c>
      <c r="C12" s="19">
        <f t="shared" si="1"/>
        <v>3879.2599999999998</v>
      </c>
      <c r="D12" s="41">
        <v>1.35</v>
      </c>
      <c r="E12" s="43">
        <f t="shared" si="0"/>
        <v>5237.0010000000002</v>
      </c>
      <c r="F12" s="41">
        <v>1.7</v>
      </c>
      <c r="G12" s="17">
        <v>1.3</v>
      </c>
      <c r="H12" s="50">
        <v>1.19</v>
      </c>
      <c r="I12" s="20">
        <f t="shared" si="2"/>
        <v>714.43038333333334</v>
      </c>
      <c r="J12" s="20">
        <f t="shared" si="3"/>
        <v>1307.9571633333333</v>
      </c>
      <c r="K12" s="32">
        <f t="shared" si="4"/>
        <v>6594.7419999999993</v>
      </c>
      <c r="M12" s="49"/>
    </row>
    <row r="13" spans="1:13" x14ac:dyDescent="0.25">
      <c r="A13" s="39" t="s">
        <v>47</v>
      </c>
      <c r="B13" s="43">
        <v>3432</v>
      </c>
      <c r="C13" s="19">
        <f t="shared" si="1"/>
        <v>4152.72</v>
      </c>
      <c r="D13" s="41">
        <v>1.35</v>
      </c>
      <c r="E13" s="43">
        <f t="shared" si="0"/>
        <v>5606.1720000000005</v>
      </c>
      <c r="F13" s="41">
        <v>1.7</v>
      </c>
      <c r="G13" s="17">
        <v>1.3</v>
      </c>
      <c r="H13" s="50">
        <v>1.19</v>
      </c>
      <c r="I13" s="20">
        <f t="shared" si="2"/>
        <v>764.79260000000011</v>
      </c>
      <c r="J13" s="20">
        <f t="shared" si="3"/>
        <v>1400.15876</v>
      </c>
      <c r="K13" s="32">
        <f t="shared" si="4"/>
        <v>7059.6239999999998</v>
      </c>
      <c r="M13" s="49"/>
    </row>
    <row r="14" spans="1:13" x14ac:dyDescent="0.25">
      <c r="A14" s="39" t="s">
        <v>90</v>
      </c>
      <c r="B14" s="43">
        <v>4783</v>
      </c>
      <c r="C14" s="19">
        <f t="shared" si="1"/>
        <v>5787.4299999999994</v>
      </c>
      <c r="D14" s="41">
        <v>1.35</v>
      </c>
      <c r="E14" s="43">
        <f t="shared" si="0"/>
        <v>7813.0304999999998</v>
      </c>
      <c r="F14" s="41">
        <v>1.7</v>
      </c>
      <c r="G14" s="17">
        <v>1.3</v>
      </c>
      <c r="H14" s="50">
        <v>1.19</v>
      </c>
      <c r="I14" s="20">
        <f t="shared" si="2"/>
        <v>1065.8516916666665</v>
      </c>
      <c r="J14" s="20">
        <f t="shared" si="3"/>
        <v>1951.3284816666664</v>
      </c>
      <c r="K14" s="32">
        <f t="shared" si="4"/>
        <v>9838.6309999999994</v>
      </c>
      <c r="M14" s="49"/>
    </row>
    <row r="15" spans="1:13" x14ac:dyDescent="0.25">
      <c r="A15" s="39" t="s">
        <v>85</v>
      </c>
      <c r="B15" s="43">
        <v>4829</v>
      </c>
      <c r="C15" s="19">
        <f t="shared" si="1"/>
        <v>5843.09</v>
      </c>
      <c r="D15" s="41">
        <v>1.35</v>
      </c>
      <c r="E15" s="43">
        <f t="shared" si="0"/>
        <v>7888.1715000000004</v>
      </c>
      <c r="F15" s="41">
        <v>1.7</v>
      </c>
      <c r="G15" s="17">
        <v>1.3</v>
      </c>
      <c r="H15" s="50">
        <v>1.19</v>
      </c>
      <c r="I15" s="20">
        <f t="shared" si="2"/>
        <v>1076.1024083333334</v>
      </c>
      <c r="J15" s="20">
        <f t="shared" si="3"/>
        <v>1970.0951783333333</v>
      </c>
      <c r="K15" s="32">
        <f t="shared" si="4"/>
        <v>9933.2530000000006</v>
      </c>
      <c r="M15" s="49"/>
    </row>
    <row r="16" spans="1:13" x14ac:dyDescent="0.25">
      <c r="A16" s="39" t="s">
        <v>89</v>
      </c>
      <c r="B16" s="43">
        <v>5576</v>
      </c>
      <c r="C16" s="19">
        <f t="shared" si="1"/>
        <v>6746.96</v>
      </c>
      <c r="D16" s="41">
        <v>1.35</v>
      </c>
      <c r="E16" s="43">
        <f t="shared" si="0"/>
        <v>9108.3960000000006</v>
      </c>
      <c r="F16" s="41">
        <v>1.7</v>
      </c>
      <c r="G16" s="17">
        <v>1.3</v>
      </c>
      <c r="H16" s="50">
        <v>1.19</v>
      </c>
      <c r="I16" s="20">
        <f t="shared" si="2"/>
        <v>1242.5651333333333</v>
      </c>
      <c r="J16" s="20">
        <f t="shared" si="3"/>
        <v>2274.8500133333332</v>
      </c>
      <c r="K16" s="32">
        <f t="shared" si="4"/>
        <v>11469.832</v>
      </c>
      <c r="M16" s="49"/>
    </row>
    <row r="17" spans="1:13" x14ac:dyDescent="0.25">
      <c r="A17" s="39" t="s">
        <v>91</v>
      </c>
      <c r="B17" s="43">
        <v>5818</v>
      </c>
      <c r="C17" s="19">
        <f t="shared" si="1"/>
        <v>7039.78</v>
      </c>
      <c r="D17" s="41">
        <v>1.35</v>
      </c>
      <c r="E17" s="43">
        <f t="shared" si="0"/>
        <v>9503.7029999999995</v>
      </c>
      <c r="F17" s="41">
        <v>1.7</v>
      </c>
      <c r="G17" s="17">
        <v>1.3</v>
      </c>
      <c r="H17" s="50">
        <v>1.19</v>
      </c>
      <c r="I17" s="20">
        <f t="shared" si="2"/>
        <v>1296.4928166666666</v>
      </c>
      <c r="J17" s="20">
        <f t="shared" si="3"/>
        <v>2373.5791566666662</v>
      </c>
      <c r="K17" s="32">
        <f t="shared" si="4"/>
        <v>11967.625999999998</v>
      </c>
      <c r="M17" s="49"/>
    </row>
    <row r="18" spans="1:13" x14ac:dyDescent="0.25">
      <c r="A18" s="39" t="s">
        <v>36</v>
      </c>
      <c r="B18" s="43">
        <v>6698</v>
      </c>
      <c r="C18" s="19">
        <f t="shared" si="1"/>
        <v>8104.58</v>
      </c>
      <c r="D18" s="41">
        <v>1.35</v>
      </c>
      <c r="E18" s="43">
        <f t="shared" si="0"/>
        <v>10941.183000000001</v>
      </c>
      <c r="F18" s="41">
        <v>1.7</v>
      </c>
      <c r="G18" s="17">
        <v>1.3</v>
      </c>
      <c r="H18" s="50">
        <v>1.19</v>
      </c>
      <c r="I18" s="20">
        <f t="shared" si="2"/>
        <v>1492.5934833333333</v>
      </c>
      <c r="J18" s="20">
        <f t="shared" si="3"/>
        <v>2732.5942233333335</v>
      </c>
      <c r="K18" s="32">
        <f t="shared" si="4"/>
        <v>13777.786</v>
      </c>
      <c r="M18" s="49"/>
    </row>
    <row r="19" spans="1:13" x14ac:dyDescent="0.25">
      <c r="A19" s="39" t="s">
        <v>27</v>
      </c>
      <c r="B19" s="43">
        <v>8630</v>
      </c>
      <c r="C19" s="19">
        <f t="shared" si="1"/>
        <v>10442.299999999999</v>
      </c>
      <c r="D19" s="41">
        <v>1.35</v>
      </c>
      <c r="E19" s="43">
        <f t="shared" si="0"/>
        <v>14097.105</v>
      </c>
      <c r="F19" s="41">
        <v>1.7</v>
      </c>
      <c r="G19" s="17">
        <v>1.3</v>
      </c>
      <c r="H19" s="50">
        <v>1.19</v>
      </c>
      <c r="I19" s="20">
        <f t="shared" si="2"/>
        <v>1923.1235833333333</v>
      </c>
      <c r="J19" s="20">
        <f t="shared" si="3"/>
        <v>3520.7954833333333</v>
      </c>
      <c r="K19" s="32">
        <f t="shared" si="4"/>
        <v>17751.91</v>
      </c>
      <c r="M19" s="49"/>
    </row>
    <row r="20" spans="1:13" x14ac:dyDescent="0.25">
      <c r="A20" s="39" t="s">
        <v>98</v>
      </c>
      <c r="B20" s="43">
        <v>0</v>
      </c>
      <c r="C20" s="19">
        <f t="shared" si="1"/>
        <v>0</v>
      </c>
      <c r="D20" s="41">
        <v>1.35</v>
      </c>
      <c r="E20" s="43">
        <f t="shared" si="0"/>
        <v>0</v>
      </c>
      <c r="F20" s="41">
        <v>1.7</v>
      </c>
      <c r="G20" s="17">
        <v>1.3</v>
      </c>
      <c r="H20" s="50">
        <v>1.19</v>
      </c>
      <c r="I20" s="20">
        <f t="shared" si="2"/>
        <v>0</v>
      </c>
      <c r="J20" s="20">
        <f t="shared" si="3"/>
        <v>0</v>
      </c>
      <c r="K20" s="32">
        <f t="shared" si="4"/>
        <v>0</v>
      </c>
      <c r="M20" s="49"/>
    </row>
    <row r="21" spans="1:13" x14ac:dyDescent="0.25">
      <c r="A21" s="24" t="s">
        <v>69</v>
      </c>
      <c r="B21" s="19">
        <v>1816</v>
      </c>
      <c r="C21" s="19">
        <f t="shared" si="1"/>
        <v>2197.36</v>
      </c>
      <c r="D21" s="41">
        <v>1.35</v>
      </c>
      <c r="E21" s="43">
        <f t="shared" si="0"/>
        <v>2966.4360000000001</v>
      </c>
      <c r="F21" s="41">
        <v>1.7</v>
      </c>
      <c r="G21" s="17">
        <v>1.3</v>
      </c>
      <c r="H21" s="50">
        <v>1.19</v>
      </c>
      <c r="I21" s="20">
        <f t="shared" si="2"/>
        <v>404.68046666666669</v>
      </c>
      <c r="J21" s="20">
        <f t="shared" si="3"/>
        <v>740.87654666666674</v>
      </c>
      <c r="K21" s="32">
        <f t="shared" si="4"/>
        <v>3735.5120000000002</v>
      </c>
      <c r="M21" s="49"/>
    </row>
    <row r="22" spans="1:13" x14ac:dyDescent="0.25">
      <c r="A22" s="39" t="s">
        <v>45</v>
      </c>
      <c r="B22" s="43">
        <v>1129</v>
      </c>
      <c r="C22" s="19">
        <f t="shared" si="1"/>
        <v>1366.09</v>
      </c>
      <c r="D22" s="41">
        <v>1.35</v>
      </c>
      <c r="E22" s="43">
        <f t="shared" si="0"/>
        <v>1844.2215000000001</v>
      </c>
      <c r="F22" s="41">
        <v>1.7</v>
      </c>
      <c r="G22" s="17">
        <v>1.3</v>
      </c>
      <c r="H22" s="50">
        <v>1.19</v>
      </c>
      <c r="I22" s="20">
        <f t="shared" si="2"/>
        <v>251.58824166666662</v>
      </c>
      <c r="J22" s="20">
        <f t="shared" si="3"/>
        <v>460.6000116666666</v>
      </c>
      <c r="K22" s="32">
        <f t="shared" si="4"/>
        <v>2322.3529999999996</v>
      </c>
      <c r="M22" s="49"/>
    </row>
    <row r="23" spans="1:13" x14ac:dyDescent="0.25">
      <c r="A23" s="39" t="s">
        <v>37</v>
      </c>
      <c r="B23" s="43">
        <v>2120</v>
      </c>
      <c r="C23" s="19">
        <f t="shared" si="1"/>
        <v>2565.1999999999998</v>
      </c>
      <c r="D23" s="41">
        <v>1.35</v>
      </c>
      <c r="E23" s="43">
        <f t="shared" si="0"/>
        <v>3463.02</v>
      </c>
      <c r="F23" s="41">
        <v>1.7</v>
      </c>
      <c r="G23" s="17">
        <v>1.3</v>
      </c>
      <c r="H23" s="50">
        <v>1.19</v>
      </c>
      <c r="I23" s="20">
        <f t="shared" si="2"/>
        <v>472.42433333333332</v>
      </c>
      <c r="J23" s="20">
        <f t="shared" si="3"/>
        <v>864.89993333333314</v>
      </c>
      <c r="K23" s="32">
        <f t="shared" si="4"/>
        <v>4360.8399999999992</v>
      </c>
      <c r="M23" s="49"/>
    </row>
    <row r="24" spans="1:13" x14ac:dyDescent="0.25">
      <c r="A24" s="39" t="s">
        <v>86</v>
      </c>
      <c r="B24" s="43">
        <v>2152</v>
      </c>
      <c r="C24" s="19">
        <f t="shared" si="1"/>
        <v>2603.92</v>
      </c>
      <c r="D24" s="41">
        <v>1.35</v>
      </c>
      <c r="E24" s="43">
        <f t="shared" si="0"/>
        <v>3515.2920000000004</v>
      </c>
      <c r="F24" s="41">
        <v>1.7</v>
      </c>
      <c r="G24" s="17">
        <v>1.3</v>
      </c>
      <c r="H24" s="50">
        <v>1.19</v>
      </c>
      <c r="I24" s="20">
        <f t="shared" si="2"/>
        <v>479.55526666666668</v>
      </c>
      <c r="J24" s="20">
        <f t="shared" si="3"/>
        <v>877.95502666666653</v>
      </c>
      <c r="K24" s="32">
        <f t="shared" si="4"/>
        <v>4426.6639999999998</v>
      </c>
      <c r="M24" s="49"/>
    </row>
    <row r="25" spans="1:13" x14ac:dyDescent="0.25">
      <c r="A25" s="39" t="s">
        <v>88</v>
      </c>
      <c r="B25" s="43">
        <v>2306</v>
      </c>
      <c r="C25" s="19">
        <f t="shared" si="1"/>
        <v>2790.2599999999998</v>
      </c>
      <c r="D25" s="41">
        <v>1.35</v>
      </c>
      <c r="E25" s="43">
        <f t="shared" si="0"/>
        <v>3766.8510000000001</v>
      </c>
      <c r="F25" s="41">
        <v>1.7</v>
      </c>
      <c r="G25" s="17">
        <v>1.3</v>
      </c>
      <c r="H25" s="50">
        <v>1.19</v>
      </c>
      <c r="I25" s="20">
        <f t="shared" si="2"/>
        <v>513.87288333333322</v>
      </c>
      <c r="J25" s="20">
        <f t="shared" si="3"/>
        <v>940.78266333333306</v>
      </c>
      <c r="K25" s="32">
        <f t="shared" si="4"/>
        <v>4743.4419999999991</v>
      </c>
      <c r="M25" s="49"/>
    </row>
    <row r="26" spans="1:13" x14ac:dyDescent="0.25">
      <c r="A26" s="24" t="s">
        <v>75</v>
      </c>
      <c r="B26" s="19">
        <v>4179</v>
      </c>
      <c r="C26" s="19">
        <f t="shared" si="1"/>
        <v>5056.59</v>
      </c>
      <c r="D26" s="41">
        <v>1.35</v>
      </c>
      <c r="E26" s="43">
        <f t="shared" si="0"/>
        <v>6826.3965000000007</v>
      </c>
      <c r="F26" s="41">
        <v>1.7</v>
      </c>
      <c r="G26" s="17">
        <v>1.3</v>
      </c>
      <c r="H26" s="50">
        <v>1.19</v>
      </c>
      <c r="I26" s="20">
        <f t="shared" si="2"/>
        <v>931.25532499999997</v>
      </c>
      <c r="J26" s="20">
        <f t="shared" si="3"/>
        <v>1704.9135949999998</v>
      </c>
      <c r="K26" s="32">
        <f t="shared" si="4"/>
        <v>8596.2029999999995</v>
      </c>
      <c r="M26" s="49"/>
    </row>
    <row r="27" spans="1:13" x14ac:dyDescent="0.25">
      <c r="A27" s="24" t="s">
        <v>76</v>
      </c>
      <c r="B27" s="19">
        <v>4782</v>
      </c>
      <c r="C27" s="19">
        <f t="shared" si="1"/>
        <v>5786.22</v>
      </c>
      <c r="D27" s="41">
        <v>1.35</v>
      </c>
      <c r="E27" s="43">
        <f t="shared" si="0"/>
        <v>7811.3970000000008</v>
      </c>
      <c r="F27" s="41">
        <v>1.7</v>
      </c>
      <c r="G27" s="17">
        <v>1.3</v>
      </c>
      <c r="H27" s="50">
        <v>1.19</v>
      </c>
      <c r="I27" s="20">
        <f t="shared" si="2"/>
        <v>1065.6288500000001</v>
      </c>
      <c r="J27" s="20">
        <f t="shared" si="3"/>
        <v>1950.9205099999999</v>
      </c>
      <c r="K27" s="32">
        <f t="shared" si="4"/>
        <v>9836.5740000000005</v>
      </c>
      <c r="M27" s="49"/>
    </row>
    <row r="28" spans="1:13" x14ac:dyDescent="0.25">
      <c r="A28" s="24" t="s">
        <v>101</v>
      </c>
      <c r="B28" s="19">
        <v>6175</v>
      </c>
      <c r="C28" s="19">
        <f t="shared" si="1"/>
        <v>7471.75</v>
      </c>
      <c r="D28" s="41">
        <v>1.35</v>
      </c>
      <c r="E28" s="43">
        <f t="shared" si="0"/>
        <v>10086.862500000001</v>
      </c>
      <c r="F28" s="41">
        <v>1.7</v>
      </c>
      <c r="G28" s="17">
        <v>1.3</v>
      </c>
      <c r="H28" s="50">
        <v>1.19</v>
      </c>
      <c r="I28" s="20">
        <f t="shared" si="2"/>
        <v>1376.0472916666668</v>
      </c>
      <c r="J28" s="20">
        <f t="shared" si="3"/>
        <v>2519.2250416666666</v>
      </c>
      <c r="K28" s="32">
        <f t="shared" si="4"/>
        <v>12701.975</v>
      </c>
      <c r="M28" s="49"/>
    </row>
    <row r="29" spans="1:13" x14ac:dyDescent="0.25">
      <c r="A29" s="39" t="s">
        <v>108</v>
      </c>
      <c r="B29" s="43">
        <v>3996</v>
      </c>
      <c r="C29" s="19">
        <f t="shared" si="1"/>
        <v>4835.16</v>
      </c>
      <c r="D29" s="41">
        <v>1.35</v>
      </c>
      <c r="E29" s="43">
        <f t="shared" si="0"/>
        <v>6527.4660000000003</v>
      </c>
      <c r="F29" s="41">
        <v>1.7</v>
      </c>
      <c r="G29" s="17">
        <v>1.3</v>
      </c>
      <c r="H29" s="50">
        <v>1.19</v>
      </c>
      <c r="I29" s="20">
        <f t="shared" si="2"/>
        <v>890.47529999999995</v>
      </c>
      <c r="J29" s="20">
        <f t="shared" si="3"/>
        <v>1630.2547799999995</v>
      </c>
      <c r="K29" s="32">
        <f t="shared" si="4"/>
        <v>8219.771999999999</v>
      </c>
      <c r="M29" s="49"/>
    </row>
    <row r="30" spans="1:13" x14ac:dyDescent="0.25">
      <c r="A30" s="39" t="s">
        <v>39</v>
      </c>
      <c r="B30" s="43">
        <v>2760</v>
      </c>
      <c r="C30" s="19">
        <f t="shared" si="1"/>
        <v>3339.6</v>
      </c>
      <c r="D30" s="41">
        <v>1.35</v>
      </c>
      <c r="E30" s="43">
        <f t="shared" si="0"/>
        <v>4508.46</v>
      </c>
      <c r="F30" s="41">
        <v>1.7</v>
      </c>
      <c r="G30" s="17">
        <v>1.3</v>
      </c>
      <c r="H30" s="50">
        <v>1.19</v>
      </c>
      <c r="I30" s="20">
        <f t="shared" si="2"/>
        <v>615.04300000000001</v>
      </c>
      <c r="J30" s="20">
        <f t="shared" si="3"/>
        <v>1126.0017999999998</v>
      </c>
      <c r="K30" s="32">
        <f t="shared" si="4"/>
        <v>5677.32</v>
      </c>
      <c r="M30" s="49"/>
    </row>
    <row r="31" spans="1:13" x14ac:dyDescent="0.25">
      <c r="A31" s="39" t="s">
        <v>93</v>
      </c>
      <c r="B31" s="43">
        <v>2318</v>
      </c>
      <c r="C31" s="19">
        <f t="shared" si="1"/>
        <v>2804.7799999999997</v>
      </c>
      <c r="D31" s="41">
        <v>1.35</v>
      </c>
      <c r="E31" s="43">
        <f t="shared" si="0"/>
        <v>3786.453</v>
      </c>
      <c r="F31" s="41">
        <v>1.7</v>
      </c>
      <c r="G31" s="17">
        <v>1.3</v>
      </c>
      <c r="H31" s="50">
        <v>1.19</v>
      </c>
      <c r="I31" s="20">
        <f t="shared" si="2"/>
        <v>516.54698333333329</v>
      </c>
      <c r="J31" s="20">
        <f t="shared" si="3"/>
        <v>945.67832333333308</v>
      </c>
      <c r="K31" s="32">
        <f t="shared" si="4"/>
        <v>4768.1259999999993</v>
      </c>
      <c r="M31" s="49"/>
    </row>
    <row r="32" spans="1:13" x14ac:dyDescent="0.25">
      <c r="A32" s="39" t="s">
        <v>94</v>
      </c>
      <c r="B32" s="43">
        <v>2393</v>
      </c>
      <c r="C32" s="19">
        <f t="shared" si="1"/>
        <v>2895.5299999999997</v>
      </c>
      <c r="D32" s="41">
        <v>1.35</v>
      </c>
      <c r="E32" s="43">
        <f t="shared" si="0"/>
        <v>3908.9654999999998</v>
      </c>
      <c r="F32" s="41">
        <v>1.7</v>
      </c>
      <c r="G32" s="17">
        <v>1.3</v>
      </c>
      <c r="H32" s="50">
        <v>1.19</v>
      </c>
      <c r="I32" s="20">
        <f t="shared" si="2"/>
        <v>533.26010833333328</v>
      </c>
      <c r="J32" s="20">
        <f t="shared" si="3"/>
        <v>976.27619833333335</v>
      </c>
      <c r="K32" s="32">
        <f t="shared" si="4"/>
        <v>4922.4009999999998</v>
      </c>
      <c r="M32" s="49"/>
    </row>
    <row r="33" spans="1:13" x14ac:dyDescent="0.25">
      <c r="A33" s="24" t="s">
        <v>70</v>
      </c>
      <c r="B33" s="19">
        <v>4617</v>
      </c>
      <c r="C33" s="19">
        <f t="shared" si="1"/>
        <v>5586.57</v>
      </c>
      <c r="D33" s="41">
        <v>1.35</v>
      </c>
      <c r="E33" s="43">
        <f t="shared" si="0"/>
        <v>7541.8694999999998</v>
      </c>
      <c r="F33" s="41">
        <v>1.7</v>
      </c>
      <c r="G33" s="17">
        <v>1.3</v>
      </c>
      <c r="H33" s="50">
        <v>1.19</v>
      </c>
      <c r="I33" s="20">
        <f t="shared" si="2"/>
        <v>1028.8599750000001</v>
      </c>
      <c r="J33" s="20">
        <f t="shared" si="3"/>
        <v>1883.6051849999997</v>
      </c>
      <c r="K33" s="32">
        <f t="shared" si="4"/>
        <v>9497.1689999999999</v>
      </c>
      <c r="M33" s="49"/>
    </row>
    <row r="34" spans="1:13" x14ac:dyDescent="0.25">
      <c r="A34" s="24" t="s">
        <v>68</v>
      </c>
      <c r="B34" s="19">
        <v>3162</v>
      </c>
      <c r="C34" s="19">
        <f t="shared" si="1"/>
        <v>3826.02</v>
      </c>
      <c r="D34" s="41">
        <v>1.35</v>
      </c>
      <c r="E34" s="43">
        <f>C34*D34</f>
        <v>5165.1270000000004</v>
      </c>
      <c r="F34" s="41">
        <v>1.7</v>
      </c>
      <c r="G34" s="17">
        <v>1.3</v>
      </c>
      <c r="H34" s="50">
        <v>1.19</v>
      </c>
      <c r="I34" s="20">
        <f t="shared" si="2"/>
        <v>704.62534999999991</v>
      </c>
      <c r="J34" s="20">
        <f t="shared" si="3"/>
        <v>1290.0064099999997</v>
      </c>
      <c r="K34" s="32">
        <f t="shared" si="4"/>
        <v>6504.2339999999995</v>
      </c>
      <c r="M34" s="49"/>
    </row>
    <row r="35" spans="1:13" x14ac:dyDescent="0.25">
      <c r="A35" s="24" t="s">
        <v>95</v>
      </c>
      <c r="B35" s="19">
        <v>1740</v>
      </c>
      <c r="C35" s="19">
        <f t="shared" si="1"/>
        <v>2105.4</v>
      </c>
      <c r="D35" s="41">
        <v>1.35</v>
      </c>
      <c r="E35" s="43">
        <f>C35*D35</f>
        <v>2842.2900000000004</v>
      </c>
      <c r="F35" s="41">
        <v>1.7</v>
      </c>
      <c r="G35" s="17">
        <v>1.3</v>
      </c>
      <c r="H35" s="50">
        <v>1.19</v>
      </c>
      <c r="I35" s="20">
        <f t="shared" si="2"/>
        <v>387.74450000000002</v>
      </c>
      <c r="J35" s="20">
        <f t="shared" si="3"/>
        <v>709.87069999999994</v>
      </c>
      <c r="K35" s="32">
        <f t="shared" si="4"/>
        <v>3579.18</v>
      </c>
      <c r="M35" s="49"/>
    </row>
    <row r="36" spans="1:13" x14ac:dyDescent="0.25">
      <c r="A36" s="24" t="s">
        <v>96</v>
      </c>
      <c r="B36" s="19">
        <v>2714</v>
      </c>
      <c r="C36" s="19">
        <f t="shared" si="1"/>
        <v>3283.94</v>
      </c>
      <c r="D36" s="41">
        <v>1.35</v>
      </c>
      <c r="E36" s="43">
        <f>C36*D36</f>
        <v>4433.3190000000004</v>
      </c>
      <c r="F36" s="41">
        <v>1.7</v>
      </c>
      <c r="G36" s="17">
        <v>1.3</v>
      </c>
      <c r="H36" s="50">
        <v>1.19</v>
      </c>
      <c r="I36" s="20">
        <f t="shared" si="2"/>
        <v>604.79228333333333</v>
      </c>
      <c r="J36" s="20">
        <f t="shared" si="3"/>
        <v>1107.2351033333332</v>
      </c>
      <c r="K36" s="32">
        <f t="shared" si="4"/>
        <v>5582.6980000000003</v>
      </c>
      <c r="M36" s="49"/>
    </row>
    <row r="37" spans="1:13" x14ac:dyDescent="0.25">
      <c r="A37" s="24" t="s">
        <v>52</v>
      </c>
      <c r="B37" s="19">
        <v>4357</v>
      </c>
      <c r="C37" s="19">
        <f>B37*$C$3</f>
        <v>5271.97</v>
      </c>
      <c r="D37" s="41">
        <v>1.35</v>
      </c>
      <c r="E37" s="43">
        <f>C37*D37</f>
        <v>7117.1595000000007</v>
      </c>
      <c r="F37" s="41">
        <v>1.7</v>
      </c>
      <c r="G37" s="17">
        <v>1.3</v>
      </c>
      <c r="H37" s="50">
        <v>1.19</v>
      </c>
      <c r="I37" s="20">
        <f t="shared" si="2"/>
        <v>970.9211416666667</v>
      </c>
      <c r="J37" s="20">
        <f t="shared" si="3"/>
        <v>1777.5325516666664</v>
      </c>
      <c r="K37" s="32">
        <f t="shared" si="4"/>
        <v>8962.3490000000002</v>
      </c>
      <c r="M37" s="49"/>
    </row>
    <row r="38" spans="1:13" x14ac:dyDescent="0.25">
      <c r="A38" s="39" t="s">
        <v>42</v>
      </c>
      <c r="B38" s="43">
        <v>0</v>
      </c>
      <c r="C38" s="19">
        <f t="shared" si="1"/>
        <v>0</v>
      </c>
      <c r="D38" s="41">
        <v>1.35</v>
      </c>
      <c r="E38" s="43">
        <f t="shared" ref="E38:E48" si="5">C38*D38</f>
        <v>0</v>
      </c>
      <c r="F38" s="41">
        <v>1.7</v>
      </c>
      <c r="G38" s="17">
        <v>1.3</v>
      </c>
      <c r="H38" s="50">
        <v>1.19</v>
      </c>
      <c r="I38" s="20">
        <f t="shared" si="2"/>
        <v>0</v>
      </c>
      <c r="J38" s="20">
        <f t="shared" si="3"/>
        <v>0</v>
      </c>
      <c r="K38" s="32">
        <f t="shared" si="4"/>
        <v>0</v>
      </c>
      <c r="M38" s="49"/>
    </row>
    <row r="39" spans="1:13" x14ac:dyDescent="0.25">
      <c r="A39" s="39" t="s">
        <v>49</v>
      </c>
      <c r="B39" s="43">
        <v>5992</v>
      </c>
      <c r="C39" s="19">
        <f t="shared" si="1"/>
        <v>7250.32</v>
      </c>
      <c r="D39" s="41">
        <v>1.35</v>
      </c>
      <c r="E39" s="43">
        <f t="shared" si="5"/>
        <v>9787.9320000000007</v>
      </c>
      <c r="F39" s="41">
        <v>1.7</v>
      </c>
      <c r="G39" s="17">
        <v>1.3</v>
      </c>
      <c r="H39" s="50">
        <v>1.19</v>
      </c>
      <c r="I39" s="20">
        <f t="shared" si="2"/>
        <v>1335.2672666666667</v>
      </c>
      <c r="J39" s="20">
        <f t="shared" si="3"/>
        <v>2444.5662266666664</v>
      </c>
      <c r="K39" s="32">
        <f t="shared" si="4"/>
        <v>12325.544</v>
      </c>
      <c r="M39" s="49"/>
    </row>
    <row r="40" spans="1:13" x14ac:dyDescent="0.25">
      <c r="A40" s="39" t="s">
        <v>87</v>
      </c>
      <c r="B40" s="43">
        <v>6070</v>
      </c>
      <c r="C40" s="19">
        <f t="shared" si="1"/>
        <v>7344.7</v>
      </c>
      <c r="D40" s="41">
        <v>1.35</v>
      </c>
      <c r="E40" s="43">
        <f t="shared" si="5"/>
        <v>9915.3450000000012</v>
      </c>
      <c r="F40" s="41">
        <v>1.7</v>
      </c>
      <c r="G40" s="17">
        <v>1.3</v>
      </c>
      <c r="H40" s="50">
        <v>1.19</v>
      </c>
      <c r="I40" s="20">
        <f t="shared" si="2"/>
        <v>1352.6489166666668</v>
      </c>
      <c r="J40" s="20">
        <f t="shared" si="3"/>
        <v>2476.3880166666663</v>
      </c>
      <c r="K40" s="32">
        <f t="shared" si="4"/>
        <v>12485.99</v>
      </c>
      <c r="M40" s="49"/>
    </row>
    <row r="41" spans="1:13" x14ac:dyDescent="0.25">
      <c r="A41" s="39" t="s">
        <v>43</v>
      </c>
      <c r="B41" s="43">
        <v>0</v>
      </c>
      <c r="C41" s="19">
        <f t="shared" si="1"/>
        <v>0</v>
      </c>
      <c r="D41" s="41">
        <v>1.35</v>
      </c>
      <c r="E41" s="43">
        <f t="shared" si="5"/>
        <v>0</v>
      </c>
      <c r="F41" s="41">
        <v>1.7</v>
      </c>
      <c r="G41" s="17">
        <v>1.3</v>
      </c>
      <c r="H41" s="50">
        <v>1.19</v>
      </c>
      <c r="I41" s="20">
        <f t="shared" si="2"/>
        <v>0</v>
      </c>
      <c r="J41" s="20">
        <f t="shared" si="3"/>
        <v>0</v>
      </c>
      <c r="K41" s="32">
        <f t="shared" si="4"/>
        <v>0</v>
      </c>
      <c r="M41" s="49"/>
    </row>
    <row r="42" spans="1:13" x14ac:dyDescent="0.25">
      <c r="A42" s="39" t="s">
        <v>50</v>
      </c>
      <c r="B42" s="43">
        <v>7263</v>
      </c>
      <c r="C42" s="19">
        <f t="shared" si="1"/>
        <v>8788.23</v>
      </c>
      <c r="D42" s="41">
        <v>1.35</v>
      </c>
      <c r="E42" s="43">
        <f t="shared" si="5"/>
        <v>11864.110500000001</v>
      </c>
      <c r="F42" s="17">
        <v>1.7</v>
      </c>
      <c r="G42" s="17">
        <v>1.3</v>
      </c>
      <c r="H42" s="50">
        <v>1.19</v>
      </c>
      <c r="I42" s="20">
        <f t="shared" si="2"/>
        <v>1618.4990249999998</v>
      </c>
      <c r="J42" s="20">
        <f t="shared" si="3"/>
        <v>2963.0982149999995</v>
      </c>
      <c r="K42" s="32">
        <f t="shared" si="4"/>
        <v>14939.990999999998</v>
      </c>
      <c r="M42" s="49"/>
    </row>
    <row r="43" spans="1:13" x14ac:dyDescent="0.25">
      <c r="A43" s="39" t="s">
        <v>44</v>
      </c>
      <c r="B43" s="43">
        <v>0</v>
      </c>
      <c r="C43" s="19">
        <f t="shared" si="1"/>
        <v>0</v>
      </c>
      <c r="D43" s="41">
        <v>1.35</v>
      </c>
      <c r="E43" s="43">
        <f t="shared" si="5"/>
        <v>0</v>
      </c>
      <c r="F43" s="41">
        <v>1.7</v>
      </c>
      <c r="G43" s="17">
        <v>1.3</v>
      </c>
      <c r="H43" s="50">
        <v>1.19</v>
      </c>
      <c r="I43" s="20">
        <f t="shared" si="2"/>
        <v>0</v>
      </c>
      <c r="J43" s="20">
        <f t="shared" si="3"/>
        <v>0</v>
      </c>
      <c r="K43" s="32">
        <f t="shared" si="4"/>
        <v>0</v>
      </c>
      <c r="M43" s="49"/>
    </row>
    <row r="44" spans="1:13" x14ac:dyDescent="0.25">
      <c r="A44" s="39" t="s">
        <v>51</v>
      </c>
      <c r="B44" s="43">
        <v>10670</v>
      </c>
      <c r="C44" s="19">
        <f t="shared" si="1"/>
        <v>12910.699999999999</v>
      </c>
      <c r="D44" s="41">
        <v>1.35</v>
      </c>
      <c r="E44" s="43">
        <f t="shared" si="5"/>
        <v>17429.445</v>
      </c>
      <c r="F44" s="41">
        <v>1.7</v>
      </c>
      <c r="G44" s="17">
        <v>1.3</v>
      </c>
      <c r="H44" s="50">
        <v>1.19</v>
      </c>
      <c r="I44" s="20">
        <f t="shared" si="2"/>
        <v>2377.7205833333333</v>
      </c>
      <c r="J44" s="20">
        <f t="shared" si="3"/>
        <v>4353.0576833333334</v>
      </c>
      <c r="K44" s="32">
        <f t="shared" si="4"/>
        <v>21948.19</v>
      </c>
      <c r="M44" s="49"/>
    </row>
    <row r="45" spans="1:13" x14ac:dyDescent="0.25">
      <c r="A45" s="24" t="s">
        <v>82</v>
      </c>
      <c r="B45" s="19">
        <v>13373</v>
      </c>
      <c r="C45" s="19">
        <f t="shared" si="1"/>
        <v>16181.33</v>
      </c>
      <c r="D45" s="41">
        <v>1.35</v>
      </c>
      <c r="E45" s="43">
        <f t="shared" si="5"/>
        <v>21844.7955</v>
      </c>
      <c r="F45" s="41">
        <v>1.7</v>
      </c>
      <c r="G45" s="17">
        <v>1.3</v>
      </c>
      <c r="H45" s="50">
        <v>1.19</v>
      </c>
      <c r="I45" s="20">
        <f t="shared" si="2"/>
        <v>2980.0616083333334</v>
      </c>
      <c r="J45" s="20">
        <f t="shared" si="3"/>
        <v>5455.8050983333333</v>
      </c>
      <c r="K45" s="32">
        <f t="shared" si="4"/>
        <v>27508.260999999999</v>
      </c>
      <c r="M45" s="49"/>
    </row>
    <row r="46" spans="1:13" x14ac:dyDescent="0.25">
      <c r="A46" s="24" t="s">
        <v>84</v>
      </c>
      <c r="B46" s="19">
        <v>2671</v>
      </c>
      <c r="C46" s="19">
        <f t="shared" si="1"/>
        <v>3231.91</v>
      </c>
      <c r="D46" s="41">
        <v>1.35</v>
      </c>
      <c r="E46" s="43">
        <f t="shared" si="5"/>
        <v>4363.0785000000005</v>
      </c>
      <c r="F46" s="41">
        <v>1.7</v>
      </c>
      <c r="G46" s="17">
        <v>1.3</v>
      </c>
      <c r="H46" s="50">
        <v>1.19</v>
      </c>
      <c r="I46" s="20">
        <f t="shared" si="2"/>
        <v>595.21009166666659</v>
      </c>
      <c r="J46" s="20">
        <f t="shared" si="3"/>
        <v>1089.6923216666664</v>
      </c>
      <c r="K46" s="32">
        <f t="shared" si="4"/>
        <v>5494.2469999999994</v>
      </c>
      <c r="M46" s="49"/>
    </row>
    <row r="47" spans="1:13" x14ac:dyDescent="0.25">
      <c r="A47" s="24" t="s">
        <v>102</v>
      </c>
      <c r="B47" s="19">
        <v>3785</v>
      </c>
      <c r="C47" s="19">
        <f t="shared" si="1"/>
        <v>4579.8499999999995</v>
      </c>
      <c r="D47" s="41">
        <v>1.35</v>
      </c>
      <c r="E47" s="43">
        <f t="shared" si="5"/>
        <v>6182.7974999999997</v>
      </c>
      <c r="F47" s="41">
        <v>1.7</v>
      </c>
      <c r="G47" s="17">
        <v>1.3</v>
      </c>
      <c r="H47" s="50">
        <v>1.19</v>
      </c>
      <c r="I47" s="20">
        <f t="shared" si="2"/>
        <v>843.45570833333329</v>
      </c>
      <c r="J47" s="20">
        <f t="shared" si="3"/>
        <v>1544.1727583333331</v>
      </c>
      <c r="K47" s="32">
        <f t="shared" si="4"/>
        <v>7785.744999999999</v>
      </c>
      <c r="M47" s="49"/>
    </row>
    <row r="48" spans="1:13" x14ac:dyDescent="0.25">
      <c r="A48" s="24" t="s">
        <v>97</v>
      </c>
      <c r="B48" s="19">
        <v>5797</v>
      </c>
      <c r="C48" s="19">
        <f t="shared" si="1"/>
        <v>7014.37</v>
      </c>
      <c r="D48" s="41">
        <v>1.35</v>
      </c>
      <c r="E48" s="43">
        <f t="shared" si="5"/>
        <v>9469.3995000000014</v>
      </c>
      <c r="F48" s="41">
        <v>1.7</v>
      </c>
      <c r="G48" s="17">
        <v>1.3</v>
      </c>
      <c r="H48" s="50">
        <v>1.19</v>
      </c>
      <c r="I48" s="20">
        <f t="shared" si="2"/>
        <v>1291.8131416666668</v>
      </c>
      <c r="J48" s="20">
        <f t="shared" si="3"/>
        <v>2365.0117516666664</v>
      </c>
      <c r="K48" s="32">
        <f t="shared" si="4"/>
        <v>11924.429</v>
      </c>
      <c r="M48" s="4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21"/>
  <sheetViews>
    <sheetView workbookViewId="0">
      <selection activeCell="E3" sqref="E3"/>
    </sheetView>
  </sheetViews>
  <sheetFormatPr baseColWidth="10" defaultRowHeight="15" x14ac:dyDescent="0.25"/>
  <cols>
    <col min="1" max="1" width="41.140625" customWidth="1"/>
    <col min="2" max="2" width="15.42578125" customWidth="1"/>
    <col min="3" max="3" width="21.42578125" customWidth="1"/>
    <col min="4" max="4" width="22.7109375" customWidth="1"/>
    <col min="5" max="5" width="11.42578125" customWidth="1"/>
    <col min="6" max="6" width="16.85546875" customWidth="1"/>
    <col min="7" max="7" width="21.7109375" customWidth="1"/>
    <col min="8" max="8" width="15.42578125" customWidth="1"/>
  </cols>
  <sheetData>
    <row r="1" spans="1:8" x14ac:dyDescent="0.3">
      <c r="A1" s="1" t="s">
        <v>7</v>
      </c>
      <c r="B1" s="2"/>
      <c r="C1" s="2"/>
      <c r="D1" s="2"/>
      <c r="E1" s="2"/>
      <c r="F1" s="2"/>
      <c r="G1" s="2"/>
    </row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2"/>
    </row>
    <row r="3" spans="1:8" x14ac:dyDescent="0.3">
      <c r="A3" s="2" t="s">
        <v>17</v>
      </c>
      <c r="B3" s="11">
        <v>876</v>
      </c>
      <c r="C3" s="4">
        <f>1.35</f>
        <v>1.35</v>
      </c>
      <c r="D3" s="8">
        <f>B3*$C$3</f>
        <v>1182.6000000000001</v>
      </c>
      <c r="E3" s="4">
        <v>2.15</v>
      </c>
      <c r="F3" s="3">
        <f>B3*$E$3</f>
        <v>1883.3999999999999</v>
      </c>
      <c r="G3" s="3">
        <f>B3*$E$3/12</f>
        <v>156.94999999999999</v>
      </c>
    </row>
    <row r="4" spans="1:8" x14ac:dyDescent="0.3">
      <c r="A4" s="2" t="s">
        <v>18</v>
      </c>
      <c r="B4" s="4">
        <v>848</v>
      </c>
      <c r="C4" s="4">
        <f>1.35</f>
        <v>1.35</v>
      </c>
      <c r="D4" s="8">
        <f t="shared" ref="D4:D20" si="0">B4*$C$3</f>
        <v>1144.8000000000002</v>
      </c>
      <c r="E4" s="4">
        <v>2.15</v>
      </c>
      <c r="F4" s="3">
        <f t="shared" ref="F4:F20" si="1">B4*$E$3</f>
        <v>1823.1999999999998</v>
      </c>
      <c r="G4" s="3">
        <f t="shared" ref="G4:G20" si="2">B4*$E$3/12</f>
        <v>151.93333333333331</v>
      </c>
    </row>
    <row r="5" spans="1:8" x14ac:dyDescent="0.3">
      <c r="A5" s="2" t="s">
        <v>9</v>
      </c>
      <c r="B5" s="11">
        <v>1230</v>
      </c>
      <c r="C5" s="4">
        <f t="shared" ref="C5:C20" si="3">1.35</f>
        <v>1.35</v>
      </c>
      <c r="D5" s="8">
        <f t="shared" si="0"/>
        <v>1660.5</v>
      </c>
      <c r="E5" s="4">
        <v>2.15</v>
      </c>
      <c r="F5" s="3">
        <f t="shared" si="1"/>
        <v>2644.5</v>
      </c>
      <c r="G5" s="3">
        <f t="shared" si="2"/>
        <v>220.375</v>
      </c>
    </row>
    <row r="6" spans="1:8" x14ac:dyDescent="0.3">
      <c r="A6" s="5" t="s">
        <v>19</v>
      </c>
      <c r="B6" s="4">
        <v>1194</v>
      </c>
      <c r="C6" s="4">
        <f t="shared" si="3"/>
        <v>1.35</v>
      </c>
      <c r="D6" s="8">
        <f t="shared" si="0"/>
        <v>1611.9</v>
      </c>
      <c r="E6" s="4">
        <v>2.15</v>
      </c>
      <c r="F6" s="3">
        <f t="shared" si="1"/>
        <v>2567.1</v>
      </c>
      <c r="G6" s="3">
        <f t="shared" si="2"/>
        <v>213.92499999999998</v>
      </c>
    </row>
    <row r="7" spans="1:8" x14ac:dyDescent="0.3">
      <c r="A7" s="2" t="s">
        <v>10</v>
      </c>
      <c r="B7" s="11">
        <v>1509.99</v>
      </c>
      <c r="C7" s="4">
        <f t="shared" si="3"/>
        <v>1.35</v>
      </c>
      <c r="D7" s="8">
        <f t="shared" si="0"/>
        <v>2038.4865000000002</v>
      </c>
      <c r="E7" s="4">
        <v>2.15</v>
      </c>
      <c r="F7" s="3">
        <f t="shared" si="1"/>
        <v>3246.4784999999997</v>
      </c>
      <c r="G7" s="3">
        <f t="shared" si="2"/>
        <v>270.53987499999999</v>
      </c>
    </row>
    <row r="8" spans="1:8" x14ac:dyDescent="0.3">
      <c r="A8" s="5" t="s">
        <v>20</v>
      </c>
      <c r="B8" s="4">
        <v>1450</v>
      </c>
      <c r="C8" s="4">
        <f t="shared" si="3"/>
        <v>1.35</v>
      </c>
      <c r="D8" s="8">
        <f t="shared" si="0"/>
        <v>1957.5000000000002</v>
      </c>
      <c r="E8" s="4">
        <v>2.15</v>
      </c>
      <c r="F8" s="3">
        <f t="shared" si="1"/>
        <v>3117.5</v>
      </c>
      <c r="G8" s="3">
        <f t="shared" si="2"/>
        <v>259.79166666666669</v>
      </c>
    </row>
    <row r="9" spans="1:8" x14ac:dyDescent="0.3">
      <c r="A9" s="2" t="s">
        <v>11</v>
      </c>
      <c r="B9" s="11">
        <v>2100</v>
      </c>
      <c r="C9" s="4">
        <f t="shared" si="3"/>
        <v>1.35</v>
      </c>
      <c r="D9" s="8">
        <f t="shared" si="0"/>
        <v>2835</v>
      </c>
      <c r="E9" s="4">
        <v>2.15</v>
      </c>
      <c r="F9" s="3">
        <f t="shared" si="1"/>
        <v>4515</v>
      </c>
      <c r="G9" s="3">
        <f t="shared" si="2"/>
        <v>376.25</v>
      </c>
    </row>
    <row r="10" spans="1:8" x14ac:dyDescent="0.3">
      <c r="A10" s="2" t="s">
        <v>21</v>
      </c>
      <c r="B10" s="11">
        <v>2039.99</v>
      </c>
      <c r="C10" s="4">
        <f t="shared" si="3"/>
        <v>1.35</v>
      </c>
      <c r="D10" s="8">
        <f t="shared" si="0"/>
        <v>2753.9865</v>
      </c>
      <c r="E10" s="4">
        <v>2.15</v>
      </c>
      <c r="F10" s="3">
        <f t="shared" si="1"/>
        <v>4385.9785000000002</v>
      </c>
      <c r="G10" s="3">
        <f t="shared" si="2"/>
        <v>365.49820833333337</v>
      </c>
    </row>
    <row r="11" spans="1:8" x14ac:dyDescent="0.3">
      <c r="A11" s="2" t="s">
        <v>12</v>
      </c>
      <c r="B11" s="11">
        <v>964.99</v>
      </c>
      <c r="C11" s="4">
        <f t="shared" si="3"/>
        <v>1.35</v>
      </c>
      <c r="D11" s="8">
        <f t="shared" si="0"/>
        <v>1302.7365000000002</v>
      </c>
      <c r="E11" s="4">
        <v>2.15</v>
      </c>
      <c r="F11" s="3">
        <f t="shared" si="1"/>
        <v>2074.7284999999997</v>
      </c>
      <c r="G11" s="3">
        <f t="shared" si="2"/>
        <v>172.89404166666665</v>
      </c>
    </row>
    <row r="12" spans="1:8" x14ac:dyDescent="0.3">
      <c r="A12" s="2" t="s">
        <v>22</v>
      </c>
      <c r="B12" s="11">
        <v>929.52</v>
      </c>
      <c r="C12" s="4">
        <f t="shared" si="3"/>
        <v>1.35</v>
      </c>
      <c r="D12" s="8">
        <f t="shared" si="0"/>
        <v>1254.8520000000001</v>
      </c>
      <c r="E12" s="4">
        <v>2.15</v>
      </c>
      <c r="F12" s="3">
        <f t="shared" si="1"/>
        <v>1998.4679999999998</v>
      </c>
      <c r="G12" s="3">
        <f t="shared" si="2"/>
        <v>166.53899999999999</v>
      </c>
    </row>
    <row r="13" spans="1:8" x14ac:dyDescent="0.3">
      <c r="A13" s="2" t="s">
        <v>13</v>
      </c>
      <c r="B13" s="11">
        <v>891.99</v>
      </c>
      <c r="C13" s="4">
        <f t="shared" si="3"/>
        <v>1.35</v>
      </c>
      <c r="D13" s="8">
        <f t="shared" si="0"/>
        <v>1204.1865</v>
      </c>
      <c r="E13" s="4">
        <v>2.15</v>
      </c>
      <c r="F13" s="3">
        <f t="shared" si="1"/>
        <v>1917.7784999999999</v>
      </c>
      <c r="G13" s="3">
        <f t="shared" si="2"/>
        <v>159.814875</v>
      </c>
    </row>
    <row r="14" spans="1:8" x14ac:dyDescent="0.3">
      <c r="A14" s="2" t="s">
        <v>23</v>
      </c>
      <c r="B14" s="11">
        <v>859.99</v>
      </c>
      <c r="C14" s="4">
        <f t="shared" si="3"/>
        <v>1.35</v>
      </c>
      <c r="D14" s="8">
        <f t="shared" si="0"/>
        <v>1160.9865</v>
      </c>
      <c r="E14" s="4">
        <v>2.15</v>
      </c>
      <c r="F14" s="3">
        <f t="shared" si="1"/>
        <v>1848.9784999999999</v>
      </c>
      <c r="G14" s="3">
        <f t="shared" si="2"/>
        <v>154.08154166666665</v>
      </c>
    </row>
    <row r="15" spans="1:8" x14ac:dyDescent="0.3">
      <c r="A15" s="2" t="s">
        <v>14</v>
      </c>
      <c r="B15" s="11">
        <v>406</v>
      </c>
      <c r="C15" s="4">
        <f t="shared" si="3"/>
        <v>1.35</v>
      </c>
      <c r="D15" s="8">
        <v>550</v>
      </c>
      <c r="E15" s="4">
        <v>2.15</v>
      </c>
      <c r="F15" s="3">
        <f t="shared" si="1"/>
        <v>872.9</v>
      </c>
      <c r="G15" s="3">
        <f t="shared" si="2"/>
        <v>72.74166666666666</v>
      </c>
    </row>
    <row r="16" spans="1:8" x14ac:dyDescent="0.3">
      <c r="A16" s="2" t="s">
        <v>24</v>
      </c>
      <c r="B16" s="11">
        <v>386.99</v>
      </c>
      <c r="C16" s="4">
        <f t="shared" si="3"/>
        <v>1.35</v>
      </c>
      <c r="D16" s="8">
        <f t="shared" si="0"/>
        <v>522.43650000000002</v>
      </c>
      <c r="E16" s="4">
        <v>2.15</v>
      </c>
      <c r="F16" s="3">
        <f t="shared" si="1"/>
        <v>832.02850000000001</v>
      </c>
      <c r="G16" s="3">
        <f t="shared" si="2"/>
        <v>69.335708333333329</v>
      </c>
    </row>
    <row r="17" spans="1:7" x14ac:dyDescent="0.3">
      <c r="A17" s="2" t="s">
        <v>16</v>
      </c>
      <c r="B17" s="11">
        <v>749.99</v>
      </c>
      <c r="C17" s="4">
        <f t="shared" si="3"/>
        <v>1.35</v>
      </c>
      <c r="D17" s="8">
        <f t="shared" si="0"/>
        <v>1012.4865000000001</v>
      </c>
      <c r="E17" s="4">
        <v>2.15</v>
      </c>
      <c r="F17" s="3">
        <f t="shared" si="1"/>
        <v>1612.4784999999999</v>
      </c>
      <c r="G17" s="3">
        <f t="shared" si="2"/>
        <v>134.37320833333334</v>
      </c>
    </row>
    <row r="18" spans="1:7" x14ac:dyDescent="0.25">
      <c r="A18" s="2" t="s">
        <v>25</v>
      </c>
      <c r="B18" s="11">
        <v>724.99</v>
      </c>
      <c r="C18" s="4">
        <f t="shared" si="3"/>
        <v>1.35</v>
      </c>
      <c r="D18" s="8">
        <f t="shared" si="0"/>
        <v>978.73650000000009</v>
      </c>
      <c r="E18" s="4">
        <v>2.15</v>
      </c>
      <c r="F18" s="3">
        <f t="shared" si="1"/>
        <v>1558.7284999999999</v>
      </c>
      <c r="G18" s="3">
        <f t="shared" si="2"/>
        <v>129.89404166666665</v>
      </c>
    </row>
    <row r="19" spans="1:7" x14ac:dyDescent="0.25">
      <c r="A19" s="5" t="s">
        <v>26</v>
      </c>
      <c r="B19" s="4">
        <v>557</v>
      </c>
      <c r="C19" s="4">
        <f t="shared" si="3"/>
        <v>1.35</v>
      </c>
      <c r="D19" s="8">
        <f t="shared" si="0"/>
        <v>751.95</v>
      </c>
      <c r="E19" s="4">
        <v>2.15</v>
      </c>
      <c r="F19" s="3">
        <f t="shared" si="1"/>
        <v>1197.55</v>
      </c>
      <c r="G19" s="3">
        <f t="shared" si="2"/>
        <v>99.795833333333334</v>
      </c>
    </row>
    <row r="20" spans="1:7" x14ac:dyDescent="0.25">
      <c r="A20" s="5" t="s">
        <v>27</v>
      </c>
      <c r="B20" s="11">
        <v>2055</v>
      </c>
      <c r="C20" s="4">
        <f t="shared" si="3"/>
        <v>1.35</v>
      </c>
      <c r="D20" s="8">
        <f t="shared" si="0"/>
        <v>2774.25</v>
      </c>
      <c r="E20" s="4">
        <v>2.15</v>
      </c>
      <c r="F20" s="6">
        <f t="shared" si="1"/>
        <v>4418.25</v>
      </c>
      <c r="G20" s="6">
        <f t="shared" si="2"/>
        <v>368.1875</v>
      </c>
    </row>
    <row r="21" spans="1:7" x14ac:dyDescent="0.25">
      <c r="A21" s="2"/>
      <c r="B21" s="2"/>
      <c r="C21" s="2"/>
      <c r="D21" s="2"/>
      <c r="E21" s="2"/>
      <c r="F21" s="2"/>
      <c r="G21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J22"/>
  <sheetViews>
    <sheetView workbookViewId="0">
      <selection activeCell="B3" sqref="B3:B21"/>
    </sheetView>
  </sheetViews>
  <sheetFormatPr baseColWidth="10" defaultRowHeight="15" x14ac:dyDescent="0.25"/>
  <cols>
    <col min="1" max="1" width="41.140625" customWidth="1"/>
    <col min="2" max="2" width="12.5703125" customWidth="1"/>
    <col min="3" max="3" width="16" customWidth="1"/>
    <col min="4" max="4" width="18.42578125" customWidth="1"/>
    <col min="5" max="5" width="17.7109375" customWidth="1"/>
    <col min="6" max="6" width="19" customWidth="1"/>
    <col min="7" max="8" width="16.85546875" customWidth="1"/>
    <col min="9" max="9" width="21.7109375" customWidth="1"/>
    <col min="10" max="10" width="15.42578125" customWidth="1"/>
  </cols>
  <sheetData>
    <row r="1" spans="1:10" x14ac:dyDescent="0.3">
      <c r="A1" s="1" t="s">
        <v>7</v>
      </c>
      <c r="B1" s="2"/>
      <c r="C1" s="2"/>
      <c r="D1" s="2"/>
      <c r="E1" s="2"/>
      <c r="F1" s="2"/>
      <c r="G1" s="2"/>
      <c r="H1" s="2"/>
      <c r="I1" s="2"/>
    </row>
    <row r="2" spans="1:10" x14ac:dyDescent="0.3">
      <c r="A2" s="1" t="s">
        <v>0</v>
      </c>
      <c r="B2" s="1" t="s">
        <v>1</v>
      </c>
      <c r="C2" s="1" t="s">
        <v>2</v>
      </c>
      <c r="D2" s="1" t="s">
        <v>28</v>
      </c>
      <c r="E2" s="1" t="s">
        <v>29</v>
      </c>
      <c r="F2" s="1" t="s">
        <v>3</v>
      </c>
      <c r="G2" s="1" t="s">
        <v>4</v>
      </c>
      <c r="H2" s="1" t="s">
        <v>5</v>
      </c>
      <c r="I2" s="1" t="s">
        <v>6</v>
      </c>
      <c r="J2" s="12"/>
    </row>
    <row r="3" spans="1:10" x14ac:dyDescent="0.3">
      <c r="A3" s="2" t="s">
        <v>17</v>
      </c>
      <c r="B3" s="11">
        <v>929</v>
      </c>
      <c r="C3" s="4">
        <v>1.35</v>
      </c>
      <c r="D3" s="4">
        <v>1.29</v>
      </c>
      <c r="E3" s="9">
        <f>B3*$D$3</f>
        <v>1198.4100000000001</v>
      </c>
      <c r="F3" s="8">
        <f>B3*$C$3</f>
        <v>1254.1500000000001</v>
      </c>
      <c r="G3" s="4">
        <v>2.15</v>
      </c>
      <c r="H3" s="3">
        <f>B3*$G$3</f>
        <v>1997.35</v>
      </c>
      <c r="I3" s="3">
        <f>B3*$G$3/12</f>
        <v>166.44583333333333</v>
      </c>
    </row>
    <row r="4" spans="1:10" x14ac:dyDescent="0.3">
      <c r="A4" s="2" t="s">
        <v>18</v>
      </c>
      <c r="B4" s="4">
        <v>899</v>
      </c>
      <c r="C4" s="4">
        <v>1.35</v>
      </c>
      <c r="D4" s="4">
        <v>1.29</v>
      </c>
      <c r="E4" s="9">
        <f t="shared" ref="E4:E21" si="0">B4*$D$3</f>
        <v>1159.71</v>
      </c>
      <c r="F4" s="8">
        <f t="shared" ref="F4:F21" si="1">B4*$C$3</f>
        <v>1213.6500000000001</v>
      </c>
      <c r="G4" s="4">
        <v>2.15</v>
      </c>
      <c r="H4" s="3">
        <f t="shared" ref="H4:H21" si="2">B4*$G$3</f>
        <v>1932.85</v>
      </c>
      <c r="I4" s="3">
        <f t="shared" ref="I4:I21" si="3">B4*$G$3/12</f>
        <v>161.07083333333333</v>
      </c>
    </row>
    <row r="5" spans="1:10" x14ac:dyDescent="0.3">
      <c r="A5" s="2" t="s">
        <v>9</v>
      </c>
      <c r="B5" s="11">
        <v>1304</v>
      </c>
      <c r="C5" s="4">
        <v>1.35</v>
      </c>
      <c r="D5" s="4">
        <v>1.29</v>
      </c>
      <c r="E5" s="9">
        <f t="shared" si="0"/>
        <v>1682.16</v>
      </c>
      <c r="F5" s="8">
        <f t="shared" si="1"/>
        <v>1760.4</v>
      </c>
      <c r="G5" s="4">
        <v>2.15</v>
      </c>
      <c r="H5" s="3">
        <f t="shared" si="2"/>
        <v>2803.6</v>
      </c>
      <c r="I5" s="3">
        <f t="shared" si="3"/>
        <v>233.63333333333333</v>
      </c>
    </row>
    <row r="6" spans="1:10" x14ac:dyDescent="0.3">
      <c r="A6" s="5" t="s">
        <v>19</v>
      </c>
      <c r="B6" s="4">
        <v>1266</v>
      </c>
      <c r="C6" s="4">
        <v>1.35</v>
      </c>
      <c r="D6" s="4">
        <v>1.29</v>
      </c>
      <c r="E6" s="9">
        <f t="shared" si="0"/>
        <v>1633.14</v>
      </c>
      <c r="F6" s="8">
        <f t="shared" si="1"/>
        <v>1709.1000000000001</v>
      </c>
      <c r="G6" s="4">
        <v>2.15</v>
      </c>
      <c r="H6" s="3">
        <f t="shared" si="2"/>
        <v>2721.9</v>
      </c>
      <c r="I6" s="3">
        <f t="shared" si="3"/>
        <v>226.82500000000002</v>
      </c>
    </row>
    <row r="7" spans="1:10" x14ac:dyDescent="0.3">
      <c r="A7" s="2" t="s">
        <v>10</v>
      </c>
      <c r="B7" s="11">
        <v>1601</v>
      </c>
      <c r="C7" s="4">
        <v>1.35</v>
      </c>
      <c r="D7" s="4">
        <v>1.29</v>
      </c>
      <c r="E7" s="9">
        <f t="shared" si="0"/>
        <v>2065.29</v>
      </c>
      <c r="F7" s="8">
        <f t="shared" si="1"/>
        <v>2161.3500000000004</v>
      </c>
      <c r="G7" s="4">
        <v>2.15</v>
      </c>
      <c r="H7" s="3">
        <f t="shared" si="2"/>
        <v>3442.1499999999996</v>
      </c>
      <c r="I7" s="3">
        <f t="shared" si="3"/>
        <v>286.8458333333333</v>
      </c>
    </row>
    <row r="8" spans="1:10" x14ac:dyDescent="0.3">
      <c r="A8" s="5" t="s">
        <v>20</v>
      </c>
      <c r="B8" s="4">
        <v>1537</v>
      </c>
      <c r="C8" s="4">
        <v>1.35</v>
      </c>
      <c r="D8" s="4">
        <v>1.29</v>
      </c>
      <c r="E8" s="9">
        <f t="shared" si="0"/>
        <v>1982.73</v>
      </c>
      <c r="F8" s="8">
        <f t="shared" si="1"/>
        <v>2074.9500000000003</v>
      </c>
      <c r="G8" s="4">
        <v>2.15</v>
      </c>
      <c r="H8" s="3">
        <f t="shared" si="2"/>
        <v>3304.5499999999997</v>
      </c>
      <c r="I8" s="3">
        <f t="shared" si="3"/>
        <v>275.37916666666666</v>
      </c>
    </row>
    <row r="9" spans="1:10" x14ac:dyDescent="0.3">
      <c r="A9" s="2" t="s">
        <v>11</v>
      </c>
      <c r="B9" s="11">
        <v>2226</v>
      </c>
      <c r="C9" s="4">
        <v>1.35</v>
      </c>
      <c r="D9" s="4">
        <v>1.29</v>
      </c>
      <c r="E9" s="9">
        <f t="shared" si="0"/>
        <v>2871.54</v>
      </c>
      <c r="F9" s="8">
        <f t="shared" si="1"/>
        <v>3005.1000000000004</v>
      </c>
      <c r="G9" s="4">
        <v>2.15</v>
      </c>
      <c r="H9" s="3">
        <f t="shared" si="2"/>
        <v>4785.8999999999996</v>
      </c>
      <c r="I9" s="3">
        <f t="shared" si="3"/>
        <v>398.82499999999999</v>
      </c>
    </row>
    <row r="10" spans="1:10" x14ac:dyDescent="0.3">
      <c r="A10" s="2" t="s">
        <v>21</v>
      </c>
      <c r="B10" s="11">
        <v>2162</v>
      </c>
      <c r="C10" s="4">
        <v>1.35</v>
      </c>
      <c r="D10" s="4">
        <v>1.29</v>
      </c>
      <c r="E10" s="9">
        <f t="shared" si="0"/>
        <v>2788.98</v>
      </c>
      <c r="F10" s="8">
        <f t="shared" si="1"/>
        <v>2918.7000000000003</v>
      </c>
      <c r="G10" s="4">
        <v>2.15</v>
      </c>
      <c r="H10" s="3">
        <f t="shared" si="2"/>
        <v>4648.3</v>
      </c>
      <c r="I10" s="3">
        <f t="shared" si="3"/>
        <v>387.35833333333335</v>
      </c>
    </row>
    <row r="11" spans="1:10" x14ac:dyDescent="0.3">
      <c r="A11" s="2" t="s">
        <v>12</v>
      </c>
      <c r="B11" s="11">
        <v>1023</v>
      </c>
      <c r="C11" s="4">
        <v>1.35</v>
      </c>
      <c r="D11" s="4">
        <v>1.29</v>
      </c>
      <c r="E11" s="9">
        <f t="shared" si="0"/>
        <v>1319.67</v>
      </c>
      <c r="F11" s="8">
        <f t="shared" si="1"/>
        <v>1381.0500000000002</v>
      </c>
      <c r="G11" s="4">
        <v>2.15</v>
      </c>
      <c r="H11" s="3">
        <f t="shared" si="2"/>
        <v>2199.4499999999998</v>
      </c>
      <c r="I11" s="3">
        <f t="shared" si="3"/>
        <v>183.28749999999999</v>
      </c>
    </row>
    <row r="12" spans="1:10" x14ac:dyDescent="0.3">
      <c r="A12" s="2" t="s">
        <v>22</v>
      </c>
      <c r="B12" s="11">
        <v>986</v>
      </c>
      <c r="C12" s="4">
        <v>1.35</v>
      </c>
      <c r="D12" s="4">
        <v>1.29</v>
      </c>
      <c r="E12" s="9">
        <f t="shared" si="0"/>
        <v>1271.94</v>
      </c>
      <c r="F12" s="8">
        <f t="shared" si="1"/>
        <v>1331.1000000000001</v>
      </c>
      <c r="G12" s="4">
        <v>2.15</v>
      </c>
      <c r="H12" s="3">
        <f t="shared" si="2"/>
        <v>2119.9</v>
      </c>
      <c r="I12" s="3">
        <f t="shared" si="3"/>
        <v>176.65833333333333</v>
      </c>
    </row>
    <row r="13" spans="1:10" x14ac:dyDescent="0.3">
      <c r="A13" s="2" t="s">
        <v>13</v>
      </c>
      <c r="B13" s="11">
        <v>946</v>
      </c>
      <c r="C13" s="4">
        <v>1.35</v>
      </c>
      <c r="D13" s="4">
        <v>1.29</v>
      </c>
      <c r="E13" s="9">
        <f t="shared" si="0"/>
        <v>1220.3400000000001</v>
      </c>
      <c r="F13" s="8">
        <f t="shared" si="1"/>
        <v>1277.1000000000001</v>
      </c>
      <c r="G13" s="4">
        <v>2.15</v>
      </c>
      <c r="H13" s="3">
        <f t="shared" si="2"/>
        <v>2033.8999999999999</v>
      </c>
      <c r="I13" s="3">
        <f t="shared" si="3"/>
        <v>169.49166666666665</v>
      </c>
    </row>
    <row r="14" spans="1:10" x14ac:dyDescent="0.3">
      <c r="A14" s="2" t="s">
        <v>23</v>
      </c>
      <c r="B14" s="11">
        <v>912</v>
      </c>
      <c r="C14" s="4">
        <v>1.35</v>
      </c>
      <c r="D14" s="4">
        <v>1.29</v>
      </c>
      <c r="E14" s="9">
        <f t="shared" si="0"/>
        <v>1176.48</v>
      </c>
      <c r="F14" s="8">
        <f t="shared" si="1"/>
        <v>1231.2</v>
      </c>
      <c r="G14" s="4">
        <v>2.15</v>
      </c>
      <c r="H14" s="3">
        <f t="shared" si="2"/>
        <v>1960.8</v>
      </c>
      <c r="I14" s="3">
        <f t="shared" si="3"/>
        <v>163.4</v>
      </c>
    </row>
    <row r="15" spans="1:10" x14ac:dyDescent="0.3">
      <c r="A15" s="2" t="s">
        <v>14</v>
      </c>
      <c r="B15" s="11">
        <v>430</v>
      </c>
      <c r="C15" s="4">
        <v>1.35</v>
      </c>
      <c r="D15" s="4">
        <v>1.29</v>
      </c>
      <c r="E15" s="9">
        <f t="shared" si="0"/>
        <v>554.70000000000005</v>
      </c>
      <c r="F15" s="8">
        <f t="shared" si="1"/>
        <v>580.5</v>
      </c>
      <c r="G15" s="4">
        <v>2.15</v>
      </c>
      <c r="H15" s="3">
        <f t="shared" si="2"/>
        <v>924.5</v>
      </c>
      <c r="I15" s="3">
        <f t="shared" si="3"/>
        <v>77.041666666666671</v>
      </c>
    </row>
    <row r="16" spans="1:10" x14ac:dyDescent="0.3">
      <c r="A16" s="2" t="s">
        <v>24</v>
      </c>
      <c r="B16" s="11">
        <v>410</v>
      </c>
      <c r="C16" s="4">
        <v>1.35</v>
      </c>
      <c r="D16" s="4">
        <v>1.29</v>
      </c>
      <c r="E16" s="9">
        <f t="shared" si="0"/>
        <v>528.9</v>
      </c>
      <c r="F16" s="8">
        <f t="shared" si="1"/>
        <v>553.5</v>
      </c>
      <c r="G16" s="4">
        <v>2.15</v>
      </c>
      <c r="H16" s="3">
        <f t="shared" si="2"/>
        <v>881.5</v>
      </c>
      <c r="I16" s="3">
        <f t="shared" si="3"/>
        <v>73.458333333333329</v>
      </c>
    </row>
    <row r="17" spans="1:9" x14ac:dyDescent="0.3">
      <c r="A17" s="2" t="s">
        <v>16</v>
      </c>
      <c r="B17" s="11">
        <v>795</v>
      </c>
      <c r="C17" s="4">
        <v>1.35</v>
      </c>
      <c r="D17" s="4">
        <v>1.29</v>
      </c>
      <c r="E17" s="9">
        <f t="shared" si="0"/>
        <v>1025.55</v>
      </c>
      <c r="F17" s="8">
        <f t="shared" si="1"/>
        <v>1073.25</v>
      </c>
      <c r="G17" s="4">
        <v>2.15</v>
      </c>
      <c r="H17" s="3">
        <f t="shared" si="2"/>
        <v>1709.25</v>
      </c>
      <c r="I17" s="3">
        <f t="shared" si="3"/>
        <v>142.4375</v>
      </c>
    </row>
    <row r="18" spans="1:9" x14ac:dyDescent="0.25">
      <c r="A18" s="2" t="s">
        <v>25</v>
      </c>
      <c r="B18" s="11">
        <v>769</v>
      </c>
      <c r="C18" s="4">
        <v>1.35</v>
      </c>
      <c r="D18" s="4">
        <v>1.29</v>
      </c>
      <c r="E18" s="9">
        <f t="shared" si="0"/>
        <v>992.01</v>
      </c>
      <c r="F18" s="8">
        <f t="shared" si="1"/>
        <v>1038.1500000000001</v>
      </c>
      <c r="G18" s="4">
        <v>2.15</v>
      </c>
      <c r="H18" s="3">
        <f t="shared" si="2"/>
        <v>1653.35</v>
      </c>
      <c r="I18" s="3">
        <f t="shared" si="3"/>
        <v>137.77916666666667</v>
      </c>
    </row>
    <row r="19" spans="1:9" x14ac:dyDescent="0.25">
      <c r="A19" s="5" t="s">
        <v>26</v>
      </c>
      <c r="B19" s="4">
        <v>590</v>
      </c>
      <c r="C19" s="4">
        <v>1.35</v>
      </c>
      <c r="D19" s="4">
        <v>1.29</v>
      </c>
      <c r="E19" s="9">
        <f t="shared" si="0"/>
        <v>761.1</v>
      </c>
      <c r="F19" s="8">
        <f t="shared" si="1"/>
        <v>796.5</v>
      </c>
      <c r="G19" s="4">
        <v>2.15</v>
      </c>
      <c r="H19" s="3">
        <f t="shared" si="2"/>
        <v>1268.5</v>
      </c>
      <c r="I19" s="3">
        <f t="shared" si="3"/>
        <v>105.70833333333333</v>
      </c>
    </row>
    <row r="20" spans="1:9" x14ac:dyDescent="0.25">
      <c r="A20" s="5" t="s">
        <v>26</v>
      </c>
      <c r="B20" s="4">
        <v>569</v>
      </c>
      <c r="C20" s="4"/>
      <c r="D20" s="4">
        <v>1.29</v>
      </c>
      <c r="E20" s="9">
        <f t="shared" si="0"/>
        <v>734.01</v>
      </c>
      <c r="F20" s="8">
        <f t="shared" si="1"/>
        <v>768.15000000000009</v>
      </c>
      <c r="G20" s="4"/>
      <c r="H20" s="3">
        <f t="shared" si="2"/>
        <v>1223.3499999999999</v>
      </c>
      <c r="I20" s="3">
        <f t="shared" si="3"/>
        <v>101.94583333333333</v>
      </c>
    </row>
    <row r="21" spans="1:9" x14ac:dyDescent="0.25">
      <c r="A21" s="5" t="s">
        <v>27</v>
      </c>
      <c r="B21" s="11">
        <v>1801</v>
      </c>
      <c r="C21" s="4">
        <v>1.35</v>
      </c>
      <c r="D21" s="4">
        <v>1.29</v>
      </c>
      <c r="E21" s="9">
        <f t="shared" si="0"/>
        <v>2323.29</v>
      </c>
      <c r="F21" s="8">
        <f t="shared" si="1"/>
        <v>2431.3500000000004</v>
      </c>
      <c r="G21" s="4">
        <v>2.15</v>
      </c>
      <c r="H21" s="3">
        <f t="shared" si="2"/>
        <v>3872.1499999999996</v>
      </c>
      <c r="I21" s="3">
        <f t="shared" si="3"/>
        <v>322.67916666666662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I22"/>
  <sheetViews>
    <sheetView workbookViewId="0">
      <selection activeCell="J14" sqref="J14"/>
    </sheetView>
  </sheetViews>
  <sheetFormatPr baseColWidth="10" defaultColWidth="11.42578125" defaultRowHeight="15" x14ac:dyDescent="0.25"/>
  <cols>
    <col min="1" max="1" width="40.7109375" style="15" bestFit="1" customWidth="1"/>
    <col min="2" max="2" width="12.5703125" style="15" hidden="1" customWidth="1"/>
    <col min="3" max="3" width="11.5703125" style="15" hidden="1" customWidth="1"/>
    <col min="4" max="4" width="16.5703125" style="15" hidden="1" customWidth="1"/>
    <col min="5" max="5" width="22.85546875" style="15" hidden="1" customWidth="1"/>
    <col min="6" max="6" width="12.28515625" style="15" hidden="1" customWidth="1"/>
    <col min="7" max="7" width="13.5703125" style="15" hidden="1" customWidth="1"/>
    <col min="8" max="8" width="19.7109375" style="15" hidden="1" customWidth="1"/>
    <col min="9" max="9" width="16.28515625" style="15" customWidth="1"/>
    <col min="10" max="16384" width="11.42578125" style="15"/>
  </cols>
  <sheetData>
    <row r="1" spans="1:9" ht="15.75" x14ac:dyDescent="0.25">
      <c r="A1" s="13" t="s">
        <v>33</v>
      </c>
      <c r="B1" s="14"/>
      <c r="C1" s="14"/>
      <c r="D1" s="14"/>
      <c r="E1" s="14"/>
      <c r="F1" s="14"/>
      <c r="G1" s="14"/>
      <c r="H1" s="14"/>
      <c r="I1" s="14"/>
    </row>
    <row r="2" spans="1:9" ht="14.45" x14ac:dyDescent="0.3">
      <c r="A2" s="16" t="s">
        <v>0</v>
      </c>
      <c r="B2" s="16" t="s">
        <v>30</v>
      </c>
      <c r="C2" s="16" t="s">
        <v>31</v>
      </c>
      <c r="D2" s="16" t="s">
        <v>2</v>
      </c>
      <c r="E2" s="16" t="s">
        <v>3</v>
      </c>
      <c r="F2" s="16" t="s">
        <v>4</v>
      </c>
      <c r="G2" s="16" t="s">
        <v>32</v>
      </c>
      <c r="H2" s="16" t="s">
        <v>5</v>
      </c>
      <c r="I2" s="16" t="s">
        <v>6</v>
      </c>
    </row>
    <row r="3" spans="1:9" ht="14.45" x14ac:dyDescent="0.3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</row>
    <row r="4" spans="1:9" ht="14.45" x14ac:dyDescent="0.3">
      <c r="A4" s="2" t="s">
        <v>17</v>
      </c>
      <c r="B4" s="21">
        <v>810</v>
      </c>
      <c r="C4" s="17">
        <f>B4*$C$3</f>
        <v>980.1</v>
      </c>
      <c r="D4" s="17">
        <v>1.32</v>
      </c>
      <c r="E4" s="18">
        <f>C4*D4</f>
        <v>1293.7320000000002</v>
      </c>
      <c r="F4" s="17">
        <v>1.9</v>
      </c>
      <c r="G4" s="17">
        <v>1.28</v>
      </c>
      <c r="H4" s="19">
        <f>C4*F4*G4</f>
        <v>2383.6032</v>
      </c>
      <c r="I4" s="20">
        <f>H4/$I$3</f>
        <v>198.6336</v>
      </c>
    </row>
    <row r="5" spans="1:9" ht="14.45" x14ac:dyDescent="0.3">
      <c r="A5" s="2" t="s">
        <v>18</v>
      </c>
      <c r="B5" s="21">
        <v>787</v>
      </c>
      <c r="C5" s="17">
        <f t="shared" ref="C5:C22" si="0">B5*$C$3</f>
        <v>952.27</v>
      </c>
      <c r="D5" s="17">
        <v>1.32</v>
      </c>
      <c r="E5" s="18">
        <f t="shared" ref="E5:E22" si="1">C5*D5</f>
        <v>1256.9964</v>
      </c>
      <c r="F5" s="17">
        <v>1.9</v>
      </c>
      <c r="G5" s="17">
        <v>1.28</v>
      </c>
      <c r="H5" s="19">
        <f t="shared" ref="H5:H22" si="2">C5*F5*G5</f>
        <v>2315.9206399999998</v>
      </c>
      <c r="I5" s="20">
        <f>H5/$I$3</f>
        <v>192.99338666666665</v>
      </c>
    </row>
    <row r="6" spans="1:9" ht="14.45" x14ac:dyDescent="0.3">
      <c r="A6" s="2" t="s">
        <v>9</v>
      </c>
      <c r="B6" s="20">
        <v>1130</v>
      </c>
      <c r="C6" s="17">
        <f t="shared" si="0"/>
        <v>1367.3</v>
      </c>
      <c r="D6" s="17">
        <v>1.32</v>
      </c>
      <c r="E6" s="18">
        <f t="shared" si="1"/>
        <v>1804.836</v>
      </c>
      <c r="F6" s="17">
        <v>1.9</v>
      </c>
      <c r="G6" s="17">
        <v>1.28</v>
      </c>
      <c r="H6" s="19">
        <f t="shared" si="2"/>
        <v>3325.2736</v>
      </c>
      <c r="I6" s="20">
        <f t="shared" ref="I6:I22" si="3">H6/$I$3</f>
        <v>277.10613333333333</v>
      </c>
    </row>
    <row r="7" spans="1:9" ht="14.45" x14ac:dyDescent="0.3">
      <c r="A7" s="5" t="s">
        <v>19</v>
      </c>
      <c r="B7" s="20">
        <v>1097</v>
      </c>
      <c r="C7" s="17">
        <f t="shared" si="0"/>
        <v>1327.37</v>
      </c>
      <c r="D7" s="17">
        <v>1.32</v>
      </c>
      <c r="E7" s="18">
        <f t="shared" si="1"/>
        <v>1752.1283999999998</v>
      </c>
      <c r="F7" s="17">
        <v>1.9</v>
      </c>
      <c r="G7" s="17">
        <v>1.28</v>
      </c>
      <c r="H7" s="19">
        <f t="shared" si="2"/>
        <v>3228.1638399999997</v>
      </c>
      <c r="I7" s="20">
        <f t="shared" si="3"/>
        <v>269.01365333333331</v>
      </c>
    </row>
    <row r="8" spans="1:9" ht="14.45" x14ac:dyDescent="0.3">
      <c r="A8" s="2" t="s">
        <v>10</v>
      </c>
      <c r="B8" s="20">
        <v>1400</v>
      </c>
      <c r="C8" s="17">
        <f t="shared" si="0"/>
        <v>1694</v>
      </c>
      <c r="D8" s="17">
        <v>1.32</v>
      </c>
      <c r="E8" s="18">
        <f t="shared" si="1"/>
        <v>2236.08</v>
      </c>
      <c r="F8" s="17">
        <v>1.9</v>
      </c>
      <c r="G8" s="17">
        <v>1.28</v>
      </c>
      <c r="H8" s="19">
        <f t="shared" si="2"/>
        <v>4119.808</v>
      </c>
      <c r="I8" s="20">
        <f t="shared" si="3"/>
        <v>343.31733333333335</v>
      </c>
    </row>
    <row r="9" spans="1:9" ht="14.45" x14ac:dyDescent="0.3">
      <c r="A9" s="5" t="s">
        <v>20</v>
      </c>
      <c r="B9" s="20">
        <v>1354</v>
      </c>
      <c r="C9" s="17">
        <f t="shared" si="0"/>
        <v>1638.34</v>
      </c>
      <c r="D9" s="17">
        <v>1.32</v>
      </c>
      <c r="E9" s="18">
        <f t="shared" si="1"/>
        <v>2162.6088</v>
      </c>
      <c r="F9" s="17">
        <v>1.9</v>
      </c>
      <c r="G9" s="17">
        <v>1.28</v>
      </c>
      <c r="H9" s="19">
        <f t="shared" si="2"/>
        <v>3984.4428799999996</v>
      </c>
      <c r="I9" s="20">
        <f t="shared" si="3"/>
        <v>332.03690666666665</v>
      </c>
    </row>
    <row r="10" spans="1:9" ht="14.45" x14ac:dyDescent="0.3">
      <c r="A10" s="2" t="s">
        <v>11</v>
      </c>
      <c r="B10" s="20">
        <v>1950</v>
      </c>
      <c r="C10" s="17">
        <f t="shared" si="0"/>
        <v>2359.5</v>
      </c>
      <c r="D10" s="17">
        <v>1.32</v>
      </c>
      <c r="E10" s="18">
        <f t="shared" si="1"/>
        <v>3114.54</v>
      </c>
      <c r="F10" s="17">
        <v>1.9</v>
      </c>
      <c r="G10" s="17">
        <v>1.28</v>
      </c>
      <c r="H10" s="19">
        <f t="shared" si="2"/>
        <v>5738.3040000000001</v>
      </c>
      <c r="I10" s="20">
        <f t="shared" si="3"/>
        <v>478.19200000000001</v>
      </c>
    </row>
    <row r="11" spans="1:9" ht="14.45" x14ac:dyDescent="0.3">
      <c r="A11" s="2" t="s">
        <v>21</v>
      </c>
      <c r="B11" s="20">
        <v>1894</v>
      </c>
      <c r="C11" s="17">
        <f t="shared" si="0"/>
        <v>2291.7399999999998</v>
      </c>
      <c r="D11" s="17">
        <v>1.32</v>
      </c>
      <c r="E11" s="18">
        <f t="shared" si="1"/>
        <v>3025.0967999999998</v>
      </c>
      <c r="F11" s="17">
        <v>1.9</v>
      </c>
      <c r="G11" s="17">
        <v>1.28</v>
      </c>
      <c r="H11" s="19">
        <f t="shared" si="2"/>
        <v>5573.5116799999996</v>
      </c>
      <c r="I11" s="20">
        <f t="shared" si="3"/>
        <v>464.45930666666663</v>
      </c>
    </row>
    <row r="12" spans="1:9" ht="14.45" x14ac:dyDescent="0.3">
      <c r="A12" s="2" t="s">
        <v>12</v>
      </c>
      <c r="B12" s="20">
        <v>897</v>
      </c>
      <c r="C12" s="17">
        <f t="shared" si="0"/>
        <v>1085.3699999999999</v>
      </c>
      <c r="D12" s="17">
        <v>1.32</v>
      </c>
      <c r="E12" s="18">
        <f t="shared" si="1"/>
        <v>1432.6884</v>
      </c>
      <c r="F12" s="17">
        <v>1.9</v>
      </c>
      <c r="G12" s="17">
        <v>1.28</v>
      </c>
      <c r="H12" s="19">
        <f t="shared" si="2"/>
        <v>2639.6198399999994</v>
      </c>
      <c r="I12" s="20">
        <f t="shared" si="3"/>
        <v>219.96831999999995</v>
      </c>
    </row>
    <row r="13" spans="1:9" ht="14.45" x14ac:dyDescent="0.3">
      <c r="A13" s="2" t="s">
        <v>22</v>
      </c>
      <c r="B13" s="20">
        <v>859</v>
      </c>
      <c r="C13" s="17">
        <f t="shared" si="0"/>
        <v>1039.3899999999999</v>
      </c>
      <c r="D13" s="17">
        <v>1.32</v>
      </c>
      <c r="E13" s="18">
        <f t="shared" si="1"/>
        <v>1371.9947999999999</v>
      </c>
      <c r="F13" s="17">
        <v>1.9</v>
      </c>
      <c r="G13" s="17">
        <v>1.28</v>
      </c>
      <c r="H13" s="19">
        <f t="shared" si="2"/>
        <v>2527.7964799999995</v>
      </c>
      <c r="I13" s="20">
        <f t="shared" si="3"/>
        <v>210.64970666666662</v>
      </c>
    </row>
    <row r="14" spans="1:9" ht="14.45" x14ac:dyDescent="0.3">
      <c r="A14" s="2" t="s">
        <v>13</v>
      </c>
      <c r="B14" s="20">
        <v>825</v>
      </c>
      <c r="C14" s="17">
        <f t="shared" si="0"/>
        <v>998.25</v>
      </c>
      <c r="D14" s="17">
        <v>1.32</v>
      </c>
      <c r="E14" s="18">
        <f t="shared" si="1"/>
        <v>1317.69</v>
      </c>
      <c r="F14" s="17">
        <v>1.9</v>
      </c>
      <c r="G14" s="17">
        <v>1.28</v>
      </c>
      <c r="H14" s="19">
        <f t="shared" si="2"/>
        <v>2427.7440000000001</v>
      </c>
      <c r="I14" s="20">
        <f t="shared" si="3"/>
        <v>202.31200000000001</v>
      </c>
    </row>
    <row r="15" spans="1:9" ht="14.45" x14ac:dyDescent="0.3">
      <c r="A15" s="2" t="s">
        <v>23</v>
      </c>
      <c r="B15" s="20">
        <v>797</v>
      </c>
      <c r="C15" s="17">
        <f t="shared" si="0"/>
        <v>964.37</v>
      </c>
      <c r="D15" s="17">
        <v>1.32</v>
      </c>
      <c r="E15" s="18">
        <f t="shared" si="1"/>
        <v>1272.9684</v>
      </c>
      <c r="F15" s="17">
        <v>1.9</v>
      </c>
      <c r="G15" s="17">
        <v>1.28</v>
      </c>
      <c r="H15" s="19">
        <f t="shared" si="2"/>
        <v>2345.3478399999999</v>
      </c>
      <c r="I15" s="20">
        <f t="shared" si="3"/>
        <v>195.44565333333333</v>
      </c>
    </row>
    <row r="16" spans="1:9" ht="14.45" x14ac:dyDescent="0.3">
      <c r="A16" s="2" t="s">
        <v>14</v>
      </c>
      <c r="B16" s="20">
        <v>367</v>
      </c>
      <c r="C16" s="17">
        <f t="shared" si="0"/>
        <v>444.07</v>
      </c>
      <c r="D16" s="17">
        <v>1.32</v>
      </c>
      <c r="E16" s="18">
        <f t="shared" si="1"/>
        <v>586.17240000000004</v>
      </c>
      <c r="F16" s="17">
        <v>1.9</v>
      </c>
      <c r="G16" s="17">
        <v>1.28</v>
      </c>
      <c r="H16" s="19">
        <f t="shared" si="2"/>
        <v>1079.9782399999999</v>
      </c>
      <c r="I16" s="20">
        <f t="shared" si="3"/>
        <v>89.998186666666655</v>
      </c>
    </row>
    <row r="17" spans="1:9" ht="14.45" x14ac:dyDescent="0.3">
      <c r="A17" s="2" t="s">
        <v>24</v>
      </c>
      <c r="B17" s="20">
        <v>347</v>
      </c>
      <c r="C17" s="17">
        <f t="shared" si="0"/>
        <v>419.87</v>
      </c>
      <c r="D17" s="17">
        <v>1.32</v>
      </c>
      <c r="E17" s="18">
        <f t="shared" si="1"/>
        <v>554.22840000000008</v>
      </c>
      <c r="F17" s="17">
        <v>1.9</v>
      </c>
      <c r="G17" s="17">
        <v>1.28</v>
      </c>
      <c r="H17" s="19">
        <f t="shared" si="2"/>
        <v>1021.12384</v>
      </c>
      <c r="I17" s="20">
        <f t="shared" si="3"/>
        <v>85.093653333333336</v>
      </c>
    </row>
    <row r="18" spans="1:9" x14ac:dyDescent="0.25">
      <c r="A18" s="2" t="s">
        <v>16</v>
      </c>
      <c r="B18" s="20">
        <v>690</v>
      </c>
      <c r="C18" s="17">
        <f t="shared" si="0"/>
        <v>834.9</v>
      </c>
      <c r="D18" s="17">
        <v>1.32</v>
      </c>
      <c r="E18" s="18">
        <f t="shared" si="1"/>
        <v>1102.068</v>
      </c>
      <c r="F18" s="17">
        <v>1.9</v>
      </c>
      <c r="G18" s="17">
        <v>1.28</v>
      </c>
      <c r="H18" s="19">
        <f t="shared" si="2"/>
        <v>2030.4767999999999</v>
      </c>
      <c r="I18" s="20">
        <f t="shared" si="3"/>
        <v>169.2064</v>
      </c>
    </row>
    <row r="19" spans="1:9" x14ac:dyDescent="0.25">
      <c r="A19" s="2" t="s">
        <v>25</v>
      </c>
      <c r="B19" s="20">
        <v>669</v>
      </c>
      <c r="C19" s="17">
        <f t="shared" si="0"/>
        <v>809.49</v>
      </c>
      <c r="D19" s="17">
        <v>1.32</v>
      </c>
      <c r="E19" s="18">
        <f t="shared" si="1"/>
        <v>1068.5268000000001</v>
      </c>
      <c r="F19" s="17">
        <v>1.9</v>
      </c>
      <c r="G19" s="17">
        <v>1.28</v>
      </c>
      <c r="H19" s="19">
        <f t="shared" si="2"/>
        <v>1968.67968</v>
      </c>
      <c r="I19" s="20">
        <f t="shared" si="3"/>
        <v>164.05663999999999</v>
      </c>
    </row>
    <row r="20" spans="1:9" x14ac:dyDescent="0.25">
      <c r="A20" s="5" t="s">
        <v>34</v>
      </c>
      <c r="B20" s="20">
        <v>290</v>
      </c>
      <c r="C20" s="17">
        <f t="shared" si="0"/>
        <v>350.9</v>
      </c>
      <c r="D20" s="17">
        <v>1.32</v>
      </c>
      <c r="E20" s="18">
        <f t="shared" si="1"/>
        <v>463.18799999999999</v>
      </c>
      <c r="F20" s="17">
        <v>1.9</v>
      </c>
      <c r="G20" s="17">
        <v>1.28</v>
      </c>
      <c r="H20" s="19">
        <f t="shared" si="2"/>
        <v>853.38879999999995</v>
      </c>
      <c r="I20" s="20">
        <f t="shared" si="3"/>
        <v>71.115733333333324</v>
      </c>
    </row>
    <row r="21" spans="1:9" x14ac:dyDescent="0.25">
      <c r="A21" s="5" t="s">
        <v>35</v>
      </c>
      <c r="B21" s="20">
        <v>490</v>
      </c>
      <c r="C21" s="17">
        <f t="shared" si="0"/>
        <v>592.9</v>
      </c>
      <c r="D21" s="17">
        <v>1.32</v>
      </c>
      <c r="E21" s="18">
        <f t="shared" si="1"/>
        <v>782.62800000000004</v>
      </c>
      <c r="F21" s="17">
        <v>1.9</v>
      </c>
      <c r="G21" s="17">
        <v>1.28</v>
      </c>
      <c r="H21" s="19">
        <f t="shared" si="2"/>
        <v>1441.9328</v>
      </c>
      <c r="I21" s="20">
        <f t="shared" si="3"/>
        <v>120.16106666666667</v>
      </c>
    </row>
    <row r="22" spans="1:9" x14ac:dyDescent="0.25">
      <c r="A22" s="5" t="s">
        <v>27</v>
      </c>
      <c r="B22" s="20">
        <v>1569</v>
      </c>
      <c r="C22" s="17">
        <f t="shared" si="0"/>
        <v>1898.49</v>
      </c>
      <c r="D22" s="17">
        <v>1.32</v>
      </c>
      <c r="E22" s="18">
        <f t="shared" si="1"/>
        <v>2506.0068000000001</v>
      </c>
      <c r="F22" s="17">
        <v>1.9</v>
      </c>
      <c r="G22" s="17">
        <v>1.28</v>
      </c>
      <c r="H22" s="19">
        <f t="shared" si="2"/>
        <v>4617.1276799999996</v>
      </c>
      <c r="I22" s="20">
        <f t="shared" si="3"/>
        <v>384.76063999999997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I22"/>
  <sheetViews>
    <sheetView workbookViewId="0">
      <selection activeCell="B5" sqref="B5"/>
    </sheetView>
  </sheetViews>
  <sheetFormatPr baseColWidth="10" defaultColWidth="11.42578125" defaultRowHeight="15" x14ac:dyDescent="0.25"/>
  <cols>
    <col min="1" max="1" width="40.7109375" style="15" bestFit="1" customWidth="1"/>
    <col min="2" max="2" width="12.5703125" style="15" bestFit="1" customWidth="1"/>
    <col min="3" max="3" width="11.5703125" style="15" bestFit="1" customWidth="1"/>
    <col min="4" max="4" width="16.5703125" style="15" bestFit="1" customWidth="1"/>
    <col min="5" max="5" width="22.85546875" style="15" bestFit="1" customWidth="1"/>
    <col min="6" max="6" width="12.28515625" style="15" bestFit="1" customWidth="1"/>
    <col min="7" max="7" width="13.5703125" style="15" bestFit="1" customWidth="1"/>
    <col min="8" max="8" width="19.7109375" style="15" bestFit="1" customWidth="1"/>
    <col min="9" max="9" width="16.28515625" style="15" customWidth="1"/>
    <col min="10" max="16384" width="11.42578125" style="15"/>
  </cols>
  <sheetData>
    <row r="1" spans="1:9" ht="15.75" x14ac:dyDescent="0.25">
      <c r="A1" s="13" t="s">
        <v>33</v>
      </c>
      <c r="B1" s="14"/>
      <c r="C1" s="14"/>
      <c r="D1" s="14"/>
      <c r="E1" s="14"/>
      <c r="F1" s="14"/>
      <c r="G1" s="14"/>
      <c r="H1" s="14"/>
      <c r="I1" s="14"/>
    </row>
    <row r="2" spans="1:9" ht="14.45" x14ac:dyDescent="0.3">
      <c r="A2" s="16" t="s">
        <v>0</v>
      </c>
      <c r="B2" s="16" t="s">
        <v>30</v>
      </c>
      <c r="C2" s="16" t="s">
        <v>31</v>
      </c>
      <c r="D2" s="16" t="s">
        <v>2</v>
      </c>
      <c r="E2" s="16" t="s">
        <v>3</v>
      </c>
      <c r="F2" s="16" t="s">
        <v>4</v>
      </c>
      <c r="G2" s="16" t="s">
        <v>32</v>
      </c>
      <c r="H2" s="16" t="s">
        <v>5</v>
      </c>
      <c r="I2" s="16" t="s">
        <v>6</v>
      </c>
    </row>
    <row r="3" spans="1:9" ht="14.45" x14ac:dyDescent="0.3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</row>
    <row r="4" spans="1:9" ht="14.45" x14ac:dyDescent="0.3">
      <c r="A4" s="2" t="s">
        <v>17</v>
      </c>
      <c r="B4" s="21">
        <v>907.2</v>
      </c>
      <c r="C4" s="17">
        <f>B4*$C$3</f>
        <v>1097.712</v>
      </c>
      <c r="D4" s="17">
        <v>1.32</v>
      </c>
      <c r="E4" s="18">
        <f>C4*D4</f>
        <v>1448.97984</v>
      </c>
      <c r="F4" s="17">
        <v>1.8</v>
      </c>
      <c r="G4" s="17">
        <v>1.28</v>
      </c>
      <c r="H4" s="19">
        <f>C4*F4*G4</f>
        <v>2529.1284479999999</v>
      </c>
      <c r="I4" s="20">
        <f>H4/$I$3</f>
        <v>210.760704</v>
      </c>
    </row>
    <row r="5" spans="1:9" ht="14.45" x14ac:dyDescent="0.3">
      <c r="A5" s="2" t="s">
        <v>18</v>
      </c>
      <c r="B5" s="21">
        <v>881.44</v>
      </c>
      <c r="C5" s="17">
        <f t="shared" ref="C5:C22" si="0">B5*$C$3</f>
        <v>1066.5424</v>
      </c>
      <c r="D5" s="17">
        <v>1.32</v>
      </c>
      <c r="E5" s="18">
        <f t="shared" ref="E5:E22" si="1">C5*D5</f>
        <v>1407.8359680000001</v>
      </c>
      <c r="F5" s="17">
        <v>1.8</v>
      </c>
      <c r="G5" s="17">
        <v>1.28</v>
      </c>
      <c r="H5" s="19">
        <f t="shared" ref="H5:H22" si="2">C5*F5*G5</f>
        <v>2457.3136896000001</v>
      </c>
      <c r="I5" s="20">
        <f>H5/$I$3</f>
        <v>204.77614080000001</v>
      </c>
    </row>
    <row r="6" spans="1:9" ht="14.45" x14ac:dyDescent="0.3">
      <c r="A6" s="2" t="s">
        <v>9</v>
      </c>
      <c r="B6" s="20">
        <v>1265.6000000000001</v>
      </c>
      <c r="C6" s="17">
        <f t="shared" si="0"/>
        <v>1531.3760000000002</v>
      </c>
      <c r="D6" s="17">
        <v>1.32</v>
      </c>
      <c r="E6" s="18">
        <f t="shared" si="1"/>
        <v>2021.4163200000003</v>
      </c>
      <c r="F6" s="17">
        <v>1.8</v>
      </c>
      <c r="G6" s="17">
        <v>1.28</v>
      </c>
      <c r="H6" s="19">
        <f t="shared" si="2"/>
        <v>3528.2903040000006</v>
      </c>
      <c r="I6" s="20">
        <f t="shared" ref="I6:I22" si="3">H6/$I$3</f>
        <v>294.02419200000003</v>
      </c>
    </row>
    <row r="7" spans="1:9" ht="14.45" x14ac:dyDescent="0.3">
      <c r="A7" s="5" t="s">
        <v>19</v>
      </c>
      <c r="B7" s="20">
        <v>1228.6400000000001</v>
      </c>
      <c r="C7" s="17">
        <f t="shared" si="0"/>
        <v>1486.6544000000001</v>
      </c>
      <c r="D7" s="17">
        <v>1.32</v>
      </c>
      <c r="E7" s="18">
        <f t="shared" si="1"/>
        <v>1962.3838080000003</v>
      </c>
      <c r="F7" s="17">
        <v>1.8</v>
      </c>
      <c r="G7" s="17">
        <v>1.28</v>
      </c>
      <c r="H7" s="19">
        <f t="shared" si="2"/>
        <v>3425.2517376000005</v>
      </c>
      <c r="I7" s="20">
        <f t="shared" si="3"/>
        <v>285.43764480000004</v>
      </c>
    </row>
    <row r="8" spans="1:9" ht="14.45" x14ac:dyDescent="0.3">
      <c r="A8" s="2" t="s">
        <v>10</v>
      </c>
      <c r="B8" s="20">
        <v>1568.0000000000002</v>
      </c>
      <c r="C8" s="17">
        <f t="shared" si="0"/>
        <v>1897.2800000000002</v>
      </c>
      <c r="D8" s="17">
        <v>1.32</v>
      </c>
      <c r="E8" s="18">
        <f t="shared" si="1"/>
        <v>2504.4096000000004</v>
      </c>
      <c r="F8" s="17">
        <v>1.8</v>
      </c>
      <c r="G8" s="17">
        <v>1.28</v>
      </c>
      <c r="H8" s="19">
        <f t="shared" si="2"/>
        <v>4371.3331200000002</v>
      </c>
      <c r="I8" s="20">
        <f t="shared" si="3"/>
        <v>364.27776</v>
      </c>
    </row>
    <row r="9" spans="1:9" ht="14.45" x14ac:dyDescent="0.3">
      <c r="A9" s="5" t="s">
        <v>20</v>
      </c>
      <c r="B9" s="20">
        <v>1516.4800000000002</v>
      </c>
      <c r="C9" s="17">
        <f t="shared" si="0"/>
        <v>1834.9408000000003</v>
      </c>
      <c r="D9" s="17">
        <v>1.32</v>
      </c>
      <c r="E9" s="18">
        <f t="shared" si="1"/>
        <v>2422.1218560000007</v>
      </c>
      <c r="F9" s="17">
        <v>1.8</v>
      </c>
      <c r="G9" s="17">
        <v>1.28</v>
      </c>
      <c r="H9" s="19">
        <f t="shared" si="2"/>
        <v>4227.7036032000015</v>
      </c>
      <c r="I9" s="20">
        <f t="shared" si="3"/>
        <v>352.30863360000012</v>
      </c>
    </row>
    <row r="10" spans="1:9" ht="14.45" x14ac:dyDescent="0.3">
      <c r="A10" s="2" t="s">
        <v>11</v>
      </c>
      <c r="B10" s="20">
        <v>2184</v>
      </c>
      <c r="C10" s="17">
        <f t="shared" si="0"/>
        <v>2642.64</v>
      </c>
      <c r="D10" s="17">
        <v>1.32</v>
      </c>
      <c r="E10" s="18">
        <f t="shared" si="1"/>
        <v>3488.2847999999999</v>
      </c>
      <c r="F10" s="17">
        <v>1.8</v>
      </c>
      <c r="G10" s="17">
        <v>1.28</v>
      </c>
      <c r="H10" s="19">
        <f t="shared" si="2"/>
        <v>6088.6425599999993</v>
      </c>
      <c r="I10" s="20">
        <f t="shared" si="3"/>
        <v>507.38687999999996</v>
      </c>
    </row>
    <row r="11" spans="1:9" ht="14.45" x14ac:dyDescent="0.3">
      <c r="A11" s="2" t="s">
        <v>21</v>
      </c>
      <c r="B11" s="20">
        <v>2121.2800000000002</v>
      </c>
      <c r="C11" s="17">
        <f t="shared" si="0"/>
        <v>2566.7488000000003</v>
      </c>
      <c r="D11" s="17">
        <v>1.32</v>
      </c>
      <c r="E11" s="18">
        <f t="shared" si="1"/>
        <v>3388.1084160000005</v>
      </c>
      <c r="F11" s="17">
        <v>1.8</v>
      </c>
      <c r="G11" s="17">
        <v>1.28</v>
      </c>
      <c r="H11" s="19">
        <f t="shared" si="2"/>
        <v>5913.7892352000008</v>
      </c>
      <c r="I11" s="20">
        <f t="shared" si="3"/>
        <v>492.81576960000007</v>
      </c>
    </row>
    <row r="12" spans="1:9" ht="14.45" x14ac:dyDescent="0.3">
      <c r="A12" s="2" t="s">
        <v>12</v>
      </c>
      <c r="B12" s="20">
        <v>1004.6400000000001</v>
      </c>
      <c r="C12" s="17">
        <f t="shared" si="0"/>
        <v>1215.6144000000002</v>
      </c>
      <c r="D12" s="17">
        <v>1.32</v>
      </c>
      <c r="E12" s="18">
        <f t="shared" si="1"/>
        <v>1604.6110080000003</v>
      </c>
      <c r="F12" s="17">
        <v>1.8</v>
      </c>
      <c r="G12" s="17">
        <v>1.28</v>
      </c>
      <c r="H12" s="19">
        <f t="shared" si="2"/>
        <v>2800.7755776000008</v>
      </c>
      <c r="I12" s="20">
        <f t="shared" si="3"/>
        <v>233.39796480000007</v>
      </c>
    </row>
    <row r="13" spans="1:9" ht="14.45" x14ac:dyDescent="0.3">
      <c r="A13" s="2" t="s">
        <v>22</v>
      </c>
      <c r="B13" s="20">
        <v>962.08</v>
      </c>
      <c r="C13" s="17">
        <f t="shared" si="0"/>
        <v>1164.1168</v>
      </c>
      <c r="D13" s="17">
        <v>1.32</v>
      </c>
      <c r="E13" s="18">
        <f t="shared" si="1"/>
        <v>1536.634176</v>
      </c>
      <c r="F13" s="17">
        <v>1.8</v>
      </c>
      <c r="G13" s="17">
        <v>1.28</v>
      </c>
      <c r="H13" s="19">
        <f t="shared" si="2"/>
        <v>2682.1251072000005</v>
      </c>
      <c r="I13" s="20">
        <f t="shared" si="3"/>
        <v>223.51042560000005</v>
      </c>
    </row>
    <row r="14" spans="1:9" ht="14.45" x14ac:dyDescent="0.3">
      <c r="A14" s="2" t="s">
        <v>13</v>
      </c>
      <c r="B14" s="20">
        <v>924.00000000000011</v>
      </c>
      <c r="C14" s="17">
        <f t="shared" si="0"/>
        <v>1118.0400000000002</v>
      </c>
      <c r="D14" s="17">
        <v>1.32</v>
      </c>
      <c r="E14" s="18">
        <f t="shared" si="1"/>
        <v>1475.8128000000004</v>
      </c>
      <c r="F14" s="17">
        <v>1.8</v>
      </c>
      <c r="G14" s="17">
        <v>1.28</v>
      </c>
      <c r="H14" s="19">
        <f t="shared" si="2"/>
        <v>2575.9641600000004</v>
      </c>
      <c r="I14" s="20">
        <f t="shared" si="3"/>
        <v>214.66368000000003</v>
      </c>
    </row>
    <row r="15" spans="1:9" ht="14.45" x14ac:dyDescent="0.3">
      <c r="A15" s="2" t="s">
        <v>23</v>
      </c>
      <c r="B15" s="20">
        <v>892.6400000000001</v>
      </c>
      <c r="C15" s="17">
        <f t="shared" si="0"/>
        <v>1080.0944000000002</v>
      </c>
      <c r="D15" s="17">
        <v>1.32</v>
      </c>
      <c r="E15" s="18">
        <f t="shared" si="1"/>
        <v>1425.7246080000002</v>
      </c>
      <c r="F15" s="17">
        <v>1.8</v>
      </c>
      <c r="G15" s="17">
        <v>1.28</v>
      </c>
      <c r="H15" s="19">
        <f t="shared" si="2"/>
        <v>2488.5374976000003</v>
      </c>
      <c r="I15" s="20">
        <f t="shared" si="3"/>
        <v>207.37812480000002</v>
      </c>
    </row>
    <row r="16" spans="1:9" ht="14.45" x14ac:dyDescent="0.3">
      <c r="A16" s="2" t="s">
        <v>14</v>
      </c>
      <c r="B16" s="20">
        <v>411.04</v>
      </c>
      <c r="C16" s="17">
        <f t="shared" si="0"/>
        <v>497.35840000000002</v>
      </c>
      <c r="D16" s="17">
        <v>1.32</v>
      </c>
      <c r="E16" s="18">
        <f t="shared" si="1"/>
        <v>656.51308800000004</v>
      </c>
      <c r="F16" s="17">
        <v>1.8</v>
      </c>
      <c r="G16" s="17">
        <v>1.28</v>
      </c>
      <c r="H16" s="19">
        <f t="shared" si="2"/>
        <v>1145.9137536000001</v>
      </c>
      <c r="I16" s="20">
        <f t="shared" si="3"/>
        <v>95.49281280000001</v>
      </c>
    </row>
    <row r="17" spans="1:9" ht="14.45" x14ac:dyDescent="0.3">
      <c r="A17" s="2" t="s">
        <v>24</v>
      </c>
      <c r="B17" s="20">
        <v>388.64000000000004</v>
      </c>
      <c r="C17" s="17">
        <f t="shared" si="0"/>
        <v>470.25440000000003</v>
      </c>
      <c r="D17" s="17">
        <v>1.32</v>
      </c>
      <c r="E17" s="18">
        <f t="shared" si="1"/>
        <v>620.73580800000002</v>
      </c>
      <c r="F17" s="17">
        <v>1.8</v>
      </c>
      <c r="G17" s="17">
        <v>1.28</v>
      </c>
      <c r="H17" s="19">
        <f t="shared" si="2"/>
        <v>1083.4661376000001</v>
      </c>
      <c r="I17" s="20">
        <f t="shared" si="3"/>
        <v>90.288844800000007</v>
      </c>
    </row>
    <row r="18" spans="1:9" x14ac:dyDescent="0.25">
      <c r="A18" s="2" t="s">
        <v>16</v>
      </c>
      <c r="B18" s="20">
        <v>772.80000000000007</v>
      </c>
      <c r="C18" s="17">
        <f t="shared" si="0"/>
        <v>935.08800000000008</v>
      </c>
      <c r="D18" s="17">
        <v>1.32</v>
      </c>
      <c r="E18" s="18">
        <f t="shared" si="1"/>
        <v>1234.3161600000001</v>
      </c>
      <c r="F18" s="17">
        <v>1.8</v>
      </c>
      <c r="G18" s="17">
        <v>1.28</v>
      </c>
      <c r="H18" s="19">
        <f t="shared" si="2"/>
        <v>2154.4427520000004</v>
      </c>
      <c r="I18" s="20">
        <f t="shared" si="3"/>
        <v>179.53689600000004</v>
      </c>
    </row>
    <row r="19" spans="1:9" x14ac:dyDescent="0.25">
      <c r="A19" s="2" t="s">
        <v>25</v>
      </c>
      <c r="B19" s="20">
        <v>749.28000000000009</v>
      </c>
      <c r="C19" s="17">
        <f t="shared" si="0"/>
        <v>906.62880000000007</v>
      </c>
      <c r="D19" s="17">
        <v>1.32</v>
      </c>
      <c r="E19" s="18">
        <f t="shared" si="1"/>
        <v>1196.7500160000002</v>
      </c>
      <c r="F19" s="17">
        <v>1.8</v>
      </c>
      <c r="G19" s="17">
        <v>1.28</v>
      </c>
      <c r="H19" s="19">
        <f t="shared" si="2"/>
        <v>2088.8727552000005</v>
      </c>
      <c r="I19" s="20">
        <f t="shared" si="3"/>
        <v>174.07272960000003</v>
      </c>
    </row>
    <row r="20" spans="1:9" x14ac:dyDescent="0.25">
      <c r="A20" s="5" t="s">
        <v>34</v>
      </c>
      <c r="B20" s="20">
        <v>324.8</v>
      </c>
      <c r="C20" s="17">
        <f t="shared" si="0"/>
        <v>393.00799999999998</v>
      </c>
      <c r="D20" s="17">
        <v>1.32</v>
      </c>
      <c r="E20" s="18">
        <f t="shared" si="1"/>
        <v>518.77056000000005</v>
      </c>
      <c r="F20" s="17">
        <v>1.8</v>
      </c>
      <c r="G20" s="17">
        <v>1.28</v>
      </c>
      <c r="H20" s="19">
        <f t="shared" si="2"/>
        <v>905.49043200000006</v>
      </c>
      <c r="I20" s="20">
        <f t="shared" si="3"/>
        <v>75.457536000000005</v>
      </c>
    </row>
    <row r="21" spans="1:9" x14ac:dyDescent="0.25">
      <c r="A21" s="5" t="s">
        <v>35</v>
      </c>
      <c r="B21" s="20">
        <v>548.80000000000007</v>
      </c>
      <c r="C21" s="17">
        <f t="shared" si="0"/>
        <v>664.04800000000012</v>
      </c>
      <c r="D21" s="17">
        <v>1.32</v>
      </c>
      <c r="E21" s="18">
        <f t="shared" si="1"/>
        <v>876.54336000000023</v>
      </c>
      <c r="F21" s="17">
        <v>1.8</v>
      </c>
      <c r="G21" s="17">
        <v>1.28</v>
      </c>
      <c r="H21" s="19">
        <f t="shared" si="2"/>
        <v>1529.9665920000002</v>
      </c>
      <c r="I21" s="20">
        <f t="shared" si="3"/>
        <v>127.49721600000002</v>
      </c>
    </row>
    <row r="22" spans="1:9" x14ac:dyDescent="0.25">
      <c r="A22" s="5" t="s">
        <v>27</v>
      </c>
      <c r="B22" s="20">
        <v>1757.2800000000002</v>
      </c>
      <c r="C22" s="17">
        <f t="shared" si="0"/>
        <v>2126.3088000000002</v>
      </c>
      <c r="D22" s="17">
        <v>1.32</v>
      </c>
      <c r="E22" s="18">
        <f t="shared" si="1"/>
        <v>2806.7276160000006</v>
      </c>
      <c r="F22" s="17">
        <v>1.8</v>
      </c>
      <c r="G22" s="17">
        <v>1.28</v>
      </c>
      <c r="H22" s="19">
        <f t="shared" si="2"/>
        <v>4899.0154752000008</v>
      </c>
      <c r="I22" s="20">
        <f t="shared" si="3"/>
        <v>408.25128960000006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I23"/>
  <sheetViews>
    <sheetView workbookViewId="0">
      <selection activeCell="Q15" sqref="Q15"/>
    </sheetView>
  </sheetViews>
  <sheetFormatPr baseColWidth="10" defaultColWidth="11.42578125" defaultRowHeight="15" x14ac:dyDescent="0.25"/>
  <cols>
    <col min="1" max="1" width="40.7109375" style="15" bestFit="1" customWidth="1"/>
    <col min="2" max="2" width="12.5703125" style="15" hidden="1" customWidth="1"/>
    <col min="3" max="3" width="11.5703125" style="15" hidden="1" customWidth="1"/>
    <col min="4" max="4" width="16.5703125" style="15" hidden="1" customWidth="1"/>
    <col min="5" max="5" width="22.85546875" style="15" hidden="1" customWidth="1"/>
    <col min="6" max="6" width="12.28515625" style="15" hidden="1" customWidth="1"/>
    <col min="7" max="7" width="13.5703125" style="15" hidden="1" customWidth="1"/>
    <col min="8" max="8" width="19.7109375" style="15" hidden="1" customWidth="1"/>
    <col min="9" max="9" width="16.28515625" style="15" customWidth="1"/>
    <col min="10" max="16384" width="11.42578125" style="15"/>
  </cols>
  <sheetData>
    <row r="1" spans="1:9" ht="15.75" x14ac:dyDescent="0.25">
      <c r="A1" s="13" t="s">
        <v>33</v>
      </c>
      <c r="B1" s="14"/>
      <c r="C1" s="14"/>
      <c r="D1" s="14"/>
      <c r="E1" s="14"/>
      <c r="F1" s="14"/>
      <c r="G1" s="14"/>
      <c r="H1" s="14"/>
      <c r="I1" s="14"/>
    </row>
    <row r="2" spans="1:9" ht="14.45" x14ac:dyDescent="0.3">
      <c r="A2" s="16" t="s">
        <v>0</v>
      </c>
      <c r="B2" s="16" t="s">
        <v>30</v>
      </c>
      <c r="C2" s="16" t="s">
        <v>31</v>
      </c>
      <c r="D2" s="16" t="s">
        <v>2</v>
      </c>
      <c r="E2" s="16" t="s">
        <v>3</v>
      </c>
      <c r="F2" s="16" t="s">
        <v>4</v>
      </c>
      <c r="G2" s="16" t="s">
        <v>32</v>
      </c>
      <c r="H2" s="16" t="s">
        <v>5</v>
      </c>
      <c r="I2" s="16" t="s">
        <v>6</v>
      </c>
    </row>
    <row r="3" spans="1:9" ht="14.45" x14ac:dyDescent="0.3">
      <c r="A3" s="14"/>
      <c r="B3" s="14"/>
      <c r="C3" s="14">
        <v>1.21</v>
      </c>
      <c r="D3" s="17"/>
      <c r="E3" s="17"/>
      <c r="F3" s="17"/>
      <c r="G3" s="17"/>
      <c r="H3" s="14"/>
      <c r="I3" s="14">
        <v>12</v>
      </c>
    </row>
    <row r="4" spans="1:9" ht="14.45" x14ac:dyDescent="0.3">
      <c r="A4" s="2" t="s">
        <v>17</v>
      </c>
      <c r="B4" s="21">
        <v>944</v>
      </c>
      <c r="C4" s="17">
        <f>B4*$C$3</f>
        <v>1142.24</v>
      </c>
      <c r="D4" s="17">
        <v>1.32</v>
      </c>
      <c r="E4" s="18">
        <f>C4*D4</f>
        <v>1507.7568000000001</v>
      </c>
      <c r="F4" s="17">
        <v>1.8</v>
      </c>
      <c r="G4" s="17">
        <v>1.28</v>
      </c>
      <c r="H4" s="19">
        <f>C4*F4*G4</f>
        <v>2631.7209600000001</v>
      </c>
      <c r="I4" s="20">
        <f>H4/$I$3</f>
        <v>219.31008</v>
      </c>
    </row>
    <row r="5" spans="1:9" ht="14.45" x14ac:dyDescent="0.3">
      <c r="A5" s="2" t="s">
        <v>18</v>
      </c>
      <c r="B5" s="21">
        <v>914</v>
      </c>
      <c r="C5" s="17">
        <f t="shared" ref="C5:C23" si="0">B5*$C$3</f>
        <v>1105.94</v>
      </c>
      <c r="D5" s="17">
        <v>1.32</v>
      </c>
      <c r="E5" s="18">
        <f t="shared" ref="E5:E23" si="1">C5*D5</f>
        <v>1459.8408000000002</v>
      </c>
      <c r="F5" s="17">
        <v>1.8</v>
      </c>
      <c r="G5" s="17">
        <v>1.28</v>
      </c>
      <c r="H5" s="19">
        <f t="shared" ref="H5:H23" si="2">C5*F5*G5</f>
        <v>2548.0857600000004</v>
      </c>
      <c r="I5" s="20">
        <f>H5/$I$3</f>
        <v>212.34048000000004</v>
      </c>
    </row>
    <row r="6" spans="1:9" ht="14.45" x14ac:dyDescent="0.3">
      <c r="A6" s="2" t="s">
        <v>9</v>
      </c>
      <c r="B6" s="20">
        <v>1325</v>
      </c>
      <c r="C6" s="17">
        <f t="shared" si="0"/>
        <v>1603.25</v>
      </c>
      <c r="D6" s="17">
        <v>1.32</v>
      </c>
      <c r="E6" s="18">
        <f t="shared" si="1"/>
        <v>2116.29</v>
      </c>
      <c r="F6" s="17">
        <v>1.75</v>
      </c>
      <c r="G6" s="17">
        <v>1.28</v>
      </c>
      <c r="H6" s="19">
        <f t="shared" si="2"/>
        <v>3591.28</v>
      </c>
      <c r="I6" s="20">
        <f t="shared" ref="I6:I21" si="3">H6/$I$3</f>
        <v>299.27333333333337</v>
      </c>
    </row>
    <row r="7" spans="1:9" ht="14.45" x14ac:dyDescent="0.3">
      <c r="A7" s="5" t="s">
        <v>19</v>
      </c>
      <c r="B7" s="20">
        <v>1286</v>
      </c>
      <c r="C7" s="17">
        <f t="shared" si="0"/>
        <v>1556.06</v>
      </c>
      <c r="D7" s="17">
        <v>1.32</v>
      </c>
      <c r="E7" s="18">
        <f t="shared" si="1"/>
        <v>2053.9992000000002</v>
      </c>
      <c r="F7" s="17">
        <v>1.8</v>
      </c>
      <c r="G7" s="17">
        <v>1.28</v>
      </c>
      <c r="H7" s="19">
        <f t="shared" si="2"/>
        <v>3585.1622400000001</v>
      </c>
      <c r="I7" s="20">
        <f t="shared" si="3"/>
        <v>298.76352000000003</v>
      </c>
    </row>
    <row r="8" spans="1:9" ht="14.45" x14ac:dyDescent="0.3">
      <c r="A8" s="2" t="s">
        <v>10</v>
      </c>
      <c r="B8" s="20">
        <v>1627</v>
      </c>
      <c r="C8" s="17">
        <f t="shared" si="0"/>
        <v>1968.6699999999998</v>
      </c>
      <c r="D8" s="17">
        <v>1.32</v>
      </c>
      <c r="E8" s="18">
        <f t="shared" si="1"/>
        <v>2598.6444000000001</v>
      </c>
      <c r="F8" s="17">
        <v>1.8</v>
      </c>
      <c r="G8" s="17">
        <v>1.28</v>
      </c>
      <c r="H8" s="19">
        <f t="shared" si="2"/>
        <v>4535.8156799999997</v>
      </c>
      <c r="I8" s="20">
        <f t="shared" si="3"/>
        <v>377.98463999999996</v>
      </c>
    </row>
    <row r="9" spans="1:9" ht="14.45" x14ac:dyDescent="0.3">
      <c r="A9" s="5" t="s">
        <v>20</v>
      </c>
      <c r="B9" s="20">
        <v>1562</v>
      </c>
      <c r="C9" s="17">
        <f t="shared" si="0"/>
        <v>1890.02</v>
      </c>
      <c r="D9" s="17">
        <v>1.32</v>
      </c>
      <c r="E9" s="18">
        <f t="shared" si="1"/>
        <v>2494.8263999999999</v>
      </c>
      <c r="F9" s="17">
        <v>1.8</v>
      </c>
      <c r="G9" s="17">
        <v>1.28</v>
      </c>
      <c r="H9" s="19">
        <f t="shared" si="2"/>
        <v>4354.6060800000005</v>
      </c>
      <c r="I9" s="20">
        <f t="shared" si="3"/>
        <v>362.88384000000002</v>
      </c>
    </row>
    <row r="10" spans="1:9" ht="14.45" x14ac:dyDescent="0.3">
      <c r="A10" s="2" t="s">
        <v>11</v>
      </c>
      <c r="B10" s="20">
        <v>2262</v>
      </c>
      <c r="C10" s="17">
        <f t="shared" si="0"/>
        <v>2737.02</v>
      </c>
      <c r="D10" s="17">
        <v>1.32</v>
      </c>
      <c r="E10" s="18">
        <f t="shared" si="1"/>
        <v>3612.8664000000003</v>
      </c>
      <c r="F10" s="17">
        <v>1.8</v>
      </c>
      <c r="G10" s="17">
        <v>1.28</v>
      </c>
      <c r="H10" s="19">
        <f t="shared" si="2"/>
        <v>6306.0940800000008</v>
      </c>
      <c r="I10" s="20">
        <f t="shared" si="3"/>
        <v>525.5078400000001</v>
      </c>
    </row>
    <row r="11" spans="1:9" ht="14.45" x14ac:dyDescent="0.3">
      <c r="A11" s="2" t="s">
        <v>21</v>
      </c>
      <c r="B11" s="20">
        <v>2197</v>
      </c>
      <c r="C11" s="17">
        <f t="shared" si="0"/>
        <v>2658.37</v>
      </c>
      <c r="D11" s="17">
        <v>1.32</v>
      </c>
      <c r="E11" s="18">
        <f t="shared" si="1"/>
        <v>3509.0484000000001</v>
      </c>
      <c r="F11" s="17">
        <v>1.8</v>
      </c>
      <c r="G11" s="17">
        <v>1.28</v>
      </c>
      <c r="H11" s="19">
        <f t="shared" si="2"/>
        <v>6124.8844799999997</v>
      </c>
      <c r="I11" s="20">
        <f t="shared" si="3"/>
        <v>510.40703999999999</v>
      </c>
    </row>
    <row r="12" spans="1:9" ht="14.45" x14ac:dyDescent="0.3">
      <c r="A12" s="2" t="s">
        <v>12</v>
      </c>
      <c r="B12" s="20">
        <v>1039</v>
      </c>
      <c r="C12" s="17">
        <f t="shared" si="0"/>
        <v>1257.19</v>
      </c>
      <c r="D12" s="17">
        <v>1.32</v>
      </c>
      <c r="E12" s="18">
        <f t="shared" si="1"/>
        <v>1659.4908000000003</v>
      </c>
      <c r="F12" s="17">
        <v>1.8</v>
      </c>
      <c r="G12" s="17">
        <v>1.28</v>
      </c>
      <c r="H12" s="19">
        <f t="shared" si="2"/>
        <v>2896.56576</v>
      </c>
      <c r="I12" s="20">
        <f t="shared" si="3"/>
        <v>241.38048000000001</v>
      </c>
    </row>
    <row r="13" spans="1:9" ht="14.45" x14ac:dyDescent="0.3">
      <c r="A13" s="2" t="s">
        <v>22</v>
      </c>
      <c r="B13" s="20">
        <v>1002</v>
      </c>
      <c r="C13" s="17">
        <f t="shared" si="0"/>
        <v>1212.42</v>
      </c>
      <c r="D13" s="17">
        <v>1.32</v>
      </c>
      <c r="E13" s="18">
        <f t="shared" si="1"/>
        <v>1600.3944000000001</v>
      </c>
      <c r="F13" s="17">
        <v>1.8</v>
      </c>
      <c r="G13" s="17">
        <v>1.28</v>
      </c>
      <c r="H13" s="19">
        <f t="shared" si="2"/>
        <v>2793.4156800000005</v>
      </c>
      <c r="I13" s="20">
        <f t="shared" si="3"/>
        <v>232.78464000000005</v>
      </c>
    </row>
    <row r="14" spans="1:9" ht="14.45" x14ac:dyDescent="0.3">
      <c r="A14" s="2" t="s">
        <v>13</v>
      </c>
      <c r="B14" s="20">
        <v>961</v>
      </c>
      <c r="C14" s="17">
        <f t="shared" si="0"/>
        <v>1162.81</v>
      </c>
      <c r="D14" s="17">
        <v>1.32</v>
      </c>
      <c r="E14" s="18">
        <f t="shared" si="1"/>
        <v>1534.9092000000001</v>
      </c>
      <c r="F14" s="17">
        <v>1.8</v>
      </c>
      <c r="G14" s="17">
        <v>1.28</v>
      </c>
      <c r="H14" s="19">
        <f t="shared" si="2"/>
        <v>2679.1142399999999</v>
      </c>
      <c r="I14" s="20">
        <f t="shared" si="3"/>
        <v>223.25951999999998</v>
      </c>
    </row>
    <row r="15" spans="1:9" ht="14.45" x14ac:dyDescent="0.3">
      <c r="A15" s="2" t="s">
        <v>23</v>
      </c>
      <c r="B15" s="20">
        <v>927</v>
      </c>
      <c r="C15" s="17">
        <f t="shared" si="0"/>
        <v>1121.67</v>
      </c>
      <c r="D15" s="17">
        <v>1.32</v>
      </c>
      <c r="E15" s="18">
        <f t="shared" si="1"/>
        <v>1480.6044000000002</v>
      </c>
      <c r="F15" s="17">
        <v>1.8</v>
      </c>
      <c r="G15" s="17">
        <v>1.28</v>
      </c>
      <c r="H15" s="19">
        <f t="shared" si="2"/>
        <v>2584.3276800000003</v>
      </c>
      <c r="I15" s="20">
        <f t="shared" si="3"/>
        <v>215.36064000000002</v>
      </c>
    </row>
    <row r="16" spans="1:9" ht="14.45" x14ac:dyDescent="0.3">
      <c r="A16" s="2" t="s">
        <v>14</v>
      </c>
      <c r="B16" s="20">
        <v>437</v>
      </c>
      <c r="C16" s="17">
        <f t="shared" si="0"/>
        <v>528.77</v>
      </c>
      <c r="D16" s="17">
        <v>1.32</v>
      </c>
      <c r="E16" s="18">
        <f t="shared" si="1"/>
        <v>697.97640000000001</v>
      </c>
      <c r="F16" s="17">
        <v>1.8</v>
      </c>
      <c r="G16" s="17">
        <v>1.28</v>
      </c>
      <c r="H16" s="19">
        <f t="shared" si="2"/>
        <v>1218.2860799999999</v>
      </c>
      <c r="I16" s="20">
        <f t="shared" si="3"/>
        <v>101.52383999999999</v>
      </c>
    </row>
    <row r="17" spans="1:9" ht="14.45" x14ac:dyDescent="0.3">
      <c r="A17" s="2" t="s">
        <v>24</v>
      </c>
      <c r="B17" s="20">
        <v>416</v>
      </c>
      <c r="C17" s="17">
        <f t="shared" si="0"/>
        <v>503.36</v>
      </c>
      <c r="D17" s="17">
        <v>1.32</v>
      </c>
      <c r="E17" s="18">
        <f t="shared" si="1"/>
        <v>664.43520000000001</v>
      </c>
      <c r="F17" s="17">
        <v>1.8</v>
      </c>
      <c r="G17" s="17">
        <v>1.28</v>
      </c>
      <c r="H17" s="19">
        <f t="shared" si="2"/>
        <v>1159.74144</v>
      </c>
      <c r="I17" s="20">
        <f t="shared" si="3"/>
        <v>96.645120000000006</v>
      </c>
    </row>
    <row r="18" spans="1:9" x14ac:dyDescent="0.25">
      <c r="A18" s="2" t="s">
        <v>16</v>
      </c>
      <c r="B18" s="20">
        <v>808</v>
      </c>
      <c r="C18" s="17">
        <f t="shared" si="0"/>
        <v>977.68</v>
      </c>
      <c r="D18" s="17">
        <v>1.32</v>
      </c>
      <c r="E18" s="18">
        <f t="shared" si="1"/>
        <v>1290.5375999999999</v>
      </c>
      <c r="F18" s="17">
        <v>1.8</v>
      </c>
      <c r="G18" s="17">
        <v>1.28</v>
      </c>
      <c r="H18" s="19">
        <f t="shared" si="2"/>
        <v>2252.5747200000001</v>
      </c>
      <c r="I18" s="20">
        <f t="shared" si="3"/>
        <v>187.71456000000001</v>
      </c>
    </row>
    <row r="19" spans="1:9" x14ac:dyDescent="0.25">
      <c r="A19" s="2" t="s">
        <v>25</v>
      </c>
      <c r="B19" s="20">
        <v>781</v>
      </c>
      <c r="C19" s="17">
        <f t="shared" si="0"/>
        <v>945.01</v>
      </c>
      <c r="D19" s="17">
        <v>1.32</v>
      </c>
      <c r="E19" s="18">
        <f t="shared" si="1"/>
        <v>1247.4132</v>
      </c>
      <c r="F19" s="17">
        <v>1.8</v>
      </c>
      <c r="G19" s="17">
        <v>1.28</v>
      </c>
      <c r="H19" s="19">
        <f t="shared" si="2"/>
        <v>2177.3030400000002</v>
      </c>
      <c r="I19" s="20">
        <f t="shared" si="3"/>
        <v>181.44192000000001</v>
      </c>
    </row>
    <row r="20" spans="1:9" x14ac:dyDescent="0.25">
      <c r="A20" s="5" t="s">
        <v>34</v>
      </c>
      <c r="B20" s="20">
        <v>357</v>
      </c>
      <c r="C20" s="17">
        <f t="shared" si="0"/>
        <v>431.96999999999997</v>
      </c>
      <c r="D20" s="17">
        <v>1.32</v>
      </c>
      <c r="E20" s="18">
        <f t="shared" si="1"/>
        <v>570.20039999999995</v>
      </c>
      <c r="F20" s="17">
        <v>1.8</v>
      </c>
      <c r="G20" s="17">
        <v>1.28</v>
      </c>
      <c r="H20" s="19">
        <f t="shared" si="2"/>
        <v>995.25887999999998</v>
      </c>
      <c r="I20" s="20">
        <f t="shared" si="3"/>
        <v>82.938239999999993</v>
      </c>
    </row>
    <row r="21" spans="1:9" x14ac:dyDescent="0.25">
      <c r="A21" s="5" t="s">
        <v>35</v>
      </c>
      <c r="B21" s="20">
        <v>437</v>
      </c>
      <c r="C21" s="17">
        <f t="shared" si="0"/>
        <v>528.77</v>
      </c>
      <c r="D21" s="17">
        <v>1.32</v>
      </c>
      <c r="E21" s="18">
        <f t="shared" si="1"/>
        <v>697.97640000000001</v>
      </c>
      <c r="F21" s="17">
        <v>1.8</v>
      </c>
      <c r="G21" s="17">
        <v>1.28</v>
      </c>
      <c r="H21" s="19">
        <f t="shared" si="2"/>
        <v>1218.2860799999999</v>
      </c>
      <c r="I21" s="20">
        <f t="shared" si="3"/>
        <v>101.52383999999999</v>
      </c>
    </row>
    <row r="22" spans="1:9" x14ac:dyDescent="0.25">
      <c r="A22" s="5" t="s">
        <v>36</v>
      </c>
      <c r="B22" s="20">
        <v>1459</v>
      </c>
      <c r="C22" s="17">
        <f t="shared" si="0"/>
        <v>1765.3899999999999</v>
      </c>
      <c r="D22" s="17">
        <v>1.32</v>
      </c>
      <c r="E22" s="18">
        <f t="shared" si="1"/>
        <v>2330.3148000000001</v>
      </c>
      <c r="F22" s="17">
        <v>1.8</v>
      </c>
      <c r="G22" s="17">
        <v>1.28</v>
      </c>
      <c r="H22" s="19">
        <f t="shared" si="2"/>
        <v>4067.4585599999996</v>
      </c>
      <c r="I22" s="20">
        <f>H22/$I$3</f>
        <v>338.95487999999995</v>
      </c>
    </row>
    <row r="23" spans="1:9" x14ac:dyDescent="0.25">
      <c r="A23" s="5" t="s">
        <v>27</v>
      </c>
      <c r="B23" s="14">
        <v>1830</v>
      </c>
      <c r="C23" s="14">
        <f t="shared" si="0"/>
        <v>2214.2999999999997</v>
      </c>
      <c r="D23" s="17">
        <v>1.32</v>
      </c>
      <c r="E23" s="18">
        <f t="shared" si="1"/>
        <v>2922.8759999999997</v>
      </c>
      <c r="F23" s="17">
        <v>1.8</v>
      </c>
      <c r="G23" s="17">
        <v>1.28</v>
      </c>
      <c r="H23" s="19">
        <f t="shared" si="2"/>
        <v>5101.7471999999998</v>
      </c>
      <c r="I23" s="20">
        <f>H23/$I$3</f>
        <v>425.1456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22"/>
  <sheetViews>
    <sheetView workbookViewId="0">
      <selection activeCell="N12" sqref="N12"/>
    </sheetView>
  </sheetViews>
  <sheetFormatPr baseColWidth="10" defaultColWidth="11.42578125" defaultRowHeight="15" x14ac:dyDescent="0.25"/>
  <cols>
    <col min="1" max="1" width="43" style="26" bestFit="1" customWidth="1"/>
    <col min="2" max="2" width="12.5703125" style="15" hidden="1" customWidth="1"/>
    <col min="3" max="3" width="11.5703125" style="15" hidden="1" customWidth="1"/>
    <col min="4" max="4" width="16.5703125" style="15" hidden="1" customWidth="1"/>
    <col min="5" max="5" width="22.85546875" style="15" bestFit="1" customWidth="1"/>
    <col min="6" max="6" width="12.28515625" style="15" hidden="1" customWidth="1"/>
    <col min="7" max="7" width="13.5703125" style="15" hidden="1" customWidth="1"/>
    <col min="8" max="8" width="19.7109375" style="15" hidden="1" customWidth="1"/>
    <col min="9" max="9" width="14" style="15" hidden="1" customWidth="1"/>
    <col min="10" max="16384" width="11.42578125" style="15"/>
  </cols>
  <sheetData>
    <row r="1" spans="1:9" ht="15.75" x14ac:dyDescent="0.25">
      <c r="A1" s="22" t="s">
        <v>33</v>
      </c>
      <c r="B1" s="14"/>
      <c r="C1" s="14"/>
      <c r="D1" s="14"/>
      <c r="E1" s="14"/>
      <c r="F1" s="14"/>
      <c r="G1" s="14"/>
      <c r="H1" s="14"/>
      <c r="I1" s="14"/>
    </row>
    <row r="2" spans="1:9" ht="14.45" x14ac:dyDescent="0.3">
      <c r="A2" s="23" t="s">
        <v>0</v>
      </c>
      <c r="B2" s="16" t="s">
        <v>30</v>
      </c>
      <c r="C2" s="16" t="s">
        <v>31</v>
      </c>
      <c r="D2" s="16" t="s">
        <v>2</v>
      </c>
      <c r="E2" s="16" t="s">
        <v>3</v>
      </c>
      <c r="F2" s="16" t="s">
        <v>4</v>
      </c>
      <c r="G2" s="16" t="s">
        <v>32</v>
      </c>
      <c r="H2" s="16" t="s">
        <v>5</v>
      </c>
      <c r="I2" s="16" t="s">
        <v>6</v>
      </c>
    </row>
    <row r="3" spans="1:9" ht="14.45" x14ac:dyDescent="0.3">
      <c r="A3" s="24"/>
      <c r="B3" s="14"/>
      <c r="C3" s="14">
        <v>1.21</v>
      </c>
      <c r="D3" s="17"/>
      <c r="E3" s="17"/>
      <c r="F3" s="17"/>
      <c r="G3" s="17"/>
      <c r="H3" s="14"/>
      <c r="I3" s="14">
        <v>12</v>
      </c>
    </row>
    <row r="4" spans="1:9" ht="14.45" x14ac:dyDescent="0.3">
      <c r="A4" s="24" t="s">
        <v>17</v>
      </c>
      <c r="B4" s="21">
        <v>995</v>
      </c>
      <c r="C4" s="17">
        <f>B4*$C$3</f>
        <v>1203.95</v>
      </c>
      <c r="D4" s="17">
        <v>1.3</v>
      </c>
      <c r="E4" s="18">
        <f>C4*D4</f>
        <v>1565.1350000000002</v>
      </c>
      <c r="F4" s="17">
        <v>1.8</v>
      </c>
      <c r="G4" s="17">
        <v>1.28</v>
      </c>
      <c r="H4" s="19">
        <f>C4*F4*G4</f>
        <v>2773.9008000000003</v>
      </c>
      <c r="I4" s="20">
        <f>H4/$I$3</f>
        <v>231.15840000000003</v>
      </c>
    </row>
    <row r="5" spans="1:9" ht="14.45" x14ac:dyDescent="0.3">
      <c r="A5" s="24" t="s">
        <v>9</v>
      </c>
      <c r="B5" s="20">
        <v>1404</v>
      </c>
      <c r="C5" s="17">
        <f t="shared" ref="C5:C22" si="0">B5*$C$3</f>
        <v>1698.84</v>
      </c>
      <c r="D5" s="17">
        <v>1.3</v>
      </c>
      <c r="E5" s="18">
        <f t="shared" ref="E5:E21" si="1">C5*D5</f>
        <v>2208.4920000000002</v>
      </c>
      <c r="F5" s="17">
        <v>1.75</v>
      </c>
      <c r="G5" s="17">
        <v>1.28</v>
      </c>
      <c r="H5" s="19">
        <f t="shared" ref="H5:H21" si="2">C5*F5*G5</f>
        <v>3805.4015999999997</v>
      </c>
      <c r="I5" s="20">
        <f t="shared" ref="I5:I13" si="3">H5/$I$3</f>
        <v>317.11679999999996</v>
      </c>
    </row>
    <row r="6" spans="1:9" ht="14.45" x14ac:dyDescent="0.3">
      <c r="A6" s="24" t="s">
        <v>10</v>
      </c>
      <c r="B6" s="20">
        <v>1742</v>
      </c>
      <c r="C6" s="17">
        <f t="shared" si="0"/>
        <v>2107.8200000000002</v>
      </c>
      <c r="D6" s="17">
        <v>1.3</v>
      </c>
      <c r="E6" s="18">
        <f t="shared" si="1"/>
        <v>2740.1660000000002</v>
      </c>
      <c r="F6" s="17">
        <v>1.8</v>
      </c>
      <c r="G6" s="17">
        <v>1.28</v>
      </c>
      <c r="H6" s="19">
        <f t="shared" si="2"/>
        <v>4856.4172800000006</v>
      </c>
      <c r="I6" s="20">
        <f t="shared" si="3"/>
        <v>404.70144000000005</v>
      </c>
    </row>
    <row r="7" spans="1:9" ht="14.45" x14ac:dyDescent="0.3">
      <c r="A7" s="24" t="s">
        <v>11</v>
      </c>
      <c r="B7" s="20">
        <v>2417</v>
      </c>
      <c r="C7" s="17">
        <f t="shared" si="0"/>
        <v>2924.5699999999997</v>
      </c>
      <c r="D7" s="17">
        <v>1.3</v>
      </c>
      <c r="E7" s="18">
        <f t="shared" si="1"/>
        <v>3801.9409999999998</v>
      </c>
      <c r="F7" s="17">
        <v>1.8</v>
      </c>
      <c r="G7" s="17">
        <v>1.28</v>
      </c>
      <c r="H7" s="19">
        <f t="shared" si="2"/>
        <v>6738.20928</v>
      </c>
      <c r="I7" s="20">
        <f t="shared" si="3"/>
        <v>561.51743999999997</v>
      </c>
    </row>
    <row r="8" spans="1:9" ht="14.45" x14ac:dyDescent="0.3">
      <c r="A8" s="24" t="s">
        <v>12</v>
      </c>
      <c r="B8" s="20">
        <v>1123</v>
      </c>
      <c r="C8" s="17">
        <f t="shared" si="0"/>
        <v>1358.83</v>
      </c>
      <c r="D8" s="17">
        <v>1.3</v>
      </c>
      <c r="E8" s="18">
        <f t="shared" si="1"/>
        <v>1766.479</v>
      </c>
      <c r="F8" s="17">
        <v>1.8</v>
      </c>
      <c r="G8" s="17">
        <v>1.28</v>
      </c>
      <c r="H8" s="19">
        <f t="shared" si="2"/>
        <v>3130.7443199999998</v>
      </c>
      <c r="I8" s="20">
        <f t="shared" si="3"/>
        <v>260.89535999999998</v>
      </c>
    </row>
    <row r="9" spans="1:9" ht="14.45" x14ac:dyDescent="0.3">
      <c r="A9" s="24" t="s">
        <v>13</v>
      </c>
      <c r="B9" s="20">
        <v>1029</v>
      </c>
      <c r="C9" s="17">
        <f t="shared" si="0"/>
        <v>1245.0899999999999</v>
      </c>
      <c r="D9" s="17">
        <v>1.3</v>
      </c>
      <c r="E9" s="18">
        <f t="shared" si="1"/>
        <v>1618.617</v>
      </c>
      <c r="F9" s="17">
        <v>1.8</v>
      </c>
      <c r="G9" s="17">
        <v>1.28</v>
      </c>
      <c r="H9" s="19">
        <f t="shared" si="2"/>
        <v>2868.6873599999999</v>
      </c>
      <c r="I9" s="20">
        <f t="shared" si="3"/>
        <v>239.05727999999999</v>
      </c>
    </row>
    <row r="10" spans="1:9" ht="14.45" x14ac:dyDescent="0.3">
      <c r="A10" s="24" t="s">
        <v>37</v>
      </c>
      <c r="B10" s="20">
        <v>468</v>
      </c>
      <c r="C10" s="17">
        <f t="shared" si="0"/>
        <v>566.28</v>
      </c>
      <c r="D10" s="17">
        <v>1.3</v>
      </c>
      <c r="E10" s="18">
        <f t="shared" si="1"/>
        <v>736.16399999999999</v>
      </c>
      <c r="F10" s="17">
        <v>1.8</v>
      </c>
      <c r="G10" s="17">
        <v>1.28</v>
      </c>
      <c r="H10" s="19">
        <f t="shared" si="2"/>
        <v>1304.70912</v>
      </c>
      <c r="I10" s="20">
        <f t="shared" si="3"/>
        <v>108.72575999999999</v>
      </c>
    </row>
    <row r="11" spans="1:9" ht="14.45" x14ac:dyDescent="0.3">
      <c r="A11" s="24" t="s">
        <v>38</v>
      </c>
      <c r="B11" s="20">
        <v>842</v>
      </c>
      <c r="C11" s="17">
        <f t="shared" si="0"/>
        <v>1018.8199999999999</v>
      </c>
      <c r="D11" s="17">
        <v>1.3</v>
      </c>
      <c r="E11" s="18">
        <f t="shared" si="1"/>
        <v>1324.4659999999999</v>
      </c>
      <c r="F11" s="17">
        <v>1.8</v>
      </c>
      <c r="G11" s="17">
        <v>1.28</v>
      </c>
      <c r="H11" s="19">
        <f t="shared" si="2"/>
        <v>2347.3612800000001</v>
      </c>
      <c r="I11" s="20">
        <f t="shared" si="3"/>
        <v>195.61344</v>
      </c>
    </row>
    <row r="12" spans="1:9" ht="14.45" x14ac:dyDescent="0.3">
      <c r="A12" s="25" t="s">
        <v>34</v>
      </c>
      <c r="B12" s="20">
        <v>380</v>
      </c>
      <c r="C12" s="17">
        <f t="shared" si="0"/>
        <v>459.8</v>
      </c>
      <c r="D12" s="17">
        <v>1.3</v>
      </c>
      <c r="E12" s="18">
        <f t="shared" si="1"/>
        <v>597.74</v>
      </c>
      <c r="F12" s="17">
        <v>1.8</v>
      </c>
      <c r="G12" s="17">
        <v>1.28</v>
      </c>
      <c r="H12" s="19">
        <f t="shared" si="2"/>
        <v>1059.3792000000001</v>
      </c>
      <c r="I12" s="20">
        <f t="shared" si="3"/>
        <v>88.281600000000012</v>
      </c>
    </row>
    <row r="13" spans="1:9" ht="14.45" x14ac:dyDescent="0.3">
      <c r="A13" s="25" t="s">
        <v>35</v>
      </c>
      <c r="B13" s="20">
        <v>619</v>
      </c>
      <c r="C13" s="17">
        <f t="shared" si="0"/>
        <v>748.99</v>
      </c>
      <c r="D13" s="17">
        <v>1.3</v>
      </c>
      <c r="E13" s="18">
        <f t="shared" si="1"/>
        <v>973.68700000000001</v>
      </c>
      <c r="F13" s="17">
        <v>1.8</v>
      </c>
      <c r="G13" s="17">
        <v>1.28</v>
      </c>
      <c r="H13" s="19">
        <f t="shared" si="2"/>
        <v>1725.6729600000001</v>
      </c>
      <c r="I13" s="20">
        <f t="shared" si="3"/>
        <v>143.80608000000001</v>
      </c>
    </row>
    <row r="14" spans="1:9" ht="14.45" x14ac:dyDescent="0.3">
      <c r="A14" s="25" t="s">
        <v>36</v>
      </c>
      <c r="B14" s="20">
        <v>1561</v>
      </c>
      <c r="C14" s="17">
        <f t="shared" si="0"/>
        <v>1888.81</v>
      </c>
      <c r="D14" s="17">
        <v>1.3</v>
      </c>
      <c r="E14" s="18">
        <f t="shared" si="1"/>
        <v>2455.453</v>
      </c>
      <c r="F14" s="17">
        <v>1.8</v>
      </c>
      <c r="G14" s="17">
        <v>1.28</v>
      </c>
      <c r="H14" s="19">
        <f t="shared" si="2"/>
        <v>4351.8182400000005</v>
      </c>
      <c r="I14" s="20">
        <f>H14/$I$3</f>
        <v>362.65152000000006</v>
      </c>
    </row>
    <row r="15" spans="1:9" ht="14.45" x14ac:dyDescent="0.3">
      <c r="A15" s="25" t="s">
        <v>27</v>
      </c>
      <c r="B15" s="14">
        <v>1958</v>
      </c>
      <c r="C15" s="14">
        <f t="shared" si="0"/>
        <v>2369.1799999999998</v>
      </c>
      <c r="D15" s="17">
        <v>1.3</v>
      </c>
      <c r="E15" s="18">
        <f t="shared" si="1"/>
        <v>3079.9339999999997</v>
      </c>
      <c r="F15" s="17">
        <v>1.8</v>
      </c>
      <c r="G15" s="17">
        <v>1.28</v>
      </c>
      <c r="H15" s="19">
        <f t="shared" si="2"/>
        <v>5458.5907199999992</v>
      </c>
      <c r="I15" s="20">
        <f>H15/$I$3</f>
        <v>454.88255999999996</v>
      </c>
    </row>
    <row r="16" spans="1:9" ht="14.45" x14ac:dyDescent="0.3">
      <c r="A16" s="24" t="s">
        <v>39</v>
      </c>
      <c r="B16" s="14">
        <v>528</v>
      </c>
      <c r="C16" s="14">
        <f t="shared" si="0"/>
        <v>638.88</v>
      </c>
      <c r="D16" s="17">
        <v>1.3</v>
      </c>
      <c r="E16" s="18">
        <f t="shared" si="1"/>
        <v>830.54399999999998</v>
      </c>
      <c r="F16" s="17">
        <v>1.8</v>
      </c>
      <c r="G16" s="17">
        <v>1.28</v>
      </c>
      <c r="H16" s="19">
        <f t="shared" si="2"/>
        <v>1471.9795199999999</v>
      </c>
      <c r="I16" s="20">
        <f t="shared" ref="I16:I21" si="4">H16/$I$3</f>
        <v>122.66495999999999</v>
      </c>
    </row>
    <row r="17" spans="1:9" ht="14.45" x14ac:dyDescent="0.3">
      <c r="A17" s="24" t="s">
        <v>40</v>
      </c>
      <c r="B17" s="14">
        <v>553</v>
      </c>
      <c r="C17" s="14">
        <f t="shared" si="0"/>
        <v>669.13</v>
      </c>
      <c r="D17" s="17">
        <v>1.3</v>
      </c>
      <c r="E17" s="18">
        <f t="shared" si="1"/>
        <v>869.86900000000003</v>
      </c>
      <c r="F17" s="17">
        <v>1.8</v>
      </c>
      <c r="G17" s="17">
        <v>1.28</v>
      </c>
      <c r="H17" s="19">
        <f t="shared" si="2"/>
        <v>1541.67552</v>
      </c>
      <c r="I17" s="20">
        <f t="shared" si="4"/>
        <v>128.47296</v>
      </c>
    </row>
    <row r="18" spans="1:9" x14ac:dyDescent="0.25">
      <c r="A18" s="24" t="s">
        <v>41</v>
      </c>
      <c r="B18" s="14">
        <v>892</v>
      </c>
      <c r="C18" s="14">
        <f t="shared" si="0"/>
        <v>1079.32</v>
      </c>
      <c r="D18" s="17">
        <v>1.3</v>
      </c>
      <c r="E18" s="18">
        <f t="shared" si="1"/>
        <v>1403.116</v>
      </c>
      <c r="F18" s="17">
        <v>1.8</v>
      </c>
      <c r="G18" s="17">
        <v>1.28</v>
      </c>
      <c r="H18" s="19">
        <f t="shared" si="2"/>
        <v>2486.7532799999999</v>
      </c>
      <c r="I18" s="20">
        <f t="shared" si="4"/>
        <v>207.22943999999998</v>
      </c>
    </row>
    <row r="19" spans="1:9" x14ac:dyDescent="0.25">
      <c r="A19" s="24" t="s">
        <v>42</v>
      </c>
      <c r="B19" s="14">
        <v>1165</v>
      </c>
      <c r="C19" s="14">
        <f t="shared" si="0"/>
        <v>1409.6499999999999</v>
      </c>
      <c r="D19" s="17">
        <v>1.3</v>
      </c>
      <c r="E19" s="18">
        <f t="shared" si="1"/>
        <v>1832.5449999999998</v>
      </c>
      <c r="F19" s="17">
        <v>1.8</v>
      </c>
      <c r="G19" s="17">
        <v>1.28</v>
      </c>
      <c r="H19" s="19">
        <f t="shared" si="2"/>
        <v>3247.8335999999999</v>
      </c>
      <c r="I19" s="20">
        <f t="shared" si="4"/>
        <v>270.65280000000001</v>
      </c>
    </row>
    <row r="20" spans="1:9" x14ac:dyDescent="0.25">
      <c r="A20" s="24" t="s">
        <v>43</v>
      </c>
      <c r="B20" s="14">
        <v>1421</v>
      </c>
      <c r="C20" s="14">
        <f t="shared" si="0"/>
        <v>1719.4099999999999</v>
      </c>
      <c r="D20" s="17">
        <v>1.3</v>
      </c>
      <c r="E20" s="18">
        <f t="shared" si="1"/>
        <v>2235.2329999999997</v>
      </c>
      <c r="F20" s="17">
        <v>1.8</v>
      </c>
      <c r="G20" s="17">
        <v>1.28</v>
      </c>
      <c r="H20" s="19">
        <f t="shared" si="2"/>
        <v>3961.5206399999997</v>
      </c>
      <c r="I20" s="20">
        <f t="shared" si="4"/>
        <v>330.12671999999998</v>
      </c>
    </row>
    <row r="21" spans="1:9" x14ac:dyDescent="0.25">
      <c r="A21" s="24" t="s">
        <v>44</v>
      </c>
      <c r="B21" s="14">
        <v>1988</v>
      </c>
      <c r="C21" s="14">
        <f t="shared" si="0"/>
        <v>2405.48</v>
      </c>
      <c r="D21" s="17">
        <v>1.3</v>
      </c>
      <c r="E21" s="18">
        <f t="shared" si="1"/>
        <v>3127.1240000000003</v>
      </c>
      <c r="F21" s="17">
        <v>1.8</v>
      </c>
      <c r="G21" s="17">
        <v>1.28</v>
      </c>
      <c r="H21" s="19">
        <f t="shared" si="2"/>
        <v>5542.2259200000008</v>
      </c>
      <c r="I21" s="20">
        <f t="shared" si="4"/>
        <v>461.85216000000008</v>
      </c>
    </row>
    <row r="22" spans="1:9" x14ac:dyDescent="0.25">
      <c r="A22" s="24" t="s">
        <v>45</v>
      </c>
      <c r="B22" s="14">
        <v>247</v>
      </c>
      <c r="C22" s="14">
        <f t="shared" si="0"/>
        <v>298.87</v>
      </c>
      <c r="D22" s="17">
        <v>1.3</v>
      </c>
      <c r="E22" s="18">
        <f t="shared" ref="E22" si="5">C22*D22</f>
        <v>388.53100000000001</v>
      </c>
      <c r="F22" s="17">
        <v>1.8</v>
      </c>
      <c r="G22" s="17">
        <v>1.28</v>
      </c>
      <c r="H22" s="19">
        <f t="shared" ref="H22" si="6">C22*F22*G22</f>
        <v>688.59648000000004</v>
      </c>
      <c r="I22" s="20">
        <f t="shared" ref="I22" si="7">H22/$I$3</f>
        <v>57.383040000000001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38</vt:i4>
      </vt:variant>
    </vt:vector>
  </HeadingPairs>
  <TitlesOfParts>
    <vt:vector size="38" baseType="lpstr">
      <vt:lpstr>17-03-21 (2)</vt:lpstr>
      <vt:lpstr>Hoja1</vt:lpstr>
      <vt:lpstr>16-07</vt:lpstr>
      <vt:lpstr>31-7</vt:lpstr>
      <vt:lpstr>09-10</vt:lpstr>
      <vt:lpstr>23-11</vt:lpstr>
      <vt:lpstr>21-12</vt:lpstr>
      <vt:lpstr>18-04-16</vt:lpstr>
      <vt:lpstr>28-07-16</vt:lpstr>
      <vt:lpstr>30-12-16</vt:lpstr>
      <vt:lpstr>03-04-17</vt:lpstr>
      <vt:lpstr>03-04-17 POR SEMANA</vt:lpstr>
      <vt:lpstr>31-07-17</vt:lpstr>
      <vt:lpstr>27-11-17</vt:lpstr>
      <vt:lpstr>18-01-18</vt:lpstr>
      <vt:lpstr>25-06-18</vt:lpstr>
      <vt:lpstr>06-09-18</vt:lpstr>
      <vt:lpstr>13-09-18</vt:lpstr>
      <vt:lpstr>27-09-18</vt:lpstr>
      <vt:lpstr>01-12-19</vt:lpstr>
      <vt:lpstr>12-02-19</vt:lpstr>
      <vt:lpstr>09-04-19</vt:lpstr>
      <vt:lpstr>23-08-19</vt:lpstr>
      <vt:lpstr>31-10-19</vt:lpstr>
      <vt:lpstr>26-11-19</vt:lpstr>
      <vt:lpstr>08-02-20</vt:lpstr>
      <vt:lpstr>6-05-20</vt:lpstr>
      <vt:lpstr>2-06-20</vt:lpstr>
      <vt:lpstr>7-7-20</vt:lpstr>
      <vt:lpstr>4-8-20</vt:lpstr>
      <vt:lpstr>11-8-20</vt:lpstr>
      <vt:lpstr>2-9-20</vt:lpstr>
      <vt:lpstr>14-9-20</vt:lpstr>
      <vt:lpstr>7-10-20</vt:lpstr>
      <vt:lpstr>3-11-20</vt:lpstr>
      <vt:lpstr>1-01-20</vt:lpstr>
      <vt:lpstr>17-03-21</vt:lpstr>
      <vt:lpstr>15-6-21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2021-08-03T22:49:24Z</dcterms:modified>
</cp:coreProperties>
</file>