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net\Desktop\FeriaDelHogar\Pendientes\"/>
    </mc:Choice>
  </mc:AlternateContent>
  <bookViews>
    <workbookView xWindow="0" yWindow="0" windowWidth="20490" windowHeight="7755" firstSheet="5" activeTab="13"/>
  </bookViews>
  <sheets>
    <sheet name="23-05-19" sheetId="1" r:id="rId1"/>
    <sheet name="23-08-19" sheetId="2" r:id="rId2"/>
    <sheet name="26-11-19" sheetId="3" r:id="rId3"/>
    <sheet name="08-02-20" sheetId="4" r:id="rId4"/>
    <sheet name="6-05-20" sheetId="5" r:id="rId5"/>
    <sheet name="2-06-20" sheetId="6" r:id="rId6"/>
    <sheet name="7-7-20" sheetId="7" r:id="rId7"/>
    <sheet name="4-8-20" sheetId="8" r:id="rId8"/>
    <sheet name="11-8-20" sheetId="9" r:id="rId9"/>
    <sheet name="2-9-20" sheetId="10" r:id="rId10"/>
    <sheet name="14-9-20" sheetId="11" r:id="rId11"/>
    <sheet name="7-10-20" sheetId="12" r:id="rId12"/>
    <sheet name="3-11-20" sheetId="13" r:id="rId13"/>
    <sheet name="1-01-21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4" l="1"/>
  <c r="E40" i="14" s="1"/>
  <c r="I40" i="14"/>
  <c r="C39" i="14"/>
  <c r="C41" i="14"/>
  <c r="J41" i="14" s="1"/>
  <c r="C42" i="14"/>
  <c r="J42" i="14" s="1"/>
  <c r="C43" i="14"/>
  <c r="K43" i="14" s="1"/>
  <c r="K40" i="14" l="1"/>
  <c r="J40" i="14"/>
  <c r="I41" i="14"/>
  <c r="K41" i="14"/>
  <c r="E41" i="14"/>
  <c r="E43" i="14"/>
  <c r="I43" i="14"/>
  <c r="J43" i="14"/>
  <c r="I42" i="14"/>
  <c r="K42" i="14"/>
  <c r="E42" i="14"/>
  <c r="K39" i="14"/>
  <c r="O35" i="14"/>
  <c r="P35" i="14" s="1"/>
  <c r="C35" i="14"/>
  <c r="K35" i="14" s="1"/>
  <c r="O34" i="14"/>
  <c r="P34" i="14" s="1"/>
  <c r="M34" i="14"/>
  <c r="C34" i="14"/>
  <c r="K34" i="14" s="1"/>
  <c r="O33" i="14"/>
  <c r="P33" i="14" s="1"/>
  <c r="C33" i="14"/>
  <c r="K33" i="14" s="1"/>
  <c r="O32" i="14"/>
  <c r="P32" i="14" s="1"/>
  <c r="C32" i="14"/>
  <c r="K32" i="14" s="1"/>
  <c r="O31" i="14"/>
  <c r="P31" i="14" s="1"/>
  <c r="C31" i="14"/>
  <c r="K31" i="14" s="1"/>
  <c r="O30" i="14"/>
  <c r="P30" i="14" s="1"/>
  <c r="C30" i="14"/>
  <c r="K30" i="14" s="1"/>
  <c r="P29" i="14"/>
  <c r="O29" i="14"/>
  <c r="C29" i="14"/>
  <c r="K29" i="14" s="1"/>
  <c r="O28" i="14"/>
  <c r="P28" i="14" s="1"/>
  <c r="C28" i="14"/>
  <c r="K28" i="14" s="1"/>
  <c r="P27" i="14"/>
  <c r="O27" i="14"/>
  <c r="C27" i="14"/>
  <c r="K27" i="14" s="1"/>
  <c r="O26" i="14"/>
  <c r="P26" i="14" s="1"/>
  <c r="E26" i="14"/>
  <c r="C26" i="14"/>
  <c r="K26" i="14" s="1"/>
  <c r="P25" i="14"/>
  <c r="O25" i="14"/>
  <c r="C25" i="14"/>
  <c r="K25" i="14" s="1"/>
  <c r="O24" i="14"/>
  <c r="P24" i="14" s="1"/>
  <c r="C24" i="14"/>
  <c r="K24" i="14" s="1"/>
  <c r="O21" i="14"/>
  <c r="P21" i="14" s="1"/>
  <c r="C21" i="14"/>
  <c r="K21" i="14" s="1"/>
  <c r="O20" i="14"/>
  <c r="P20" i="14" s="1"/>
  <c r="C20" i="14"/>
  <c r="K20" i="14" s="1"/>
  <c r="P19" i="14"/>
  <c r="O19" i="14"/>
  <c r="C19" i="14"/>
  <c r="K19" i="14" s="1"/>
  <c r="O18" i="14"/>
  <c r="P18" i="14" s="1"/>
  <c r="C18" i="14"/>
  <c r="K18" i="14" s="1"/>
  <c r="P17" i="14"/>
  <c r="O17" i="14"/>
  <c r="M17" i="14"/>
  <c r="C17" i="14"/>
  <c r="K17" i="14" s="1"/>
  <c r="O16" i="14"/>
  <c r="P16" i="14" s="1"/>
  <c r="C16" i="14"/>
  <c r="K16" i="14" s="1"/>
  <c r="O15" i="14"/>
  <c r="P15" i="14" s="1"/>
  <c r="C15" i="14"/>
  <c r="K15" i="14" s="1"/>
  <c r="P14" i="14"/>
  <c r="O14" i="14"/>
  <c r="C14" i="14"/>
  <c r="K14" i="14" s="1"/>
  <c r="O13" i="14"/>
  <c r="P13" i="14" s="1"/>
  <c r="C13" i="14"/>
  <c r="K13" i="14" s="1"/>
  <c r="O12" i="14"/>
  <c r="P12" i="14" s="1"/>
  <c r="C12" i="14"/>
  <c r="J12" i="14" s="1"/>
  <c r="O11" i="14"/>
  <c r="P11" i="14" s="1"/>
  <c r="C11" i="14"/>
  <c r="K11" i="14" s="1"/>
  <c r="C10" i="14"/>
  <c r="J10" i="14" s="1"/>
  <c r="C9" i="14"/>
  <c r="K9" i="14" s="1"/>
  <c r="P8" i="14"/>
  <c r="O8" i="14"/>
  <c r="C8" i="14"/>
  <c r="I8" i="14" s="1"/>
  <c r="O7" i="14"/>
  <c r="P7" i="14" s="1"/>
  <c r="C7" i="14"/>
  <c r="K7" i="14" s="1"/>
  <c r="O6" i="14"/>
  <c r="P6" i="14" s="1"/>
  <c r="C6" i="14"/>
  <c r="K6" i="14" s="1"/>
  <c r="O5" i="14"/>
  <c r="P5" i="14" s="1"/>
  <c r="M5" i="14"/>
  <c r="C5" i="14"/>
  <c r="K5" i="14" s="1"/>
  <c r="E28" i="14" l="1"/>
  <c r="E18" i="14"/>
  <c r="E17" i="14"/>
  <c r="E32" i="14"/>
  <c r="J35" i="14"/>
  <c r="E35" i="14"/>
  <c r="J34" i="14"/>
  <c r="E34" i="14"/>
  <c r="J32" i="14"/>
  <c r="J30" i="14"/>
  <c r="E30" i="14"/>
  <c r="J28" i="14"/>
  <c r="J26" i="14"/>
  <c r="J24" i="14"/>
  <c r="E24" i="14"/>
  <c r="J20" i="14"/>
  <c r="E20" i="14"/>
  <c r="J18" i="14"/>
  <c r="J17" i="14"/>
  <c r="J15" i="14"/>
  <c r="E15" i="14"/>
  <c r="J13" i="14"/>
  <c r="E13" i="14"/>
  <c r="J11" i="14"/>
  <c r="E11" i="14"/>
  <c r="J9" i="14"/>
  <c r="E9" i="14"/>
  <c r="J7" i="14"/>
  <c r="E7" i="14"/>
  <c r="I6" i="14"/>
  <c r="K8" i="14"/>
  <c r="I10" i="14"/>
  <c r="K10" i="14"/>
  <c r="I12" i="14"/>
  <c r="K12" i="14"/>
  <c r="I14" i="14"/>
  <c r="E5" i="14"/>
  <c r="J5" i="14"/>
  <c r="E6" i="14"/>
  <c r="J6" i="14"/>
  <c r="I7" i="14"/>
  <c r="E8" i="14"/>
  <c r="J8" i="14"/>
  <c r="I9" i="14"/>
  <c r="E10" i="14"/>
  <c r="I11" i="14"/>
  <c r="E12" i="14"/>
  <c r="I13" i="14"/>
  <c r="E14" i="14"/>
  <c r="J14" i="14"/>
  <c r="I15" i="14"/>
  <c r="E16" i="14"/>
  <c r="J16" i="14"/>
  <c r="I17" i="14"/>
  <c r="I18" i="14"/>
  <c r="E19" i="14"/>
  <c r="J19" i="14"/>
  <c r="I20" i="14"/>
  <c r="E21" i="14"/>
  <c r="J21" i="14"/>
  <c r="I24" i="14"/>
  <c r="E25" i="14"/>
  <c r="J25" i="14"/>
  <c r="I26" i="14"/>
  <c r="E27" i="14"/>
  <c r="J27" i="14"/>
  <c r="I28" i="14"/>
  <c r="E29" i="14"/>
  <c r="J29" i="14"/>
  <c r="I30" i="14"/>
  <c r="E31" i="14"/>
  <c r="J31" i="14"/>
  <c r="I32" i="14"/>
  <c r="E33" i="14"/>
  <c r="J33" i="14"/>
  <c r="I34" i="14"/>
  <c r="I35" i="14"/>
  <c r="E39" i="14"/>
  <c r="J39" i="14"/>
  <c r="I5" i="14"/>
  <c r="I16" i="14"/>
  <c r="I19" i="14"/>
  <c r="I21" i="14"/>
  <c r="I25" i="14"/>
  <c r="I27" i="14"/>
  <c r="I29" i="14"/>
  <c r="I31" i="14"/>
  <c r="I33" i="14"/>
  <c r="I39" i="14"/>
  <c r="J41" i="13"/>
  <c r="C41" i="13"/>
  <c r="I41" i="13" s="1"/>
  <c r="C40" i="13"/>
  <c r="K40" i="13" s="1"/>
  <c r="C39" i="13"/>
  <c r="K39" i="13" s="1"/>
  <c r="O35" i="13"/>
  <c r="P35" i="13" s="1"/>
  <c r="C35" i="13"/>
  <c r="O34" i="13"/>
  <c r="P34" i="13" s="1"/>
  <c r="M34" i="13"/>
  <c r="C34" i="13"/>
  <c r="K34" i="13" s="1"/>
  <c r="O33" i="13"/>
  <c r="P33" i="13" s="1"/>
  <c r="C33" i="13"/>
  <c r="I33" i="13" s="1"/>
  <c r="O32" i="13"/>
  <c r="P32" i="13" s="1"/>
  <c r="C32" i="13"/>
  <c r="E32" i="13" s="1"/>
  <c r="O31" i="13"/>
  <c r="P31" i="13" s="1"/>
  <c r="J31" i="13"/>
  <c r="C31" i="13"/>
  <c r="K31" i="13" s="1"/>
  <c r="O30" i="13"/>
  <c r="P30" i="13" s="1"/>
  <c r="C30" i="13"/>
  <c r="O29" i="13"/>
  <c r="P29" i="13" s="1"/>
  <c r="C29" i="13"/>
  <c r="I29" i="13" s="1"/>
  <c r="O28" i="13"/>
  <c r="P28" i="13" s="1"/>
  <c r="C28" i="13"/>
  <c r="E28" i="13" s="1"/>
  <c r="O27" i="13"/>
  <c r="P27" i="13" s="1"/>
  <c r="E27" i="13"/>
  <c r="C27" i="13"/>
  <c r="K27" i="13" s="1"/>
  <c r="O26" i="13"/>
  <c r="P26" i="13" s="1"/>
  <c r="C26" i="13"/>
  <c r="O25" i="13"/>
  <c r="P25" i="13" s="1"/>
  <c r="C25" i="13"/>
  <c r="I25" i="13" s="1"/>
  <c r="P24" i="13"/>
  <c r="O24" i="13"/>
  <c r="C24" i="13"/>
  <c r="E24" i="13" s="1"/>
  <c r="O21" i="13"/>
  <c r="P21" i="13" s="1"/>
  <c r="C21" i="13"/>
  <c r="K21" i="13" s="1"/>
  <c r="O20" i="13"/>
  <c r="P20" i="13" s="1"/>
  <c r="C20" i="13"/>
  <c r="O19" i="13"/>
  <c r="P19" i="13" s="1"/>
  <c r="J19" i="13"/>
  <c r="C19" i="13"/>
  <c r="I19" i="13" s="1"/>
  <c r="P18" i="13"/>
  <c r="O18" i="13"/>
  <c r="I18" i="13"/>
  <c r="C18" i="13"/>
  <c r="E18" i="13" s="1"/>
  <c r="O17" i="13"/>
  <c r="P17" i="13" s="1"/>
  <c r="M17" i="13"/>
  <c r="J17" i="13"/>
  <c r="C17" i="13"/>
  <c r="E17" i="13" s="1"/>
  <c r="O16" i="13"/>
  <c r="P16" i="13" s="1"/>
  <c r="C16" i="13"/>
  <c r="K16" i="13" s="1"/>
  <c r="O15" i="13"/>
  <c r="P15" i="13" s="1"/>
  <c r="C15" i="13"/>
  <c r="K15" i="13" s="1"/>
  <c r="O14" i="13"/>
  <c r="P14" i="13" s="1"/>
  <c r="C14" i="13"/>
  <c r="K14" i="13" s="1"/>
  <c r="O13" i="13"/>
  <c r="P13" i="13" s="1"/>
  <c r="C13" i="13"/>
  <c r="E13" i="13" s="1"/>
  <c r="O12" i="13"/>
  <c r="P12" i="13" s="1"/>
  <c r="E12" i="13"/>
  <c r="C12" i="13"/>
  <c r="K12" i="13" s="1"/>
  <c r="O11" i="13"/>
  <c r="P11" i="13" s="1"/>
  <c r="C11" i="13"/>
  <c r="K11" i="13" s="1"/>
  <c r="C10" i="13"/>
  <c r="K10" i="13" s="1"/>
  <c r="C9" i="13"/>
  <c r="E9" i="13" s="1"/>
  <c r="O8" i="13"/>
  <c r="P8" i="13" s="1"/>
  <c r="C8" i="13"/>
  <c r="K8" i="13" s="1"/>
  <c r="O7" i="13"/>
  <c r="P7" i="13" s="1"/>
  <c r="C7" i="13"/>
  <c r="K7" i="13" s="1"/>
  <c r="O6" i="13"/>
  <c r="P6" i="13" s="1"/>
  <c r="K6" i="13"/>
  <c r="C6" i="13"/>
  <c r="P5" i="13"/>
  <c r="O5" i="13"/>
  <c r="M5" i="13"/>
  <c r="C5" i="13"/>
  <c r="J10" i="13" l="1"/>
  <c r="I39" i="13"/>
  <c r="E10" i="13"/>
  <c r="J12" i="13"/>
  <c r="I13" i="13"/>
  <c r="J27" i="13"/>
  <c r="J29" i="13"/>
  <c r="J32" i="13"/>
  <c r="J33" i="13"/>
  <c r="E39" i="13"/>
  <c r="J39" i="13"/>
  <c r="I32" i="13"/>
  <c r="E31" i="13"/>
  <c r="I31" i="13"/>
  <c r="J28" i="13"/>
  <c r="I28" i="13"/>
  <c r="I27" i="13"/>
  <c r="J25" i="13"/>
  <c r="I24" i="13"/>
  <c r="J24" i="13"/>
  <c r="I21" i="13"/>
  <c r="J21" i="13"/>
  <c r="E21" i="13"/>
  <c r="J18" i="13"/>
  <c r="I17" i="13"/>
  <c r="I16" i="13"/>
  <c r="J16" i="13"/>
  <c r="E16" i="13"/>
  <c r="J13" i="13"/>
  <c r="I12" i="13"/>
  <c r="E11" i="13"/>
  <c r="I10" i="13"/>
  <c r="J9" i="13"/>
  <c r="I9" i="13"/>
  <c r="E8" i="13"/>
  <c r="I8" i="13"/>
  <c r="J8" i="13"/>
  <c r="J20" i="13"/>
  <c r="I20" i="13"/>
  <c r="E20" i="13"/>
  <c r="J26" i="13"/>
  <c r="I26" i="13"/>
  <c r="E26" i="13"/>
  <c r="J30" i="13"/>
  <c r="I30" i="13"/>
  <c r="E30" i="13"/>
  <c r="J35" i="13"/>
  <c r="I35" i="13"/>
  <c r="E35" i="13"/>
  <c r="I6" i="13"/>
  <c r="E6" i="13"/>
  <c r="I14" i="13"/>
  <c r="E14" i="13"/>
  <c r="J15" i="13"/>
  <c r="I15" i="13"/>
  <c r="K20" i="13"/>
  <c r="K26" i="13"/>
  <c r="K30" i="13"/>
  <c r="K35" i="13"/>
  <c r="I5" i="13"/>
  <c r="E5" i="13"/>
  <c r="J40" i="13"/>
  <c r="I40" i="13"/>
  <c r="E40" i="13"/>
  <c r="J5" i="13"/>
  <c r="J34" i="13"/>
  <c r="I34" i="13"/>
  <c r="E34" i="13"/>
  <c r="K5" i="13"/>
  <c r="J7" i="13"/>
  <c r="I7" i="13"/>
  <c r="J6" i="13"/>
  <c r="E7" i="13"/>
  <c r="J11" i="13"/>
  <c r="I11" i="13"/>
  <c r="J14" i="13"/>
  <c r="E15" i="13"/>
  <c r="K19" i="13"/>
  <c r="K25" i="13"/>
  <c r="K29" i="13"/>
  <c r="K33" i="13"/>
  <c r="K41" i="13"/>
  <c r="K9" i="13"/>
  <c r="K13" i="13"/>
  <c r="K17" i="13"/>
  <c r="K18" i="13"/>
  <c r="E19" i="13"/>
  <c r="K24" i="13"/>
  <c r="E25" i="13"/>
  <c r="K28" i="13"/>
  <c r="E29" i="13"/>
  <c r="K32" i="13"/>
  <c r="E33" i="13"/>
  <c r="E41" i="13"/>
  <c r="C41" i="12"/>
  <c r="K41" i="12" s="1"/>
  <c r="I40" i="12"/>
  <c r="C40" i="12"/>
  <c r="K40" i="12" s="1"/>
  <c r="C39" i="12"/>
  <c r="K39" i="12" s="1"/>
  <c r="O35" i="12"/>
  <c r="P35" i="12" s="1"/>
  <c r="C35" i="12"/>
  <c r="K35" i="12" s="1"/>
  <c r="O34" i="12"/>
  <c r="P34" i="12" s="1"/>
  <c r="M34" i="12"/>
  <c r="C34" i="12"/>
  <c r="K34" i="12" s="1"/>
  <c r="O33" i="12"/>
  <c r="P33" i="12" s="1"/>
  <c r="C33" i="12"/>
  <c r="K33" i="12" s="1"/>
  <c r="O32" i="12"/>
  <c r="P32" i="12" s="1"/>
  <c r="C32" i="12"/>
  <c r="J32" i="12" s="1"/>
  <c r="P31" i="12"/>
  <c r="O31" i="12"/>
  <c r="C31" i="12"/>
  <c r="K31" i="12" s="1"/>
  <c r="O30" i="12"/>
  <c r="P30" i="12" s="1"/>
  <c r="E30" i="12"/>
  <c r="C30" i="12"/>
  <c r="K30" i="12" s="1"/>
  <c r="O29" i="12"/>
  <c r="P29" i="12" s="1"/>
  <c r="C29" i="12"/>
  <c r="K29" i="12" s="1"/>
  <c r="P28" i="12"/>
  <c r="O28" i="12"/>
  <c r="C28" i="12"/>
  <c r="J28" i="12" s="1"/>
  <c r="O27" i="12"/>
  <c r="P27" i="12" s="1"/>
  <c r="C27" i="12"/>
  <c r="K27" i="12" s="1"/>
  <c r="O26" i="12"/>
  <c r="P26" i="12" s="1"/>
  <c r="C26" i="12"/>
  <c r="K26" i="12" s="1"/>
  <c r="O25" i="12"/>
  <c r="P25" i="12" s="1"/>
  <c r="C25" i="12"/>
  <c r="K25" i="12" s="1"/>
  <c r="O24" i="12"/>
  <c r="P24" i="12" s="1"/>
  <c r="C24" i="12"/>
  <c r="J24" i="12" s="1"/>
  <c r="P21" i="12"/>
  <c r="O21" i="12"/>
  <c r="C21" i="12"/>
  <c r="K21" i="12" s="1"/>
  <c r="O20" i="12"/>
  <c r="P20" i="12" s="1"/>
  <c r="C20" i="12"/>
  <c r="K20" i="12" s="1"/>
  <c r="O19" i="12"/>
  <c r="P19" i="12" s="1"/>
  <c r="C19" i="12"/>
  <c r="K19" i="12" s="1"/>
  <c r="O18" i="12"/>
  <c r="P18" i="12" s="1"/>
  <c r="C18" i="12"/>
  <c r="J18" i="12" s="1"/>
  <c r="P17" i="12"/>
  <c r="O17" i="12"/>
  <c r="M17" i="12"/>
  <c r="C17" i="12"/>
  <c r="J17" i="12" s="1"/>
  <c r="P16" i="12"/>
  <c r="O16" i="12"/>
  <c r="J16" i="12"/>
  <c r="E16" i="12"/>
  <c r="C16" i="12"/>
  <c r="K16" i="12" s="1"/>
  <c r="P15" i="12"/>
  <c r="O15" i="12"/>
  <c r="C15" i="12"/>
  <c r="K15" i="12" s="1"/>
  <c r="O14" i="12"/>
  <c r="P14" i="12" s="1"/>
  <c r="C14" i="12"/>
  <c r="K14" i="12" s="1"/>
  <c r="O13" i="12"/>
  <c r="P13" i="12" s="1"/>
  <c r="C13" i="12"/>
  <c r="J13" i="12" s="1"/>
  <c r="P12" i="12"/>
  <c r="O12" i="12"/>
  <c r="J12" i="12"/>
  <c r="C12" i="12"/>
  <c r="K12" i="12" s="1"/>
  <c r="P11" i="12"/>
  <c r="O11" i="12"/>
  <c r="C11" i="12"/>
  <c r="K11" i="12" s="1"/>
  <c r="C10" i="12"/>
  <c r="K10" i="12" s="1"/>
  <c r="C9" i="12"/>
  <c r="J9" i="12" s="1"/>
  <c r="O8" i="12"/>
  <c r="P8" i="12" s="1"/>
  <c r="C8" i="12"/>
  <c r="K8" i="12" s="1"/>
  <c r="O7" i="12"/>
  <c r="P7" i="12" s="1"/>
  <c r="C7" i="12"/>
  <c r="K7" i="12" s="1"/>
  <c r="O6" i="12"/>
  <c r="P6" i="12" s="1"/>
  <c r="C6" i="12"/>
  <c r="K6" i="12" s="1"/>
  <c r="P5" i="12"/>
  <c r="O5" i="12"/>
  <c r="M5" i="12"/>
  <c r="C5" i="12"/>
  <c r="K5" i="12" s="1"/>
  <c r="I21" i="12" l="1"/>
  <c r="I27" i="12"/>
  <c r="J39" i="12"/>
  <c r="J8" i="12"/>
  <c r="I16" i="12"/>
  <c r="E21" i="12"/>
  <c r="E25" i="12"/>
  <c r="E27" i="12"/>
  <c r="J27" i="12"/>
  <c r="I30" i="12"/>
  <c r="I39" i="12"/>
  <c r="E41" i="12"/>
  <c r="E40" i="12"/>
  <c r="E39" i="12"/>
  <c r="E35" i="12"/>
  <c r="I35" i="12"/>
  <c r="E34" i="12"/>
  <c r="I34" i="12"/>
  <c r="E33" i="12"/>
  <c r="E31" i="12"/>
  <c r="I31" i="12"/>
  <c r="J31" i="12"/>
  <c r="E29" i="12"/>
  <c r="I26" i="12"/>
  <c r="E26" i="12"/>
  <c r="J21" i="12"/>
  <c r="E20" i="12"/>
  <c r="I20" i="12"/>
  <c r="E19" i="12"/>
  <c r="E15" i="12"/>
  <c r="I15" i="12"/>
  <c r="E14" i="12"/>
  <c r="E12" i="12"/>
  <c r="I12" i="12"/>
  <c r="E11" i="12"/>
  <c r="I11" i="12"/>
  <c r="E10" i="12"/>
  <c r="I10" i="12"/>
  <c r="J10" i="12"/>
  <c r="E8" i="12"/>
  <c r="I8" i="12"/>
  <c r="I7" i="12"/>
  <c r="E7" i="12"/>
  <c r="E6" i="12"/>
  <c r="E5" i="12"/>
  <c r="K24" i="12"/>
  <c r="K32" i="12"/>
  <c r="I5" i="12"/>
  <c r="I6" i="12"/>
  <c r="J7" i="12"/>
  <c r="E9" i="12"/>
  <c r="J11" i="12"/>
  <c r="E13" i="12"/>
  <c r="I14" i="12"/>
  <c r="J15" i="12"/>
  <c r="E17" i="12"/>
  <c r="E18" i="12"/>
  <c r="I19" i="12"/>
  <c r="J20" i="12"/>
  <c r="E24" i="12"/>
  <c r="I25" i="12"/>
  <c r="J26" i="12"/>
  <c r="E28" i="12"/>
  <c r="I29" i="12"/>
  <c r="J30" i="12"/>
  <c r="E32" i="12"/>
  <c r="I33" i="12"/>
  <c r="J34" i="12"/>
  <c r="J35" i="12"/>
  <c r="J40" i="12"/>
  <c r="I41" i="12"/>
  <c r="K9" i="12"/>
  <c r="J5" i="12"/>
  <c r="J6" i="12"/>
  <c r="I9" i="12"/>
  <c r="I13" i="12"/>
  <c r="J14" i="12"/>
  <c r="I17" i="12"/>
  <c r="I18" i="12"/>
  <c r="J19" i="12"/>
  <c r="I24" i="12"/>
  <c r="J25" i="12"/>
  <c r="I28" i="12"/>
  <c r="J29" i="12"/>
  <c r="I32" i="12"/>
  <c r="J33" i="12"/>
  <c r="J41" i="12"/>
  <c r="K13" i="12"/>
  <c r="K17" i="12"/>
  <c r="K18" i="12"/>
  <c r="K28" i="12"/>
  <c r="K40" i="11" l="1"/>
  <c r="C41" i="11"/>
  <c r="E41" i="11" s="1"/>
  <c r="C40" i="11"/>
  <c r="I40" i="11" s="1"/>
  <c r="C39" i="11"/>
  <c r="E39" i="11" s="1"/>
  <c r="O35" i="11"/>
  <c r="P35" i="11" s="1"/>
  <c r="C35" i="11"/>
  <c r="E35" i="11" s="1"/>
  <c r="O34" i="11"/>
  <c r="P34" i="11" s="1"/>
  <c r="M34" i="11"/>
  <c r="C34" i="11"/>
  <c r="J34" i="11" s="1"/>
  <c r="P33" i="11"/>
  <c r="O33" i="11"/>
  <c r="C33" i="11"/>
  <c r="J33" i="11" s="1"/>
  <c r="O32" i="11"/>
  <c r="P32" i="11" s="1"/>
  <c r="C32" i="11"/>
  <c r="K32" i="11" s="1"/>
  <c r="P31" i="11"/>
  <c r="O31" i="11"/>
  <c r="C31" i="11"/>
  <c r="K31" i="11" s="1"/>
  <c r="O30" i="11"/>
  <c r="P30" i="11" s="1"/>
  <c r="C30" i="11"/>
  <c r="K30" i="11" s="1"/>
  <c r="P29" i="11"/>
  <c r="O29" i="11"/>
  <c r="C29" i="11"/>
  <c r="K29" i="11" s="1"/>
  <c r="O28" i="11"/>
  <c r="P28" i="11" s="1"/>
  <c r="C28" i="11"/>
  <c r="K28" i="11" s="1"/>
  <c r="P27" i="11"/>
  <c r="O27" i="11"/>
  <c r="C27" i="11"/>
  <c r="K27" i="11" s="1"/>
  <c r="O26" i="11"/>
  <c r="P26" i="11" s="1"/>
  <c r="C26" i="11"/>
  <c r="J26" i="11" s="1"/>
  <c r="P25" i="11"/>
  <c r="O25" i="11"/>
  <c r="C25" i="11"/>
  <c r="J25" i="11" s="1"/>
  <c r="O24" i="11"/>
  <c r="P24" i="11" s="1"/>
  <c r="C24" i="11"/>
  <c r="K24" i="11" s="1"/>
  <c r="P21" i="11"/>
  <c r="O21" i="11"/>
  <c r="C21" i="11"/>
  <c r="K21" i="11" s="1"/>
  <c r="O20" i="11"/>
  <c r="P20" i="11" s="1"/>
  <c r="C20" i="11"/>
  <c r="K20" i="11" s="1"/>
  <c r="P19" i="11"/>
  <c r="O19" i="11"/>
  <c r="C19" i="11"/>
  <c r="K19" i="11" s="1"/>
  <c r="O18" i="11"/>
  <c r="P18" i="11" s="1"/>
  <c r="C18" i="11"/>
  <c r="K18" i="11" s="1"/>
  <c r="P17" i="11"/>
  <c r="O17" i="11"/>
  <c r="M17" i="11"/>
  <c r="C17" i="11"/>
  <c r="E17" i="11" s="1"/>
  <c r="P16" i="11"/>
  <c r="O16" i="11"/>
  <c r="C16" i="11"/>
  <c r="E16" i="11" s="1"/>
  <c r="O15" i="11"/>
  <c r="P15" i="11" s="1"/>
  <c r="C15" i="11"/>
  <c r="E15" i="11" s="1"/>
  <c r="P14" i="11"/>
  <c r="O14" i="11"/>
  <c r="C14" i="11"/>
  <c r="E14" i="11" s="1"/>
  <c r="O13" i="11"/>
  <c r="P13" i="11" s="1"/>
  <c r="C13" i="11"/>
  <c r="E13" i="11" s="1"/>
  <c r="O12" i="11"/>
  <c r="P12" i="11" s="1"/>
  <c r="C12" i="11"/>
  <c r="E12" i="11" s="1"/>
  <c r="O11" i="11"/>
  <c r="P11" i="11" s="1"/>
  <c r="C11" i="11"/>
  <c r="E11" i="11" s="1"/>
  <c r="C10" i="11"/>
  <c r="E10" i="11" s="1"/>
  <c r="C9" i="11"/>
  <c r="K9" i="11" s="1"/>
  <c r="O8" i="11"/>
  <c r="P8" i="11" s="1"/>
  <c r="C8" i="11"/>
  <c r="K8" i="11" s="1"/>
  <c r="O7" i="11"/>
  <c r="P7" i="11" s="1"/>
  <c r="C7" i="11"/>
  <c r="I7" i="11" s="1"/>
  <c r="O6" i="11"/>
  <c r="P6" i="11" s="1"/>
  <c r="C6" i="11"/>
  <c r="K6" i="11" s="1"/>
  <c r="O5" i="11"/>
  <c r="P5" i="11" s="1"/>
  <c r="M5" i="11"/>
  <c r="C5" i="11"/>
  <c r="I5" i="11" s="1"/>
  <c r="J12" i="11" l="1"/>
  <c r="J8" i="11"/>
  <c r="I12" i="11"/>
  <c r="I8" i="11"/>
  <c r="K12" i="11"/>
  <c r="J16" i="11"/>
  <c r="J11" i="11"/>
  <c r="I16" i="11"/>
  <c r="I11" i="11"/>
  <c r="K16" i="11"/>
  <c r="K11" i="11"/>
  <c r="K41" i="11"/>
  <c r="J40" i="11"/>
  <c r="K5" i="11"/>
  <c r="J30" i="11"/>
  <c r="J20" i="11"/>
  <c r="I34" i="11"/>
  <c r="I26" i="11"/>
  <c r="I20" i="11"/>
  <c r="K34" i="11"/>
  <c r="K26" i="11"/>
  <c r="J5" i="11"/>
  <c r="J29" i="11"/>
  <c r="J19" i="11"/>
  <c r="I33" i="11"/>
  <c r="I25" i="11"/>
  <c r="K33" i="11"/>
  <c r="K25" i="11"/>
  <c r="K15" i="11"/>
  <c r="K7" i="11"/>
  <c r="I39" i="11"/>
  <c r="J32" i="11"/>
  <c r="J28" i="11"/>
  <c r="J24" i="11"/>
  <c r="J18" i="11"/>
  <c r="J14" i="11"/>
  <c r="J10" i="11"/>
  <c r="J6" i="11"/>
  <c r="I32" i="11"/>
  <c r="I28" i="11"/>
  <c r="I24" i="11"/>
  <c r="I18" i="11"/>
  <c r="I14" i="11"/>
  <c r="I10" i="11"/>
  <c r="I6" i="11"/>
  <c r="K14" i="11"/>
  <c r="K10" i="11"/>
  <c r="J39" i="11"/>
  <c r="I41" i="11"/>
  <c r="I30" i="11"/>
  <c r="J15" i="11"/>
  <c r="J7" i="11"/>
  <c r="I29" i="11"/>
  <c r="I19" i="11"/>
  <c r="I15" i="11"/>
  <c r="J35" i="11"/>
  <c r="J31" i="11"/>
  <c r="J27" i="11"/>
  <c r="J21" i="11"/>
  <c r="J17" i="11"/>
  <c r="J13" i="11"/>
  <c r="J9" i="11"/>
  <c r="I35" i="11"/>
  <c r="I31" i="11"/>
  <c r="I27" i="11"/>
  <c r="I21" i="11"/>
  <c r="I17" i="11"/>
  <c r="I13" i="11"/>
  <c r="I9" i="11"/>
  <c r="K35" i="11"/>
  <c r="K17" i="11"/>
  <c r="K13" i="11"/>
  <c r="K39" i="11"/>
  <c r="J41" i="11"/>
  <c r="E5" i="11"/>
  <c r="E7" i="11"/>
  <c r="E6" i="11"/>
  <c r="E8" i="11"/>
  <c r="E9" i="11"/>
  <c r="E40" i="11"/>
  <c r="E18" i="11"/>
  <c r="E19" i="11"/>
  <c r="E20" i="11"/>
  <c r="E21" i="11"/>
  <c r="E24" i="11"/>
  <c r="E25" i="11"/>
  <c r="E26" i="11"/>
  <c r="E27" i="11"/>
  <c r="E28" i="11"/>
  <c r="E29" i="11"/>
  <c r="E30" i="11"/>
  <c r="E31" i="11"/>
  <c r="E32" i="11"/>
  <c r="E33" i="11"/>
  <c r="E34" i="11"/>
  <c r="C41" i="10"/>
  <c r="H41" i="10" s="1"/>
  <c r="C40" i="10"/>
  <c r="E40" i="10" s="1"/>
  <c r="C39" i="10"/>
  <c r="H39" i="10" s="1"/>
  <c r="O35" i="10"/>
  <c r="P35" i="10" s="1"/>
  <c r="C35" i="10"/>
  <c r="H35" i="10" s="1"/>
  <c r="O34" i="10"/>
  <c r="P34" i="10" s="1"/>
  <c r="M34" i="10"/>
  <c r="C34" i="10"/>
  <c r="E34" i="10" s="1"/>
  <c r="O33" i="10"/>
  <c r="P33" i="10" s="1"/>
  <c r="C33" i="10"/>
  <c r="H33" i="10" s="1"/>
  <c r="O32" i="10"/>
  <c r="P32" i="10" s="1"/>
  <c r="H32" i="10"/>
  <c r="I32" i="10" s="1"/>
  <c r="J32" i="10" s="1"/>
  <c r="C32" i="10"/>
  <c r="E32" i="10" s="1"/>
  <c r="O31" i="10"/>
  <c r="P31" i="10" s="1"/>
  <c r="C31" i="10"/>
  <c r="H31" i="10" s="1"/>
  <c r="O30" i="10"/>
  <c r="P30" i="10" s="1"/>
  <c r="H30" i="10"/>
  <c r="K30" i="10" s="1"/>
  <c r="C30" i="10"/>
  <c r="E30" i="10" s="1"/>
  <c r="O29" i="10"/>
  <c r="P29" i="10" s="1"/>
  <c r="E29" i="10"/>
  <c r="C29" i="10"/>
  <c r="H29" i="10" s="1"/>
  <c r="K29" i="10" s="1"/>
  <c r="O28" i="10"/>
  <c r="P28" i="10" s="1"/>
  <c r="C28" i="10"/>
  <c r="H28" i="10" s="1"/>
  <c r="O27" i="10"/>
  <c r="P27" i="10" s="1"/>
  <c r="C27" i="10"/>
  <c r="E27" i="10" s="1"/>
  <c r="O26" i="10"/>
  <c r="P26" i="10" s="1"/>
  <c r="C26" i="10"/>
  <c r="H26" i="10" s="1"/>
  <c r="O25" i="10"/>
  <c r="P25" i="10" s="1"/>
  <c r="C25" i="10"/>
  <c r="E25" i="10" s="1"/>
  <c r="P24" i="10"/>
  <c r="O24" i="10"/>
  <c r="C24" i="10"/>
  <c r="H24" i="10" s="1"/>
  <c r="K24" i="10" s="1"/>
  <c r="O21" i="10"/>
  <c r="P21" i="10" s="1"/>
  <c r="C21" i="10"/>
  <c r="H21" i="10" s="1"/>
  <c r="P20" i="10"/>
  <c r="O20" i="10"/>
  <c r="C20" i="10"/>
  <c r="E20" i="10" s="1"/>
  <c r="O19" i="10"/>
  <c r="P19" i="10" s="1"/>
  <c r="E19" i="10"/>
  <c r="C19" i="10"/>
  <c r="H19" i="10" s="1"/>
  <c r="O18" i="10"/>
  <c r="P18" i="10" s="1"/>
  <c r="C18" i="10"/>
  <c r="E18" i="10" s="1"/>
  <c r="O17" i="10"/>
  <c r="P17" i="10" s="1"/>
  <c r="M17" i="10"/>
  <c r="C17" i="10"/>
  <c r="E17" i="10" s="1"/>
  <c r="O16" i="10"/>
  <c r="P16" i="10" s="1"/>
  <c r="C16" i="10"/>
  <c r="E16" i="10" s="1"/>
  <c r="O15" i="10"/>
  <c r="P15" i="10" s="1"/>
  <c r="C15" i="10"/>
  <c r="E15" i="10" s="1"/>
  <c r="O14" i="10"/>
  <c r="P14" i="10" s="1"/>
  <c r="C14" i="10"/>
  <c r="E14" i="10" s="1"/>
  <c r="O13" i="10"/>
  <c r="P13" i="10" s="1"/>
  <c r="C13" i="10"/>
  <c r="E13" i="10" s="1"/>
  <c r="O12" i="10"/>
  <c r="P12" i="10" s="1"/>
  <c r="C12" i="10"/>
  <c r="E12" i="10" s="1"/>
  <c r="O11" i="10"/>
  <c r="P11" i="10" s="1"/>
  <c r="C11" i="10"/>
  <c r="E11" i="10" s="1"/>
  <c r="C10" i="10"/>
  <c r="H10" i="10" s="1"/>
  <c r="C9" i="10"/>
  <c r="E9" i="10" s="1"/>
  <c r="O8" i="10"/>
  <c r="P8" i="10" s="1"/>
  <c r="C8" i="10"/>
  <c r="E8" i="10" s="1"/>
  <c r="O7" i="10"/>
  <c r="P7" i="10" s="1"/>
  <c r="C7" i="10"/>
  <c r="E7" i="10" s="1"/>
  <c r="O6" i="10"/>
  <c r="P6" i="10" s="1"/>
  <c r="C6" i="10"/>
  <c r="E6" i="10" s="1"/>
  <c r="O5" i="10"/>
  <c r="P5" i="10" s="1"/>
  <c r="M5" i="10"/>
  <c r="C5" i="10"/>
  <c r="H5" i="10" s="1"/>
  <c r="H20" i="10" l="1"/>
  <c r="K20" i="10" s="1"/>
  <c r="H18" i="10"/>
  <c r="I18" i="10" s="1"/>
  <c r="J18" i="10" s="1"/>
  <c r="H27" i="10"/>
  <c r="I27" i="10" s="1"/>
  <c r="J27" i="10" s="1"/>
  <c r="E31" i="10"/>
  <c r="H34" i="10"/>
  <c r="K34" i="10" s="1"/>
  <c r="H16" i="10"/>
  <c r="K16" i="10" s="1"/>
  <c r="E21" i="10"/>
  <c r="E24" i="10"/>
  <c r="H6" i="10"/>
  <c r="K6" i="10" s="1"/>
  <c r="H11" i="10"/>
  <c r="K11" i="10" s="1"/>
  <c r="H40" i="10"/>
  <c r="K40" i="10" s="1"/>
  <c r="I34" i="10"/>
  <c r="J34" i="10" s="1"/>
  <c r="I33" i="10"/>
  <c r="J33" i="10" s="1"/>
  <c r="K33" i="10"/>
  <c r="E33" i="10"/>
  <c r="K32" i="10"/>
  <c r="K31" i="10"/>
  <c r="I31" i="10"/>
  <c r="J31" i="10" s="1"/>
  <c r="I30" i="10"/>
  <c r="J30" i="10" s="1"/>
  <c r="I29" i="10"/>
  <c r="J29" i="10" s="1"/>
  <c r="K28" i="10"/>
  <c r="I28" i="10"/>
  <c r="J28" i="10" s="1"/>
  <c r="E28" i="10"/>
  <c r="K27" i="10"/>
  <c r="K26" i="10"/>
  <c r="I26" i="10"/>
  <c r="J26" i="10" s="1"/>
  <c r="E26" i="10"/>
  <c r="H25" i="10"/>
  <c r="I24" i="10"/>
  <c r="J24" i="10" s="1"/>
  <c r="I21" i="10"/>
  <c r="J21" i="10" s="1"/>
  <c r="K21" i="10"/>
  <c r="I20" i="10"/>
  <c r="J20" i="10" s="1"/>
  <c r="K19" i="10"/>
  <c r="I19" i="10"/>
  <c r="J19" i="10" s="1"/>
  <c r="H17" i="10"/>
  <c r="K17" i="10" s="1"/>
  <c r="H15" i="10"/>
  <c r="K15" i="10" s="1"/>
  <c r="H14" i="10"/>
  <c r="K14" i="10" s="1"/>
  <c r="H13" i="10"/>
  <c r="K13" i="10" s="1"/>
  <c r="H12" i="10"/>
  <c r="K12" i="10" s="1"/>
  <c r="H9" i="10"/>
  <c r="K9" i="10" s="1"/>
  <c r="H8" i="10"/>
  <c r="K8" i="10" s="1"/>
  <c r="H7" i="10"/>
  <c r="K7" i="10" s="1"/>
  <c r="E5" i="10"/>
  <c r="I39" i="10"/>
  <c r="J39" i="10" s="1"/>
  <c r="K39" i="10"/>
  <c r="I10" i="10"/>
  <c r="J10" i="10" s="1"/>
  <c r="K10" i="10"/>
  <c r="I5" i="10"/>
  <c r="J5" i="10" s="1"/>
  <c r="K5" i="10"/>
  <c r="I35" i="10"/>
  <c r="J35" i="10" s="1"/>
  <c r="K35" i="10"/>
  <c r="I41" i="10"/>
  <c r="J41" i="10" s="1"/>
  <c r="K41" i="10"/>
  <c r="I7" i="10"/>
  <c r="J7" i="10" s="1"/>
  <c r="I8" i="10"/>
  <c r="J8" i="10" s="1"/>
  <c r="E10" i="10"/>
  <c r="I11" i="10"/>
  <c r="J11" i="10" s="1"/>
  <c r="I13" i="10"/>
  <c r="J13" i="10" s="1"/>
  <c r="I16" i="10"/>
  <c r="J16" i="10" s="1"/>
  <c r="E35" i="10"/>
  <c r="E39" i="10"/>
  <c r="I40" i="10"/>
  <c r="J40" i="10" s="1"/>
  <c r="E41" i="10"/>
  <c r="H10" i="9"/>
  <c r="K10" i="9" s="1"/>
  <c r="E10" i="9"/>
  <c r="C10" i="9"/>
  <c r="C9" i="9"/>
  <c r="H9" i="9" s="1"/>
  <c r="K9" i="9" s="1"/>
  <c r="C42" i="9"/>
  <c r="H42" i="9" s="1"/>
  <c r="H41" i="9"/>
  <c r="K41" i="9" s="1"/>
  <c r="C41" i="9"/>
  <c r="E41" i="9" s="1"/>
  <c r="C40" i="9"/>
  <c r="H40" i="9" s="1"/>
  <c r="C39" i="9"/>
  <c r="E39" i="9" s="1"/>
  <c r="O35" i="9"/>
  <c r="P35" i="9" s="1"/>
  <c r="H35" i="9"/>
  <c r="K35" i="9" s="1"/>
  <c r="C35" i="9"/>
  <c r="E35" i="9" s="1"/>
  <c r="O34" i="9"/>
  <c r="P34" i="9" s="1"/>
  <c r="M34" i="9"/>
  <c r="C34" i="9"/>
  <c r="H34" i="9" s="1"/>
  <c r="O33" i="9"/>
  <c r="P33" i="9" s="1"/>
  <c r="C33" i="9"/>
  <c r="H33" i="9" s="1"/>
  <c r="P32" i="9"/>
  <c r="O32" i="9"/>
  <c r="C32" i="9"/>
  <c r="H32" i="9" s="1"/>
  <c r="O31" i="9"/>
  <c r="P31" i="9" s="1"/>
  <c r="C31" i="9"/>
  <c r="H31" i="9" s="1"/>
  <c r="P30" i="9"/>
  <c r="O30" i="9"/>
  <c r="C30" i="9"/>
  <c r="H30" i="9" s="1"/>
  <c r="O29" i="9"/>
  <c r="P29" i="9" s="1"/>
  <c r="C29" i="9"/>
  <c r="H29" i="9" s="1"/>
  <c r="P28" i="9"/>
  <c r="O28" i="9"/>
  <c r="C28" i="9"/>
  <c r="H28" i="9" s="1"/>
  <c r="O27" i="9"/>
  <c r="P27" i="9" s="1"/>
  <c r="C27" i="9"/>
  <c r="H27" i="9" s="1"/>
  <c r="P26" i="9"/>
  <c r="O26" i="9"/>
  <c r="C26" i="9"/>
  <c r="H26" i="9" s="1"/>
  <c r="O25" i="9"/>
  <c r="P25" i="9" s="1"/>
  <c r="C25" i="9"/>
  <c r="H25" i="9" s="1"/>
  <c r="P24" i="9"/>
  <c r="O24" i="9"/>
  <c r="C24" i="9"/>
  <c r="H24" i="9" s="1"/>
  <c r="O21" i="9"/>
  <c r="P21" i="9" s="1"/>
  <c r="C21" i="9"/>
  <c r="H21" i="9" s="1"/>
  <c r="P20" i="9"/>
  <c r="O20" i="9"/>
  <c r="C20" i="9"/>
  <c r="H20" i="9" s="1"/>
  <c r="O19" i="9"/>
  <c r="P19" i="9" s="1"/>
  <c r="C19" i="9"/>
  <c r="H19" i="9" s="1"/>
  <c r="P18" i="9"/>
  <c r="O18" i="9"/>
  <c r="C18" i="9"/>
  <c r="H18" i="9" s="1"/>
  <c r="K18" i="9" s="1"/>
  <c r="O17" i="9"/>
  <c r="P17" i="9" s="1"/>
  <c r="M17" i="9"/>
  <c r="C17" i="9"/>
  <c r="O16" i="9"/>
  <c r="P16" i="9" s="1"/>
  <c r="C16" i="9"/>
  <c r="P15" i="9"/>
  <c r="O15" i="9"/>
  <c r="C15" i="9"/>
  <c r="O14" i="9"/>
  <c r="P14" i="9" s="1"/>
  <c r="C14" i="9"/>
  <c r="P13" i="9"/>
  <c r="O13" i="9"/>
  <c r="C13" i="9"/>
  <c r="O12" i="9"/>
  <c r="P12" i="9" s="1"/>
  <c r="C12" i="9"/>
  <c r="P11" i="9"/>
  <c r="O11" i="9"/>
  <c r="C11" i="9"/>
  <c r="O8" i="9"/>
  <c r="P8" i="9" s="1"/>
  <c r="C8" i="9"/>
  <c r="P7" i="9"/>
  <c r="O7" i="9"/>
  <c r="C7" i="9"/>
  <c r="O6" i="9"/>
  <c r="P6" i="9" s="1"/>
  <c r="C6" i="9"/>
  <c r="P5" i="9"/>
  <c r="O5" i="9"/>
  <c r="M5" i="9"/>
  <c r="C5" i="9"/>
  <c r="H5" i="9" s="1"/>
  <c r="H39" i="9" l="1"/>
  <c r="K39" i="9" s="1"/>
  <c r="E9" i="9"/>
  <c r="I14" i="10"/>
  <c r="J14" i="10" s="1"/>
  <c r="I12" i="10"/>
  <c r="J12" i="10" s="1"/>
  <c r="K18" i="10"/>
  <c r="I15" i="10"/>
  <c r="J15" i="10" s="1"/>
  <c r="I6" i="10"/>
  <c r="J6" i="10" s="1"/>
  <c r="I25" i="10"/>
  <c r="J25" i="10" s="1"/>
  <c r="K25" i="10"/>
  <c r="I17" i="10"/>
  <c r="J17" i="10" s="1"/>
  <c r="I9" i="10"/>
  <c r="J9" i="10" s="1"/>
  <c r="I10" i="9"/>
  <c r="J10" i="9" s="1"/>
  <c r="I9" i="9"/>
  <c r="J9" i="9" s="1"/>
  <c r="I5" i="9"/>
  <c r="J5" i="9" s="1"/>
  <c r="K5" i="9"/>
  <c r="E5" i="9"/>
  <c r="H6" i="9"/>
  <c r="E6" i="9"/>
  <c r="E7" i="9"/>
  <c r="H7" i="9"/>
  <c r="E8" i="9"/>
  <c r="H8" i="9"/>
  <c r="E11" i="9"/>
  <c r="H11" i="9"/>
  <c r="E12" i="9"/>
  <c r="H12" i="9"/>
  <c r="E13" i="9"/>
  <c r="H13" i="9"/>
  <c r="E14" i="9"/>
  <c r="H14" i="9"/>
  <c r="E15" i="9"/>
  <c r="H15" i="9"/>
  <c r="E16" i="9"/>
  <c r="H16" i="9"/>
  <c r="H17" i="9"/>
  <c r="E17" i="9"/>
  <c r="I20" i="9"/>
  <c r="J20" i="9" s="1"/>
  <c r="K20" i="9"/>
  <c r="K26" i="9"/>
  <c r="I26" i="9"/>
  <c r="J26" i="9" s="1"/>
  <c r="I30" i="9"/>
  <c r="J30" i="9" s="1"/>
  <c r="K30" i="9"/>
  <c r="I34" i="9"/>
  <c r="J34" i="9" s="1"/>
  <c r="K34" i="9"/>
  <c r="I40" i="9"/>
  <c r="J40" i="9" s="1"/>
  <c r="K40" i="9"/>
  <c r="K19" i="9"/>
  <c r="I19" i="9"/>
  <c r="J19" i="9" s="1"/>
  <c r="I25" i="9"/>
  <c r="J25" i="9" s="1"/>
  <c r="K25" i="9"/>
  <c r="K29" i="9"/>
  <c r="I29" i="9"/>
  <c r="J29" i="9" s="1"/>
  <c r="K33" i="9"/>
  <c r="I33" i="9"/>
  <c r="J33" i="9" s="1"/>
  <c r="I18" i="9"/>
  <c r="J18" i="9" s="1"/>
  <c r="K24" i="9"/>
  <c r="I24" i="9"/>
  <c r="J24" i="9" s="1"/>
  <c r="K28" i="9"/>
  <c r="I28" i="9"/>
  <c r="J28" i="9" s="1"/>
  <c r="K32" i="9"/>
  <c r="I32" i="9"/>
  <c r="J32" i="9" s="1"/>
  <c r="I21" i="9"/>
  <c r="J21" i="9" s="1"/>
  <c r="K21" i="9"/>
  <c r="I27" i="9"/>
  <c r="J27" i="9" s="1"/>
  <c r="K27" i="9"/>
  <c r="I31" i="9"/>
  <c r="J31" i="9" s="1"/>
  <c r="K31" i="9"/>
  <c r="I42" i="9"/>
  <c r="J42" i="9" s="1"/>
  <c r="K42" i="9"/>
  <c r="I35" i="9"/>
  <c r="J35" i="9" s="1"/>
  <c r="I39" i="9"/>
  <c r="J39" i="9" s="1"/>
  <c r="E40" i="9"/>
  <c r="I41" i="9"/>
  <c r="J41" i="9" s="1"/>
  <c r="E42" i="9"/>
  <c r="E18" i="9"/>
  <c r="E19" i="9"/>
  <c r="E20" i="9"/>
  <c r="E21" i="9"/>
  <c r="E24" i="9"/>
  <c r="E25" i="9"/>
  <c r="E26" i="9"/>
  <c r="E27" i="9"/>
  <c r="E28" i="9"/>
  <c r="E29" i="9"/>
  <c r="E30" i="9"/>
  <c r="E31" i="9"/>
  <c r="E32" i="9"/>
  <c r="E33" i="9"/>
  <c r="E34" i="9"/>
  <c r="C40" i="8"/>
  <c r="E40" i="8" s="1"/>
  <c r="C39" i="8"/>
  <c r="H39" i="8" s="1"/>
  <c r="C38" i="8"/>
  <c r="E38" i="8" s="1"/>
  <c r="C37" i="8"/>
  <c r="H37" i="8" s="1"/>
  <c r="O33" i="8"/>
  <c r="P33" i="8" s="1"/>
  <c r="C33" i="8"/>
  <c r="H33" i="8" s="1"/>
  <c r="O32" i="8"/>
  <c r="P32" i="8" s="1"/>
  <c r="M32" i="8"/>
  <c r="C32" i="8"/>
  <c r="E32" i="8" s="1"/>
  <c r="O31" i="8"/>
  <c r="P31" i="8" s="1"/>
  <c r="E31" i="8"/>
  <c r="C31" i="8"/>
  <c r="H31" i="8" s="1"/>
  <c r="K31" i="8" s="1"/>
  <c r="P30" i="8"/>
  <c r="O30" i="8"/>
  <c r="H30" i="8"/>
  <c r="K30" i="8" s="1"/>
  <c r="C30" i="8"/>
  <c r="E30" i="8" s="1"/>
  <c r="P29" i="8"/>
  <c r="O29" i="8"/>
  <c r="H29" i="8"/>
  <c r="I29" i="8" s="1"/>
  <c r="J29" i="8" s="1"/>
  <c r="C29" i="8"/>
  <c r="E29" i="8" s="1"/>
  <c r="P28" i="8"/>
  <c r="O28" i="8"/>
  <c r="C28" i="8"/>
  <c r="E28" i="8" s="1"/>
  <c r="O27" i="8"/>
  <c r="P27" i="8" s="1"/>
  <c r="C27" i="8"/>
  <c r="E27" i="8" s="1"/>
  <c r="O26" i="8"/>
  <c r="P26" i="8" s="1"/>
  <c r="C26" i="8"/>
  <c r="E26" i="8" s="1"/>
  <c r="O25" i="8"/>
  <c r="P25" i="8" s="1"/>
  <c r="C25" i="8"/>
  <c r="H25" i="8" s="1"/>
  <c r="O24" i="8"/>
  <c r="P24" i="8" s="1"/>
  <c r="C24" i="8"/>
  <c r="H24" i="8" s="1"/>
  <c r="O23" i="8"/>
  <c r="P23" i="8" s="1"/>
  <c r="C23" i="8"/>
  <c r="E23" i="8" s="1"/>
  <c r="O22" i="8"/>
  <c r="P22" i="8" s="1"/>
  <c r="C22" i="8"/>
  <c r="H22" i="8" s="1"/>
  <c r="P19" i="8"/>
  <c r="O19" i="8"/>
  <c r="H19" i="8"/>
  <c r="I19" i="8" s="1"/>
  <c r="J19" i="8" s="1"/>
  <c r="C19" i="8"/>
  <c r="E19" i="8" s="1"/>
  <c r="P18" i="8"/>
  <c r="O18" i="8"/>
  <c r="H18" i="8"/>
  <c r="K18" i="8" s="1"/>
  <c r="C18" i="8"/>
  <c r="E18" i="8" s="1"/>
  <c r="P17" i="8"/>
  <c r="O17" i="8"/>
  <c r="H17" i="8"/>
  <c r="K17" i="8" s="1"/>
  <c r="C17" i="8"/>
  <c r="E17" i="8" s="1"/>
  <c r="P16" i="8"/>
  <c r="O16" i="8"/>
  <c r="E16" i="8"/>
  <c r="C16" i="8"/>
  <c r="H16" i="8" s="1"/>
  <c r="P15" i="8"/>
  <c r="O15" i="8"/>
  <c r="M15" i="8"/>
  <c r="C15" i="8"/>
  <c r="E15" i="8" s="1"/>
  <c r="O14" i="8"/>
  <c r="P14" i="8" s="1"/>
  <c r="E14" i="8"/>
  <c r="C14" i="8"/>
  <c r="H14" i="8" s="1"/>
  <c r="P13" i="8"/>
  <c r="O13" i="8"/>
  <c r="E13" i="8"/>
  <c r="C13" i="8"/>
  <c r="H13" i="8" s="1"/>
  <c r="P12" i="8"/>
  <c r="O12" i="8"/>
  <c r="H12" i="8"/>
  <c r="I12" i="8" s="1"/>
  <c r="J12" i="8" s="1"/>
  <c r="C12" i="8"/>
  <c r="E12" i="8" s="1"/>
  <c r="P11" i="8"/>
  <c r="O11" i="8"/>
  <c r="C11" i="8"/>
  <c r="E11" i="8" s="1"/>
  <c r="O10" i="8"/>
  <c r="P10" i="8" s="1"/>
  <c r="C10" i="8"/>
  <c r="E10" i="8" s="1"/>
  <c r="O9" i="8"/>
  <c r="P9" i="8" s="1"/>
  <c r="C9" i="8"/>
  <c r="E9" i="8" s="1"/>
  <c r="O8" i="8"/>
  <c r="P8" i="8" s="1"/>
  <c r="C8" i="8"/>
  <c r="H8" i="8" s="1"/>
  <c r="P7" i="8"/>
  <c r="O7" i="8"/>
  <c r="H7" i="8"/>
  <c r="K7" i="8" s="1"/>
  <c r="C7" i="8"/>
  <c r="E7" i="8" s="1"/>
  <c r="P6" i="8"/>
  <c r="O6" i="8"/>
  <c r="H6" i="8"/>
  <c r="K6" i="8" s="1"/>
  <c r="C6" i="8"/>
  <c r="E6" i="8" s="1"/>
  <c r="P5" i="8"/>
  <c r="O5" i="8"/>
  <c r="M5" i="8"/>
  <c r="C5" i="8"/>
  <c r="E5" i="8" s="1"/>
  <c r="I14" i="8" l="1"/>
  <c r="J14" i="8" s="1"/>
  <c r="K14" i="8"/>
  <c r="H28" i="8"/>
  <c r="H9" i="8"/>
  <c r="K9" i="8" s="1"/>
  <c r="H10" i="8"/>
  <c r="I10" i="8" s="1"/>
  <c r="J10" i="8" s="1"/>
  <c r="H23" i="8"/>
  <c r="K23" i="8" s="1"/>
  <c r="E24" i="8"/>
  <c r="E25" i="8"/>
  <c r="H26" i="8"/>
  <c r="K26" i="8" s="1"/>
  <c r="H27" i="8"/>
  <c r="K27" i="8" s="1"/>
  <c r="H40" i="8"/>
  <c r="K40" i="8" s="1"/>
  <c r="I15" i="9"/>
  <c r="J15" i="9" s="1"/>
  <c r="K15" i="9"/>
  <c r="I13" i="9"/>
  <c r="J13" i="9" s="1"/>
  <c r="K13" i="9"/>
  <c r="I11" i="9"/>
  <c r="J11" i="9" s="1"/>
  <c r="K11" i="9"/>
  <c r="I7" i="9"/>
  <c r="J7" i="9" s="1"/>
  <c r="K7" i="9"/>
  <c r="I17" i="9"/>
  <c r="J17" i="9" s="1"/>
  <c r="K17" i="9"/>
  <c r="I16" i="9"/>
  <c r="J16" i="9" s="1"/>
  <c r="K16" i="9"/>
  <c r="I14" i="9"/>
  <c r="J14" i="9" s="1"/>
  <c r="K14" i="9"/>
  <c r="I12" i="9"/>
  <c r="J12" i="9" s="1"/>
  <c r="K12" i="9"/>
  <c r="I8" i="9"/>
  <c r="J8" i="9" s="1"/>
  <c r="K8" i="9"/>
  <c r="I6" i="9"/>
  <c r="J6" i="9" s="1"/>
  <c r="K6" i="9"/>
  <c r="H38" i="8"/>
  <c r="K38" i="8" s="1"/>
  <c r="H32" i="8"/>
  <c r="I31" i="8"/>
  <c r="J31" i="8" s="1"/>
  <c r="I30" i="8"/>
  <c r="J30" i="8" s="1"/>
  <c r="K29" i="8"/>
  <c r="I26" i="8"/>
  <c r="J26" i="8" s="1"/>
  <c r="K25" i="8"/>
  <c r="I25" i="8"/>
  <c r="J25" i="8" s="1"/>
  <c r="K24" i="8"/>
  <c r="I24" i="8"/>
  <c r="J24" i="8" s="1"/>
  <c r="I22" i="8"/>
  <c r="J22" i="8" s="1"/>
  <c r="K22" i="8"/>
  <c r="E22" i="8"/>
  <c r="K19" i="8"/>
  <c r="I18" i="8"/>
  <c r="J18" i="8" s="1"/>
  <c r="I17" i="8"/>
  <c r="J17" i="8" s="1"/>
  <c r="K16" i="8"/>
  <c r="I16" i="8"/>
  <c r="J16" i="8" s="1"/>
  <c r="H15" i="8"/>
  <c r="K15" i="8" s="1"/>
  <c r="K13" i="8"/>
  <c r="I13" i="8"/>
  <c r="J13" i="8" s="1"/>
  <c r="K12" i="8"/>
  <c r="H11" i="8"/>
  <c r="K11" i="8" s="1"/>
  <c r="K10" i="8"/>
  <c r="I9" i="8"/>
  <c r="J9" i="8" s="1"/>
  <c r="I8" i="8"/>
  <c r="J8" i="8" s="1"/>
  <c r="K8" i="8"/>
  <c r="E8" i="8"/>
  <c r="I7" i="8"/>
  <c r="J7" i="8" s="1"/>
  <c r="I6" i="8"/>
  <c r="J6" i="8" s="1"/>
  <c r="H5" i="8"/>
  <c r="K5" i="8" s="1"/>
  <c r="I33" i="8"/>
  <c r="J33" i="8" s="1"/>
  <c r="K33" i="8"/>
  <c r="I39" i="8"/>
  <c r="J39" i="8" s="1"/>
  <c r="K39" i="8"/>
  <c r="I37" i="8"/>
  <c r="J37" i="8" s="1"/>
  <c r="K37" i="8"/>
  <c r="E33" i="8"/>
  <c r="E37" i="8"/>
  <c r="I38" i="8"/>
  <c r="J38" i="8" s="1"/>
  <c r="E39" i="8"/>
  <c r="I40" i="8"/>
  <c r="J40" i="8" s="1"/>
  <c r="E40" i="7"/>
  <c r="C40" i="7"/>
  <c r="H40" i="7" s="1"/>
  <c r="K40" i="7" s="1"/>
  <c r="C39" i="7"/>
  <c r="H39" i="7" s="1"/>
  <c r="E38" i="7"/>
  <c r="C38" i="7"/>
  <c r="H38" i="7" s="1"/>
  <c r="K38" i="7" s="1"/>
  <c r="C37" i="7"/>
  <c r="H37" i="7" s="1"/>
  <c r="O33" i="7"/>
  <c r="P33" i="7" s="1"/>
  <c r="C33" i="7"/>
  <c r="H33" i="7" s="1"/>
  <c r="P32" i="7"/>
  <c r="O32" i="7"/>
  <c r="M32" i="7"/>
  <c r="C32" i="7"/>
  <c r="H32" i="7" s="1"/>
  <c r="O31" i="7"/>
  <c r="P31" i="7" s="1"/>
  <c r="C31" i="7"/>
  <c r="H31" i="7" s="1"/>
  <c r="P30" i="7"/>
  <c r="O30" i="7"/>
  <c r="C30" i="7"/>
  <c r="H30" i="7" s="1"/>
  <c r="O29" i="7"/>
  <c r="P29" i="7" s="1"/>
  <c r="C29" i="7"/>
  <c r="H29" i="7" s="1"/>
  <c r="P28" i="7"/>
  <c r="O28" i="7"/>
  <c r="C28" i="7"/>
  <c r="H28" i="7" s="1"/>
  <c r="O27" i="7"/>
  <c r="P27" i="7" s="1"/>
  <c r="C27" i="7"/>
  <c r="H27" i="7" s="1"/>
  <c r="P26" i="7"/>
  <c r="O26" i="7"/>
  <c r="C26" i="7"/>
  <c r="H26" i="7" s="1"/>
  <c r="O25" i="7"/>
  <c r="P25" i="7" s="1"/>
  <c r="C25" i="7"/>
  <c r="H25" i="7" s="1"/>
  <c r="P24" i="7"/>
  <c r="O24" i="7"/>
  <c r="C24" i="7"/>
  <c r="H24" i="7" s="1"/>
  <c r="O23" i="7"/>
  <c r="P23" i="7" s="1"/>
  <c r="C23" i="7"/>
  <c r="H23" i="7" s="1"/>
  <c r="P22" i="7"/>
  <c r="O22" i="7"/>
  <c r="C22" i="7"/>
  <c r="H22" i="7" s="1"/>
  <c r="O19" i="7"/>
  <c r="P19" i="7" s="1"/>
  <c r="C19" i="7"/>
  <c r="H19" i="7" s="1"/>
  <c r="P18" i="7"/>
  <c r="O18" i="7"/>
  <c r="C18" i="7"/>
  <c r="H18" i="7" s="1"/>
  <c r="O17" i="7"/>
  <c r="P17" i="7" s="1"/>
  <c r="C17" i="7"/>
  <c r="H17" i="7" s="1"/>
  <c r="P16" i="7"/>
  <c r="O16" i="7"/>
  <c r="C16" i="7"/>
  <c r="H16" i="7" s="1"/>
  <c r="O15" i="7"/>
  <c r="P15" i="7" s="1"/>
  <c r="M15" i="7"/>
  <c r="C15" i="7"/>
  <c r="E15" i="7" s="1"/>
  <c r="O14" i="7"/>
  <c r="P14" i="7" s="1"/>
  <c r="E14" i="7"/>
  <c r="C14" i="7"/>
  <c r="H14" i="7" s="1"/>
  <c r="I14" i="7" s="1"/>
  <c r="J14" i="7" s="1"/>
  <c r="P13" i="7"/>
  <c r="O13" i="7"/>
  <c r="E13" i="7"/>
  <c r="C13" i="7"/>
  <c r="H13" i="7" s="1"/>
  <c r="P12" i="7"/>
  <c r="O12" i="7"/>
  <c r="C12" i="7"/>
  <c r="H12" i="7" s="1"/>
  <c r="O11" i="7"/>
  <c r="P11" i="7" s="1"/>
  <c r="C11" i="7"/>
  <c r="H11" i="7" s="1"/>
  <c r="P10" i="7"/>
  <c r="O10" i="7"/>
  <c r="E10" i="7"/>
  <c r="C10" i="7"/>
  <c r="H10" i="7" s="1"/>
  <c r="P9" i="7"/>
  <c r="O9" i="7"/>
  <c r="E9" i="7"/>
  <c r="C9" i="7"/>
  <c r="H9" i="7" s="1"/>
  <c r="P8" i="7"/>
  <c r="O8" i="7"/>
  <c r="C8" i="7"/>
  <c r="H8" i="7" s="1"/>
  <c r="O7" i="7"/>
  <c r="P7" i="7" s="1"/>
  <c r="C7" i="7"/>
  <c r="H7" i="7" s="1"/>
  <c r="O6" i="7"/>
  <c r="P6" i="7" s="1"/>
  <c r="C6" i="7"/>
  <c r="H6" i="7" s="1"/>
  <c r="P5" i="7"/>
  <c r="O5" i="7"/>
  <c r="M5" i="7"/>
  <c r="E5" i="7"/>
  <c r="C5" i="7"/>
  <c r="H5" i="7" s="1"/>
  <c r="K5" i="7" s="1"/>
  <c r="H15" i="7" l="1"/>
  <c r="K15" i="7" s="1"/>
  <c r="E7" i="7"/>
  <c r="E32" i="7"/>
  <c r="I15" i="8"/>
  <c r="J15" i="8" s="1"/>
  <c r="I23" i="8"/>
  <c r="J23" i="8" s="1"/>
  <c r="I27" i="8"/>
  <c r="J27" i="8" s="1"/>
  <c r="I28" i="8"/>
  <c r="J28" i="8" s="1"/>
  <c r="K28" i="8"/>
  <c r="I32" i="8"/>
  <c r="J32" i="8" s="1"/>
  <c r="K32" i="8"/>
  <c r="I11" i="8"/>
  <c r="J11" i="8" s="1"/>
  <c r="I5" i="8"/>
  <c r="J5" i="8" s="1"/>
  <c r="E31" i="7"/>
  <c r="E30" i="7"/>
  <c r="E29" i="7"/>
  <c r="E28" i="7"/>
  <c r="E27" i="7"/>
  <c r="E26" i="7"/>
  <c r="E25" i="7"/>
  <c r="E24" i="7"/>
  <c r="E23" i="7"/>
  <c r="E22" i="7"/>
  <c r="E19" i="7"/>
  <c r="E18" i="7"/>
  <c r="E17" i="7"/>
  <c r="E6" i="7"/>
  <c r="E16" i="7"/>
  <c r="E12" i="7"/>
  <c r="E11" i="7"/>
  <c r="E8" i="7"/>
  <c r="I16" i="7"/>
  <c r="J16" i="7" s="1"/>
  <c r="K16" i="7"/>
  <c r="I18" i="7"/>
  <c r="J18" i="7" s="1"/>
  <c r="K18" i="7"/>
  <c r="I22" i="7"/>
  <c r="J22" i="7" s="1"/>
  <c r="K22" i="7"/>
  <c r="I24" i="7"/>
  <c r="J24" i="7" s="1"/>
  <c r="K24" i="7"/>
  <c r="I26" i="7"/>
  <c r="J26" i="7" s="1"/>
  <c r="K26" i="7"/>
  <c r="I28" i="7"/>
  <c r="J28" i="7" s="1"/>
  <c r="K28" i="7"/>
  <c r="I30" i="7"/>
  <c r="J30" i="7" s="1"/>
  <c r="K30" i="7"/>
  <c r="I32" i="7"/>
  <c r="J32" i="7" s="1"/>
  <c r="K32" i="7"/>
  <c r="I37" i="7"/>
  <c r="J37" i="7" s="1"/>
  <c r="K37" i="7"/>
  <c r="I33" i="7"/>
  <c r="J33" i="7" s="1"/>
  <c r="K33" i="7"/>
  <c r="I17" i="7"/>
  <c r="J17" i="7" s="1"/>
  <c r="K17" i="7"/>
  <c r="I19" i="7"/>
  <c r="J19" i="7" s="1"/>
  <c r="K19" i="7"/>
  <c r="I23" i="7"/>
  <c r="J23" i="7" s="1"/>
  <c r="K23" i="7"/>
  <c r="I25" i="7"/>
  <c r="J25" i="7" s="1"/>
  <c r="K25" i="7"/>
  <c r="I27" i="7"/>
  <c r="J27" i="7" s="1"/>
  <c r="K27" i="7"/>
  <c r="I29" i="7"/>
  <c r="J29" i="7" s="1"/>
  <c r="K29" i="7"/>
  <c r="I31" i="7"/>
  <c r="J31" i="7" s="1"/>
  <c r="K31" i="7"/>
  <c r="I39" i="7"/>
  <c r="J39" i="7" s="1"/>
  <c r="K39" i="7"/>
  <c r="I6" i="7"/>
  <c r="J6" i="7" s="1"/>
  <c r="K6" i="7"/>
  <c r="I7" i="7"/>
  <c r="J7" i="7" s="1"/>
  <c r="K7" i="7"/>
  <c r="I8" i="7"/>
  <c r="J8" i="7" s="1"/>
  <c r="K8" i="7"/>
  <c r="I9" i="7"/>
  <c r="J9" i="7" s="1"/>
  <c r="K9" i="7"/>
  <c r="I10" i="7"/>
  <c r="J10" i="7" s="1"/>
  <c r="K10" i="7"/>
  <c r="I11" i="7"/>
  <c r="J11" i="7" s="1"/>
  <c r="K11" i="7"/>
  <c r="I12" i="7"/>
  <c r="J12" i="7" s="1"/>
  <c r="K12" i="7"/>
  <c r="I13" i="7"/>
  <c r="J13" i="7" s="1"/>
  <c r="K13" i="7"/>
  <c r="I5" i="7"/>
  <c r="J5" i="7" s="1"/>
  <c r="I15" i="7"/>
  <c r="J15" i="7" s="1"/>
  <c r="E33" i="7"/>
  <c r="E37" i="7"/>
  <c r="I38" i="7"/>
  <c r="J38" i="7" s="1"/>
  <c r="E39" i="7"/>
  <c r="I40" i="7"/>
  <c r="J40" i="7" s="1"/>
  <c r="O9" i="6"/>
  <c r="O5" i="6"/>
  <c r="P29" i="6"/>
  <c r="P23" i="6"/>
  <c r="P25" i="6"/>
  <c r="P27" i="6"/>
  <c r="P5" i="6"/>
  <c r="P7" i="6"/>
  <c r="P9" i="6"/>
  <c r="P15" i="6"/>
  <c r="P17" i="6"/>
  <c r="P19" i="6"/>
  <c r="O15" i="6"/>
  <c r="O6" i="6"/>
  <c r="P6" i="6" s="1"/>
  <c r="O7" i="6"/>
  <c r="O8" i="6"/>
  <c r="P8" i="6" s="1"/>
  <c r="O10" i="6"/>
  <c r="P10" i="6" s="1"/>
  <c r="O11" i="6"/>
  <c r="P11" i="6" s="1"/>
  <c r="O12" i="6"/>
  <c r="P12" i="6" s="1"/>
  <c r="O13" i="6"/>
  <c r="P13" i="6" s="1"/>
  <c r="O14" i="6"/>
  <c r="P14" i="6" s="1"/>
  <c r="O16" i="6"/>
  <c r="P16" i="6" s="1"/>
  <c r="O17" i="6"/>
  <c r="O18" i="6"/>
  <c r="P18" i="6" s="1"/>
  <c r="O19" i="6"/>
  <c r="O22" i="6"/>
  <c r="P22" i="6" s="1"/>
  <c r="O23" i="6"/>
  <c r="O24" i="6"/>
  <c r="P24" i="6" s="1"/>
  <c r="O25" i="6"/>
  <c r="O26" i="6"/>
  <c r="P26" i="6" s="1"/>
  <c r="O27" i="6"/>
  <c r="O28" i="6"/>
  <c r="P28" i="6" s="1"/>
  <c r="O29" i="6"/>
  <c r="O30" i="6"/>
  <c r="P30" i="6" s="1"/>
  <c r="O31" i="6"/>
  <c r="P31" i="6" s="1"/>
  <c r="O32" i="6"/>
  <c r="P32" i="6" s="1"/>
  <c r="O33" i="6"/>
  <c r="P33" i="6" s="1"/>
  <c r="M15" i="6"/>
  <c r="M5" i="6"/>
  <c r="M32" i="6"/>
  <c r="C40" i="6" l="1"/>
  <c r="E40" i="6" s="1"/>
  <c r="C39" i="6"/>
  <c r="E39" i="6" s="1"/>
  <c r="C38" i="6"/>
  <c r="E38" i="6" s="1"/>
  <c r="C37" i="6"/>
  <c r="E37" i="6" s="1"/>
  <c r="C33" i="6"/>
  <c r="E33" i="6" s="1"/>
  <c r="C32" i="6"/>
  <c r="E32" i="6" s="1"/>
  <c r="H31" i="6"/>
  <c r="C31" i="6"/>
  <c r="E31" i="6" s="1"/>
  <c r="C30" i="6"/>
  <c r="E30" i="6" s="1"/>
  <c r="C29" i="6"/>
  <c r="E29" i="6" s="1"/>
  <c r="C28" i="6"/>
  <c r="E28" i="6" s="1"/>
  <c r="C27" i="6"/>
  <c r="E27" i="6" s="1"/>
  <c r="C26" i="6"/>
  <c r="E26" i="6" s="1"/>
  <c r="C25" i="6"/>
  <c r="E25" i="6" s="1"/>
  <c r="C24" i="6"/>
  <c r="E24" i="6" s="1"/>
  <c r="H23" i="6"/>
  <c r="C23" i="6"/>
  <c r="E23" i="6" s="1"/>
  <c r="C22" i="6"/>
  <c r="E22" i="6" s="1"/>
  <c r="C19" i="6"/>
  <c r="E19" i="6" s="1"/>
  <c r="C18" i="6"/>
  <c r="E18" i="6" s="1"/>
  <c r="C17" i="6"/>
  <c r="E17" i="6" s="1"/>
  <c r="C16" i="6"/>
  <c r="E16" i="6" s="1"/>
  <c r="C15" i="6"/>
  <c r="E15" i="6" s="1"/>
  <c r="C14" i="6"/>
  <c r="E14" i="6" s="1"/>
  <c r="H13" i="6"/>
  <c r="C13" i="6"/>
  <c r="E13" i="6" s="1"/>
  <c r="C12" i="6"/>
  <c r="E12" i="6" s="1"/>
  <c r="C11" i="6"/>
  <c r="E11" i="6" s="1"/>
  <c r="C10" i="6"/>
  <c r="E10" i="6" s="1"/>
  <c r="C9" i="6"/>
  <c r="E9" i="6" s="1"/>
  <c r="C8" i="6"/>
  <c r="E8" i="6" s="1"/>
  <c r="C7" i="6"/>
  <c r="H7" i="6" s="1"/>
  <c r="C6" i="6"/>
  <c r="H6" i="6" s="1"/>
  <c r="C5" i="6"/>
  <c r="H5" i="6" s="1"/>
  <c r="H9" i="6" l="1"/>
  <c r="H17" i="6"/>
  <c r="I17" i="6" s="1"/>
  <c r="J17" i="6" s="1"/>
  <c r="H27" i="6"/>
  <c r="H40" i="6"/>
  <c r="K40" i="6" s="1"/>
  <c r="E5" i="6"/>
  <c r="E6" i="6"/>
  <c r="E7" i="6"/>
  <c r="H11" i="6"/>
  <c r="K11" i="6" s="1"/>
  <c r="H15" i="6"/>
  <c r="H19" i="6"/>
  <c r="K19" i="6" s="1"/>
  <c r="H25" i="6"/>
  <c r="H29" i="6"/>
  <c r="K29" i="6" s="1"/>
  <c r="H33" i="6"/>
  <c r="H38" i="6"/>
  <c r="K38" i="6" s="1"/>
  <c r="K6" i="6"/>
  <c r="I6" i="6"/>
  <c r="J6" i="6" s="1"/>
  <c r="K5" i="6"/>
  <c r="I5" i="6"/>
  <c r="J5" i="6" s="1"/>
  <c r="K7" i="6"/>
  <c r="I7" i="6"/>
  <c r="J7" i="6" s="1"/>
  <c r="K13" i="6"/>
  <c r="I13" i="6"/>
  <c r="J13" i="6" s="1"/>
  <c r="K15" i="6"/>
  <c r="I15" i="6"/>
  <c r="J15" i="6" s="1"/>
  <c r="K17" i="6"/>
  <c r="I19" i="6"/>
  <c r="J19" i="6" s="1"/>
  <c r="I40" i="6"/>
  <c r="J40" i="6" s="1"/>
  <c r="K9" i="6"/>
  <c r="I9" i="6"/>
  <c r="J9" i="6" s="1"/>
  <c r="K23" i="6"/>
  <c r="I23" i="6"/>
  <c r="J23" i="6" s="1"/>
  <c r="K25" i="6"/>
  <c r="I25" i="6"/>
  <c r="J25" i="6" s="1"/>
  <c r="K27" i="6"/>
  <c r="I27" i="6"/>
  <c r="J27" i="6" s="1"/>
  <c r="K31" i="6"/>
  <c r="I31" i="6"/>
  <c r="J31" i="6" s="1"/>
  <c r="K33" i="6"/>
  <c r="I33" i="6"/>
  <c r="J33" i="6" s="1"/>
  <c r="I38" i="6"/>
  <c r="J38" i="6" s="1"/>
  <c r="H8" i="6"/>
  <c r="H10" i="6"/>
  <c r="H12" i="6"/>
  <c r="H14" i="6"/>
  <c r="H16" i="6"/>
  <c r="H18" i="6"/>
  <c r="H22" i="6"/>
  <c r="H24" i="6"/>
  <c r="H26" i="6"/>
  <c r="H28" i="6"/>
  <c r="H30" i="6"/>
  <c r="H32" i="6"/>
  <c r="H37" i="6"/>
  <c r="H39" i="6"/>
  <c r="H17" i="5"/>
  <c r="I17" i="5" s="1"/>
  <c r="J17" i="5" s="1"/>
  <c r="H19" i="5"/>
  <c r="I19" i="5" s="1"/>
  <c r="J19" i="5" s="1"/>
  <c r="C19" i="5"/>
  <c r="E19" i="5" s="1"/>
  <c r="C18" i="5"/>
  <c r="E18" i="5" s="1"/>
  <c r="C17" i="5"/>
  <c r="E17" i="5" s="1"/>
  <c r="H18" i="5" l="1"/>
  <c r="I29" i="6"/>
  <c r="J29" i="6" s="1"/>
  <c r="I11" i="6"/>
  <c r="J11" i="6" s="1"/>
  <c r="K39" i="6"/>
  <c r="I39" i="6"/>
  <c r="J39" i="6" s="1"/>
  <c r="K32" i="6"/>
  <c r="I32" i="6"/>
  <c r="J32" i="6" s="1"/>
  <c r="K24" i="6"/>
  <c r="I24" i="6"/>
  <c r="J24" i="6" s="1"/>
  <c r="K18" i="6"/>
  <c r="I18" i="6"/>
  <c r="J18" i="6" s="1"/>
  <c r="I14" i="6"/>
  <c r="J14" i="6" s="1"/>
  <c r="K10" i="6"/>
  <c r="I10" i="6"/>
  <c r="J10" i="6" s="1"/>
  <c r="K28" i="6"/>
  <c r="I28" i="6"/>
  <c r="J28" i="6" s="1"/>
  <c r="K37" i="6"/>
  <c r="I37" i="6"/>
  <c r="J37" i="6" s="1"/>
  <c r="K30" i="6"/>
  <c r="I30" i="6"/>
  <c r="J30" i="6" s="1"/>
  <c r="K26" i="6"/>
  <c r="I26" i="6"/>
  <c r="J26" i="6" s="1"/>
  <c r="K22" i="6"/>
  <c r="I22" i="6"/>
  <c r="J22" i="6" s="1"/>
  <c r="K16" i="6"/>
  <c r="I16" i="6"/>
  <c r="J16" i="6" s="1"/>
  <c r="K12" i="6"/>
  <c r="I12" i="6"/>
  <c r="J12" i="6" s="1"/>
  <c r="K8" i="6"/>
  <c r="I8" i="6"/>
  <c r="J8" i="6" s="1"/>
  <c r="K19" i="5"/>
  <c r="K17" i="5"/>
  <c r="C7" i="5"/>
  <c r="E7" i="5" s="1"/>
  <c r="H7" i="5"/>
  <c r="I7" i="5" s="1"/>
  <c r="J7" i="5" s="1"/>
  <c r="C8" i="5"/>
  <c r="E8" i="5"/>
  <c r="H8" i="5"/>
  <c r="I8" i="5" s="1"/>
  <c r="J8" i="5" s="1"/>
  <c r="K8" i="5"/>
  <c r="C39" i="5"/>
  <c r="E39" i="5"/>
  <c r="H39" i="5"/>
  <c r="I39" i="5" s="1"/>
  <c r="J39" i="5" s="1"/>
  <c r="C40" i="5"/>
  <c r="E40" i="5" s="1"/>
  <c r="H40" i="5"/>
  <c r="I40" i="5" s="1"/>
  <c r="J40" i="5" s="1"/>
  <c r="C38" i="5"/>
  <c r="E38" i="5" s="1"/>
  <c r="C37" i="5"/>
  <c r="E37" i="5" s="1"/>
  <c r="C33" i="5"/>
  <c r="E33" i="5" s="1"/>
  <c r="C32" i="5"/>
  <c r="E32" i="5" s="1"/>
  <c r="C31" i="5"/>
  <c r="E31" i="5" s="1"/>
  <c r="C30" i="5"/>
  <c r="E30" i="5" s="1"/>
  <c r="C29" i="5"/>
  <c r="E29" i="5" s="1"/>
  <c r="C28" i="5"/>
  <c r="E28" i="5" s="1"/>
  <c r="C27" i="5"/>
  <c r="E27" i="5" s="1"/>
  <c r="H26" i="5"/>
  <c r="C26" i="5"/>
  <c r="E26" i="5" s="1"/>
  <c r="C25" i="5"/>
  <c r="E25" i="5" s="1"/>
  <c r="C24" i="5"/>
  <c r="E24" i="5" s="1"/>
  <c r="C23" i="5"/>
  <c r="E23" i="5" s="1"/>
  <c r="H22" i="5"/>
  <c r="C22" i="5"/>
  <c r="E22" i="5" s="1"/>
  <c r="C16" i="5"/>
  <c r="E16" i="5" s="1"/>
  <c r="C15" i="5"/>
  <c r="E15" i="5" s="1"/>
  <c r="C14" i="5"/>
  <c r="E14" i="5" s="1"/>
  <c r="C13" i="5"/>
  <c r="E13" i="5" s="1"/>
  <c r="C12" i="5"/>
  <c r="E12" i="5" s="1"/>
  <c r="C11" i="5"/>
  <c r="E11" i="5" s="1"/>
  <c r="C10" i="5"/>
  <c r="E10" i="5" s="1"/>
  <c r="H9" i="5"/>
  <c r="C9" i="5"/>
  <c r="E9" i="5" s="1"/>
  <c r="C6" i="5"/>
  <c r="E6" i="5" s="1"/>
  <c r="C5" i="5"/>
  <c r="E5" i="5" s="1"/>
  <c r="I18" i="5" l="1"/>
  <c r="J18" i="5" s="1"/>
  <c r="K18" i="5"/>
  <c r="H13" i="5"/>
  <c r="H24" i="5"/>
  <c r="K24" i="5" s="1"/>
  <c r="H28" i="5"/>
  <c r="K40" i="5"/>
  <c r="K7" i="5"/>
  <c r="K39" i="5"/>
  <c r="H15" i="5"/>
  <c r="H11" i="5"/>
  <c r="K11" i="5" s="1"/>
  <c r="H5" i="5"/>
  <c r="K5" i="5" s="1"/>
  <c r="I5" i="5"/>
  <c r="J5" i="5" s="1"/>
  <c r="K9" i="5"/>
  <c r="I9" i="5"/>
  <c r="J9" i="5" s="1"/>
  <c r="I11" i="5"/>
  <c r="J11" i="5" s="1"/>
  <c r="K13" i="5"/>
  <c r="I13" i="5"/>
  <c r="J13" i="5" s="1"/>
  <c r="K15" i="5"/>
  <c r="I15" i="5"/>
  <c r="J15" i="5" s="1"/>
  <c r="K22" i="5"/>
  <c r="I22" i="5"/>
  <c r="J22" i="5" s="1"/>
  <c r="I24" i="5"/>
  <c r="J24" i="5" s="1"/>
  <c r="K26" i="5"/>
  <c r="I26" i="5"/>
  <c r="J26" i="5" s="1"/>
  <c r="K28" i="5"/>
  <c r="I28" i="5"/>
  <c r="J28" i="5" s="1"/>
  <c r="H6" i="5"/>
  <c r="H10" i="5"/>
  <c r="H12" i="5"/>
  <c r="H14" i="5"/>
  <c r="H16" i="5"/>
  <c r="H23" i="5"/>
  <c r="H25" i="5"/>
  <c r="H27" i="5"/>
  <c r="H29" i="5"/>
  <c r="H30" i="5"/>
  <c r="H31" i="5"/>
  <c r="H32" i="5"/>
  <c r="H33" i="5"/>
  <c r="H37" i="5"/>
  <c r="H38" i="5"/>
  <c r="C20" i="4"/>
  <c r="E20" i="4" s="1"/>
  <c r="H20" i="4"/>
  <c r="I20" i="4" s="1"/>
  <c r="J20" i="4" s="1"/>
  <c r="K20" i="4"/>
  <c r="C32" i="4"/>
  <c r="E32" i="4"/>
  <c r="H32" i="4"/>
  <c r="I32" i="4"/>
  <c r="J32" i="4" s="1"/>
  <c r="K32" i="4"/>
  <c r="C33" i="4"/>
  <c r="E33" i="4" s="1"/>
  <c r="K37" i="5" l="1"/>
  <c r="I37" i="5"/>
  <c r="J37" i="5" s="1"/>
  <c r="K32" i="5"/>
  <c r="I32" i="5"/>
  <c r="J32" i="5" s="1"/>
  <c r="K30" i="5"/>
  <c r="I30" i="5"/>
  <c r="J30" i="5" s="1"/>
  <c r="K27" i="5"/>
  <c r="I27" i="5"/>
  <c r="J27" i="5" s="1"/>
  <c r="K23" i="5"/>
  <c r="I23" i="5"/>
  <c r="J23" i="5" s="1"/>
  <c r="K14" i="5"/>
  <c r="I14" i="5"/>
  <c r="J14" i="5" s="1"/>
  <c r="K10" i="5"/>
  <c r="I10" i="5"/>
  <c r="J10" i="5" s="1"/>
  <c r="K38" i="5"/>
  <c r="I38" i="5"/>
  <c r="J38" i="5" s="1"/>
  <c r="K33" i="5"/>
  <c r="I33" i="5"/>
  <c r="J33" i="5" s="1"/>
  <c r="K31" i="5"/>
  <c r="I31" i="5"/>
  <c r="J31" i="5" s="1"/>
  <c r="K29" i="5"/>
  <c r="I29" i="5"/>
  <c r="J29" i="5" s="1"/>
  <c r="K25" i="5"/>
  <c r="I25" i="5"/>
  <c r="J25" i="5" s="1"/>
  <c r="K16" i="5"/>
  <c r="I16" i="5"/>
  <c r="J16" i="5" s="1"/>
  <c r="K12" i="5"/>
  <c r="I12" i="5"/>
  <c r="J12" i="5" s="1"/>
  <c r="K6" i="5"/>
  <c r="I6" i="5"/>
  <c r="J6" i="5" s="1"/>
  <c r="H33" i="4"/>
  <c r="I33" i="4" s="1"/>
  <c r="J33" i="4" s="1"/>
  <c r="K33" i="4"/>
  <c r="H24" i="4"/>
  <c r="I24" i="4" s="1"/>
  <c r="J24" i="4" s="1"/>
  <c r="H26" i="4"/>
  <c r="I26" i="4" s="1"/>
  <c r="J26" i="4" s="1"/>
  <c r="H28" i="4"/>
  <c r="I28" i="4" s="1"/>
  <c r="J28" i="4" s="1"/>
  <c r="C28" i="4"/>
  <c r="E28" i="4" s="1"/>
  <c r="C27" i="4"/>
  <c r="E27" i="4" s="1"/>
  <c r="C26" i="4"/>
  <c r="E26" i="4" s="1"/>
  <c r="C25" i="4"/>
  <c r="E25" i="4" s="1"/>
  <c r="C24" i="4"/>
  <c r="E24" i="4" s="1"/>
  <c r="C23" i="4"/>
  <c r="E23" i="4" s="1"/>
  <c r="C22" i="4"/>
  <c r="E22" i="4" s="1"/>
  <c r="C21" i="4"/>
  <c r="E21" i="4" s="1"/>
  <c r="C19" i="4"/>
  <c r="E19" i="4" s="1"/>
  <c r="C18" i="4"/>
  <c r="E18" i="4" s="1"/>
  <c r="C17" i="4"/>
  <c r="E17" i="4" s="1"/>
  <c r="C14" i="4"/>
  <c r="E14" i="4" s="1"/>
  <c r="C13" i="4"/>
  <c r="E13" i="4" s="1"/>
  <c r="C12" i="4"/>
  <c r="E12" i="4" s="1"/>
  <c r="C11" i="4"/>
  <c r="E11" i="4" s="1"/>
  <c r="C10" i="4"/>
  <c r="E10" i="4" s="1"/>
  <c r="C9" i="4"/>
  <c r="E9" i="4" s="1"/>
  <c r="C8" i="4"/>
  <c r="E8" i="4" s="1"/>
  <c r="C7" i="4"/>
  <c r="E7" i="4" s="1"/>
  <c r="C6" i="4"/>
  <c r="E6" i="4" s="1"/>
  <c r="C5" i="4"/>
  <c r="E5" i="4" s="1"/>
  <c r="H27" i="4" l="1"/>
  <c r="H25" i="4"/>
  <c r="H23" i="4"/>
  <c r="K28" i="4"/>
  <c r="K26" i="4"/>
  <c r="K24" i="4"/>
  <c r="H5" i="4"/>
  <c r="H6" i="4"/>
  <c r="H7" i="4"/>
  <c r="H8" i="4"/>
  <c r="H9" i="4"/>
  <c r="H10" i="4"/>
  <c r="H11" i="4"/>
  <c r="H12" i="4"/>
  <c r="H13" i="4"/>
  <c r="H14" i="4"/>
  <c r="H17" i="4"/>
  <c r="H18" i="4"/>
  <c r="H19" i="4"/>
  <c r="H21" i="4"/>
  <c r="H22" i="4"/>
  <c r="C20" i="3"/>
  <c r="E20" i="3" s="1"/>
  <c r="I25" i="4" l="1"/>
  <c r="J25" i="4" s="1"/>
  <c r="K25" i="4"/>
  <c r="I23" i="4"/>
  <c r="J23" i="4" s="1"/>
  <c r="K23" i="4"/>
  <c r="I27" i="4"/>
  <c r="J27" i="4" s="1"/>
  <c r="K27" i="4"/>
  <c r="K22" i="4"/>
  <c r="I22" i="4"/>
  <c r="J22" i="4" s="1"/>
  <c r="K19" i="4"/>
  <c r="I19" i="4"/>
  <c r="J19" i="4" s="1"/>
  <c r="K17" i="4"/>
  <c r="I17" i="4"/>
  <c r="J17" i="4" s="1"/>
  <c r="K14" i="4"/>
  <c r="I14" i="4"/>
  <c r="J14" i="4" s="1"/>
  <c r="K12" i="4"/>
  <c r="I12" i="4"/>
  <c r="J12" i="4" s="1"/>
  <c r="K10" i="4"/>
  <c r="I10" i="4"/>
  <c r="J10" i="4" s="1"/>
  <c r="K8" i="4"/>
  <c r="I8" i="4"/>
  <c r="J8" i="4" s="1"/>
  <c r="K6" i="4"/>
  <c r="I6" i="4"/>
  <c r="J6" i="4" s="1"/>
  <c r="K21" i="4"/>
  <c r="I21" i="4"/>
  <c r="J21" i="4" s="1"/>
  <c r="K18" i="4"/>
  <c r="I18" i="4"/>
  <c r="J18" i="4" s="1"/>
  <c r="K13" i="4"/>
  <c r="I13" i="4"/>
  <c r="J13" i="4" s="1"/>
  <c r="K11" i="4"/>
  <c r="I11" i="4"/>
  <c r="J11" i="4" s="1"/>
  <c r="K9" i="4"/>
  <c r="I9" i="4"/>
  <c r="J9" i="4" s="1"/>
  <c r="K7" i="4"/>
  <c r="I7" i="4"/>
  <c r="J7" i="4" s="1"/>
  <c r="K5" i="4"/>
  <c r="I5" i="4"/>
  <c r="J5" i="4" s="1"/>
  <c r="H20" i="3"/>
  <c r="C22" i="3"/>
  <c r="H22" i="3" s="1"/>
  <c r="C21" i="3"/>
  <c r="E21" i="3" s="1"/>
  <c r="C19" i="3"/>
  <c r="H19" i="3" s="1"/>
  <c r="C18" i="3"/>
  <c r="E18" i="3" s="1"/>
  <c r="C15" i="3"/>
  <c r="H15" i="3" s="1"/>
  <c r="C14" i="3"/>
  <c r="E14" i="3" s="1"/>
  <c r="C13" i="3"/>
  <c r="H13" i="3" s="1"/>
  <c r="C12" i="3"/>
  <c r="E12" i="3" s="1"/>
  <c r="C11" i="3"/>
  <c r="H11" i="3" s="1"/>
  <c r="C10" i="3"/>
  <c r="E10" i="3" s="1"/>
  <c r="C9" i="3"/>
  <c r="H9" i="3" s="1"/>
  <c r="C8" i="3"/>
  <c r="E8" i="3" s="1"/>
  <c r="C7" i="3"/>
  <c r="H7" i="3" s="1"/>
  <c r="C6" i="3"/>
  <c r="E6" i="3" s="1"/>
  <c r="C5" i="3"/>
  <c r="H5" i="3" s="1"/>
  <c r="I20" i="3" l="1"/>
  <c r="J20" i="3" s="1"/>
  <c r="K20" i="3"/>
  <c r="E11" i="3"/>
  <c r="E22" i="3"/>
  <c r="E7" i="3"/>
  <c r="E15" i="3"/>
  <c r="E5" i="3"/>
  <c r="E9" i="3"/>
  <c r="E13" i="3"/>
  <c r="E19" i="3"/>
  <c r="K5" i="3"/>
  <c r="I5" i="3"/>
  <c r="J5" i="3" s="1"/>
  <c r="K9" i="3"/>
  <c r="I9" i="3"/>
  <c r="J9" i="3" s="1"/>
  <c r="K13" i="3"/>
  <c r="I13" i="3"/>
  <c r="J13" i="3" s="1"/>
  <c r="K19" i="3"/>
  <c r="I19" i="3"/>
  <c r="J19" i="3" s="1"/>
  <c r="K7" i="3"/>
  <c r="I7" i="3"/>
  <c r="J7" i="3" s="1"/>
  <c r="K11" i="3"/>
  <c r="I11" i="3"/>
  <c r="J11" i="3" s="1"/>
  <c r="K15" i="3"/>
  <c r="I15" i="3"/>
  <c r="J15" i="3" s="1"/>
  <c r="K22" i="3"/>
  <c r="I22" i="3"/>
  <c r="J22" i="3" s="1"/>
  <c r="H6" i="3"/>
  <c r="H8" i="3"/>
  <c r="H10" i="3"/>
  <c r="H12" i="3"/>
  <c r="H14" i="3"/>
  <c r="H18" i="3"/>
  <c r="H21" i="3"/>
  <c r="K18" i="3" l="1"/>
  <c r="I18" i="3"/>
  <c r="J18" i="3" s="1"/>
  <c r="K12" i="3"/>
  <c r="I12" i="3"/>
  <c r="J12" i="3" s="1"/>
  <c r="K8" i="3"/>
  <c r="I8" i="3"/>
  <c r="J8" i="3" s="1"/>
  <c r="K21" i="3"/>
  <c r="I21" i="3"/>
  <c r="J21" i="3" s="1"/>
  <c r="K14" i="3"/>
  <c r="I14" i="3"/>
  <c r="J14" i="3" s="1"/>
  <c r="K10" i="3"/>
  <c r="I10" i="3"/>
  <c r="J10" i="3" s="1"/>
  <c r="K6" i="3"/>
  <c r="I6" i="3"/>
  <c r="J6" i="3" s="1"/>
  <c r="C21" i="2" l="1"/>
  <c r="E21" i="2" s="1"/>
  <c r="C20" i="2"/>
  <c r="E20" i="2" s="1"/>
  <c r="C19" i="2"/>
  <c r="E19" i="2" s="1"/>
  <c r="C18" i="2"/>
  <c r="E18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E8" i="2" s="1"/>
  <c r="C7" i="2"/>
  <c r="E7" i="2" s="1"/>
  <c r="C6" i="2"/>
  <c r="E6" i="2" s="1"/>
  <c r="C5" i="2"/>
  <c r="E5" i="2" s="1"/>
  <c r="H5" i="2" l="1"/>
  <c r="H6" i="2"/>
  <c r="H7" i="2"/>
  <c r="H8" i="2"/>
  <c r="H9" i="2"/>
  <c r="H10" i="2"/>
  <c r="H11" i="2"/>
  <c r="H12" i="2"/>
  <c r="H13" i="2"/>
  <c r="H14" i="2"/>
  <c r="H15" i="2"/>
  <c r="H18" i="2"/>
  <c r="H19" i="2"/>
  <c r="H20" i="2"/>
  <c r="H21" i="2"/>
  <c r="C15" i="1"/>
  <c r="H15" i="1" s="1"/>
  <c r="I15" i="1" s="1"/>
  <c r="J15" i="1" s="1"/>
  <c r="E15" i="1" l="1"/>
  <c r="K20" i="2"/>
  <c r="I20" i="2"/>
  <c r="J20" i="2" s="1"/>
  <c r="K18" i="2"/>
  <c r="I18" i="2"/>
  <c r="J18" i="2" s="1"/>
  <c r="K14" i="2"/>
  <c r="I14" i="2"/>
  <c r="J14" i="2" s="1"/>
  <c r="K12" i="2"/>
  <c r="I12" i="2"/>
  <c r="J12" i="2" s="1"/>
  <c r="K10" i="2"/>
  <c r="I10" i="2"/>
  <c r="J10" i="2" s="1"/>
  <c r="K8" i="2"/>
  <c r="I8" i="2"/>
  <c r="J8" i="2" s="1"/>
  <c r="K6" i="2"/>
  <c r="I6" i="2"/>
  <c r="J6" i="2" s="1"/>
  <c r="K21" i="2"/>
  <c r="I21" i="2"/>
  <c r="J21" i="2" s="1"/>
  <c r="K19" i="2"/>
  <c r="I19" i="2"/>
  <c r="J19" i="2" s="1"/>
  <c r="K15" i="2"/>
  <c r="I15" i="2"/>
  <c r="J15" i="2" s="1"/>
  <c r="K13" i="2"/>
  <c r="I13" i="2"/>
  <c r="J13" i="2" s="1"/>
  <c r="K11" i="2"/>
  <c r="I11" i="2"/>
  <c r="J11" i="2" s="1"/>
  <c r="K9" i="2"/>
  <c r="I9" i="2"/>
  <c r="J9" i="2" s="1"/>
  <c r="K7" i="2"/>
  <c r="I7" i="2"/>
  <c r="J7" i="2" s="1"/>
  <c r="K5" i="2"/>
  <c r="I5" i="2"/>
  <c r="J5" i="2" s="1"/>
  <c r="K15" i="1"/>
  <c r="C20" i="1"/>
  <c r="E20" i="1"/>
  <c r="H20" i="1"/>
  <c r="I20" i="1"/>
  <c r="J20" i="1" s="1"/>
  <c r="K20" i="1"/>
  <c r="C21" i="1"/>
  <c r="E21" i="1" s="1"/>
  <c r="C14" i="1"/>
  <c r="E14" i="1" s="1"/>
  <c r="C22" i="1"/>
  <c r="H22" i="1" s="1"/>
  <c r="I22" i="1" s="1"/>
  <c r="J22" i="1" s="1"/>
  <c r="C19" i="1"/>
  <c r="H19" i="1" s="1"/>
  <c r="I19" i="1" s="1"/>
  <c r="J19" i="1" s="1"/>
  <c r="C18" i="1"/>
  <c r="H18" i="1" s="1"/>
  <c r="I18" i="1" s="1"/>
  <c r="J18" i="1" s="1"/>
  <c r="C13" i="1"/>
  <c r="H13" i="1" s="1"/>
  <c r="I13" i="1" s="1"/>
  <c r="J13" i="1" s="1"/>
  <c r="C12" i="1"/>
  <c r="H12" i="1" s="1"/>
  <c r="I12" i="1" s="1"/>
  <c r="J12" i="1" s="1"/>
  <c r="C11" i="1"/>
  <c r="H11" i="1" s="1"/>
  <c r="I11" i="1" s="1"/>
  <c r="J11" i="1" s="1"/>
  <c r="C10" i="1"/>
  <c r="H10" i="1" s="1"/>
  <c r="I10" i="1" s="1"/>
  <c r="J10" i="1" s="1"/>
  <c r="C9" i="1"/>
  <c r="H9" i="1" s="1"/>
  <c r="I9" i="1" s="1"/>
  <c r="J9" i="1" s="1"/>
  <c r="C8" i="1"/>
  <c r="H8" i="1" s="1"/>
  <c r="I8" i="1" s="1"/>
  <c r="J8" i="1" s="1"/>
  <c r="C7" i="1"/>
  <c r="H7" i="1" s="1"/>
  <c r="I7" i="1" s="1"/>
  <c r="J7" i="1" s="1"/>
  <c r="C6" i="1"/>
  <c r="H6" i="1" s="1"/>
  <c r="I6" i="1" s="1"/>
  <c r="J6" i="1" s="1"/>
  <c r="C5" i="1"/>
  <c r="H5" i="1" s="1"/>
  <c r="I5" i="1" s="1"/>
  <c r="J5" i="1" s="1"/>
  <c r="E7" i="1" l="1"/>
  <c r="H14" i="1"/>
  <c r="I14" i="1" s="1"/>
  <c r="J14" i="1" s="1"/>
  <c r="H21" i="1"/>
  <c r="K14" i="1"/>
  <c r="E12" i="1"/>
  <c r="E11" i="1"/>
  <c r="E18" i="1"/>
  <c r="E9" i="1"/>
  <c r="E5" i="1"/>
  <c r="K6" i="1"/>
  <c r="K8" i="1"/>
  <c r="K10" i="1"/>
  <c r="K5" i="1"/>
  <c r="E6" i="1"/>
  <c r="K7" i="1"/>
  <c r="E8" i="1"/>
  <c r="K9" i="1"/>
  <c r="E10" i="1"/>
  <c r="K11" i="1"/>
  <c r="K13" i="1"/>
  <c r="K19" i="1"/>
  <c r="K22" i="1"/>
  <c r="K12" i="1"/>
  <c r="E13" i="1"/>
  <c r="K18" i="1"/>
  <c r="E19" i="1"/>
  <c r="E22" i="1"/>
  <c r="I21" i="1" l="1"/>
  <c r="J21" i="1" s="1"/>
  <c r="K21" i="1"/>
</calcChain>
</file>

<file path=xl/sharedStrings.xml><?xml version="1.0" encoding="utf-8"?>
<sst xmlns="http://schemas.openxmlformats.org/spreadsheetml/2006/main" count="588" uniqueCount="90">
  <si>
    <t>PRODUCTO</t>
  </si>
  <si>
    <t>COSTO s/imp</t>
  </si>
  <si>
    <t>costo C/imp</t>
  </si>
  <si>
    <t>COEFICI.MAYORI.</t>
  </si>
  <si>
    <t>PRECIO VTA MAYORISTA</t>
  </si>
  <si>
    <t>COEFICIENTE</t>
  </si>
  <si>
    <t>COEF.TARJETA</t>
  </si>
  <si>
    <t>PRECIO VTA PUBLICO</t>
  </si>
  <si>
    <t>12 CUOTAS (Lun, Mar, Mier)</t>
  </si>
  <si>
    <t>EFECTIVO</t>
  </si>
  <si>
    <t>ESPUMA</t>
  </si>
  <si>
    <t>Base de sommier 1,00 metro G3 (para extra soft y Blue Spring)</t>
  </si>
  <si>
    <t>RESORTE</t>
  </si>
  <si>
    <t>MAXIKING R.I.</t>
  </si>
  <si>
    <t>Base sommier 1,40 Zafiro</t>
  </si>
  <si>
    <t>Colchón 0,80 x 20 Clásico Jackard</t>
  </si>
  <si>
    <t>Colchón 100 x 20 Clásico Jackard</t>
  </si>
  <si>
    <t>Colchón 1,40 x 20 Clásico Jackard</t>
  </si>
  <si>
    <t>Colchón 1,40 Leicester  Resorte</t>
  </si>
  <si>
    <t>Base sommier 1,40 Eco Cuero</t>
  </si>
  <si>
    <t>Base sommier 1,60 Eco cuero (son 2 bases 0,80)</t>
  </si>
  <si>
    <t>Colchón 1,60 Leicester Resorte</t>
  </si>
  <si>
    <t>COLCHÓN 1,40 X 30 ZAFIRO ESpUMA ALTA DENSIDAD TELA JACKARD</t>
  </si>
  <si>
    <t>Base Sommier 1,00 Picasso</t>
  </si>
  <si>
    <t>Base Sommier 1,40 Picasso</t>
  </si>
  <si>
    <t>Colchón 0,80 x 26 Picasso</t>
  </si>
  <si>
    <t>Colchón 1,00 x 26 Picasso</t>
  </si>
  <si>
    <t>Colchón 1,40 x 26 Picasso</t>
  </si>
  <si>
    <t xml:space="preserve">Conjunto Sommier 0,80 Infantil </t>
  </si>
  <si>
    <t xml:space="preserve"> Ahora 12 Y 12 Naranja</t>
  </si>
  <si>
    <t>COLCHÓN 1,40 X 30 ZAFIRO ESPUMA ALTA DENSIDAD TELA JACKARD</t>
  </si>
  <si>
    <t>Colchón espejo de Luna 1,40 x 30 Con Pillow</t>
  </si>
  <si>
    <t>Base sommier 1,40 Leicester</t>
  </si>
  <si>
    <t>Base sommier 1,60 Leicester (son 2 bases 0,80)</t>
  </si>
  <si>
    <t>Colchón Esmeralda 0,80 x 26</t>
  </si>
  <si>
    <t>Colchón Esmeralda 1,00 x 26</t>
  </si>
  <si>
    <t>Colchón Esmeralda 1,40 x 26</t>
  </si>
  <si>
    <t>Base 0,80 Esmeralda</t>
  </si>
  <si>
    <t>Base 1,00 Esmeralda</t>
  </si>
  <si>
    <t>Base 1,40 Esmeralda</t>
  </si>
  <si>
    <t xml:space="preserve">Almohadas Naturis </t>
  </si>
  <si>
    <t>Almohadas Visco -Aireada 70</t>
  </si>
  <si>
    <t>Base Sommier Espejo de luna 1,40</t>
  </si>
  <si>
    <t>Colchón Esmeralda 0,80 x 24</t>
  </si>
  <si>
    <t>Colchón Esmeralda 1,00 x 24</t>
  </si>
  <si>
    <t>Colchón Esmeralda 1,40 x 24</t>
  </si>
  <si>
    <t>Almohadas Visco -Aireada Cervical 70</t>
  </si>
  <si>
    <t>Visco Soft 70</t>
  </si>
  <si>
    <t>Visco Cervical Premium</t>
  </si>
  <si>
    <t>Colchón 1,60 x 2,00 x 30</t>
  </si>
  <si>
    <t>Base Sommier 1,60 x 2,00</t>
  </si>
  <si>
    <t>Colchón Armonía 0,80 x 22</t>
  </si>
  <si>
    <t>Colchón Armonía 1,40 x 26</t>
  </si>
  <si>
    <t>Base Sommier Armonía 1,40</t>
  </si>
  <si>
    <t>Colchón Zafiro 1,60 x 2,00 x 30</t>
  </si>
  <si>
    <t xml:space="preserve"> </t>
  </si>
  <si>
    <t xml:space="preserve">Colchon Zafiro 1,80 x 2,00 </t>
  </si>
  <si>
    <t>base sommier 1,80 x 2,00</t>
  </si>
  <si>
    <t>COEF TARJETA 6</t>
  </si>
  <si>
    <t>COEF.TARJETA 12</t>
  </si>
  <si>
    <t>COEFICIENTE EFECT</t>
  </si>
  <si>
    <t>12 AHORA Y 12 NASRANJA</t>
  </si>
  <si>
    <t xml:space="preserve"> Ahora  6 Y 6 Naranja</t>
  </si>
  <si>
    <t>Almohada Visco Lite</t>
  </si>
  <si>
    <t>Almohadas Visco  Airy</t>
  </si>
  <si>
    <t xml:space="preserve">Base sommier Zafiro 1,40 </t>
  </si>
  <si>
    <t>COLCHÓN ZAFIRO 1,40 X 30 ESPUMA TELA JACKARD DENSIDAD ..</t>
  </si>
  <si>
    <t>Colchón Zafiro 1,60  x 30 x 2,00 ESPUMA TELA JACKARD DENSIDAD ..</t>
  </si>
  <si>
    <t>Colchon Zafiro 1,80 x 30 x 2,00 ESPUMA TELA JACKARD DENSIDAD ..</t>
  </si>
  <si>
    <t>Colchón Clásico Jackard  0,80 x 20 ESPUMA TELA JACKARD DENSIDAD ..</t>
  </si>
  <si>
    <t>Colchón Clásico Jackard  100 x 20 ESPUMA TELA JACKARD DENSIDAD ..</t>
  </si>
  <si>
    <t xml:space="preserve">Colchón Clásico Jackard 1,40 x 20 ESPUMA TELA JACKARD DENSIDAD .. </t>
  </si>
  <si>
    <t xml:space="preserve">Colchón Picasso 0,80 x 26 ESPUMA TELA JACKARD DENSIDAD .. </t>
  </si>
  <si>
    <t xml:space="preserve">Colchón Picasso 1,00 x 26 ESPUMA TELA JACKARD DENSIDAD .. </t>
  </si>
  <si>
    <t xml:space="preserve">Base Sommier Picasso 1,00 </t>
  </si>
  <si>
    <t xml:space="preserve">Base Sommier Picasso 1,40 </t>
  </si>
  <si>
    <t xml:space="preserve">Colchón Picasso 1,40 x 26 ESPUMA TELA JACKARD DENSIDAD .. </t>
  </si>
  <si>
    <t xml:space="preserve">Colchón Armonía 0,80 x 22  ESPUMA TELA JACKARD DENSIDAD .. </t>
  </si>
  <si>
    <t xml:space="preserve">Colchón Armonía 1,40 x 26  ESPUMA TELA JACKARD DENSIDAD .. </t>
  </si>
  <si>
    <t xml:space="preserve">Base sommier Leicester 1,40 </t>
  </si>
  <si>
    <t>Colchón espejo de Luna Con Pillow 1,40 x 30 Resorte TELA JACKARD</t>
  </si>
  <si>
    <t>Base sommier Leicester 1,60  (son 2 bases 0,80)</t>
  </si>
  <si>
    <t>Colchón Esmeralda 0,80 x 24 Resorte TELA RASO</t>
  </si>
  <si>
    <t>Colchón Esmeralda 1,00 x 24 Resorte TELA RASO</t>
  </si>
  <si>
    <t>Colchón Esmeralda 1,40 x 24  Resorte TELA RASO</t>
  </si>
  <si>
    <t xml:space="preserve">Base Sommier Esmeralda 0,80 </t>
  </si>
  <si>
    <t xml:space="preserve">Base Sommier Esmeralda  1,00 </t>
  </si>
  <si>
    <t xml:space="preserve">Base Sommier Esmeralda 1,40 </t>
  </si>
  <si>
    <t>Colchón Leicester 1,40 x 26  Resorte TELA JACKARD</t>
  </si>
  <si>
    <t>Colchón Leicester 1,60 x 26  Resorte TELA JACKARD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</si>
</sst>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\ #,##0.00"/>
    <numFmt numFmtId="165" formatCode="&quot;$&quot;\ #,##0"/>
    <numFmt numFmtId="166" formatCode="&quot;$&quot;#,##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zoomScale="84" zoomScaleNormal="84" workbookViewId="0">
      <selection activeCell="J6" sqref="J6"/>
    </sheetView>
  </sheetViews>
  <sheetFormatPr baseColWidth="10" defaultColWidth="11.42578125" defaultRowHeight="15" x14ac:dyDescent="0.25"/>
  <cols>
    <col min="1" max="1" width="61.5703125" style="4" bestFit="1" customWidth="1"/>
    <col min="2" max="2" width="12.5703125" style="4" hidden="1" customWidth="1"/>
    <col min="3" max="3" width="11.5703125" style="4" hidden="1" customWidth="1"/>
    <col min="4" max="4" width="16.5703125" style="4" hidden="1" customWidth="1"/>
    <col min="5" max="5" width="22.85546875" style="4" hidden="1" customWidth="1"/>
    <col min="6" max="6" width="12.28515625" style="4" hidden="1" customWidth="1"/>
    <col min="7" max="7" width="13.5703125" style="4" hidden="1" customWidth="1"/>
    <col min="8" max="8" width="19.7109375" style="4" hidden="1" customWidth="1"/>
    <col min="9" max="9" width="19.85546875" style="4" hidden="1" customWidth="1"/>
    <col min="10" max="10" width="21.42578125" style="4" customWidth="1"/>
    <col min="11" max="11" width="9.42578125" style="4" bestFit="1" customWidth="1"/>
    <col min="12" max="16384" width="11.42578125" style="4"/>
  </cols>
  <sheetData>
    <row r="1" spans="1:11" ht="15.6" x14ac:dyDescent="0.3">
      <c r="A1" s="1" t="s">
        <v>13</v>
      </c>
      <c r="B1" s="2"/>
      <c r="C1" s="2"/>
      <c r="D1" s="2"/>
      <c r="E1" s="2"/>
      <c r="F1" s="2"/>
      <c r="G1" s="2"/>
      <c r="H1" s="2"/>
      <c r="I1" s="2"/>
      <c r="J1" s="3"/>
    </row>
    <row r="2" spans="1:11" ht="51.75" customHeight="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29</v>
      </c>
      <c r="K2" s="5" t="s">
        <v>9</v>
      </c>
    </row>
    <row r="3" spans="1:11" ht="14.45" hidden="1" x14ac:dyDescent="0.3">
      <c r="A3" s="2"/>
      <c r="B3" s="2"/>
      <c r="C3" s="2">
        <v>1.21</v>
      </c>
      <c r="D3" s="7"/>
      <c r="E3" s="7"/>
      <c r="F3" s="7"/>
      <c r="G3" s="7"/>
      <c r="H3" s="2"/>
      <c r="I3" s="2">
        <v>12</v>
      </c>
      <c r="J3" s="2">
        <v>0.85</v>
      </c>
      <c r="K3" s="2">
        <v>0.55500000000000005</v>
      </c>
    </row>
    <row r="4" spans="1:11" ht="27.75" customHeight="1" x14ac:dyDescent="0.3">
      <c r="A4" s="8" t="s">
        <v>10</v>
      </c>
      <c r="B4" s="2"/>
      <c r="C4" s="2"/>
      <c r="D4" s="7"/>
      <c r="E4" s="7"/>
      <c r="F4" s="7"/>
      <c r="G4" s="7"/>
      <c r="H4" s="2"/>
      <c r="I4" s="2"/>
      <c r="J4" s="2"/>
      <c r="K4" s="2"/>
    </row>
    <row r="5" spans="1:11" x14ac:dyDescent="0.25">
      <c r="A5" s="7" t="s">
        <v>22</v>
      </c>
      <c r="B5" s="9">
        <v>6860</v>
      </c>
      <c r="C5" s="7">
        <f t="shared" ref="C5:C19" si="0">B5*$C$3</f>
        <v>8300.6</v>
      </c>
      <c r="D5" s="7">
        <v>1.3</v>
      </c>
      <c r="E5" s="10">
        <f t="shared" ref="E5:E19" si="1">C5*D5</f>
        <v>10790.78</v>
      </c>
      <c r="F5" s="7">
        <v>1.55</v>
      </c>
      <c r="G5" s="7">
        <v>1.8</v>
      </c>
      <c r="H5" s="15">
        <f t="shared" ref="H5:H19" si="2">C5*F5*G5</f>
        <v>23158.674000000003</v>
      </c>
      <c r="I5" s="16">
        <f t="shared" ref="I5:I19" si="3">H5/$I$3</f>
        <v>1929.8895000000002</v>
      </c>
      <c r="J5" s="16">
        <f>I5*$J$3</f>
        <v>1640.4060750000001</v>
      </c>
      <c r="K5" s="17">
        <f t="shared" ref="K5:K19" si="4">H5*$K$3</f>
        <v>12853.064070000002</v>
      </c>
    </row>
    <row r="6" spans="1:11" ht="14.45" x14ac:dyDescent="0.3">
      <c r="A6" s="7" t="s">
        <v>14</v>
      </c>
      <c r="B6" s="9">
        <v>2005</v>
      </c>
      <c r="C6" s="7">
        <f t="shared" si="0"/>
        <v>2426.0499999999997</v>
      </c>
      <c r="D6" s="7">
        <v>1.3</v>
      </c>
      <c r="E6" s="10">
        <f t="shared" si="1"/>
        <v>3153.8649999999998</v>
      </c>
      <c r="F6" s="7">
        <v>1.6</v>
      </c>
      <c r="G6" s="7">
        <v>1.8</v>
      </c>
      <c r="H6" s="15">
        <f t="shared" si="2"/>
        <v>6987.0239999999994</v>
      </c>
      <c r="I6" s="16">
        <f t="shared" si="3"/>
        <v>582.25199999999995</v>
      </c>
      <c r="J6" s="16">
        <f t="shared" ref="J6:J22" si="5">I6*$J$3</f>
        <v>494.91419999999994</v>
      </c>
      <c r="K6" s="17">
        <f t="shared" si="4"/>
        <v>3877.7983199999999</v>
      </c>
    </row>
    <row r="7" spans="1:11" x14ac:dyDescent="0.25">
      <c r="A7" s="7" t="s">
        <v>15</v>
      </c>
      <c r="B7" s="9">
        <v>2135</v>
      </c>
      <c r="C7" s="7">
        <f t="shared" si="0"/>
        <v>2583.35</v>
      </c>
      <c r="D7" s="7">
        <v>1.3</v>
      </c>
      <c r="E7" s="10">
        <f t="shared" si="1"/>
        <v>3358.355</v>
      </c>
      <c r="F7" s="7">
        <v>1.65</v>
      </c>
      <c r="G7" s="7">
        <v>1.8</v>
      </c>
      <c r="H7" s="15">
        <f t="shared" si="2"/>
        <v>7672.5494999999992</v>
      </c>
      <c r="I7" s="16">
        <f t="shared" si="3"/>
        <v>639.37912499999993</v>
      </c>
      <c r="J7" s="16">
        <f t="shared" si="5"/>
        <v>543.47225624999987</v>
      </c>
      <c r="K7" s="17">
        <f t="shared" si="4"/>
        <v>4258.2649725000001</v>
      </c>
    </row>
    <row r="8" spans="1:11" x14ac:dyDescent="0.25">
      <c r="A8" s="7" t="s">
        <v>16</v>
      </c>
      <c r="B8" s="9">
        <v>2654</v>
      </c>
      <c r="C8" s="7">
        <f t="shared" si="0"/>
        <v>3211.3399999999997</v>
      </c>
      <c r="D8" s="7">
        <v>1.3</v>
      </c>
      <c r="E8" s="10">
        <f t="shared" si="1"/>
        <v>4174.7420000000002</v>
      </c>
      <c r="F8" s="7">
        <v>1.65</v>
      </c>
      <c r="G8" s="7">
        <v>1.8</v>
      </c>
      <c r="H8" s="15">
        <f t="shared" si="2"/>
        <v>9537.6797999999999</v>
      </c>
      <c r="I8" s="16">
        <f t="shared" si="3"/>
        <v>794.80664999999999</v>
      </c>
      <c r="J8" s="16">
        <f t="shared" si="5"/>
        <v>675.58565249999992</v>
      </c>
      <c r="K8" s="17">
        <f t="shared" si="4"/>
        <v>5293.4122890000008</v>
      </c>
    </row>
    <row r="9" spans="1:11" x14ac:dyDescent="0.25">
      <c r="A9" s="7" t="s">
        <v>17</v>
      </c>
      <c r="B9" s="9">
        <v>3631</v>
      </c>
      <c r="C9" s="7">
        <f t="shared" si="0"/>
        <v>4393.51</v>
      </c>
      <c r="D9" s="7">
        <v>1.3</v>
      </c>
      <c r="E9" s="10">
        <f t="shared" si="1"/>
        <v>5711.5630000000001</v>
      </c>
      <c r="F9" s="7">
        <v>1.65</v>
      </c>
      <c r="G9" s="7">
        <v>1.8</v>
      </c>
      <c r="H9" s="15">
        <f t="shared" si="2"/>
        <v>13048.724700000001</v>
      </c>
      <c r="I9" s="16">
        <f t="shared" si="3"/>
        <v>1087.3937250000001</v>
      </c>
      <c r="J9" s="16">
        <f t="shared" si="5"/>
        <v>924.2846662500001</v>
      </c>
      <c r="K9" s="17">
        <f t="shared" si="4"/>
        <v>7242.0422085000009</v>
      </c>
    </row>
    <row r="10" spans="1:11" x14ac:dyDescent="0.25">
      <c r="A10" s="7" t="s">
        <v>25</v>
      </c>
      <c r="B10" s="9">
        <v>3006</v>
      </c>
      <c r="C10" s="7">
        <f t="shared" si="0"/>
        <v>3637.2599999999998</v>
      </c>
      <c r="D10" s="7">
        <v>1.3</v>
      </c>
      <c r="E10" s="10">
        <f t="shared" si="1"/>
        <v>4728.4380000000001</v>
      </c>
      <c r="F10" s="7">
        <v>1.65</v>
      </c>
      <c r="G10" s="7">
        <v>1.8</v>
      </c>
      <c r="H10" s="11">
        <f t="shared" si="2"/>
        <v>10802.662199999999</v>
      </c>
      <c r="I10" s="12">
        <f t="shared" si="3"/>
        <v>900.2218499999999</v>
      </c>
      <c r="J10" s="12">
        <f t="shared" si="5"/>
        <v>765.18857249999985</v>
      </c>
      <c r="K10" s="13">
        <f t="shared" si="4"/>
        <v>5995.4775209999998</v>
      </c>
    </row>
    <row r="11" spans="1:11" x14ac:dyDescent="0.25">
      <c r="A11" s="7" t="s">
        <v>26</v>
      </c>
      <c r="B11" s="9">
        <v>3666</v>
      </c>
      <c r="C11" s="7">
        <f t="shared" si="0"/>
        <v>4435.8599999999997</v>
      </c>
      <c r="D11" s="7">
        <v>1.3</v>
      </c>
      <c r="E11" s="10">
        <f t="shared" si="1"/>
        <v>5766.6179999999995</v>
      </c>
      <c r="F11" s="7">
        <v>1.65</v>
      </c>
      <c r="G11" s="7">
        <v>1.8</v>
      </c>
      <c r="H11" s="11">
        <f t="shared" si="2"/>
        <v>13174.504199999998</v>
      </c>
      <c r="I11" s="12">
        <f t="shared" si="3"/>
        <v>1097.8753499999998</v>
      </c>
      <c r="J11" s="12">
        <f t="shared" si="5"/>
        <v>933.19404749999978</v>
      </c>
      <c r="K11" s="13">
        <f t="shared" si="4"/>
        <v>7311.8498309999995</v>
      </c>
    </row>
    <row r="12" spans="1:11" ht="14.45" x14ac:dyDescent="0.3">
      <c r="A12" s="7" t="s">
        <v>23</v>
      </c>
      <c r="B12" s="9">
        <v>1720</v>
      </c>
      <c r="C12" s="7">
        <f t="shared" si="0"/>
        <v>2081.1999999999998</v>
      </c>
      <c r="D12" s="7">
        <v>1.3</v>
      </c>
      <c r="E12" s="10">
        <f t="shared" si="1"/>
        <v>2705.56</v>
      </c>
      <c r="F12" s="7">
        <v>1.65</v>
      </c>
      <c r="G12" s="7">
        <v>1.8</v>
      </c>
      <c r="H12" s="11">
        <f t="shared" si="2"/>
        <v>6181.1639999999998</v>
      </c>
      <c r="I12" s="12">
        <f t="shared" si="3"/>
        <v>515.09699999999998</v>
      </c>
      <c r="J12" s="12">
        <f t="shared" si="5"/>
        <v>437.83244999999999</v>
      </c>
      <c r="K12" s="13">
        <f t="shared" si="4"/>
        <v>3430.5460200000002</v>
      </c>
    </row>
    <row r="13" spans="1:11" ht="22.5" customHeight="1" x14ac:dyDescent="0.25">
      <c r="A13" s="7" t="s">
        <v>27</v>
      </c>
      <c r="B13" s="9">
        <v>4985</v>
      </c>
      <c r="C13" s="7">
        <f>B13*$C$3</f>
        <v>6031.8499999999995</v>
      </c>
      <c r="D13" s="7">
        <v>1.3</v>
      </c>
      <c r="E13" s="10">
        <f>C13*D13</f>
        <v>7841.4049999999997</v>
      </c>
      <c r="F13" s="7">
        <v>1.65</v>
      </c>
      <c r="G13" s="7">
        <v>1.8</v>
      </c>
      <c r="H13" s="11">
        <f>C13*F13*G13</f>
        <v>17914.594499999996</v>
      </c>
      <c r="I13" s="12">
        <f>H13/$I$3</f>
        <v>1492.8828749999996</v>
      </c>
      <c r="J13" s="12">
        <f t="shared" si="5"/>
        <v>1268.9504437499995</v>
      </c>
      <c r="K13" s="13">
        <f>H13*$K$3</f>
        <v>9942.599947499999</v>
      </c>
    </row>
    <row r="14" spans="1:11" ht="22.5" customHeight="1" x14ac:dyDescent="0.3">
      <c r="A14" s="7" t="s">
        <v>24</v>
      </c>
      <c r="B14" s="9">
        <v>2005</v>
      </c>
      <c r="C14" s="7">
        <f>B14*$C$3</f>
        <v>2426.0499999999997</v>
      </c>
      <c r="D14" s="7">
        <v>1.3</v>
      </c>
      <c r="E14" s="10">
        <f t="shared" ref="E14" si="6">C14*D14</f>
        <v>3153.8649999999998</v>
      </c>
      <c r="F14" s="7">
        <v>1.65</v>
      </c>
      <c r="G14" s="7">
        <v>1.8</v>
      </c>
      <c r="H14" s="11">
        <f t="shared" ref="H14" si="7">C14*F14*G14</f>
        <v>7205.3684999999987</v>
      </c>
      <c r="I14" s="12">
        <f t="shared" ref="I14" si="8">H14/$I$3</f>
        <v>600.44737499999985</v>
      </c>
      <c r="J14" s="12">
        <f t="shared" ref="J14:J15" si="9">I14*$J$3</f>
        <v>510.38026874999986</v>
      </c>
      <c r="K14" s="13">
        <f t="shared" ref="K14" si="10">H14*$K$3</f>
        <v>3998.9795174999995</v>
      </c>
    </row>
    <row r="15" spans="1:11" ht="22.5" customHeight="1" x14ac:dyDescent="0.3">
      <c r="A15" s="7" t="s">
        <v>28</v>
      </c>
      <c r="B15" s="9">
        <v>3500</v>
      </c>
      <c r="C15" s="7">
        <f>B15*$C$3</f>
        <v>4235</v>
      </c>
      <c r="D15" s="7">
        <v>1.3</v>
      </c>
      <c r="E15" s="10">
        <f>C15*D15</f>
        <v>5505.5</v>
      </c>
      <c r="F15" s="7">
        <v>1.65</v>
      </c>
      <c r="G15" s="7">
        <v>1.8</v>
      </c>
      <c r="H15" s="11">
        <f>C15*F15*G15</f>
        <v>12577.95</v>
      </c>
      <c r="I15" s="12">
        <f>H15/$I$3</f>
        <v>1048.1625000000001</v>
      </c>
      <c r="J15" s="12">
        <f t="shared" si="9"/>
        <v>890.93812500000013</v>
      </c>
      <c r="K15" s="13">
        <f>H15*$K$3</f>
        <v>6980.7622500000007</v>
      </c>
    </row>
    <row r="16" spans="1:11" ht="22.5" customHeight="1" x14ac:dyDescent="0.3">
      <c r="A16" s="7"/>
      <c r="B16" s="9"/>
      <c r="C16" s="7"/>
      <c r="D16" s="7"/>
      <c r="E16" s="10"/>
      <c r="F16" s="7"/>
      <c r="G16" s="7"/>
      <c r="H16" s="11"/>
      <c r="I16" s="12"/>
      <c r="J16" s="12"/>
      <c r="K16" s="13"/>
    </row>
    <row r="17" spans="1:11" ht="35.25" customHeight="1" x14ac:dyDescent="0.3">
      <c r="A17" s="14" t="s">
        <v>12</v>
      </c>
      <c r="B17" s="9"/>
      <c r="C17" s="7"/>
      <c r="D17" s="7"/>
      <c r="E17" s="10"/>
      <c r="F17" s="7"/>
      <c r="G17" s="7"/>
      <c r="H17" s="11"/>
      <c r="I17" s="12"/>
      <c r="J17" s="12"/>
      <c r="K17" s="13"/>
    </row>
    <row r="18" spans="1:11" x14ac:dyDescent="0.25">
      <c r="A18" s="7" t="s">
        <v>18</v>
      </c>
      <c r="B18" s="9">
        <v>5620</v>
      </c>
      <c r="C18" s="7">
        <f t="shared" si="0"/>
        <v>6800.2</v>
      </c>
      <c r="D18" s="7">
        <v>1.3</v>
      </c>
      <c r="E18" s="10">
        <f t="shared" si="1"/>
        <v>8840.26</v>
      </c>
      <c r="F18" s="7">
        <v>1.6</v>
      </c>
      <c r="G18" s="7">
        <v>1.8</v>
      </c>
      <c r="H18" s="11">
        <f t="shared" si="2"/>
        <v>19584.576000000001</v>
      </c>
      <c r="I18" s="12">
        <f t="shared" si="3"/>
        <v>1632.048</v>
      </c>
      <c r="J18" s="12">
        <f t="shared" si="5"/>
        <v>1387.2408</v>
      </c>
      <c r="K18" s="13">
        <f t="shared" si="4"/>
        <v>10869.439680000001</v>
      </c>
    </row>
    <row r="19" spans="1:11" ht="14.45" x14ac:dyDescent="0.3">
      <c r="A19" s="7" t="s">
        <v>19</v>
      </c>
      <c r="B19" s="9">
        <v>2237</v>
      </c>
      <c r="C19" s="7">
        <f t="shared" si="0"/>
        <v>2706.77</v>
      </c>
      <c r="D19" s="7">
        <v>1.3</v>
      </c>
      <c r="E19" s="10">
        <f t="shared" si="1"/>
        <v>3518.8009999999999</v>
      </c>
      <c r="F19" s="7">
        <v>1.6</v>
      </c>
      <c r="G19" s="7">
        <v>1.8</v>
      </c>
      <c r="H19" s="11">
        <f t="shared" si="2"/>
        <v>7795.4976000000006</v>
      </c>
      <c r="I19" s="12">
        <f t="shared" si="3"/>
        <v>649.62480000000005</v>
      </c>
      <c r="J19" s="12">
        <f t="shared" si="5"/>
        <v>552.18108000000007</v>
      </c>
      <c r="K19" s="13">
        <f t="shared" si="4"/>
        <v>4326.5011680000007</v>
      </c>
    </row>
    <row r="20" spans="1:11" x14ac:dyDescent="0.25">
      <c r="A20" s="7" t="s">
        <v>21</v>
      </c>
      <c r="B20" s="9">
        <v>6312</v>
      </c>
      <c r="C20" s="7">
        <f t="shared" ref="C20:C21" si="11">B20*$C$3</f>
        <v>7637.5199999999995</v>
      </c>
      <c r="D20" s="7">
        <v>1.3</v>
      </c>
      <c r="E20" s="10">
        <f t="shared" ref="E20:E21" si="12">C20*D20</f>
        <v>9928.7759999999998</v>
      </c>
      <c r="F20" s="7">
        <v>1.6</v>
      </c>
      <c r="G20" s="7">
        <v>1.8</v>
      </c>
      <c r="H20" s="11">
        <f t="shared" ref="H20:H21" si="13">C20*F20*G20</f>
        <v>21996.0576</v>
      </c>
      <c r="I20" s="12">
        <f t="shared" ref="I20:I21" si="14">H20/$I$3</f>
        <v>1833.0047999999999</v>
      </c>
      <c r="J20" s="12">
        <f t="shared" ref="J20:J21" si="15">I20*$J$3</f>
        <v>1558.0540799999999</v>
      </c>
      <c r="K20" s="13">
        <f t="shared" ref="K20:K21" si="16">H20*$K$3</f>
        <v>12207.811968000002</v>
      </c>
    </row>
    <row r="21" spans="1:11" x14ac:dyDescent="0.25">
      <c r="A21" s="7" t="s">
        <v>20</v>
      </c>
      <c r="B21" s="9">
        <v>3226</v>
      </c>
      <c r="C21" s="7">
        <f t="shared" si="11"/>
        <v>3903.46</v>
      </c>
      <c r="D21" s="7">
        <v>1.3</v>
      </c>
      <c r="E21" s="10">
        <f t="shared" si="12"/>
        <v>5074.4980000000005</v>
      </c>
      <c r="F21" s="7">
        <v>1.6</v>
      </c>
      <c r="G21" s="7">
        <v>1.8</v>
      </c>
      <c r="H21" s="11">
        <f t="shared" si="13"/>
        <v>11241.9648</v>
      </c>
      <c r="I21" s="12">
        <f t="shared" si="14"/>
        <v>936.83039999999994</v>
      </c>
      <c r="J21" s="12">
        <f t="shared" si="15"/>
        <v>796.30583999999988</v>
      </c>
      <c r="K21" s="13">
        <f t="shared" si="16"/>
        <v>6239.2904640000006</v>
      </c>
    </row>
    <row r="22" spans="1:11" x14ac:dyDescent="0.25">
      <c r="A22" s="7" t="s">
        <v>11</v>
      </c>
      <c r="B22" s="9">
        <v>1706.4</v>
      </c>
      <c r="C22" s="7">
        <f t="shared" ref="C22" si="17">B22*$C$3</f>
        <v>2064.7440000000001</v>
      </c>
      <c r="D22" s="7">
        <v>1.3</v>
      </c>
      <c r="E22" s="10">
        <f t="shared" ref="E22" si="18">C22*D22</f>
        <v>2684.1672000000003</v>
      </c>
      <c r="F22" s="7">
        <v>1.6</v>
      </c>
      <c r="G22" s="7">
        <v>1.8</v>
      </c>
      <c r="H22" s="11">
        <f t="shared" ref="H22" si="19">C22*F22*G22</f>
        <v>5946.4627200000014</v>
      </c>
      <c r="I22" s="12">
        <f t="shared" ref="I22" si="20">H22/$I$3</f>
        <v>495.53856000000013</v>
      </c>
      <c r="J22" s="12">
        <f t="shared" si="5"/>
        <v>421.20777600000008</v>
      </c>
      <c r="K22" s="13">
        <f t="shared" ref="K22" si="21">H22*$K$3</f>
        <v>3300.2868096000011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zoomScale="78" zoomScaleNormal="78" workbookViewId="0">
      <selection activeCell="B1" sqref="B1"/>
    </sheetView>
  </sheetViews>
  <sheetFormatPr baseColWidth="10" defaultColWidth="11.42578125" defaultRowHeight="15" x14ac:dyDescent="0.25"/>
  <cols>
    <col min="1" max="1" width="57.7109375" style="4" bestFit="1" customWidth="1"/>
    <col min="2" max="2" width="12.140625" style="4" hidden="1" customWidth="1"/>
    <col min="3" max="3" width="11.28515625" style="4" hidden="1" customWidth="1"/>
    <col min="4" max="4" width="15.7109375" style="4" hidden="1" customWidth="1"/>
    <col min="5" max="5" width="22" style="4" hidden="1" customWidth="1"/>
    <col min="6" max="6" width="11.85546875" style="4" hidden="1" customWidth="1"/>
    <col min="7" max="7" width="13.140625" style="4" hidden="1" customWidth="1"/>
    <col min="8" max="8" width="19.140625" style="4" hidden="1" customWidth="1"/>
    <col min="9" max="9" width="10.42578125" style="4" hidden="1" customWidth="1"/>
    <col min="10" max="10" width="13.28515625" style="4" customWidth="1"/>
    <col min="11" max="11" width="9.42578125" style="4" bestFit="1" customWidth="1"/>
    <col min="12" max="16" width="0" style="4" hidden="1" customWidth="1"/>
    <col min="17" max="16384" width="11.42578125" style="4"/>
  </cols>
  <sheetData>
    <row r="1" spans="1:16" ht="15.6" x14ac:dyDescent="0.3">
      <c r="A1" s="1" t="s">
        <v>13</v>
      </c>
      <c r="B1" s="2"/>
      <c r="C1" s="2"/>
      <c r="D1" s="2"/>
      <c r="E1" s="2"/>
      <c r="F1" s="2"/>
      <c r="G1" s="2"/>
      <c r="H1" s="2"/>
      <c r="I1" s="2"/>
      <c r="J1" s="3"/>
    </row>
    <row r="2" spans="1:16" ht="51.75" customHeight="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29</v>
      </c>
      <c r="K2" s="5" t="s">
        <v>9</v>
      </c>
      <c r="N2" s="4">
        <v>1.21</v>
      </c>
      <c r="O2" s="4">
        <v>0.95</v>
      </c>
      <c r="P2" s="4">
        <v>0.95</v>
      </c>
    </row>
    <row r="3" spans="1:16" ht="14.45" hidden="1" x14ac:dyDescent="0.3">
      <c r="A3" s="2"/>
      <c r="B3" s="2"/>
      <c r="C3" s="2">
        <v>1.21</v>
      </c>
      <c r="D3" s="7"/>
      <c r="E3" s="7"/>
      <c r="F3" s="7"/>
      <c r="G3" s="7"/>
      <c r="H3" s="2"/>
      <c r="I3" s="2">
        <v>12</v>
      </c>
      <c r="J3" s="2">
        <v>0.85</v>
      </c>
      <c r="K3" s="2">
        <v>0.55500000000000005</v>
      </c>
    </row>
    <row r="4" spans="1:16" ht="27.75" customHeight="1" x14ac:dyDescent="0.3">
      <c r="A4" s="8" t="s">
        <v>10</v>
      </c>
      <c r="B4" s="2"/>
      <c r="C4" s="2"/>
      <c r="D4" s="7"/>
      <c r="E4" s="7"/>
      <c r="F4" s="7"/>
      <c r="G4" s="7"/>
      <c r="H4" s="2"/>
      <c r="I4" s="2"/>
      <c r="J4" s="2"/>
      <c r="K4" s="2"/>
    </row>
    <row r="5" spans="1:16" x14ac:dyDescent="0.25">
      <c r="A5" s="7" t="s">
        <v>30</v>
      </c>
      <c r="B5" s="10">
        <v>12436</v>
      </c>
      <c r="C5" s="7">
        <f t="shared" ref="C5:C35" si="0">B5*$C$3</f>
        <v>15047.56</v>
      </c>
      <c r="D5" s="7">
        <v>1.35</v>
      </c>
      <c r="E5" s="10">
        <f t="shared" ref="E5:E35" si="1">C5*D5</f>
        <v>20314.206000000002</v>
      </c>
      <c r="F5" s="7">
        <v>1.6</v>
      </c>
      <c r="G5" s="7">
        <v>1.8</v>
      </c>
      <c r="H5" s="15">
        <f t="shared" ref="H5:H35" si="2">C5*F5*G5</f>
        <v>43336.972800000003</v>
      </c>
      <c r="I5" s="16">
        <f t="shared" ref="I5:I35" si="3">H5/$I$3</f>
        <v>3611.4144000000001</v>
      </c>
      <c r="J5" s="16">
        <f>I5*$J$3</f>
        <v>3069.7022400000001</v>
      </c>
      <c r="K5" s="17">
        <f t="shared" ref="K5:K35" si="4">H5*$K$3</f>
        <v>24052.019904000004</v>
      </c>
      <c r="L5" s="4">
        <v>10442</v>
      </c>
      <c r="M5" s="4">
        <f>L5/B5</f>
        <v>0.83965905435831456</v>
      </c>
      <c r="N5" s="4">
        <v>14000</v>
      </c>
      <c r="O5" s="36">
        <f>N5/$N$2*$O$2*$P$2</f>
        <v>10442.148760330578</v>
      </c>
      <c r="P5" s="35">
        <f>O5/B5</f>
        <v>0.83967101643057074</v>
      </c>
    </row>
    <row r="6" spans="1:16" ht="14.45" x14ac:dyDescent="0.3">
      <c r="A6" s="7" t="s">
        <v>14</v>
      </c>
      <c r="B6" s="10">
        <v>3820</v>
      </c>
      <c r="C6" s="7">
        <f t="shared" si="0"/>
        <v>4622.2</v>
      </c>
      <c r="D6" s="7">
        <v>1.35</v>
      </c>
      <c r="E6" s="10">
        <f t="shared" si="1"/>
        <v>6239.97</v>
      </c>
      <c r="F6" s="7">
        <v>1.6</v>
      </c>
      <c r="G6" s="7">
        <v>1.8</v>
      </c>
      <c r="H6" s="15">
        <f t="shared" si="2"/>
        <v>13311.936000000002</v>
      </c>
      <c r="I6" s="16">
        <f t="shared" si="3"/>
        <v>1109.3280000000002</v>
      </c>
      <c r="J6" s="16">
        <f t="shared" ref="J6:J35" si="5">I6*$J$3</f>
        <v>942.92880000000014</v>
      </c>
      <c r="K6" s="17">
        <f t="shared" si="4"/>
        <v>7388.1244800000013</v>
      </c>
      <c r="N6" s="4">
        <v>4300</v>
      </c>
      <c r="O6" s="36">
        <f t="shared" ref="O6:O35" si="6">N6/$N$2*$O$2*$P$2</f>
        <v>3207.2314049586771</v>
      </c>
      <c r="P6" s="35">
        <f>O6/B6</f>
        <v>0.8395893730258317</v>
      </c>
    </row>
    <row r="7" spans="1:16" x14ac:dyDescent="0.25">
      <c r="A7" s="7" t="s">
        <v>54</v>
      </c>
      <c r="B7" s="10">
        <v>15101</v>
      </c>
      <c r="C7" s="7">
        <f t="shared" si="0"/>
        <v>18272.21</v>
      </c>
      <c r="D7" s="7">
        <v>1.35</v>
      </c>
      <c r="E7" s="10">
        <f t="shared" si="1"/>
        <v>24667.483500000002</v>
      </c>
      <c r="F7" s="7">
        <v>1.6</v>
      </c>
      <c r="G7" s="7">
        <v>1.8</v>
      </c>
      <c r="H7" s="15">
        <f t="shared" si="2"/>
        <v>52623.964800000002</v>
      </c>
      <c r="I7" s="16">
        <f t="shared" si="3"/>
        <v>4385.3303999999998</v>
      </c>
      <c r="J7" s="16">
        <f>I7*$J$3</f>
        <v>3727.5308399999999</v>
      </c>
      <c r="K7" s="17">
        <f t="shared" si="4"/>
        <v>29206.300464000004</v>
      </c>
      <c r="N7" s="4">
        <v>17000</v>
      </c>
      <c r="O7" s="36">
        <f t="shared" si="6"/>
        <v>12679.752066115703</v>
      </c>
      <c r="P7" s="35">
        <f t="shared" ref="P7:P35" si="7">O7/B7</f>
        <v>0.83966307304918242</v>
      </c>
    </row>
    <row r="8" spans="1:16" ht="14.45" x14ac:dyDescent="0.3">
      <c r="A8" s="7" t="s">
        <v>50</v>
      </c>
      <c r="B8" s="10">
        <v>5775</v>
      </c>
      <c r="C8" s="7">
        <f t="shared" si="0"/>
        <v>6987.75</v>
      </c>
      <c r="D8" s="7">
        <v>1.35</v>
      </c>
      <c r="E8" s="10">
        <f t="shared" si="1"/>
        <v>9433.4625000000015</v>
      </c>
      <c r="F8" s="7">
        <v>1.6</v>
      </c>
      <c r="G8" s="7">
        <v>1.8</v>
      </c>
      <c r="H8" s="15">
        <f t="shared" si="2"/>
        <v>20124.720000000005</v>
      </c>
      <c r="I8" s="16">
        <f t="shared" si="3"/>
        <v>1677.0600000000004</v>
      </c>
      <c r="J8" s="16">
        <f t="shared" ref="J8:J10" si="8">I8*$J$3</f>
        <v>1425.5010000000002</v>
      </c>
      <c r="K8" s="17">
        <f t="shared" si="4"/>
        <v>11169.219600000004</v>
      </c>
      <c r="N8" s="4">
        <v>6500</v>
      </c>
      <c r="O8" s="36">
        <f t="shared" si="6"/>
        <v>4848.1404958677676</v>
      </c>
      <c r="P8" s="35">
        <f t="shared" si="7"/>
        <v>0.83950484776931045</v>
      </c>
    </row>
    <row r="9" spans="1:16" ht="14.45" x14ac:dyDescent="0.3">
      <c r="A9" s="7" t="s">
        <v>56</v>
      </c>
      <c r="B9" s="10">
        <v>16878</v>
      </c>
      <c r="C9" s="7">
        <f t="shared" si="0"/>
        <v>20422.38</v>
      </c>
      <c r="D9" s="7">
        <v>1.35</v>
      </c>
      <c r="E9" s="10">
        <f t="shared" si="1"/>
        <v>27570.213000000003</v>
      </c>
      <c r="F9" s="7">
        <v>1.6</v>
      </c>
      <c r="G9" s="7">
        <v>1.8</v>
      </c>
      <c r="H9" s="15">
        <f t="shared" si="2"/>
        <v>58816.45440000001</v>
      </c>
      <c r="I9" s="16">
        <f t="shared" si="3"/>
        <v>4901.3712000000005</v>
      </c>
      <c r="J9" s="16">
        <f t="shared" si="8"/>
        <v>4166.1655200000005</v>
      </c>
      <c r="K9" s="17">
        <f t="shared" si="4"/>
        <v>32643.132192000008</v>
      </c>
      <c r="O9" s="36"/>
      <c r="P9" s="35"/>
    </row>
    <row r="10" spans="1:16" ht="14.45" x14ac:dyDescent="0.3">
      <c r="A10" s="7" t="s">
        <v>57</v>
      </c>
      <c r="B10" s="10">
        <v>6033</v>
      </c>
      <c r="C10" s="7">
        <f t="shared" si="0"/>
        <v>7299.9299999999994</v>
      </c>
      <c r="D10" s="7">
        <v>1.35</v>
      </c>
      <c r="E10" s="10">
        <f t="shared" si="1"/>
        <v>9854.9054999999989</v>
      </c>
      <c r="F10" s="7">
        <v>1.6</v>
      </c>
      <c r="G10" s="7">
        <v>1.8</v>
      </c>
      <c r="H10" s="15">
        <f t="shared" si="2"/>
        <v>21023.7984</v>
      </c>
      <c r="I10" s="16">
        <f t="shared" si="3"/>
        <v>1751.9831999999999</v>
      </c>
      <c r="J10" s="16">
        <f t="shared" si="8"/>
        <v>1489.1857199999999</v>
      </c>
      <c r="K10" s="17">
        <f t="shared" si="4"/>
        <v>11668.208112</v>
      </c>
      <c r="O10" s="36"/>
      <c r="P10" s="35"/>
    </row>
    <row r="11" spans="1:16" x14ac:dyDescent="0.25">
      <c r="A11" s="7" t="s">
        <v>15</v>
      </c>
      <c r="B11" s="10">
        <v>3641</v>
      </c>
      <c r="C11" s="7">
        <f t="shared" si="0"/>
        <v>4405.6099999999997</v>
      </c>
      <c r="D11" s="7">
        <v>1.35</v>
      </c>
      <c r="E11" s="10">
        <f t="shared" si="1"/>
        <v>5947.5734999999995</v>
      </c>
      <c r="F11" s="7">
        <v>1.6</v>
      </c>
      <c r="G11" s="7">
        <v>1.8</v>
      </c>
      <c r="H11" s="15">
        <f t="shared" si="2"/>
        <v>12688.156799999999</v>
      </c>
      <c r="I11" s="16">
        <f t="shared" si="3"/>
        <v>1057.3463999999999</v>
      </c>
      <c r="J11" s="16">
        <f t="shared" si="5"/>
        <v>898.74443999999994</v>
      </c>
      <c r="K11" s="17">
        <f t="shared" si="4"/>
        <v>7041.9270239999996</v>
      </c>
      <c r="N11" s="4">
        <v>4100</v>
      </c>
      <c r="O11" s="36">
        <f>N11/$N$2*$O$2*$P$2</f>
        <v>3058.0578512396692</v>
      </c>
      <c r="P11" s="35">
        <f t="shared" si="7"/>
        <v>0.83989504291119721</v>
      </c>
    </row>
    <row r="12" spans="1:16" x14ac:dyDescent="0.25">
      <c r="A12" s="7" t="s">
        <v>16</v>
      </c>
      <c r="B12" s="10">
        <v>4530</v>
      </c>
      <c r="C12" s="7">
        <f t="shared" si="0"/>
        <v>5481.3</v>
      </c>
      <c r="D12" s="7">
        <v>1.35</v>
      </c>
      <c r="E12" s="10">
        <f t="shared" si="1"/>
        <v>7399.755000000001</v>
      </c>
      <c r="F12" s="7">
        <v>1.6</v>
      </c>
      <c r="G12" s="7">
        <v>1.8</v>
      </c>
      <c r="H12" s="15">
        <f t="shared" si="2"/>
        <v>15786.144</v>
      </c>
      <c r="I12" s="16">
        <f t="shared" si="3"/>
        <v>1315.5119999999999</v>
      </c>
      <c r="J12" s="16">
        <f t="shared" si="5"/>
        <v>1118.1851999999999</v>
      </c>
      <c r="K12" s="17">
        <f t="shared" si="4"/>
        <v>8761.3099200000015</v>
      </c>
      <c r="N12" s="4">
        <v>5100</v>
      </c>
      <c r="O12" s="36">
        <f t="shared" si="6"/>
        <v>3803.9256198347107</v>
      </c>
      <c r="P12" s="35">
        <f t="shared" si="7"/>
        <v>0.83971867987521209</v>
      </c>
    </row>
    <row r="13" spans="1:16" x14ac:dyDescent="0.25">
      <c r="A13" s="7" t="s">
        <v>17</v>
      </c>
      <c r="B13" s="10">
        <v>6040</v>
      </c>
      <c r="C13" s="7">
        <f t="shared" si="0"/>
        <v>7308.4</v>
      </c>
      <c r="D13" s="7">
        <v>1.35</v>
      </c>
      <c r="E13" s="10">
        <f t="shared" si="1"/>
        <v>9866.34</v>
      </c>
      <c r="F13" s="7">
        <v>1.6</v>
      </c>
      <c r="G13" s="7">
        <v>1.8</v>
      </c>
      <c r="H13" s="15">
        <f t="shared" si="2"/>
        <v>21048.192000000003</v>
      </c>
      <c r="I13" s="16">
        <f t="shared" si="3"/>
        <v>1754.0160000000003</v>
      </c>
      <c r="J13" s="16">
        <f t="shared" si="5"/>
        <v>1490.9136000000003</v>
      </c>
      <c r="K13" s="17">
        <f t="shared" si="4"/>
        <v>11681.746560000003</v>
      </c>
      <c r="N13" s="4">
        <v>6800</v>
      </c>
      <c r="O13" s="36">
        <f t="shared" si="6"/>
        <v>5071.9008264462809</v>
      </c>
      <c r="P13" s="35">
        <f t="shared" si="7"/>
        <v>0.83971867987521209</v>
      </c>
    </row>
    <row r="14" spans="1:16" x14ac:dyDescent="0.25">
      <c r="A14" s="7" t="s">
        <v>25</v>
      </c>
      <c r="B14" s="10">
        <v>5241</v>
      </c>
      <c r="C14" s="7">
        <f t="shared" si="0"/>
        <v>6341.61</v>
      </c>
      <c r="D14" s="7">
        <v>1.35</v>
      </c>
      <c r="E14" s="10">
        <f t="shared" si="1"/>
        <v>8561.1735000000008</v>
      </c>
      <c r="F14" s="7">
        <v>1.6</v>
      </c>
      <c r="G14" s="7">
        <v>1.8</v>
      </c>
      <c r="H14" s="11">
        <f t="shared" si="2"/>
        <v>18263.836800000001</v>
      </c>
      <c r="I14" s="12">
        <f t="shared" si="3"/>
        <v>1521.9864</v>
      </c>
      <c r="J14" s="12">
        <f t="shared" si="5"/>
        <v>1293.6884399999999</v>
      </c>
      <c r="K14" s="13">
        <f t="shared" si="4"/>
        <v>10136.429424000002</v>
      </c>
      <c r="N14" s="4">
        <v>5900</v>
      </c>
      <c r="O14" s="36">
        <f t="shared" si="6"/>
        <v>4400.6198347107438</v>
      </c>
      <c r="P14" s="35">
        <f t="shared" si="7"/>
        <v>0.83965270648936152</v>
      </c>
    </row>
    <row r="15" spans="1:16" x14ac:dyDescent="0.25">
      <c r="A15" s="7" t="s">
        <v>26</v>
      </c>
      <c r="B15" s="10">
        <v>6400</v>
      </c>
      <c r="C15" s="7">
        <f t="shared" si="0"/>
        <v>7744</v>
      </c>
      <c r="D15" s="7">
        <v>1.35</v>
      </c>
      <c r="E15" s="10">
        <f t="shared" si="1"/>
        <v>10454.400000000001</v>
      </c>
      <c r="F15" s="7">
        <v>1.6</v>
      </c>
      <c r="G15" s="7">
        <v>1.8</v>
      </c>
      <c r="H15" s="11">
        <f t="shared" si="2"/>
        <v>22302.720000000005</v>
      </c>
      <c r="I15" s="12">
        <f t="shared" si="3"/>
        <v>1858.5600000000004</v>
      </c>
      <c r="J15" s="12">
        <f t="shared" si="5"/>
        <v>1579.7760000000003</v>
      </c>
      <c r="K15" s="13">
        <f t="shared" si="4"/>
        <v>12378.009600000003</v>
      </c>
      <c r="N15" s="4">
        <v>7205</v>
      </c>
      <c r="O15" s="36">
        <f t="shared" si="6"/>
        <v>5373.977272727273</v>
      </c>
      <c r="P15" s="35">
        <f t="shared" si="7"/>
        <v>0.8396839488636364</v>
      </c>
    </row>
    <row r="16" spans="1:16" ht="14.45" x14ac:dyDescent="0.3">
      <c r="A16" s="7" t="s">
        <v>23</v>
      </c>
      <c r="B16" s="10">
        <v>3020</v>
      </c>
      <c r="C16" s="7">
        <f t="shared" si="0"/>
        <v>3654.2</v>
      </c>
      <c r="D16" s="7">
        <v>1.35</v>
      </c>
      <c r="E16" s="10">
        <f t="shared" si="1"/>
        <v>4933.17</v>
      </c>
      <c r="F16" s="7">
        <v>1.6</v>
      </c>
      <c r="G16" s="7">
        <v>1.8</v>
      </c>
      <c r="H16" s="11">
        <f t="shared" si="2"/>
        <v>10524.096000000001</v>
      </c>
      <c r="I16" s="12">
        <f t="shared" si="3"/>
        <v>877.00800000000015</v>
      </c>
      <c r="J16" s="12">
        <f t="shared" si="5"/>
        <v>745.45680000000016</v>
      </c>
      <c r="K16" s="13">
        <f t="shared" si="4"/>
        <v>5840.8732800000016</v>
      </c>
      <c r="N16" s="4">
        <v>3400</v>
      </c>
      <c r="O16" s="36">
        <f t="shared" si="6"/>
        <v>2535.9504132231405</v>
      </c>
      <c r="P16" s="35">
        <f t="shared" si="7"/>
        <v>0.83971867987521209</v>
      </c>
    </row>
    <row r="17" spans="1:16" ht="22.5" customHeight="1" x14ac:dyDescent="0.25">
      <c r="A17" s="7" t="s">
        <v>27</v>
      </c>
      <c r="B17" s="10">
        <v>8573</v>
      </c>
      <c r="C17" s="7">
        <f>B17*$C$3</f>
        <v>10373.33</v>
      </c>
      <c r="D17" s="7">
        <v>1.35</v>
      </c>
      <c r="E17" s="10">
        <f>C17*D17</f>
        <v>14003.995500000001</v>
      </c>
      <c r="F17" s="7">
        <v>1.6</v>
      </c>
      <c r="G17" s="7">
        <v>1.8</v>
      </c>
      <c r="H17" s="11">
        <f>C17*F17*G17</f>
        <v>29875.190400000003</v>
      </c>
      <c r="I17" s="12">
        <f>H17/$I$3</f>
        <v>2489.5992000000001</v>
      </c>
      <c r="J17" s="12">
        <f t="shared" si="5"/>
        <v>2116.1593200000002</v>
      </c>
      <c r="K17" s="13">
        <f>H17*$K$3</f>
        <v>16580.730672000002</v>
      </c>
      <c r="L17" s="4">
        <v>7197</v>
      </c>
      <c r="M17" s="4">
        <f>L17/B17</f>
        <v>0.83949609238306311</v>
      </c>
      <c r="N17" s="4">
        <v>9650</v>
      </c>
      <c r="O17" s="36">
        <f>N17/$N$2*$O$2*$P$2</f>
        <v>7197.6239669421484</v>
      </c>
      <c r="P17" s="35">
        <f t="shared" si="7"/>
        <v>0.83956887518280043</v>
      </c>
    </row>
    <row r="18" spans="1:16" ht="22.5" customHeight="1" x14ac:dyDescent="0.3">
      <c r="A18" s="7" t="s">
        <v>24</v>
      </c>
      <c r="B18" s="10">
        <v>3820</v>
      </c>
      <c r="C18" s="7">
        <f>B18*$C$3</f>
        <v>4622.2</v>
      </c>
      <c r="D18" s="7">
        <v>1.35</v>
      </c>
      <c r="E18" s="10">
        <f t="shared" ref="E18:E21" si="9">C18*D18</f>
        <v>6239.97</v>
      </c>
      <c r="F18" s="7">
        <v>1.6</v>
      </c>
      <c r="G18" s="7">
        <v>1.8</v>
      </c>
      <c r="H18" s="11">
        <f t="shared" ref="H18:H21" si="10">C18*F18*G18</f>
        <v>13311.936000000002</v>
      </c>
      <c r="I18" s="12">
        <f t="shared" ref="I18:I21" si="11">H18/$I$3</f>
        <v>1109.3280000000002</v>
      </c>
      <c r="J18" s="12">
        <f t="shared" si="5"/>
        <v>942.92880000000014</v>
      </c>
      <c r="K18" s="13">
        <f t="shared" ref="K18:K21" si="12">H18*$K$3</f>
        <v>7388.1244800000013</v>
      </c>
      <c r="L18" s="4">
        <v>3207</v>
      </c>
      <c r="N18" s="4">
        <v>4300</v>
      </c>
      <c r="O18" s="36">
        <f t="shared" si="6"/>
        <v>3207.2314049586771</v>
      </c>
      <c r="P18" s="35">
        <f t="shared" si="7"/>
        <v>0.8395893730258317</v>
      </c>
    </row>
    <row r="19" spans="1:16" ht="22.5" customHeight="1" x14ac:dyDescent="0.25">
      <c r="A19" s="7" t="s">
        <v>51</v>
      </c>
      <c r="B19" s="10">
        <v>5490</v>
      </c>
      <c r="C19" s="7">
        <f>B19*$C$3</f>
        <v>6642.9</v>
      </c>
      <c r="D19" s="7">
        <v>1.35</v>
      </c>
      <c r="E19" s="10">
        <f t="shared" si="9"/>
        <v>8967.9150000000009</v>
      </c>
      <c r="F19" s="7">
        <v>1.6</v>
      </c>
      <c r="G19" s="7">
        <v>1.8</v>
      </c>
      <c r="H19" s="11">
        <f t="shared" si="10"/>
        <v>19131.552</v>
      </c>
      <c r="I19" s="12">
        <f t="shared" si="11"/>
        <v>1594.296</v>
      </c>
      <c r="J19" s="12">
        <f t="shared" si="5"/>
        <v>1355.1515999999999</v>
      </c>
      <c r="K19" s="13">
        <f t="shared" si="12"/>
        <v>10618.01136</v>
      </c>
      <c r="N19" s="4">
        <v>6150</v>
      </c>
      <c r="O19" s="36">
        <f t="shared" si="6"/>
        <v>4587.0867768595044</v>
      </c>
      <c r="P19" s="35">
        <f t="shared" si="7"/>
        <v>0.83553493203269658</v>
      </c>
    </row>
    <row r="20" spans="1:16" ht="22.5" customHeight="1" x14ac:dyDescent="0.25">
      <c r="A20" s="7" t="s">
        <v>52</v>
      </c>
      <c r="B20" s="10">
        <v>10344</v>
      </c>
      <c r="C20" s="7">
        <f>B20*$C$3</f>
        <v>12516.24</v>
      </c>
      <c r="D20" s="7">
        <v>1.35</v>
      </c>
      <c r="E20" s="10">
        <f t="shared" si="9"/>
        <v>16896.923999999999</v>
      </c>
      <c r="F20" s="7">
        <v>1.6</v>
      </c>
      <c r="G20" s="7">
        <v>1.8</v>
      </c>
      <c r="H20" s="11">
        <f t="shared" si="10"/>
        <v>36046.771200000003</v>
      </c>
      <c r="I20" s="12">
        <f t="shared" si="11"/>
        <v>3003.8976000000002</v>
      </c>
      <c r="J20" s="12">
        <f t="shared" si="5"/>
        <v>2553.3129600000002</v>
      </c>
      <c r="K20" s="13">
        <f t="shared" si="12"/>
        <v>20005.958016000004</v>
      </c>
      <c r="L20" s="4">
        <v>8685</v>
      </c>
      <c r="N20" s="4">
        <v>11645</v>
      </c>
      <c r="O20" s="36">
        <f t="shared" si="6"/>
        <v>8685.6301652892562</v>
      </c>
      <c r="P20" s="35">
        <f t="shared" si="7"/>
        <v>0.83967809022517947</v>
      </c>
    </row>
    <row r="21" spans="1:16" ht="22.5" customHeight="1" x14ac:dyDescent="0.25">
      <c r="A21" s="7" t="s">
        <v>53</v>
      </c>
      <c r="B21" s="10">
        <v>3820</v>
      </c>
      <c r="C21" s="7">
        <f>B21*$C$3</f>
        <v>4622.2</v>
      </c>
      <c r="D21" s="7">
        <v>1.35</v>
      </c>
      <c r="E21" s="10">
        <f t="shared" si="9"/>
        <v>6239.97</v>
      </c>
      <c r="F21" s="7">
        <v>1.6</v>
      </c>
      <c r="G21" s="7">
        <v>1.8</v>
      </c>
      <c r="H21" s="11">
        <f t="shared" si="10"/>
        <v>13311.936000000002</v>
      </c>
      <c r="I21" s="12">
        <f t="shared" si="11"/>
        <v>1109.3280000000002</v>
      </c>
      <c r="J21" s="12">
        <f t="shared" si="5"/>
        <v>942.92880000000014</v>
      </c>
      <c r="K21" s="13">
        <f t="shared" si="12"/>
        <v>7388.1244800000013</v>
      </c>
      <c r="N21" s="4">
        <v>4300</v>
      </c>
      <c r="O21" s="36">
        <f t="shared" si="6"/>
        <v>3207.2314049586771</v>
      </c>
      <c r="P21" s="35">
        <f t="shared" si="7"/>
        <v>0.8395893730258317</v>
      </c>
    </row>
    <row r="22" spans="1:16" ht="22.5" customHeight="1" x14ac:dyDescent="0.3">
      <c r="A22" s="7"/>
      <c r="B22" s="10"/>
      <c r="C22" s="7"/>
      <c r="D22" s="7"/>
      <c r="E22" s="10"/>
      <c r="F22" s="7"/>
      <c r="G22" s="7"/>
      <c r="H22" s="11"/>
      <c r="I22" s="12"/>
      <c r="J22" s="12"/>
      <c r="K22" s="13"/>
      <c r="O22" s="36"/>
      <c r="P22" s="35"/>
    </row>
    <row r="23" spans="1:16" ht="35.25" customHeight="1" x14ac:dyDescent="0.25">
      <c r="A23" s="14" t="s">
        <v>12</v>
      </c>
      <c r="B23" s="10"/>
      <c r="C23" s="7"/>
      <c r="D23" s="7"/>
      <c r="E23" s="10"/>
      <c r="F23" s="7"/>
      <c r="G23" s="7"/>
      <c r="H23" s="11"/>
      <c r="I23" s="12"/>
      <c r="J23" s="12"/>
      <c r="K23" s="13"/>
      <c r="O23" s="36"/>
      <c r="P23" s="35"/>
    </row>
    <row r="24" spans="1:16" x14ac:dyDescent="0.25">
      <c r="A24" s="7" t="s">
        <v>18</v>
      </c>
      <c r="B24" s="10">
        <v>10660</v>
      </c>
      <c r="C24" s="7">
        <f t="shared" si="0"/>
        <v>12898.6</v>
      </c>
      <c r="D24" s="7">
        <v>1.35</v>
      </c>
      <c r="E24" s="10">
        <f t="shared" si="1"/>
        <v>17413.11</v>
      </c>
      <c r="F24" s="7">
        <v>1.6</v>
      </c>
      <c r="G24" s="7">
        <v>1.8</v>
      </c>
      <c r="H24" s="11">
        <f t="shared" si="2"/>
        <v>37147.968000000008</v>
      </c>
      <c r="I24" s="12">
        <f t="shared" si="3"/>
        <v>3095.6640000000007</v>
      </c>
      <c r="J24" s="12">
        <f t="shared" si="5"/>
        <v>2631.3144000000007</v>
      </c>
      <c r="K24" s="13">
        <f t="shared" si="4"/>
        <v>20617.122240000008</v>
      </c>
      <c r="N24" s="4">
        <v>12000</v>
      </c>
      <c r="O24" s="36">
        <f t="shared" si="6"/>
        <v>8950.4132231404947</v>
      </c>
      <c r="P24" s="35">
        <f t="shared" si="7"/>
        <v>0.83962600592312331</v>
      </c>
    </row>
    <row r="25" spans="1:16" x14ac:dyDescent="0.25">
      <c r="A25" s="7" t="s">
        <v>32</v>
      </c>
      <c r="B25" s="10">
        <v>3820</v>
      </c>
      <c r="C25" s="7">
        <f t="shared" si="0"/>
        <v>4622.2</v>
      </c>
      <c r="D25" s="7">
        <v>1.35</v>
      </c>
      <c r="E25" s="10">
        <f t="shared" si="1"/>
        <v>6239.97</v>
      </c>
      <c r="F25" s="7">
        <v>1.6</v>
      </c>
      <c r="G25" s="7">
        <v>1.8</v>
      </c>
      <c r="H25" s="11">
        <f t="shared" si="2"/>
        <v>13311.936000000002</v>
      </c>
      <c r="I25" s="12">
        <f t="shared" si="3"/>
        <v>1109.3280000000002</v>
      </c>
      <c r="J25" s="12">
        <f t="shared" si="5"/>
        <v>942.92880000000014</v>
      </c>
      <c r="K25" s="13">
        <f t="shared" si="4"/>
        <v>7388.1244800000013</v>
      </c>
      <c r="N25" s="4">
        <v>4300</v>
      </c>
      <c r="O25" s="36">
        <f t="shared" si="6"/>
        <v>3207.2314049586771</v>
      </c>
      <c r="P25" s="35">
        <f t="shared" si="7"/>
        <v>0.8395893730258317</v>
      </c>
    </row>
    <row r="26" spans="1:16" x14ac:dyDescent="0.25">
      <c r="A26" s="7" t="s">
        <v>31</v>
      </c>
      <c r="B26" s="10">
        <v>13146</v>
      </c>
      <c r="C26" s="7">
        <f t="shared" si="0"/>
        <v>15906.66</v>
      </c>
      <c r="D26" s="7">
        <v>1.35</v>
      </c>
      <c r="E26" s="10">
        <f t="shared" si="1"/>
        <v>21473.991000000002</v>
      </c>
      <c r="F26" s="7">
        <v>1.6</v>
      </c>
      <c r="G26" s="7">
        <v>1.8</v>
      </c>
      <c r="H26" s="11">
        <f t="shared" si="2"/>
        <v>45811.180800000009</v>
      </c>
      <c r="I26" s="12">
        <f t="shared" si="3"/>
        <v>3817.5984000000008</v>
      </c>
      <c r="J26" s="12">
        <f t="shared" si="5"/>
        <v>3244.9586400000007</v>
      </c>
      <c r="K26" s="13">
        <f t="shared" si="4"/>
        <v>25425.205344000009</v>
      </c>
      <c r="L26" s="4">
        <v>11038</v>
      </c>
      <c r="N26" s="4">
        <v>14800</v>
      </c>
      <c r="O26" s="36">
        <f t="shared" si="6"/>
        <v>11038.842975206609</v>
      </c>
      <c r="P26" s="35">
        <f t="shared" si="7"/>
        <v>0.83971116500887033</v>
      </c>
    </row>
    <row r="27" spans="1:16" x14ac:dyDescent="0.25">
      <c r="A27" s="7" t="s">
        <v>42</v>
      </c>
      <c r="B27" s="10">
        <v>3953</v>
      </c>
      <c r="C27" s="7">
        <f t="shared" si="0"/>
        <v>4783.13</v>
      </c>
      <c r="D27" s="7">
        <v>1.35</v>
      </c>
      <c r="E27" s="10">
        <f t="shared" si="1"/>
        <v>6457.2255000000005</v>
      </c>
      <c r="F27" s="7">
        <v>1.6</v>
      </c>
      <c r="G27" s="7">
        <v>1.8</v>
      </c>
      <c r="H27" s="11">
        <f t="shared" si="2"/>
        <v>13775.414400000001</v>
      </c>
      <c r="I27" s="12">
        <f t="shared" si="3"/>
        <v>1147.9512000000002</v>
      </c>
      <c r="J27" s="12">
        <f t="shared" si="5"/>
        <v>975.75852000000009</v>
      </c>
      <c r="K27" s="13">
        <f t="shared" si="4"/>
        <v>7645.3549920000014</v>
      </c>
      <c r="L27" s="4">
        <v>3319</v>
      </c>
      <c r="N27" s="4">
        <v>4450</v>
      </c>
      <c r="O27" s="36">
        <f t="shared" si="6"/>
        <v>3319.1115702479337</v>
      </c>
      <c r="P27" s="35">
        <f t="shared" si="7"/>
        <v>0.83964370610876138</v>
      </c>
    </row>
    <row r="28" spans="1:16" x14ac:dyDescent="0.25">
      <c r="A28" s="7" t="s">
        <v>21</v>
      </c>
      <c r="B28" s="10">
        <v>12000</v>
      </c>
      <c r="C28" s="7">
        <f t="shared" si="0"/>
        <v>14520</v>
      </c>
      <c r="D28" s="7">
        <v>1.35</v>
      </c>
      <c r="E28" s="10">
        <f t="shared" si="1"/>
        <v>19602</v>
      </c>
      <c r="F28" s="7">
        <v>1.6</v>
      </c>
      <c r="G28" s="7">
        <v>1.8</v>
      </c>
      <c r="H28" s="11">
        <f t="shared" si="2"/>
        <v>41817.599999999999</v>
      </c>
      <c r="I28" s="12">
        <f t="shared" si="3"/>
        <v>3484.7999999999997</v>
      </c>
      <c r="J28" s="12">
        <f t="shared" si="5"/>
        <v>2962.0799999999995</v>
      </c>
      <c r="K28" s="13">
        <f t="shared" si="4"/>
        <v>23208.768</v>
      </c>
      <c r="N28" s="4">
        <v>13508</v>
      </c>
      <c r="O28" s="36">
        <f t="shared" si="6"/>
        <v>10075.181818181818</v>
      </c>
      <c r="P28" s="35">
        <f t="shared" si="7"/>
        <v>0.83959848484848487</v>
      </c>
    </row>
    <row r="29" spans="1:16" ht="15" customHeight="1" x14ac:dyDescent="0.25">
      <c r="A29" s="7" t="s">
        <v>33</v>
      </c>
      <c r="B29" s="10">
        <v>5775</v>
      </c>
      <c r="C29" s="7">
        <f t="shared" si="0"/>
        <v>6987.75</v>
      </c>
      <c r="D29" s="7">
        <v>1.35</v>
      </c>
      <c r="E29" s="10">
        <f t="shared" si="1"/>
        <v>9433.4625000000015</v>
      </c>
      <c r="F29" s="7">
        <v>1.6</v>
      </c>
      <c r="G29" s="7">
        <v>1.8</v>
      </c>
      <c r="H29" s="11">
        <f t="shared" si="2"/>
        <v>20124.720000000005</v>
      </c>
      <c r="I29" s="12">
        <f t="shared" si="3"/>
        <v>1677.0600000000004</v>
      </c>
      <c r="J29" s="12">
        <f t="shared" si="5"/>
        <v>1425.5010000000002</v>
      </c>
      <c r="K29" s="13">
        <f t="shared" si="4"/>
        <v>11169.219600000004</v>
      </c>
      <c r="N29" s="4">
        <v>6000</v>
      </c>
      <c r="O29" s="36">
        <f t="shared" si="6"/>
        <v>4475.2066115702473</v>
      </c>
      <c r="P29" s="35">
        <f t="shared" si="7"/>
        <v>0.77492755178705586</v>
      </c>
    </row>
    <row r="30" spans="1:16" x14ac:dyDescent="0.25">
      <c r="A30" s="2" t="s">
        <v>43</v>
      </c>
      <c r="B30" s="37">
        <v>5048</v>
      </c>
      <c r="C30" s="2">
        <f t="shared" si="0"/>
        <v>6108.08</v>
      </c>
      <c r="D30" s="7">
        <v>1.35</v>
      </c>
      <c r="E30" s="10">
        <f t="shared" si="1"/>
        <v>8245.9080000000013</v>
      </c>
      <c r="F30" s="7">
        <v>1.6</v>
      </c>
      <c r="G30" s="7">
        <v>1.8</v>
      </c>
      <c r="H30" s="11">
        <f t="shared" si="2"/>
        <v>17591.270400000001</v>
      </c>
      <c r="I30" s="12">
        <f t="shared" si="3"/>
        <v>1465.9392</v>
      </c>
      <c r="J30" s="12">
        <f t="shared" si="5"/>
        <v>1246.0483200000001</v>
      </c>
      <c r="K30" s="13">
        <f t="shared" si="4"/>
        <v>9763.1550720000014</v>
      </c>
      <c r="N30" s="4">
        <v>5650</v>
      </c>
      <c r="O30" s="36">
        <f t="shared" si="6"/>
        <v>4214.1528925619832</v>
      </c>
      <c r="P30" s="35">
        <f t="shared" si="7"/>
        <v>0.83481634163272256</v>
      </c>
    </row>
    <row r="31" spans="1:16" x14ac:dyDescent="0.25">
      <c r="A31" s="2" t="s">
        <v>37</v>
      </c>
      <c r="B31" s="37">
        <v>2488</v>
      </c>
      <c r="C31" s="2">
        <f t="shared" si="0"/>
        <v>3010.48</v>
      </c>
      <c r="D31" s="7">
        <v>1.35</v>
      </c>
      <c r="E31" s="10">
        <f t="shared" si="1"/>
        <v>4064.1480000000001</v>
      </c>
      <c r="F31" s="7">
        <v>1.6</v>
      </c>
      <c r="G31" s="7">
        <v>1.8</v>
      </c>
      <c r="H31" s="11">
        <f t="shared" si="2"/>
        <v>8670.1823999999997</v>
      </c>
      <c r="I31" s="12">
        <f t="shared" si="3"/>
        <v>722.51519999999994</v>
      </c>
      <c r="J31" s="12">
        <f t="shared" si="5"/>
        <v>614.13791999999989</v>
      </c>
      <c r="K31" s="13">
        <f t="shared" si="4"/>
        <v>4811.9512320000003</v>
      </c>
      <c r="N31" s="4">
        <v>2800</v>
      </c>
      <c r="O31" s="36">
        <f t="shared" si="6"/>
        <v>2088.4297520661153</v>
      </c>
      <c r="P31" s="35">
        <f>O31/B31</f>
        <v>0.83940102575004638</v>
      </c>
    </row>
    <row r="32" spans="1:16" x14ac:dyDescent="0.25">
      <c r="A32" s="2" t="s">
        <v>44</v>
      </c>
      <c r="B32" s="37">
        <v>6170</v>
      </c>
      <c r="C32" s="2">
        <f t="shared" si="0"/>
        <v>7465.7</v>
      </c>
      <c r="D32" s="7">
        <v>1.35</v>
      </c>
      <c r="E32" s="10">
        <f t="shared" si="1"/>
        <v>10078.695</v>
      </c>
      <c r="F32" s="7">
        <v>1.6</v>
      </c>
      <c r="G32" s="7">
        <v>1.8</v>
      </c>
      <c r="H32" s="11">
        <f t="shared" si="2"/>
        <v>21501.216</v>
      </c>
      <c r="I32" s="12">
        <f t="shared" si="3"/>
        <v>1791.768</v>
      </c>
      <c r="J32" s="12">
        <f t="shared" si="5"/>
        <v>1523.0028</v>
      </c>
      <c r="K32" s="13">
        <f t="shared" si="4"/>
        <v>11933.17488</v>
      </c>
      <c r="N32" s="4">
        <v>6920</v>
      </c>
      <c r="O32" s="36">
        <f t="shared" si="6"/>
        <v>5161.4049586776855</v>
      </c>
      <c r="P32" s="35">
        <f t="shared" si="7"/>
        <v>0.83653240821356334</v>
      </c>
    </row>
    <row r="33" spans="1:16" x14ac:dyDescent="0.25">
      <c r="A33" s="2" t="s">
        <v>38</v>
      </c>
      <c r="B33" s="37">
        <v>2825</v>
      </c>
      <c r="C33" s="2">
        <f t="shared" si="0"/>
        <v>3418.25</v>
      </c>
      <c r="D33" s="7">
        <v>1.35</v>
      </c>
      <c r="E33" s="10">
        <f t="shared" si="1"/>
        <v>4614.6375000000007</v>
      </c>
      <c r="F33" s="7">
        <v>1.6</v>
      </c>
      <c r="G33" s="7">
        <v>1.8</v>
      </c>
      <c r="H33" s="11">
        <f t="shared" si="2"/>
        <v>9844.5600000000013</v>
      </c>
      <c r="I33" s="12">
        <f t="shared" si="3"/>
        <v>820.38000000000011</v>
      </c>
      <c r="J33" s="12">
        <f t="shared" si="5"/>
        <v>697.32300000000009</v>
      </c>
      <c r="K33" s="13">
        <f t="shared" si="4"/>
        <v>5463.7308000000012</v>
      </c>
      <c r="N33" s="4">
        <v>3180</v>
      </c>
      <c r="O33" s="36">
        <f t="shared" si="6"/>
        <v>2371.8595041322315</v>
      </c>
      <c r="P33" s="35">
        <f t="shared" si="7"/>
        <v>0.8395962846485775</v>
      </c>
    </row>
    <row r="34" spans="1:16" x14ac:dyDescent="0.25">
      <c r="A34" s="2" t="s">
        <v>45</v>
      </c>
      <c r="B34" s="37">
        <v>8589</v>
      </c>
      <c r="C34" s="2">
        <f t="shared" si="0"/>
        <v>10392.69</v>
      </c>
      <c r="D34" s="7">
        <v>1.35</v>
      </c>
      <c r="E34" s="10">
        <f t="shared" si="1"/>
        <v>14030.131500000001</v>
      </c>
      <c r="F34" s="7">
        <v>1.6</v>
      </c>
      <c r="G34" s="7">
        <v>1.8</v>
      </c>
      <c r="H34" s="11">
        <f t="shared" si="2"/>
        <v>29930.947200000002</v>
      </c>
      <c r="I34" s="12">
        <f t="shared" si="3"/>
        <v>2494.2456000000002</v>
      </c>
      <c r="J34" s="12">
        <f t="shared" si="5"/>
        <v>2120.1087600000001</v>
      </c>
      <c r="K34" s="13">
        <f t="shared" si="4"/>
        <v>16611.675696000002</v>
      </c>
      <c r="L34" s="4">
        <v>7085</v>
      </c>
      <c r="M34" s="4">
        <f>L34/B34</f>
        <v>0.82489230410990799</v>
      </c>
      <c r="N34" s="4">
        <v>9500</v>
      </c>
      <c r="O34" s="36">
        <f t="shared" si="6"/>
        <v>7085.7438016528913</v>
      </c>
      <c r="P34" s="35">
        <f t="shared" si="7"/>
        <v>0.82497890344078373</v>
      </c>
    </row>
    <row r="35" spans="1:16" x14ac:dyDescent="0.25">
      <c r="A35" s="2" t="s">
        <v>39</v>
      </c>
      <c r="B35" s="37">
        <v>3624</v>
      </c>
      <c r="C35" s="2">
        <f t="shared" si="0"/>
        <v>4385.04</v>
      </c>
      <c r="D35" s="7">
        <v>1.35</v>
      </c>
      <c r="E35" s="10">
        <f t="shared" si="1"/>
        <v>5919.8040000000001</v>
      </c>
      <c r="F35" s="7">
        <v>1.6</v>
      </c>
      <c r="G35" s="7">
        <v>1.8</v>
      </c>
      <c r="H35" s="11">
        <f t="shared" si="2"/>
        <v>12628.915200000001</v>
      </c>
      <c r="I35" s="12">
        <f t="shared" si="3"/>
        <v>1052.4096000000002</v>
      </c>
      <c r="J35" s="12">
        <f t="shared" si="5"/>
        <v>894.54816000000017</v>
      </c>
      <c r="K35" s="13">
        <f t="shared" si="4"/>
        <v>7009.0479360000018</v>
      </c>
      <c r="L35" s="4">
        <v>3043</v>
      </c>
      <c r="N35" s="4">
        <v>4080</v>
      </c>
      <c r="O35" s="36">
        <f t="shared" si="6"/>
        <v>3043.1404958677685</v>
      </c>
      <c r="P35" s="35">
        <f t="shared" si="7"/>
        <v>0.83971867987521209</v>
      </c>
    </row>
    <row r="36" spans="1:16" x14ac:dyDescent="0.25">
      <c r="A36" s="3"/>
      <c r="B36" s="3"/>
      <c r="C36" s="18"/>
      <c r="D36" s="19"/>
      <c r="E36" s="20"/>
      <c r="F36" s="19"/>
      <c r="G36" s="19"/>
      <c r="H36" s="21"/>
      <c r="I36" s="22"/>
      <c r="J36" s="22"/>
      <c r="K36" s="23"/>
    </row>
    <row r="37" spans="1:16" x14ac:dyDescent="0.25">
      <c r="A37" s="3"/>
      <c r="B37" s="3"/>
      <c r="C37" s="3"/>
      <c r="D37" s="30"/>
      <c r="E37" s="31"/>
      <c r="F37" s="30"/>
      <c r="G37" s="30"/>
      <c r="H37" s="32"/>
      <c r="I37" s="33"/>
      <c r="J37" s="33"/>
      <c r="K37" s="34"/>
    </row>
    <row r="38" spans="1:16" x14ac:dyDescent="0.25">
      <c r="C38" s="24"/>
      <c r="D38" s="25"/>
      <c r="E38" s="26"/>
      <c r="F38" s="25"/>
      <c r="G38" s="25"/>
      <c r="H38" s="27"/>
      <c r="I38" s="28"/>
      <c r="J38" s="28"/>
      <c r="K38" s="29"/>
    </row>
    <row r="39" spans="1:16" x14ac:dyDescent="0.25">
      <c r="A39" s="2" t="s">
        <v>40</v>
      </c>
      <c r="B39" s="2">
        <v>980</v>
      </c>
      <c r="C39" s="2">
        <f t="shared" ref="C39:C41" si="13">B39*$C$3</f>
        <v>1185.8</v>
      </c>
      <c r="D39" s="7">
        <v>1.35</v>
      </c>
      <c r="E39" s="10">
        <f t="shared" ref="E39:E41" si="14">C39*D39</f>
        <v>1600.8300000000002</v>
      </c>
      <c r="F39" s="7">
        <v>2</v>
      </c>
      <c r="G39" s="7">
        <v>1.8</v>
      </c>
      <c r="H39" s="11">
        <f t="shared" ref="H39:H41" si="15">C39*F39*G39</f>
        <v>4268.88</v>
      </c>
      <c r="I39" s="12">
        <f t="shared" ref="I39:I41" si="16">H39/$I$3</f>
        <v>355.74</v>
      </c>
      <c r="J39" s="12">
        <f t="shared" ref="J39:J41" si="17">I39*$J$3</f>
        <v>302.37900000000002</v>
      </c>
      <c r="K39" s="13">
        <f t="shared" ref="K39:K41" si="18">H39*$K$3</f>
        <v>2369.2284000000004</v>
      </c>
    </row>
    <row r="40" spans="1:16" x14ac:dyDescent="0.25">
      <c r="A40" s="2" t="s">
        <v>46</v>
      </c>
      <c r="B40" s="2">
        <v>1280</v>
      </c>
      <c r="C40" s="2">
        <f t="shared" si="13"/>
        <v>1548.8</v>
      </c>
      <c r="D40" s="7">
        <v>1.35</v>
      </c>
      <c r="E40" s="10">
        <f t="shared" si="14"/>
        <v>2090.88</v>
      </c>
      <c r="F40" s="7">
        <v>2</v>
      </c>
      <c r="G40" s="7">
        <v>1.8</v>
      </c>
      <c r="H40" s="11">
        <f t="shared" si="15"/>
        <v>5575.68</v>
      </c>
      <c r="I40" s="12">
        <f t="shared" si="16"/>
        <v>464.64000000000004</v>
      </c>
      <c r="J40" s="12">
        <f t="shared" si="17"/>
        <v>394.94400000000002</v>
      </c>
      <c r="K40" s="13">
        <f t="shared" si="18"/>
        <v>3094.5024000000003</v>
      </c>
    </row>
    <row r="41" spans="1:16" x14ac:dyDescent="0.25">
      <c r="A41" s="2" t="s">
        <v>47</v>
      </c>
      <c r="B41" s="2">
        <v>1250</v>
      </c>
      <c r="C41" s="2">
        <f t="shared" si="13"/>
        <v>1512.5</v>
      </c>
      <c r="D41" s="7">
        <v>1.35</v>
      </c>
      <c r="E41" s="10">
        <f t="shared" si="14"/>
        <v>2041.8750000000002</v>
      </c>
      <c r="F41" s="7">
        <v>2</v>
      </c>
      <c r="G41" s="7">
        <v>1.8</v>
      </c>
      <c r="H41" s="11">
        <f t="shared" si="15"/>
        <v>5445</v>
      </c>
      <c r="I41" s="12">
        <f t="shared" si="16"/>
        <v>453.75</v>
      </c>
      <c r="J41" s="12">
        <f t="shared" si="17"/>
        <v>385.6875</v>
      </c>
      <c r="K41" s="13">
        <f t="shared" si="18"/>
        <v>3021.9750000000004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zoomScale="78" zoomScaleNormal="78" workbookViewId="0">
      <selection activeCell="R2" sqref="R2"/>
    </sheetView>
  </sheetViews>
  <sheetFormatPr baseColWidth="10" defaultColWidth="11.42578125" defaultRowHeight="15" x14ac:dyDescent="0.25"/>
  <cols>
    <col min="1" max="1" width="57.7109375" style="4" bestFit="1" customWidth="1"/>
    <col min="2" max="2" width="12.140625" style="4" hidden="1" customWidth="1"/>
    <col min="3" max="3" width="11.28515625" style="4" hidden="1" customWidth="1"/>
    <col min="4" max="4" width="15.7109375" style="4" hidden="1" customWidth="1"/>
    <col min="5" max="5" width="22" style="4" hidden="1" customWidth="1"/>
    <col min="6" max="6" width="11.85546875" style="4" hidden="1" customWidth="1"/>
    <col min="7" max="7" width="13.140625" style="4" hidden="1" customWidth="1"/>
    <col min="8" max="8" width="19.140625" style="4" hidden="1" customWidth="1"/>
    <col min="9" max="9" width="11.5703125" style="4" customWidth="1"/>
    <col min="10" max="10" width="13.28515625" style="4" customWidth="1"/>
    <col min="11" max="11" width="9.42578125" style="4" bestFit="1" customWidth="1"/>
    <col min="12" max="16" width="0" style="4" hidden="1" customWidth="1"/>
    <col min="17" max="16384" width="11.42578125" style="4"/>
  </cols>
  <sheetData>
    <row r="1" spans="1:16" ht="15.6" x14ac:dyDescent="0.3">
      <c r="A1" s="1" t="s">
        <v>13</v>
      </c>
      <c r="B1" s="2"/>
      <c r="C1" s="2"/>
      <c r="D1" s="2"/>
      <c r="E1" s="2"/>
      <c r="F1" s="2"/>
      <c r="G1" s="2"/>
      <c r="H1" s="2"/>
      <c r="I1" s="2"/>
      <c r="J1" s="3"/>
    </row>
    <row r="2" spans="1:16" ht="51.75" customHeight="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60</v>
      </c>
      <c r="G2" s="5" t="s">
        <v>59</v>
      </c>
      <c r="H2" s="5" t="s">
        <v>58</v>
      </c>
      <c r="I2" s="6" t="s">
        <v>61</v>
      </c>
      <c r="J2" s="6" t="s">
        <v>62</v>
      </c>
      <c r="K2" s="5" t="s">
        <v>9</v>
      </c>
      <c r="N2" s="4">
        <v>1.21</v>
      </c>
      <c r="O2" s="4">
        <v>0.95</v>
      </c>
      <c r="P2" s="4">
        <v>0.95</v>
      </c>
    </row>
    <row r="3" spans="1:16" ht="14.45" hidden="1" x14ac:dyDescent="0.3">
      <c r="A3" s="2"/>
      <c r="B3" s="2"/>
      <c r="C3" s="2">
        <v>1.21</v>
      </c>
      <c r="D3" s="7"/>
      <c r="E3" s="7"/>
      <c r="F3" s="7"/>
      <c r="G3" s="7"/>
      <c r="H3" s="2"/>
      <c r="I3" s="2">
        <v>12</v>
      </c>
      <c r="J3" s="2">
        <v>6</v>
      </c>
      <c r="K3" s="2"/>
    </row>
    <row r="4" spans="1:16" ht="27.75" customHeight="1" x14ac:dyDescent="0.3">
      <c r="A4" s="8" t="s">
        <v>10</v>
      </c>
      <c r="B4" s="2"/>
      <c r="C4" s="2"/>
      <c r="D4" s="7"/>
      <c r="E4" s="7"/>
      <c r="F4" s="7"/>
      <c r="G4" s="7"/>
      <c r="H4" s="2"/>
      <c r="I4" s="2"/>
      <c r="J4" s="2"/>
      <c r="K4" s="2"/>
    </row>
    <row r="5" spans="1:16" x14ac:dyDescent="0.25">
      <c r="A5" s="7" t="s">
        <v>30</v>
      </c>
      <c r="B5" s="10">
        <v>12436</v>
      </c>
      <c r="C5" s="7">
        <f t="shared" ref="C5:C35" si="0">B5*$C$3</f>
        <v>15047.56</v>
      </c>
      <c r="D5" s="7">
        <v>1.35</v>
      </c>
      <c r="E5" s="10">
        <f t="shared" ref="E5:E35" si="1">C5*D5</f>
        <v>20314.206000000002</v>
      </c>
      <c r="F5" s="7">
        <v>1.6</v>
      </c>
      <c r="G5" s="7">
        <v>1.3</v>
      </c>
      <c r="H5" s="9">
        <v>1.18</v>
      </c>
      <c r="I5" s="16">
        <f>C5*F5*G5/$I$3</f>
        <v>2608.2437333333337</v>
      </c>
      <c r="J5" s="16">
        <f>C5*F5*H5/$J$3</f>
        <v>4734.9655466666673</v>
      </c>
      <c r="K5" s="17">
        <f>C5*$F$5</f>
        <v>24076.096000000001</v>
      </c>
      <c r="L5" s="4">
        <v>10442</v>
      </c>
      <c r="M5" s="4">
        <f>L5/B5</f>
        <v>0.83965905435831456</v>
      </c>
      <c r="N5" s="4">
        <v>14000</v>
      </c>
      <c r="O5" s="36">
        <f>N5/$N$2*$O$2*$P$2</f>
        <v>10442.148760330578</v>
      </c>
      <c r="P5" s="35">
        <f>O5/B5</f>
        <v>0.83967101643057074</v>
      </c>
    </row>
    <row r="6" spans="1:16" ht="14.45" x14ac:dyDescent="0.3">
      <c r="A6" s="7" t="s">
        <v>14</v>
      </c>
      <c r="B6" s="10">
        <v>3820</v>
      </c>
      <c r="C6" s="7">
        <f t="shared" si="0"/>
        <v>4622.2</v>
      </c>
      <c r="D6" s="7">
        <v>1.35</v>
      </c>
      <c r="E6" s="10">
        <f t="shared" si="1"/>
        <v>6239.97</v>
      </c>
      <c r="F6" s="7">
        <v>1.6</v>
      </c>
      <c r="G6" s="7">
        <v>1.3</v>
      </c>
      <c r="H6" s="9">
        <v>1.18</v>
      </c>
      <c r="I6" s="16">
        <f t="shared" ref="I6:I35" si="2">C6*F6*G6/$I$3</f>
        <v>801.18133333333344</v>
      </c>
      <c r="J6" s="16">
        <f t="shared" ref="J6:J35" si="3">C6*F6*H6/$J$3</f>
        <v>1454.4522666666669</v>
      </c>
      <c r="K6" s="17">
        <f t="shared" ref="K6:K35" si="4">C6*$F$5</f>
        <v>7395.52</v>
      </c>
      <c r="N6" s="4">
        <v>4300</v>
      </c>
      <c r="O6" s="36">
        <f t="shared" ref="O6:O35" si="5">N6/$N$2*$O$2*$P$2</f>
        <v>3207.2314049586771</v>
      </c>
      <c r="P6" s="35">
        <f>O6/B6</f>
        <v>0.8395893730258317</v>
      </c>
    </row>
    <row r="7" spans="1:16" x14ac:dyDescent="0.25">
      <c r="A7" s="7" t="s">
        <v>54</v>
      </c>
      <c r="B7" s="10">
        <v>15101</v>
      </c>
      <c r="C7" s="7">
        <f t="shared" si="0"/>
        <v>18272.21</v>
      </c>
      <c r="D7" s="7">
        <v>1.35</v>
      </c>
      <c r="E7" s="10">
        <f t="shared" si="1"/>
        <v>24667.483500000002</v>
      </c>
      <c r="F7" s="7">
        <v>1.6</v>
      </c>
      <c r="G7" s="7">
        <v>1.3</v>
      </c>
      <c r="H7" s="9">
        <v>1.18</v>
      </c>
      <c r="I7" s="16">
        <f t="shared" si="2"/>
        <v>3167.1830666666665</v>
      </c>
      <c r="J7" s="16">
        <f t="shared" si="3"/>
        <v>5749.6554133333329</v>
      </c>
      <c r="K7" s="17">
        <f t="shared" si="4"/>
        <v>29235.536</v>
      </c>
      <c r="N7" s="4">
        <v>17000</v>
      </c>
      <c r="O7" s="36">
        <f t="shared" si="5"/>
        <v>12679.752066115703</v>
      </c>
      <c r="P7" s="35">
        <f t="shared" ref="P7:P35" si="6">O7/B7</f>
        <v>0.83966307304918242</v>
      </c>
    </row>
    <row r="8" spans="1:16" ht="14.45" x14ac:dyDescent="0.3">
      <c r="A8" s="7" t="s">
        <v>50</v>
      </c>
      <c r="B8" s="10">
        <v>5775</v>
      </c>
      <c r="C8" s="7">
        <f t="shared" si="0"/>
        <v>6987.75</v>
      </c>
      <c r="D8" s="7">
        <v>1.35</v>
      </c>
      <c r="E8" s="10">
        <f t="shared" si="1"/>
        <v>9433.4625000000015</v>
      </c>
      <c r="F8" s="7">
        <v>1.6</v>
      </c>
      <c r="G8" s="7">
        <v>1.3</v>
      </c>
      <c r="H8" s="9">
        <v>1.18</v>
      </c>
      <c r="I8" s="16">
        <f t="shared" si="2"/>
        <v>1211.2100000000003</v>
      </c>
      <c r="J8" s="16">
        <f t="shared" si="3"/>
        <v>2198.8120000000004</v>
      </c>
      <c r="K8" s="17">
        <f t="shared" si="4"/>
        <v>11180.400000000001</v>
      </c>
      <c r="N8" s="4">
        <v>6500</v>
      </c>
      <c r="O8" s="36">
        <f t="shared" si="5"/>
        <v>4848.1404958677676</v>
      </c>
      <c r="P8" s="35">
        <f t="shared" si="6"/>
        <v>0.83950484776931045</v>
      </c>
    </row>
    <row r="9" spans="1:16" ht="14.45" x14ac:dyDescent="0.3">
      <c r="A9" s="7" t="s">
        <v>56</v>
      </c>
      <c r="B9" s="10">
        <v>16878</v>
      </c>
      <c r="C9" s="7">
        <f t="shared" si="0"/>
        <v>20422.38</v>
      </c>
      <c r="D9" s="7">
        <v>1.35</v>
      </c>
      <c r="E9" s="10">
        <f t="shared" si="1"/>
        <v>27570.213000000003</v>
      </c>
      <c r="F9" s="7">
        <v>1.6</v>
      </c>
      <c r="G9" s="7">
        <v>1.3</v>
      </c>
      <c r="H9" s="9">
        <v>1.18</v>
      </c>
      <c r="I9" s="16">
        <f t="shared" si="2"/>
        <v>3539.8792000000008</v>
      </c>
      <c r="J9" s="16">
        <f t="shared" si="3"/>
        <v>6426.2422400000005</v>
      </c>
      <c r="K9" s="17">
        <f t="shared" si="4"/>
        <v>32675.808000000005</v>
      </c>
      <c r="O9" s="36"/>
      <c r="P9" s="35"/>
    </row>
    <row r="10" spans="1:16" ht="14.45" x14ac:dyDescent="0.3">
      <c r="A10" s="7" t="s">
        <v>57</v>
      </c>
      <c r="B10" s="10">
        <v>6033</v>
      </c>
      <c r="C10" s="7">
        <f t="shared" si="0"/>
        <v>7299.9299999999994</v>
      </c>
      <c r="D10" s="7">
        <v>1.35</v>
      </c>
      <c r="E10" s="10">
        <f t="shared" si="1"/>
        <v>9854.9054999999989</v>
      </c>
      <c r="F10" s="7">
        <v>1.6</v>
      </c>
      <c r="G10" s="7">
        <v>1.3</v>
      </c>
      <c r="H10" s="9">
        <v>1.18</v>
      </c>
      <c r="I10" s="16">
        <f t="shared" si="2"/>
        <v>1265.3211999999999</v>
      </c>
      <c r="J10" s="16">
        <f t="shared" si="3"/>
        <v>2297.0446399999996</v>
      </c>
      <c r="K10" s="17">
        <f t="shared" si="4"/>
        <v>11679.887999999999</v>
      </c>
      <c r="O10" s="36"/>
      <c r="P10" s="35"/>
    </row>
    <row r="11" spans="1:16" x14ac:dyDescent="0.25">
      <c r="A11" s="7" t="s">
        <v>15</v>
      </c>
      <c r="B11" s="10">
        <v>3641</v>
      </c>
      <c r="C11" s="7">
        <f t="shared" si="0"/>
        <v>4405.6099999999997</v>
      </c>
      <c r="D11" s="7">
        <v>1.35</v>
      </c>
      <c r="E11" s="10">
        <f t="shared" si="1"/>
        <v>5947.5734999999995</v>
      </c>
      <c r="F11" s="7">
        <v>1.6</v>
      </c>
      <c r="G11" s="7">
        <v>1.3</v>
      </c>
      <c r="H11" s="9">
        <v>1.18</v>
      </c>
      <c r="I11" s="16">
        <f t="shared" si="2"/>
        <v>763.63906666666662</v>
      </c>
      <c r="J11" s="16">
        <f t="shared" si="3"/>
        <v>1386.2986133333332</v>
      </c>
      <c r="K11" s="17">
        <f t="shared" si="4"/>
        <v>7048.9759999999997</v>
      </c>
      <c r="N11" s="4">
        <v>4100</v>
      </c>
      <c r="O11" s="36">
        <f>N11/$N$2*$O$2*$P$2</f>
        <v>3058.0578512396692</v>
      </c>
      <c r="P11" s="35">
        <f t="shared" si="6"/>
        <v>0.83989504291119721</v>
      </c>
    </row>
    <row r="12" spans="1:16" x14ac:dyDescent="0.25">
      <c r="A12" s="7" t="s">
        <v>16</v>
      </c>
      <c r="B12" s="10">
        <v>4530</v>
      </c>
      <c r="C12" s="7">
        <f t="shared" si="0"/>
        <v>5481.3</v>
      </c>
      <c r="D12" s="7">
        <v>1.35</v>
      </c>
      <c r="E12" s="10">
        <f t="shared" si="1"/>
        <v>7399.755000000001</v>
      </c>
      <c r="F12" s="7">
        <v>1.6</v>
      </c>
      <c r="G12" s="7">
        <v>1.3</v>
      </c>
      <c r="H12" s="9">
        <v>1.18</v>
      </c>
      <c r="I12" s="16">
        <f t="shared" si="2"/>
        <v>950.0920000000001</v>
      </c>
      <c r="J12" s="16">
        <f t="shared" si="3"/>
        <v>1724.7823999999998</v>
      </c>
      <c r="K12" s="17">
        <f t="shared" si="4"/>
        <v>8770.08</v>
      </c>
      <c r="N12" s="4">
        <v>5100</v>
      </c>
      <c r="O12" s="36">
        <f t="shared" si="5"/>
        <v>3803.9256198347107</v>
      </c>
      <c r="P12" s="35">
        <f t="shared" si="6"/>
        <v>0.83971867987521209</v>
      </c>
    </row>
    <row r="13" spans="1:16" x14ac:dyDescent="0.25">
      <c r="A13" s="7" t="s">
        <v>17</v>
      </c>
      <c r="B13" s="10">
        <v>6040</v>
      </c>
      <c r="C13" s="7">
        <f t="shared" si="0"/>
        <v>7308.4</v>
      </c>
      <c r="D13" s="7">
        <v>1.35</v>
      </c>
      <c r="E13" s="10">
        <f t="shared" si="1"/>
        <v>9866.34</v>
      </c>
      <c r="F13" s="7">
        <v>1.6</v>
      </c>
      <c r="G13" s="7">
        <v>1.3</v>
      </c>
      <c r="H13" s="9">
        <v>1.18</v>
      </c>
      <c r="I13" s="16">
        <f t="shared" si="2"/>
        <v>1266.7893333333334</v>
      </c>
      <c r="J13" s="16">
        <f t="shared" si="3"/>
        <v>2299.7098666666666</v>
      </c>
      <c r="K13" s="17">
        <f t="shared" si="4"/>
        <v>11693.44</v>
      </c>
      <c r="N13" s="4">
        <v>6800</v>
      </c>
      <c r="O13" s="36">
        <f t="shared" si="5"/>
        <v>5071.9008264462809</v>
      </c>
      <c r="P13" s="35">
        <f t="shared" si="6"/>
        <v>0.83971867987521209</v>
      </c>
    </row>
    <row r="14" spans="1:16" x14ac:dyDescent="0.25">
      <c r="A14" s="7" t="s">
        <v>25</v>
      </c>
      <c r="B14" s="10">
        <v>5241</v>
      </c>
      <c r="C14" s="7">
        <f t="shared" si="0"/>
        <v>6341.61</v>
      </c>
      <c r="D14" s="7">
        <v>1.35</v>
      </c>
      <c r="E14" s="10">
        <f t="shared" si="1"/>
        <v>8561.1735000000008</v>
      </c>
      <c r="F14" s="7">
        <v>1.6</v>
      </c>
      <c r="G14" s="7">
        <v>1.3</v>
      </c>
      <c r="H14" s="9">
        <v>1.18</v>
      </c>
      <c r="I14" s="16">
        <f t="shared" si="2"/>
        <v>1099.2124000000001</v>
      </c>
      <c r="J14" s="16">
        <f t="shared" si="3"/>
        <v>1995.4932799999999</v>
      </c>
      <c r="K14" s="17">
        <f t="shared" si="4"/>
        <v>10146.576000000001</v>
      </c>
      <c r="N14" s="4">
        <v>5900</v>
      </c>
      <c r="O14" s="36">
        <f t="shared" si="5"/>
        <v>4400.6198347107438</v>
      </c>
      <c r="P14" s="35">
        <f t="shared" si="6"/>
        <v>0.83965270648936152</v>
      </c>
    </row>
    <row r="15" spans="1:16" x14ac:dyDescent="0.25">
      <c r="A15" s="7" t="s">
        <v>26</v>
      </c>
      <c r="B15" s="10">
        <v>6400</v>
      </c>
      <c r="C15" s="7">
        <f t="shared" si="0"/>
        <v>7744</v>
      </c>
      <c r="D15" s="7">
        <v>1.35</v>
      </c>
      <c r="E15" s="10">
        <f t="shared" si="1"/>
        <v>10454.400000000001</v>
      </c>
      <c r="F15" s="7">
        <v>1.6</v>
      </c>
      <c r="G15" s="7">
        <v>1.3</v>
      </c>
      <c r="H15" s="9">
        <v>1.18</v>
      </c>
      <c r="I15" s="16">
        <f t="shared" si="2"/>
        <v>1342.2933333333335</v>
      </c>
      <c r="J15" s="16">
        <f t="shared" si="3"/>
        <v>2436.7786666666666</v>
      </c>
      <c r="K15" s="17">
        <f t="shared" si="4"/>
        <v>12390.400000000001</v>
      </c>
      <c r="N15" s="4">
        <v>7205</v>
      </c>
      <c r="O15" s="36">
        <f t="shared" si="5"/>
        <v>5373.977272727273</v>
      </c>
      <c r="P15" s="35">
        <f t="shared" si="6"/>
        <v>0.8396839488636364</v>
      </c>
    </row>
    <row r="16" spans="1:16" ht="14.45" x14ac:dyDescent="0.3">
      <c r="A16" s="7" t="s">
        <v>23</v>
      </c>
      <c r="B16" s="10">
        <v>3020</v>
      </c>
      <c r="C16" s="7">
        <f t="shared" si="0"/>
        <v>3654.2</v>
      </c>
      <c r="D16" s="7">
        <v>1.35</v>
      </c>
      <c r="E16" s="10">
        <f t="shared" si="1"/>
        <v>4933.17</v>
      </c>
      <c r="F16" s="7">
        <v>1.6</v>
      </c>
      <c r="G16" s="7">
        <v>1.3</v>
      </c>
      <c r="H16" s="9">
        <v>1.18</v>
      </c>
      <c r="I16" s="16">
        <f t="shared" si="2"/>
        <v>633.39466666666669</v>
      </c>
      <c r="J16" s="16">
        <f t="shared" si="3"/>
        <v>1149.8549333333333</v>
      </c>
      <c r="K16" s="17">
        <f t="shared" si="4"/>
        <v>5846.72</v>
      </c>
      <c r="N16" s="4">
        <v>3400</v>
      </c>
      <c r="O16" s="36">
        <f t="shared" si="5"/>
        <v>2535.9504132231405</v>
      </c>
      <c r="P16" s="35">
        <f t="shared" si="6"/>
        <v>0.83971867987521209</v>
      </c>
    </row>
    <row r="17" spans="1:16" ht="22.5" customHeight="1" x14ac:dyDescent="0.25">
      <c r="A17" s="7" t="s">
        <v>27</v>
      </c>
      <c r="B17" s="10">
        <v>8573</v>
      </c>
      <c r="C17" s="7">
        <f>B17*$C$3</f>
        <v>10373.33</v>
      </c>
      <c r="D17" s="7">
        <v>1.35</v>
      </c>
      <c r="E17" s="10">
        <f>C17*D17</f>
        <v>14003.995500000001</v>
      </c>
      <c r="F17" s="7">
        <v>1.6</v>
      </c>
      <c r="G17" s="7">
        <v>1.3</v>
      </c>
      <c r="H17" s="9">
        <v>1.18</v>
      </c>
      <c r="I17" s="16">
        <f t="shared" si="2"/>
        <v>1798.0438666666669</v>
      </c>
      <c r="J17" s="16">
        <f t="shared" si="3"/>
        <v>3264.1411733333334</v>
      </c>
      <c r="K17" s="17">
        <f t="shared" si="4"/>
        <v>16597.328000000001</v>
      </c>
      <c r="L17" s="4">
        <v>7197</v>
      </c>
      <c r="M17" s="4">
        <f>L17/B17</f>
        <v>0.83949609238306311</v>
      </c>
      <c r="N17" s="4">
        <v>9650</v>
      </c>
      <c r="O17" s="36">
        <f>N17/$N$2*$O$2*$P$2</f>
        <v>7197.6239669421484</v>
      </c>
      <c r="P17" s="35">
        <f t="shared" si="6"/>
        <v>0.83956887518280043</v>
      </c>
    </row>
    <row r="18" spans="1:16" ht="22.5" customHeight="1" x14ac:dyDescent="0.3">
      <c r="A18" s="7" t="s">
        <v>24</v>
      </c>
      <c r="B18" s="10">
        <v>3820</v>
      </c>
      <c r="C18" s="7">
        <f>B18*$C$3</f>
        <v>4622.2</v>
      </c>
      <c r="D18" s="7">
        <v>1.35</v>
      </c>
      <c r="E18" s="10">
        <f t="shared" ref="E18:E21" si="7">C18*D18</f>
        <v>6239.97</v>
      </c>
      <c r="F18" s="7">
        <v>1.6</v>
      </c>
      <c r="G18" s="7">
        <v>1.3</v>
      </c>
      <c r="H18" s="9">
        <v>1.18</v>
      </c>
      <c r="I18" s="16">
        <f t="shared" si="2"/>
        <v>801.18133333333344</v>
      </c>
      <c r="J18" s="16">
        <f t="shared" si="3"/>
        <v>1454.4522666666669</v>
      </c>
      <c r="K18" s="17">
        <f t="shared" si="4"/>
        <v>7395.52</v>
      </c>
      <c r="L18" s="4">
        <v>3207</v>
      </c>
      <c r="N18" s="4">
        <v>4300</v>
      </c>
      <c r="O18" s="36">
        <f t="shared" si="5"/>
        <v>3207.2314049586771</v>
      </c>
      <c r="P18" s="35">
        <f t="shared" si="6"/>
        <v>0.8395893730258317</v>
      </c>
    </row>
    <row r="19" spans="1:16" ht="22.5" customHeight="1" x14ac:dyDescent="0.25">
      <c r="A19" s="7" t="s">
        <v>51</v>
      </c>
      <c r="B19" s="10">
        <v>5490</v>
      </c>
      <c r="C19" s="7">
        <f>B19*$C$3</f>
        <v>6642.9</v>
      </c>
      <c r="D19" s="7">
        <v>1.35</v>
      </c>
      <c r="E19" s="10">
        <f t="shared" si="7"/>
        <v>8967.9150000000009</v>
      </c>
      <c r="F19" s="7">
        <v>1.6</v>
      </c>
      <c r="G19" s="7">
        <v>1.3</v>
      </c>
      <c r="H19" s="9">
        <v>1.18</v>
      </c>
      <c r="I19" s="16">
        <f t="shared" si="2"/>
        <v>1151.4359999999999</v>
      </c>
      <c r="J19" s="16">
        <f t="shared" si="3"/>
        <v>2090.2991999999999</v>
      </c>
      <c r="K19" s="17">
        <f t="shared" si="4"/>
        <v>10628.64</v>
      </c>
      <c r="N19" s="4">
        <v>6150</v>
      </c>
      <c r="O19" s="36">
        <f t="shared" si="5"/>
        <v>4587.0867768595044</v>
      </c>
      <c r="P19" s="35">
        <f t="shared" si="6"/>
        <v>0.83553493203269658</v>
      </c>
    </row>
    <row r="20" spans="1:16" ht="22.5" customHeight="1" x14ac:dyDescent="0.25">
      <c r="A20" s="7" t="s">
        <v>52</v>
      </c>
      <c r="B20" s="10">
        <v>10344</v>
      </c>
      <c r="C20" s="7">
        <f>B20*$C$3</f>
        <v>12516.24</v>
      </c>
      <c r="D20" s="7">
        <v>1.35</v>
      </c>
      <c r="E20" s="10">
        <f t="shared" si="7"/>
        <v>16896.923999999999</v>
      </c>
      <c r="F20" s="7">
        <v>1.6</v>
      </c>
      <c r="G20" s="7">
        <v>1.3</v>
      </c>
      <c r="H20" s="9">
        <v>1.18</v>
      </c>
      <c r="I20" s="16">
        <f t="shared" si="2"/>
        <v>2169.4816000000001</v>
      </c>
      <c r="J20" s="16">
        <f t="shared" si="3"/>
        <v>3938.4435200000003</v>
      </c>
      <c r="K20" s="17">
        <f t="shared" si="4"/>
        <v>20025.984</v>
      </c>
      <c r="L20" s="4">
        <v>8685</v>
      </c>
      <c r="N20" s="4">
        <v>11645</v>
      </c>
      <c r="O20" s="36">
        <f t="shared" si="5"/>
        <v>8685.6301652892562</v>
      </c>
      <c r="P20" s="35">
        <f t="shared" si="6"/>
        <v>0.83967809022517947</v>
      </c>
    </row>
    <row r="21" spans="1:16" ht="22.5" customHeight="1" x14ac:dyDescent="0.25">
      <c r="A21" s="7" t="s">
        <v>53</v>
      </c>
      <c r="B21" s="10">
        <v>3820</v>
      </c>
      <c r="C21" s="7">
        <f>B21*$C$3</f>
        <v>4622.2</v>
      </c>
      <c r="D21" s="7">
        <v>1.35</v>
      </c>
      <c r="E21" s="10">
        <f t="shared" si="7"/>
        <v>6239.97</v>
      </c>
      <c r="F21" s="7">
        <v>1.6</v>
      </c>
      <c r="G21" s="7">
        <v>1.3</v>
      </c>
      <c r="H21" s="9">
        <v>1.18</v>
      </c>
      <c r="I21" s="16">
        <f t="shared" si="2"/>
        <v>801.18133333333344</v>
      </c>
      <c r="J21" s="16">
        <f t="shared" si="3"/>
        <v>1454.4522666666669</v>
      </c>
      <c r="K21" s="17">
        <f t="shared" si="4"/>
        <v>7395.52</v>
      </c>
      <c r="N21" s="4">
        <v>4300</v>
      </c>
      <c r="O21" s="36">
        <f t="shared" si="5"/>
        <v>3207.2314049586771</v>
      </c>
      <c r="P21" s="35">
        <f t="shared" si="6"/>
        <v>0.8395893730258317</v>
      </c>
    </row>
    <row r="22" spans="1:16" ht="22.5" customHeight="1" x14ac:dyDescent="0.3">
      <c r="A22" s="7"/>
      <c r="B22" s="10"/>
      <c r="C22" s="7"/>
      <c r="D22" s="7"/>
      <c r="E22" s="10"/>
      <c r="F22" s="7"/>
      <c r="G22" s="7"/>
      <c r="H22" s="11"/>
      <c r="I22" s="16"/>
      <c r="J22" s="16"/>
      <c r="K22" s="17"/>
      <c r="O22" s="36"/>
      <c r="P22" s="35"/>
    </row>
    <row r="23" spans="1:16" ht="35.25" customHeight="1" x14ac:dyDescent="0.25">
      <c r="A23" s="14" t="s">
        <v>12</v>
      </c>
      <c r="B23" s="10"/>
      <c r="C23" s="7"/>
      <c r="D23" s="7"/>
      <c r="E23" s="10"/>
      <c r="F23" s="7"/>
      <c r="G23" s="7"/>
      <c r="H23" s="11"/>
      <c r="I23" s="16"/>
      <c r="J23" s="16"/>
      <c r="K23" s="17"/>
      <c r="O23" s="36"/>
      <c r="P23" s="35"/>
    </row>
    <row r="24" spans="1:16" x14ac:dyDescent="0.25">
      <c r="A24" s="7" t="s">
        <v>18</v>
      </c>
      <c r="B24" s="10">
        <v>10660</v>
      </c>
      <c r="C24" s="7">
        <f t="shared" si="0"/>
        <v>12898.6</v>
      </c>
      <c r="D24" s="7">
        <v>1.35</v>
      </c>
      <c r="E24" s="10">
        <f t="shared" si="1"/>
        <v>17413.11</v>
      </c>
      <c r="F24" s="7">
        <v>1.6</v>
      </c>
      <c r="G24" s="7">
        <v>1.3</v>
      </c>
      <c r="H24" s="38">
        <v>1.18</v>
      </c>
      <c r="I24" s="16">
        <f t="shared" si="2"/>
        <v>2235.7573333333335</v>
      </c>
      <c r="J24" s="16">
        <f t="shared" si="3"/>
        <v>4058.7594666666669</v>
      </c>
      <c r="K24" s="17">
        <f t="shared" si="4"/>
        <v>20637.760000000002</v>
      </c>
      <c r="N24" s="4">
        <v>12000</v>
      </c>
      <c r="O24" s="36">
        <f t="shared" si="5"/>
        <v>8950.4132231404947</v>
      </c>
      <c r="P24" s="35">
        <f t="shared" si="6"/>
        <v>0.83962600592312331</v>
      </c>
    </row>
    <row r="25" spans="1:16" x14ac:dyDescent="0.25">
      <c r="A25" s="7" t="s">
        <v>32</v>
      </c>
      <c r="B25" s="10">
        <v>3820</v>
      </c>
      <c r="C25" s="7">
        <f t="shared" si="0"/>
        <v>4622.2</v>
      </c>
      <c r="D25" s="7">
        <v>1.35</v>
      </c>
      <c r="E25" s="10">
        <f t="shared" si="1"/>
        <v>6239.97</v>
      </c>
      <c r="F25" s="7">
        <v>1.6</v>
      </c>
      <c r="G25" s="7">
        <v>1.3</v>
      </c>
      <c r="H25" s="38">
        <v>1.18</v>
      </c>
      <c r="I25" s="16">
        <f t="shared" si="2"/>
        <v>801.18133333333344</v>
      </c>
      <c r="J25" s="16">
        <f t="shared" si="3"/>
        <v>1454.4522666666669</v>
      </c>
      <c r="K25" s="17">
        <f t="shared" si="4"/>
        <v>7395.52</v>
      </c>
      <c r="N25" s="4">
        <v>4300</v>
      </c>
      <c r="O25" s="36">
        <f t="shared" si="5"/>
        <v>3207.2314049586771</v>
      </c>
      <c r="P25" s="35">
        <f t="shared" si="6"/>
        <v>0.8395893730258317</v>
      </c>
    </row>
    <row r="26" spans="1:16" x14ac:dyDescent="0.25">
      <c r="A26" s="7" t="s">
        <v>31</v>
      </c>
      <c r="B26" s="10">
        <v>13146</v>
      </c>
      <c r="C26" s="7">
        <f t="shared" si="0"/>
        <v>15906.66</v>
      </c>
      <c r="D26" s="7">
        <v>1.35</v>
      </c>
      <c r="E26" s="10">
        <f t="shared" si="1"/>
        <v>21473.991000000002</v>
      </c>
      <c r="F26" s="7">
        <v>1.6</v>
      </c>
      <c r="G26" s="7">
        <v>1.3</v>
      </c>
      <c r="H26" s="38">
        <v>1.18</v>
      </c>
      <c r="I26" s="16">
        <f t="shared" si="2"/>
        <v>2757.1544000000008</v>
      </c>
      <c r="J26" s="16">
        <f t="shared" si="3"/>
        <v>5005.2956800000002</v>
      </c>
      <c r="K26" s="17">
        <f t="shared" si="4"/>
        <v>25450.656000000003</v>
      </c>
      <c r="L26" s="4">
        <v>11038</v>
      </c>
      <c r="N26" s="4">
        <v>14800</v>
      </c>
      <c r="O26" s="36">
        <f t="shared" si="5"/>
        <v>11038.842975206609</v>
      </c>
      <c r="P26" s="35">
        <f t="shared" si="6"/>
        <v>0.83971116500887033</v>
      </c>
    </row>
    <row r="27" spans="1:16" x14ac:dyDescent="0.25">
      <c r="A27" s="7" t="s">
        <v>42</v>
      </c>
      <c r="B27" s="10">
        <v>3953</v>
      </c>
      <c r="C27" s="7">
        <f t="shared" si="0"/>
        <v>4783.13</v>
      </c>
      <c r="D27" s="7">
        <v>1.35</v>
      </c>
      <c r="E27" s="10">
        <f t="shared" si="1"/>
        <v>6457.2255000000005</v>
      </c>
      <c r="F27" s="7">
        <v>1.6</v>
      </c>
      <c r="G27" s="7">
        <v>1.3</v>
      </c>
      <c r="H27" s="38">
        <v>1.18</v>
      </c>
      <c r="I27" s="16">
        <f t="shared" si="2"/>
        <v>829.07586666666668</v>
      </c>
      <c r="J27" s="16">
        <f t="shared" si="3"/>
        <v>1505.0915733333334</v>
      </c>
      <c r="K27" s="17">
        <f t="shared" si="4"/>
        <v>7653.0080000000007</v>
      </c>
      <c r="L27" s="4">
        <v>3319</v>
      </c>
      <c r="N27" s="4">
        <v>4450</v>
      </c>
      <c r="O27" s="36">
        <f t="shared" si="5"/>
        <v>3319.1115702479337</v>
      </c>
      <c r="P27" s="35">
        <f t="shared" si="6"/>
        <v>0.83964370610876138</v>
      </c>
    </row>
    <row r="28" spans="1:16" x14ac:dyDescent="0.25">
      <c r="A28" s="7" t="s">
        <v>21</v>
      </c>
      <c r="B28" s="10">
        <v>12000</v>
      </c>
      <c r="C28" s="7">
        <f t="shared" si="0"/>
        <v>14520</v>
      </c>
      <c r="D28" s="7">
        <v>1.35</v>
      </c>
      <c r="E28" s="10">
        <f t="shared" si="1"/>
        <v>19602</v>
      </c>
      <c r="F28" s="7">
        <v>1.6</v>
      </c>
      <c r="G28" s="7">
        <v>1.3</v>
      </c>
      <c r="H28" s="38">
        <v>1.18</v>
      </c>
      <c r="I28" s="16">
        <f t="shared" si="2"/>
        <v>2516.8000000000002</v>
      </c>
      <c r="J28" s="16">
        <f t="shared" si="3"/>
        <v>4568.96</v>
      </c>
      <c r="K28" s="17">
        <f t="shared" si="4"/>
        <v>23232</v>
      </c>
      <c r="N28" s="4">
        <v>13508</v>
      </c>
      <c r="O28" s="36">
        <f t="shared" si="5"/>
        <v>10075.181818181818</v>
      </c>
      <c r="P28" s="35">
        <f t="shared" si="6"/>
        <v>0.83959848484848487</v>
      </c>
    </row>
    <row r="29" spans="1:16" ht="15" customHeight="1" x14ac:dyDescent="0.25">
      <c r="A29" s="7" t="s">
        <v>33</v>
      </c>
      <c r="B29" s="10">
        <v>5775</v>
      </c>
      <c r="C29" s="7">
        <f t="shared" si="0"/>
        <v>6987.75</v>
      </c>
      <c r="D29" s="7">
        <v>1.35</v>
      </c>
      <c r="E29" s="10">
        <f t="shared" si="1"/>
        <v>9433.4625000000015</v>
      </c>
      <c r="F29" s="7">
        <v>1.6</v>
      </c>
      <c r="G29" s="7">
        <v>1.3</v>
      </c>
      <c r="H29" s="38">
        <v>1.18</v>
      </c>
      <c r="I29" s="16">
        <f t="shared" si="2"/>
        <v>1211.2100000000003</v>
      </c>
      <c r="J29" s="16">
        <f t="shared" si="3"/>
        <v>2198.8120000000004</v>
      </c>
      <c r="K29" s="17">
        <f t="shared" si="4"/>
        <v>11180.400000000001</v>
      </c>
      <c r="N29" s="4">
        <v>6000</v>
      </c>
      <c r="O29" s="36">
        <f t="shared" si="5"/>
        <v>4475.2066115702473</v>
      </c>
      <c r="P29" s="35">
        <f t="shared" si="6"/>
        <v>0.77492755178705586</v>
      </c>
    </row>
    <row r="30" spans="1:16" x14ac:dyDescent="0.25">
      <c r="A30" s="2" t="s">
        <v>43</v>
      </c>
      <c r="B30" s="37">
        <v>5048</v>
      </c>
      <c r="C30" s="2">
        <f t="shared" si="0"/>
        <v>6108.08</v>
      </c>
      <c r="D30" s="7">
        <v>1.35</v>
      </c>
      <c r="E30" s="10">
        <f t="shared" si="1"/>
        <v>8245.9080000000013</v>
      </c>
      <c r="F30" s="7">
        <v>1.6</v>
      </c>
      <c r="G30" s="7">
        <v>1.3</v>
      </c>
      <c r="H30" s="38">
        <v>1.18</v>
      </c>
      <c r="I30" s="16">
        <f t="shared" si="2"/>
        <v>1058.7338666666667</v>
      </c>
      <c r="J30" s="16">
        <f t="shared" si="3"/>
        <v>1922.0091733333331</v>
      </c>
      <c r="K30" s="17">
        <f t="shared" si="4"/>
        <v>9772.9279999999999</v>
      </c>
      <c r="N30" s="4">
        <v>5650</v>
      </c>
      <c r="O30" s="36">
        <f t="shared" si="5"/>
        <v>4214.1528925619832</v>
      </c>
      <c r="P30" s="35">
        <f t="shared" si="6"/>
        <v>0.83481634163272256</v>
      </c>
    </row>
    <row r="31" spans="1:16" x14ac:dyDescent="0.25">
      <c r="A31" s="2" t="s">
        <v>37</v>
      </c>
      <c r="B31" s="37">
        <v>2488</v>
      </c>
      <c r="C31" s="2">
        <f t="shared" si="0"/>
        <v>3010.48</v>
      </c>
      <c r="D31" s="7">
        <v>1.35</v>
      </c>
      <c r="E31" s="10">
        <f t="shared" si="1"/>
        <v>4064.1480000000001</v>
      </c>
      <c r="F31" s="7">
        <v>1.6</v>
      </c>
      <c r="G31" s="7">
        <v>1.3</v>
      </c>
      <c r="H31" s="38">
        <v>1.18</v>
      </c>
      <c r="I31" s="16">
        <f t="shared" si="2"/>
        <v>521.81653333333338</v>
      </c>
      <c r="J31" s="16">
        <f t="shared" si="3"/>
        <v>947.29770666666661</v>
      </c>
      <c r="K31" s="17">
        <f t="shared" si="4"/>
        <v>4816.768</v>
      </c>
      <c r="N31" s="4">
        <v>2800</v>
      </c>
      <c r="O31" s="36">
        <f t="shared" si="5"/>
        <v>2088.4297520661153</v>
      </c>
      <c r="P31" s="35">
        <f>O31/B31</f>
        <v>0.83940102575004638</v>
      </c>
    </row>
    <row r="32" spans="1:16" x14ac:dyDescent="0.25">
      <c r="A32" s="2" t="s">
        <v>44</v>
      </c>
      <c r="B32" s="37">
        <v>6170</v>
      </c>
      <c r="C32" s="2">
        <f t="shared" si="0"/>
        <v>7465.7</v>
      </c>
      <c r="D32" s="7">
        <v>1.35</v>
      </c>
      <c r="E32" s="10">
        <f t="shared" si="1"/>
        <v>10078.695</v>
      </c>
      <c r="F32" s="7">
        <v>1.6</v>
      </c>
      <c r="G32" s="7">
        <v>1.3</v>
      </c>
      <c r="H32" s="38">
        <v>1.18</v>
      </c>
      <c r="I32" s="16">
        <f t="shared" si="2"/>
        <v>1294.0546666666667</v>
      </c>
      <c r="J32" s="16">
        <f t="shared" si="3"/>
        <v>2349.2069333333334</v>
      </c>
      <c r="K32" s="17">
        <f t="shared" si="4"/>
        <v>11945.12</v>
      </c>
      <c r="N32" s="4">
        <v>6920</v>
      </c>
      <c r="O32" s="36">
        <f t="shared" si="5"/>
        <v>5161.4049586776855</v>
      </c>
      <c r="P32" s="35">
        <f t="shared" si="6"/>
        <v>0.83653240821356334</v>
      </c>
    </row>
    <row r="33" spans="1:16" x14ac:dyDescent="0.25">
      <c r="A33" s="2" t="s">
        <v>38</v>
      </c>
      <c r="B33" s="37">
        <v>2825</v>
      </c>
      <c r="C33" s="2">
        <f t="shared" si="0"/>
        <v>3418.25</v>
      </c>
      <c r="D33" s="7">
        <v>1.35</v>
      </c>
      <c r="E33" s="10">
        <f t="shared" si="1"/>
        <v>4614.6375000000007</v>
      </c>
      <c r="F33" s="7">
        <v>1.6</v>
      </c>
      <c r="G33" s="7">
        <v>1.3</v>
      </c>
      <c r="H33" s="38">
        <v>1.18</v>
      </c>
      <c r="I33" s="16">
        <f t="shared" si="2"/>
        <v>592.49666666666678</v>
      </c>
      <c r="J33" s="16">
        <f t="shared" si="3"/>
        <v>1075.6093333333336</v>
      </c>
      <c r="K33" s="17">
        <f t="shared" si="4"/>
        <v>5469.2000000000007</v>
      </c>
      <c r="N33" s="4">
        <v>3180</v>
      </c>
      <c r="O33" s="36">
        <f t="shared" si="5"/>
        <v>2371.8595041322315</v>
      </c>
      <c r="P33" s="35">
        <f t="shared" si="6"/>
        <v>0.8395962846485775</v>
      </c>
    </row>
    <row r="34" spans="1:16" x14ac:dyDescent="0.25">
      <c r="A34" s="2" t="s">
        <v>45</v>
      </c>
      <c r="B34" s="37">
        <v>8589</v>
      </c>
      <c r="C34" s="2">
        <f t="shared" si="0"/>
        <v>10392.69</v>
      </c>
      <c r="D34" s="7">
        <v>1.35</v>
      </c>
      <c r="E34" s="10">
        <f t="shared" si="1"/>
        <v>14030.131500000001</v>
      </c>
      <c r="F34" s="7">
        <v>1.6</v>
      </c>
      <c r="G34" s="7">
        <v>1.3</v>
      </c>
      <c r="H34" s="38">
        <v>1.18</v>
      </c>
      <c r="I34" s="16">
        <f t="shared" si="2"/>
        <v>1801.3996</v>
      </c>
      <c r="J34" s="16">
        <f t="shared" si="3"/>
        <v>3270.2331199999994</v>
      </c>
      <c r="K34" s="17">
        <f t="shared" si="4"/>
        <v>16628.304</v>
      </c>
      <c r="L34" s="4">
        <v>7085</v>
      </c>
      <c r="M34" s="4">
        <f>L34/B34</f>
        <v>0.82489230410990799</v>
      </c>
      <c r="N34" s="4">
        <v>9500</v>
      </c>
      <c r="O34" s="36">
        <f t="shared" si="5"/>
        <v>7085.7438016528913</v>
      </c>
      <c r="P34" s="35">
        <f t="shared" si="6"/>
        <v>0.82497890344078373</v>
      </c>
    </row>
    <row r="35" spans="1:16" x14ac:dyDescent="0.25">
      <c r="A35" s="2" t="s">
        <v>39</v>
      </c>
      <c r="B35" s="37">
        <v>3624</v>
      </c>
      <c r="C35" s="2">
        <f t="shared" si="0"/>
        <v>4385.04</v>
      </c>
      <c r="D35" s="7">
        <v>1.35</v>
      </c>
      <c r="E35" s="10">
        <f t="shared" si="1"/>
        <v>5919.8040000000001</v>
      </c>
      <c r="F35" s="7">
        <v>1.6</v>
      </c>
      <c r="G35" s="7">
        <v>1.3</v>
      </c>
      <c r="H35" s="38">
        <v>1.18</v>
      </c>
      <c r="I35" s="16">
        <f t="shared" si="2"/>
        <v>760.07360000000006</v>
      </c>
      <c r="J35" s="16">
        <f t="shared" si="3"/>
        <v>1379.82592</v>
      </c>
      <c r="K35" s="17">
        <f t="shared" si="4"/>
        <v>7016.0640000000003</v>
      </c>
      <c r="L35" s="4">
        <v>3043</v>
      </c>
      <c r="N35" s="4">
        <v>4080</v>
      </c>
      <c r="O35" s="36">
        <f t="shared" si="5"/>
        <v>3043.1404958677685</v>
      </c>
      <c r="P35" s="35">
        <f t="shared" si="6"/>
        <v>0.83971867987521209</v>
      </c>
    </row>
    <row r="36" spans="1:16" x14ac:dyDescent="0.25">
      <c r="A36" s="3"/>
      <c r="B36" s="3"/>
      <c r="C36" s="18"/>
      <c r="D36" s="19"/>
      <c r="E36" s="20"/>
      <c r="F36" s="19"/>
      <c r="G36" s="19"/>
      <c r="H36" s="21"/>
      <c r="I36" s="22"/>
      <c r="J36" s="22"/>
      <c r="K36" s="23"/>
    </row>
    <row r="37" spans="1:16" x14ac:dyDescent="0.25">
      <c r="A37" s="3"/>
      <c r="B37" s="3"/>
      <c r="C37" s="3"/>
      <c r="D37" s="30"/>
      <c r="E37" s="31"/>
      <c r="F37" s="30"/>
      <c r="G37" s="30"/>
      <c r="H37" s="32"/>
      <c r="I37" s="33"/>
      <c r="J37" s="33"/>
      <c r="K37" s="34"/>
    </row>
    <row r="38" spans="1:16" x14ac:dyDescent="0.25">
      <c r="C38" s="24"/>
      <c r="D38" s="25"/>
      <c r="E38" s="26"/>
      <c r="F38" s="25"/>
      <c r="G38" s="25"/>
      <c r="H38" s="27"/>
      <c r="I38" s="28"/>
      <c r="J38" s="28"/>
      <c r="K38" s="29"/>
    </row>
    <row r="39" spans="1:16" x14ac:dyDescent="0.25">
      <c r="A39" s="2" t="s">
        <v>40</v>
      </c>
      <c r="B39" s="2">
        <v>980</v>
      </c>
      <c r="C39" s="2">
        <f t="shared" ref="C39:C41" si="8">B39*$C$3</f>
        <v>1185.8</v>
      </c>
      <c r="D39" s="7">
        <v>1.35</v>
      </c>
      <c r="E39" s="10">
        <f t="shared" ref="E39:E41" si="9">C39*D39</f>
        <v>1600.8300000000002</v>
      </c>
      <c r="F39" s="7">
        <v>2</v>
      </c>
      <c r="G39" s="7">
        <v>1.3</v>
      </c>
      <c r="H39" s="38">
        <v>1.18</v>
      </c>
      <c r="I39" s="12">
        <f>C39*F39*G39/$I$3</f>
        <v>256.92333333333335</v>
      </c>
      <c r="J39" s="12">
        <f>C39*F39*H39/$J$3</f>
        <v>466.41466666666662</v>
      </c>
      <c r="K39" s="13">
        <f>C39*$F$39</f>
        <v>2371.6</v>
      </c>
    </row>
    <row r="40" spans="1:16" x14ac:dyDescent="0.25">
      <c r="A40" s="2" t="s">
        <v>46</v>
      </c>
      <c r="B40" s="2">
        <v>1280</v>
      </c>
      <c r="C40" s="2">
        <f t="shared" si="8"/>
        <v>1548.8</v>
      </c>
      <c r="D40" s="7">
        <v>1.35</v>
      </c>
      <c r="E40" s="10">
        <f t="shared" si="9"/>
        <v>2090.88</v>
      </c>
      <c r="F40" s="7">
        <v>2</v>
      </c>
      <c r="G40" s="7">
        <v>1.3</v>
      </c>
      <c r="H40" s="38">
        <v>1.18</v>
      </c>
      <c r="I40" s="12">
        <f t="shared" ref="I40:I41" si="10">C40*F40*G40/$I$3</f>
        <v>335.57333333333332</v>
      </c>
      <c r="J40" s="12">
        <f t="shared" ref="J40:J41" si="11">C40*F40*H40/$J$3</f>
        <v>609.19466666666665</v>
      </c>
      <c r="K40" s="13">
        <f t="shared" ref="K40:K41" si="12">C40*$F$39</f>
        <v>3097.6</v>
      </c>
    </row>
    <row r="41" spans="1:16" x14ac:dyDescent="0.25">
      <c r="A41" s="2" t="s">
        <v>47</v>
      </c>
      <c r="B41" s="2">
        <v>1250</v>
      </c>
      <c r="C41" s="2">
        <f t="shared" si="8"/>
        <v>1512.5</v>
      </c>
      <c r="D41" s="7">
        <v>1.35</v>
      </c>
      <c r="E41" s="10">
        <f t="shared" si="9"/>
        <v>2041.8750000000002</v>
      </c>
      <c r="F41" s="7">
        <v>2</v>
      </c>
      <c r="G41" s="7">
        <v>1.3</v>
      </c>
      <c r="H41" s="38">
        <v>1.18</v>
      </c>
      <c r="I41" s="12">
        <f t="shared" si="10"/>
        <v>327.70833333333331</v>
      </c>
      <c r="J41" s="12">
        <f t="shared" si="11"/>
        <v>594.91666666666663</v>
      </c>
      <c r="K41" s="13">
        <f t="shared" si="12"/>
        <v>3025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zoomScale="78" zoomScaleNormal="78" workbookViewId="0">
      <selection activeCell="U22" sqref="U22"/>
    </sheetView>
  </sheetViews>
  <sheetFormatPr baseColWidth="10" defaultColWidth="11.42578125" defaultRowHeight="15" x14ac:dyDescent="0.25"/>
  <cols>
    <col min="1" max="1" width="57.7109375" style="4" bestFit="1" customWidth="1"/>
    <col min="2" max="2" width="12.140625" style="4" hidden="1" customWidth="1"/>
    <col min="3" max="3" width="11.28515625" style="4" hidden="1" customWidth="1"/>
    <col min="4" max="4" width="15.7109375" style="4" hidden="1" customWidth="1"/>
    <col min="5" max="5" width="22" style="4" hidden="1" customWidth="1"/>
    <col min="6" max="6" width="17.42578125" style="4" hidden="1" customWidth="1"/>
    <col min="7" max="7" width="15.5703125" style="4" hidden="1" customWidth="1"/>
    <col min="8" max="8" width="14.42578125" style="4" hidden="1" customWidth="1"/>
    <col min="9" max="9" width="11.5703125" style="4" customWidth="1"/>
    <col min="10" max="10" width="13.28515625" style="4" customWidth="1"/>
    <col min="11" max="11" width="9.42578125" style="4" bestFit="1" customWidth="1"/>
    <col min="12" max="16" width="0" style="4" hidden="1" customWidth="1"/>
    <col min="17" max="16384" width="11.42578125" style="4"/>
  </cols>
  <sheetData>
    <row r="1" spans="1:16" ht="15.6" x14ac:dyDescent="0.3">
      <c r="A1" s="1" t="s">
        <v>13</v>
      </c>
      <c r="B1" s="2"/>
      <c r="C1" s="2"/>
      <c r="D1" s="2"/>
      <c r="E1" s="2"/>
      <c r="F1" s="2"/>
      <c r="G1" s="2"/>
      <c r="H1" s="2"/>
      <c r="I1" s="2"/>
      <c r="J1" s="3"/>
    </row>
    <row r="2" spans="1:16" ht="51.75" customHeight="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60</v>
      </c>
      <c r="G2" s="5" t="s">
        <v>59</v>
      </c>
      <c r="H2" s="5" t="s">
        <v>58</v>
      </c>
      <c r="I2" s="6" t="s">
        <v>61</v>
      </c>
      <c r="J2" s="6" t="s">
        <v>62</v>
      </c>
      <c r="K2" s="5" t="s">
        <v>9</v>
      </c>
      <c r="N2" s="4">
        <v>1.21</v>
      </c>
      <c r="O2" s="4">
        <v>0.95</v>
      </c>
      <c r="P2" s="4">
        <v>0.95</v>
      </c>
    </row>
    <row r="3" spans="1:16" ht="14.45" hidden="1" x14ac:dyDescent="0.3">
      <c r="A3" s="2"/>
      <c r="B3" s="2"/>
      <c r="C3" s="2">
        <v>1.21</v>
      </c>
      <c r="D3" s="7"/>
      <c r="E3" s="7"/>
      <c r="F3" s="7"/>
      <c r="G3" s="7"/>
      <c r="H3" s="2"/>
      <c r="I3" s="2">
        <v>12</v>
      </c>
      <c r="J3" s="2">
        <v>6</v>
      </c>
      <c r="K3" s="2"/>
    </row>
    <row r="4" spans="1:16" ht="27.75" customHeight="1" x14ac:dyDescent="0.3">
      <c r="A4" s="8" t="s">
        <v>10</v>
      </c>
      <c r="B4" s="2"/>
      <c r="C4" s="2"/>
      <c r="D4" s="7"/>
      <c r="E4" s="7"/>
      <c r="F4" s="7"/>
      <c r="G4" s="7"/>
      <c r="H4" s="2"/>
      <c r="I4" s="2"/>
      <c r="J4" s="2"/>
      <c r="K4" s="2"/>
    </row>
    <row r="5" spans="1:16" x14ac:dyDescent="0.25">
      <c r="A5" s="7" t="s">
        <v>30</v>
      </c>
      <c r="B5" s="10">
        <v>13431</v>
      </c>
      <c r="C5" s="7">
        <f t="shared" ref="C5:C35" si="0">B5*$C$3</f>
        <v>16251.51</v>
      </c>
      <c r="D5" s="7">
        <v>1.35</v>
      </c>
      <c r="E5" s="10">
        <f t="shared" ref="E5:E35" si="1">C5*D5</f>
        <v>21939.538500000002</v>
      </c>
      <c r="F5" s="7">
        <v>1.6</v>
      </c>
      <c r="G5" s="7">
        <v>1.3</v>
      </c>
      <c r="H5" s="9">
        <v>1.18</v>
      </c>
      <c r="I5" s="16">
        <f>C5*F5*G5/$I$3</f>
        <v>2816.9284000000002</v>
      </c>
      <c r="J5" s="16">
        <f>C5*F5*H5/$J$3</f>
        <v>5113.8084799999997</v>
      </c>
      <c r="K5" s="17">
        <f>C5*$F$5</f>
        <v>26002.416000000001</v>
      </c>
      <c r="L5" s="4">
        <v>10442</v>
      </c>
      <c r="M5" s="4">
        <f>L5/B5</f>
        <v>0.77745514109150471</v>
      </c>
      <c r="N5" s="4">
        <v>14000</v>
      </c>
      <c r="O5" s="36">
        <f>N5/$N$2*$O$2*$P$2</f>
        <v>10442.148760330578</v>
      </c>
      <c r="P5" s="35">
        <f>O5/B5</f>
        <v>0.77746621698537544</v>
      </c>
    </row>
    <row r="6" spans="1:16" ht="14.45" x14ac:dyDescent="0.3">
      <c r="A6" s="7" t="s">
        <v>14</v>
      </c>
      <c r="B6" s="10">
        <v>3973</v>
      </c>
      <c r="C6" s="7">
        <f t="shared" si="0"/>
        <v>4807.33</v>
      </c>
      <c r="D6" s="7">
        <v>1.35</v>
      </c>
      <c r="E6" s="10">
        <f t="shared" si="1"/>
        <v>6489.8955000000005</v>
      </c>
      <c r="F6" s="7">
        <v>1.6</v>
      </c>
      <c r="G6" s="7">
        <v>1.3</v>
      </c>
      <c r="H6" s="9">
        <v>1.18</v>
      </c>
      <c r="I6" s="16">
        <f t="shared" ref="I6:I35" si="2">C6*F6*G6/$I$3</f>
        <v>833.27053333333333</v>
      </c>
      <c r="J6" s="16">
        <f t="shared" ref="J6:J35" si="3">C6*F6*H6/$J$3</f>
        <v>1512.7065066666667</v>
      </c>
      <c r="K6" s="17">
        <f t="shared" ref="K6:K35" si="4">C6*$F$5</f>
        <v>7691.7280000000001</v>
      </c>
      <c r="N6" s="4">
        <v>4300</v>
      </c>
      <c r="O6" s="36">
        <f t="shared" ref="O6:O35" si="5">N6/$N$2*$O$2*$P$2</f>
        <v>3207.2314049586771</v>
      </c>
      <c r="P6" s="35">
        <f>O6/B6</f>
        <v>0.80725683487507605</v>
      </c>
    </row>
    <row r="7" spans="1:16" x14ac:dyDescent="0.25">
      <c r="A7" s="7" t="s">
        <v>54</v>
      </c>
      <c r="B7" s="10">
        <v>16309</v>
      </c>
      <c r="C7" s="7">
        <f t="shared" si="0"/>
        <v>19733.89</v>
      </c>
      <c r="D7" s="7">
        <v>1.35</v>
      </c>
      <c r="E7" s="10">
        <f t="shared" si="1"/>
        <v>26640.751500000002</v>
      </c>
      <c r="F7" s="7">
        <v>1.6</v>
      </c>
      <c r="G7" s="7">
        <v>1.3</v>
      </c>
      <c r="H7" s="9">
        <v>1.18</v>
      </c>
      <c r="I7" s="16">
        <f t="shared" si="2"/>
        <v>3420.5409333333337</v>
      </c>
      <c r="J7" s="16">
        <f t="shared" si="3"/>
        <v>6209.5973866666673</v>
      </c>
      <c r="K7" s="17">
        <f t="shared" si="4"/>
        <v>31574.224000000002</v>
      </c>
      <c r="N7" s="4">
        <v>17000</v>
      </c>
      <c r="O7" s="36">
        <f t="shared" si="5"/>
        <v>12679.752066115703</v>
      </c>
      <c r="P7" s="35">
        <f t="shared" ref="P7:P35" si="6">O7/B7</f>
        <v>0.77746962205626979</v>
      </c>
    </row>
    <row r="8" spans="1:16" ht="14.45" x14ac:dyDescent="0.3">
      <c r="A8" s="7" t="s">
        <v>50</v>
      </c>
      <c r="B8" s="10">
        <v>6006</v>
      </c>
      <c r="C8" s="7">
        <f t="shared" si="0"/>
        <v>7267.26</v>
      </c>
      <c r="D8" s="7">
        <v>1.35</v>
      </c>
      <c r="E8" s="10">
        <f t="shared" si="1"/>
        <v>9810.8010000000013</v>
      </c>
      <c r="F8" s="7">
        <v>1.6</v>
      </c>
      <c r="G8" s="7">
        <v>1.3</v>
      </c>
      <c r="H8" s="9">
        <v>1.18</v>
      </c>
      <c r="I8" s="16">
        <f t="shared" si="2"/>
        <v>1259.6584000000003</v>
      </c>
      <c r="J8" s="16">
        <f t="shared" si="3"/>
        <v>2286.7644800000003</v>
      </c>
      <c r="K8" s="17">
        <f t="shared" si="4"/>
        <v>11627.616000000002</v>
      </c>
      <c r="N8" s="4">
        <v>6500</v>
      </c>
      <c r="O8" s="36">
        <f t="shared" si="5"/>
        <v>4848.1404958677676</v>
      </c>
      <c r="P8" s="35">
        <f t="shared" si="6"/>
        <v>0.80721619977818304</v>
      </c>
    </row>
    <row r="9" spans="1:16" ht="14.45" x14ac:dyDescent="0.3">
      <c r="A9" s="7" t="s">
        <v>56</v>
      </c>
      <c r="B9" s="10">
        <v>18228</v>
      </c>
      <c r="C9" s="7">
        <f t="shared" si="0"/>
        <v>22055.88</v>
      </c>
      <c r="D9" s="7">
        <v>1.35</v>
      </c>
      <c r="E9" s="10">
        <f t="shared" si="1"/>
        <v>29775.438000000002</v>
      </c>
      <c r="F9" s="7">
        <v>1.6</v>
      </c>
      <c r="G9" s="7">
        <v>1.3</v>
      </c>
      <c r="H9" s="9">
        <v>1.18</v>
      </c>
      <c r="I9" s="16">
        <f t="shared" si="2"/>
        <v>3823.0192000000006</v>
      </c>
      <c r="J9" s="16">
        <f t="shared" si="3"/>
        <v>6940.2502400000003</v>
      </c>
      <c r="K9" s="17">
        <f t="shared" si="4"/>
        <v>35289.408000000003</v>
      </c>
      <c r="O9" s="36"/>
      <c r="P9" s="35"/>
    </row>
    <row r="10" spans="1:16" ht="14.45" x14ac:dyDescent="0.3">
      <c r="A10" s="7" t="s">
        <v>57</v>
      </c>
      <c r="B10" s="10">
        <v>6274</v>
      </c>
      <c r="C10" s="7">
        <f t="shared" si="0"/>
        <v>7591.54</v>
      </c>
      <c r="D10" s="7">
        <v>1.35</v>
      </c>
      <c r="E10" s="10">
        <f t="shared" si="1"/>
        <v>10248.579</v>
      </c>
      <c r="F10" s="7">
        <v>1.6</v>
      </c>
      <c r="G10" s="7">
        <v>1.3</v>
      </c>
      <c r="H10" s="9">
        <v>1.18</v>
      </c>
      <c r="I10" s="16">
        <f t="shared" si="2"/>
        <v>1315.8669333333335</v>
      </c>
      <c r="J10" s="16">
        <f t="shared" si="3"/>
        <v>2388.8045866666666</v>
      </c>
      <c r="K10" s="17">
        <f t="shared" si="4"/>
        <v>12146.464</v>
      </c>
      <c r="O10" s="36"/>
      <c r="P10" s="35"/>
    </row>
    <row r="11" spans="1:16" x14ac:dyDescent="0.25">
      <c r="A11" s="7" t="s">
        <v>15</v>
      </c>
      <c r="B11" s="10">
        <v>3933</v>
      </c>
      <c r="C11" s="7">
        <f t="shared" si="0"/>
        <v>4758.93</v>
      </c>
      <c r="D11" s="7">
        <v>1.35</v>
      </c>
      <c r="E11" s="10">
        <f t="shared" si="1"/>
        <v>6424.5555000000004</v>
      </c>
      <c r="F11" s="7">
        <v>1.6</v>
      </c>
      <c r="G11" s="7">
        <v>1.3</v>
      </c>
      <c r="H11" s="9">
        <v>1.18</v>
      </c>
      <c r="I11" s="16">
        <f t="shared" si="2"/>
        <v>824.88120000000015</v>
      </c>
      <c r="J11" s="16">
        <f t="shared" si="3"/>
        <v>1497.4766399999999</v>
      </c>
      <c r="K11" s="17">
        <f t="shared" si="4"/>
        <v>7614.2880000000005</v>
      </c>
      <c r="N11" s="4">
        <v>4100</v>
      </c>
      <c r="O11" s="36">
        <f>N11/$N$2*$O$2*$P$2</f>
        <v>3058.0578512396692</v>
      </c>
      <c r="P11" s="35">
        <f t="shared" si="6"/>
        <v>0.7775382281311134</v>
      </c>
    </row>
    <row r="12" spans="1:16" x14ac:dyDescent="0.25">
      <c r="A12" s="7" t="s">
        <v>16</v>
      </c>
      <c r="B12" s="10">
        <v>4893</v>
      </c>
      <c r="C12" s="7">
        <f t="shared" si="0"/>
        <v>5920.53</v>
      </c>
      <c r="D12" s="7">
        <v>1.35</v>
      </c>
      <c r="E12" s="10">
        <f t="shared" si="1"/>
        <v>7992.7155000000002</v>
      </c>
      <c r="F12" s="7">
        <v>1.6</v>
      </c>
      <c r="G12" s="7">
        <v>1.3</v>
      </c>
      <c r="H12" s="9">
        <v>1.18</v>
      </c>
      <c r="I12" s="16">
        <f t="shared" si="2"/>
        <v>1026.2252000000001</v>
      </c>
      <c r="J12" s="16">
        <f t="shared" si="3"/>
        <v>1862.99344</v>
      </c>
      <c r="K12" s="17">
        <f t="shared" si="4"/>
        <v>9472.848</v>
      </c>
      <c r="N12" s="4">
        <v>5100</v>
      </c>
      <c r="O12" s="36">
        <f t="shared" si="5"/>
        <v>3803.9256198347107</v>
      </c>
      <c r="P12" s="35">
        <f t="shared" si="6"/>
        <v>0.77742195377778678</v>
      </c>
    </row>
    <row r="13" spans="1:16" x14ac:dyDescent="0.25">
      <c r="A13" s="7" t="s">
        <v>17</v>
      </c>
      <c r="B13" s="10">
        <v>6523</v>
      </c>
      <c r="C13" s="7">
        <f t="shared" si="0"/>
        <v>7892.83</v>
      </c>
      <c r="D13" s="7">
        <v>1.35</v>
      </c>
      <c r="E13" s="10">
        <f t="shared" si="1"/>
        <v>10655.3205</v>
      </c>
      <c r="F13" s="7">
        <v>1.6</v>
      </c>
      <c r="G13" s="7">
        <v>1.3</v>
      </c>
      <c r="H13" s="9">
        <v>1.18</v>
      </c>
      <c r="I13" s="16">
        <f t="shared" si="2"/>
        <v>1368.0905333333333</v>
      </c>
      <c r="J13" s="16">
        <f t="shared" si="3"/>
        <v>2483.6105066666664</v>
      </c>
      <c r="K13" s="17">
        <f t="shared" si="4"/>
        <v>12628.528</v>
      </c>
      <c r="N13" s="4">
        <v>6800</v>
      </c>
      <c r="O13" s="36">
        <f t="shared" si="5"/>
        <v>5071.9008264462809</v>
      </c>
      <c r="P13" s="35">
        <f t="shared" si="6"/>
        <v>0.7775411354355789</v>
      </c>
    </row>
    <row r="14" spans="1:16" x14ac:dyDescent="0.25">
      <c r="A14" s="7" t="s">
        <v>25</v>
      </c>
      <c r="B14" s="10">
        <v>5660</v>
      </c>
      <c r="C14" s="7">
        <f t="shared" si="0"/>
        <v>6848.5999999999995</v>
      </c>
      <c r="D14" s="7">
        <v>1.35</v>
      </c>
      <c r="E14" s="10">
        <f t="shared" si="1"/>
        <v>9245.61</v>
      </c>
      <c r="F14" s="7">
        <v>1.6</v>
      </c>
      <c r="G14" s="7">
        <v>1.3</v>
      </c>
      <c r="H14" s="9">
        <v>1.18</v>
      </c>
      <c r="I14" s="16">
        <f t="shared" si="2"/>
        <v>1187.0906666666667</v>
      </c>
      <c r="J14" s="16">
        <f t="shared" si="3"/>
        <v>2155.0261333333333</v>
      </c>
      <c r="K14" s="17">
        <f t="shared" si="4"/>
        <v>10957.76</v>
      </c>
      <c r="N14" s="4">
        <v>5900</v>
      </c>
      <c r="O14" s="36">
        <f t="shared" si="5"/>
        <v>4400.6198347107438</v>
      </c>
      <c r="P14" s="35">
        <f t="shared" si="6"/>
        <v>0.77749467044359433</v>
      </c>
    </row>
    <row r="15" spans="1:16" x14ac:dyDescent="0.25">
      <c r="A15" s="7" t="s">
        <v>26</v>
      </c>
      <c r="B15" s="10">
        <v>6911</v>
      </c>
      <c r="C15" s="7">
        <f t="shared" si="0"/>
        <v>8362.31</v>
      </c>
      <c r="D15" s="7">
        <v>1.35</v>
      </c>
      <c r="E15" s="10">
        <f t="shared" si="1"/>
        <v>11289.1185</v>
      </c>
      <c r="F15" s="7">
        <v>1.6</v>
      </c>
      <c r="G15" s="7">
        <v>1.3</v>
      </c>
      <c r="H15" s="9">
        <v>1.18</v>
      </c>
      <c r="I15" s="16">
        <f t="shared" si="2"/>
        <v>1449.4670666666668</v>
      </c>
      <c r="J15" s="16">
        <f t="shared" si="3"/>
        <v>2631.3402133333334</v>
      </c>
      <c r="K15" s="17">
        <f t="shared" si="4"/>
        <v>13379.696</v>
      </c>
      <c r="N15" s="4">
        <v>7205</v>
      </c>
      <c r="O15" s="36">
        <f t="shared" si="5"/>
        <v>5373.977272727273</v>
      </c>
      <c r="P15" s="35">
        <f t="shared" si="6"/>
        <v>0.77759763749490274</v>
      </c>
    </row>
    <row r="16" spans="1:16" ht="14.45" x14ac:dyDescent="0.3">
      <c r="A16" s="7" t="s">
        <v>23</v>
      </c>
      <c r="B16" s="10">
        <v>3171</v>
      </c>
      <c r="C16" s="7">
        <f t="shared" si="0"/>
        <v>3836.91</v>
      </c>
      <c r="D16" s="7">
        <v>1.35</v>
      </c>
      <c r="E16" s="10">
        <f t="shared" si="1"/>
        <v>5179.8285000000005</v>
      </c>
      <c r="F16" s="7">
        <v>1.6</v>
      </c>
      <c r="G16" s="7">
        <v>1.3</v>
      </c>
      <c r="H16" s="9">
        <v>1.18</v>
      </c>
      <c r="I16" s="16">
        <f t="shared" si="2"/>
        <v>665.06440000000009</v>
      </c>
      <c r="J16" s="16">
        <f t="shared" si="3"/>
        <v>1207.3476800000001</v>
      </c>
      <c r="K16" s="17">
        <f t="shared" si="4"/>
        <v>6139.0560000000005</v>
      </c>
      <c r="N16" s="4">
        <v>3400</v>
      </c>
      <c r="O16" s="36">
        <f t="shared" si="5"/>
        <v>2535.9504132231405</v>
      </c>
      <c r="P16" s="35">
        <f t="shared" si="6"/>
        <v>0.79973207607163055</v>
      </c>
    </row>
    <row r="17" spans="1:16" ht="22.5" customHeight="1" x14ac:dyDescent="0.25">
      <c r="A17" s="7" t="s">
        <v>27</v>
      </c>
      <c r="B17" s="10">
        <v>9257</v>
      </c>
      <c r="C17" s="7">
        <f>B17*$C$3</f>
        <v>11200.97</v>
      </c>
      <c r="D17" s="7">
        <v>1.35</v>
      </c>
      <c r="E17" s="10">
        <f>C17*D17</f>
        <v>15121.309499999999</v>
      </c>
      <c r="F17" s="7">
        <v>1.6</v>
      </c>
      <c r="G17" s="7">
        <v>1.3</v>
      </c>
      <c r="H17" s="9">
        <v>1.18</v>
      </c>
      <c r="I17" s="16">
        <f t="shared" si="2"/>
        <v>1941.5014666666666</v>
      </c>
      <c r="J17" s="16">
        <f t="shared" si="3"/>
        <v>3524.5718933333333</v>
      </c>
      <c r="K17" s="17">
        <f t="shared" si="4"/>
        <v>17921.552</v>
      </c>
      <c r="L17" s="4">
        <v>7197</v>
      </c>
      <c r="M17" s="4">
        <f>L17/B17</f>
        <v>0.77746570163119799</v>
      </c>
      <c r="N17" s="4">
        <v>9650</v>
      </c>
      <c r="O17" s="36">
        <f>N17/$N$2*$O$2*$P$2</f>
        <v>7197.6239669421484</v>
      </c>
      <c r="P17" s="35">
        <f t="shared" si="6"/>
        <v>0.77753310650773988</v>
      </c>
    </row>
    <row r="18" spans="1:16" ht="22.5" customHeight="1" x14ac:dyDescent="0.3">
      <c r="A18" s="7" t="s">
        <v>24</v>
      </c>
      <c r="B18" s="10">
        <v>3973</v>
      </c>
      <c r="C18" s="7">
        <f>B18*$C$3</f>
        <v>4807.33</v>
      </c>
      <c r="D18" s="7">
        <v>1.35</v>
      </c>
      <c r="E18" s="10">
        <f t="shared" ref="E18:E21" si="7">C18*D18</f>
        <v>6489.8955000000005</v>
      </c>
      <c r="F18" s="7">
        <v>1.6</v>
      </c>
      <c r="G18" s="7">
        <v>1.3</v>
      </c>
      <c r="H18" s="9">
        <v>1.18</v>
      </c>
      <c r="I18" s="16">
        <f t="shared" si="2"/>
        <v>833.27053333333333</v>
      </c>
      <c r="J18" s="16">
        <f t="shared" si="3"/>
        <v>1512.7065066666667</v>
      </c>
      <c r="K18" s="17">
        <f t="shared" si="4"/>
        <v>7691.7280000000001</v>
      </c>
      <c r="L18" s="4">
        <v>3207</v>
      </c>
      <c r="N18" s="4">
        <v>4300</v>
      </c>
      <c r="O18" s="36">
        <f t="shared" si="5"/>
        <v>3207.2314049586771</v>
      </c>
      <c r="P18" s="35">
        <f t="shared" si="6"/>
        <v>0.80725683487507605</v>
      </c>
    </row>
    <row r="19" spans="1:16" ht="22.5" customHeight="1" x14ac:dyDescent="0.25">
      <c r="A19" s="7" t="s">
        <v>51</v>
      </c>
      <c r="B19" s="10">
        <v>5875</v>
      </c>
      <c r="C19" s="7">
        <f>B19*$C$3</f>
        <v>7108.75</v>
      </c>
      <c r="D19" s="7">
        <v>1.35</v>
      </c>
      <c r="E19" s="10">
        <f t="shared" si="7"/>
        <v>9596.8125</v>
      </c>
      <c r="F19" s="7">
        <v>1.6</v>
      </c>
      <c r="G19" s="7">
        <v>1.3</v>
      </c>
      <c r="H19" s="9">
        <v>1.18</v>
      </c>
      <c r="I19" s="16">
        <f t="shared" si="2"/>
        <v>1232.1833333333334</v>
      </c>
      <c r="J19" s="16">
        <f t="shared" si="3"/>
        <v>2236.8866666666668</v>
      </c>
      <c r="K19" s="17">
        <f t="shared" si="4"/>
        <v>11374</v>
      </c>
      <c r="N19" s="4">
        <v>6150</v>
      </c>
      <c r="O19" s="36">
        <f t="shared" si="5"/>
        <v>4587.0867768595044</v>
      </c>
      <c r="P19" s="35">
        <f t="shared" si="6"/>
        <v>0.78078072797608589</v>
      </c>
    </row>
    <row r="20" spans="1:16" ht="22.5" customHeight="1" x14ac:dyDescent="0.25">
      <c r="A20" s="7" t="s">
        <v>52</v>
      </c>
      <c r="B20" s="10">
        <v>11070</v>
      </c>
      <c r="C20" s="7">
        <f>B20*$C$3</f>
        <v>13394.699999999999</v>
      </c>
      <c r="D20" s="7">
        <v>1.35</v>
      </c>
      <c r="E20" s="10">
        <f t="shared" si="7"/>
        <v>18082.845000000001</v>
      </c>
      <c r="F20" s="7">
        <v>1.6</v>
      </c>
      <c r="G20" s="7">
        <v>1.3</v>
      </c>
      <c r="H20" s="9">
        <v>1.18</v>
      </c>
      <c r="I20" s="16">
        <f t="shared" si="2"/>
        <v>2321.748</v>
      </c>
      <c r="J20" s="16">
        <f t="shared" si="3"/>
        <v>4214.8656000000001</v>
      </c>
      <c r="K20" s="17">
        <f t="shared" si="4"/>
        <v>21431.52</v>
      </c>
      <c r="L20" s="4">
        <v>8685</v>
      </c>
      <c r="N20" s="4">
        <v>11645</v>
      </c>
      <c r="O20" s="36">
        <f t="shared" si="5"/>
        <v>8685.6301652892562</v>
      </c>
      <c r="P20" s="35">
        <f t="shared" si="6"/>
        <v>0.78460977102883978</v>
      </c>
    </row>
    <row r="21" spans="1:16" ht="22.5" customHeight="1" x14ac:dyDescent="0.25">
      <c r="A21" s="7" t="s">
        <v>53</v>
      </c>
      <c r="B21" s="10">
        <v>4011</v>
      </c>
      <c r="C21" s="7">
        <f>B21*$C$3</f>
        <v>4853.3099999999995</v>
      </c>
      <c r="D21" s="7">
        <v>1.35</v>
      </c>
      <c r="E21" s="10">
        <f t="shared" si="7"/>
        <v>6551.9684999999999</v>
      </c>
      <c r="F21" s="7">
        <v>1.6</v>
      </c>
      <c r="G21" s="7">
        <v>1.3</v>
      </c>
      <c r="H21" s="9">
        <v>1.18</v>
      </c>
      <c r="I21" s="16">
        <f t="shared" si="2"/>
        <v>841.24040000000002</v>
      </c>
      <c r="J21" s="16">
        <f t="shared" si="3"/>
        <v>1527.1748799999998</v>
      </c>
      <c r="K21" s="17">
        <f t="shared" si="4"/>
        <v>7765.2959999999994</v>
      </c>
      <c r="N21" s="4">
        <v>4300</v>
      </c>
      <c r="O21" s="36">
        <f t="shared" si="5"/>
        <v>3207.2314049586771</v>
      </c>
      <c r="P21" s="35">
        <f t="shared" si="6"/>
        <v>0.79960892669126826</v>
      </c>
    </row>
    <row r="22" spans="1:16" ht="22.5" customHeight="1" x14ac:dyDescent="0.3">
      <c r="A22" s="7"/>
      <c r="B22" s="10"/>
      <c r="C22" s="7"/>
      <c r="D22" s="7"/>
      <c r="E22" s="10"/>
      <c r="F22" s="7"/>
      <c r="G22" s="7"/>
      <c r="H22" s="11"/>
      <c r="I22" s="16"/>
      <c r="J22" s="16"/>
      <c r="K22" s="17"/>
      <c r="O22" s="36"/>
      <c r="P22" s="35"/>
    </row>
    <row r="23" spans="1:16" ht="35.25" customHeight="1" x14ac:dyDescent="0.25">
      <c r="A23" s="14" t="s">
        <v>12</v>
      </c>
      <c r="B23" s="10"/>
      <c r="C23" s="7"/>
      <c r="D23" s="7"/>
      <c r="E23" s="10"/>
      <c r="F23" s="7"/>
      <c r="G23" s="7"/>
      <c r="H23" s="11"/>
      <c r="I23" s="16"/>
      <c r="J23" s="16"/>
      <c r="K23" s="17"/>
      <c r="O23" s="36"/>
      <c r="P23" s="35"/>
    </row>
    <row r="24" spans="1:16" x14ac:dyDescent="0.25">
      <c r="A24" s="7" t="s">
        <v>18</v>
      </c>
      <c r="B24" s="10">
        <v>11193</v>
      </c>
      <c r="C24" s="7">
        <f t="shared" si="0"/>
        <v>13543.529999999999</v>
      </c>
      <c r="D24" s="7">
        <v>1.35</v>
      </c>
      <c r="E24" s="10">
        <f t="shared" si="1"/>
        <v>18283.765500000001</v>
      </c>
      <c r="F24" s="7">
        <v>1.6</v>
      </c>
      <c r="G24" s="7">
        <v>1.3</v>
      </c>
      <c r="H24" s="38">
        <v>1.18</v>
      </c>
      <c r="I24" s="16">
        <f t="shared" si="2"/>
        <v>2347.5452</v>
      </c>
      <c r="J24" s="16">
        <f t="shared" si="3"/>
        <v>4261.6974399999999</v>
      </c>
      <c r="K24" s="17">
        <f t="shared" si="4"/>
        <v>21669.648000000001</v>
      </c>
      <c r="N24" s="4">
        <v>12000</v>
      </c>
      <c r="O24" s="36">
        <f t="shared" si="5"/>
        <v>8950.4132231404947</v>
      </c>
      <c r="P24" s="35">
        <f t="shared" si="6"/>
        <v>0.79964381516487937</v>
      </c>
    </row>
    <row r="25" spans="1:16" x14ac:dyDescent="0.25">
      <c r="A25" s="7" t="s">
        <v>32</v>
      </c>
      <c r="B25" s="10">
        <v>4011</v>
      </c>
      <c r="C25" s="7">
        <f t="shared" si="0"/>
        <v>4853.3099999999995</v>
      </c>
      <c r="D25" s="7">
        <v>1.35</v>
      </c>
      <c r="E25" s="10">
        <f t="shared" si="1"/>
        <v>6551.9684999999999</v>
      </c>
      <c r="F25" s="7">
        <v>1.6</v>
      </c>
      <c r="G25" s="7">
        <v>1.3</v>
      </c>
      <c r="H25" s="38">
        <v>1.18</v>
      </c>
      <c r="I25" s="16">
        <f t="shared" si="2"/>
        <v>841.24040000000002</v>
      </c>
      <c r="J25" s="16">
        <f t="shared" si="3"/>
        <v>1527.1748799999998</v>
      </c>
      <c r="K25" s="17">
        <f t="shared" si="4"/>
        <v>7765.2959999999994</v>
      </c>
      <c r="N25" s="4">
        <v>4300</v>
      </c>
      <c r="O25" s="36">
        <f t="shared" si="5"/>
        <v>3207.2314049586771</v>
      </c>
      <c r="P25" s="35">
        <f t="shared" si="6"/>
        <v>0.79960892669126826</v>
      </c>
    </row>
    <row r="26" spans="1:16" x14ac:dyDescent="0.25">
      <c r="A26" s="7" t="s">
        <v>31</v>
      </c>
      <c r="B26" s="10">
        <v>13803</v>
      </c>
      <c r="C26" s="7">
        <f t="shared" si="0"/>
        <v>16701.63</v>
      </c>
      <c r="D26" s="7">
        <v>1.35</v>
      </c>
      <c r="E26" s="10">
        <f t="shared" si="1"/>
        <v>22547.200500000003</v>
      </c>
      <c r="F26" s="7">
        <v>1.6</v>
      </c>
      <c r="G26" s="7">
        <v>1.3</v>
      </c>
      <c r="H26" s="38">
        <v>1.18</v>
      </c>
      <c r="I26" s="16">
        <f t="shared" si="2"/>
        <v>2894.9492000000005</v>
      </c>
      <c r="J26" s="16">
        <f t="shared" si="3"/>
        <v>5255.4462400000002</v>
      </c>
      <c r="K26" s="17">
        <f t="shared" si="4"/>
        <v>26722.608000000004</v>
      </c>
      <c r="L26" s="4">
        <v>11038</v>
      </c>
      <c r="N26" s="4">
        <v>14800</v>
      </c>
      <c r="O26" s="36">
        <f t="shared" si="5"/>
        <v>11038.842975206609</v>
      </c>
      <c r="P26" s="35">
        <f t="shared" si="6"/>
        <v>0.79974230060179741</v>
      </c>
    </row>
    <row r="27" spans="1:16" x14ac:dyDescent="0.25">
      <c r="A27" s="7" t="s">
        <v>42</v>
      </c>
      <c r="B27" s="10">
        <v>4151</v>
      </c>
      <c r="C27" s="7">
        <f t="shared" si="0"/>
        <v>5022.71</v>
      </c>
      <c r="D27" s="7">
        <v>1.35</v>
      </c>
      <c r="E27" s="10">
        <f t="shared" si="1"/>
        <v>6780.6585000000005</v>
      </c>
      <c r="F27" s="7">
        <v>1.6</v>
      </c>
      <c r="G27" s="7">
        <v>1.3</v>
      </c>
      <c r="H27" s="38">
        <v>1.18</v>
      </c>
      <c r="I27" s="16">
        <f t="shared" si="2"/>
        <v>870.60306666666668</v>
      </c>
      <c r="J27" s="16">
        <f t="shared" si="3"/>
        <v>1580.4794133333332</v>
      </c>
      <c r="K27" s="17">
        <f t="shared" si="4"/>
        <v>8036.3360000000002</v>
      </c>
      <c r="L27" s="4">
        <v>3319</v>
      </c>
      <c r="N27" s="4">
        <v>4450</v>
      </c>
      <c r="O27" s="36">
        <f t="shared" si="5"/>
        <v>3319.1115702479337</v>
      </c>
      <c r="P27" s="35">
        <f t="shared" si="6"/>
        <v>0.79959324746999128</v>
      </c>
    </row>
    <row r="28" spans="1:16" x14ac:dyDescent="0.25">
      <c r="A28" s="7" t="s">
        <v>21</v>
      </c>
      <c r="B28" s="10">
        <v>12600</v>
      </c>
      <c r="C28" s="7">
        <f t="shared" si="0"/>
        <v>15246</v>
      </c>
      <c r="D28" s="7">
        <v>1.35</v>
      </c>
      <c r="E28" s="10">
        <f t="shared" si="1"/>
        <v>20582.100000000002</v>
      </c>
      <c r="F28" s="7">
        <v>1.6</v>
      </c>
      <c r="G28" s="7">
        <v>1.3</v>
      </c>
      <c r="H28" s="38">
        <v>1.18</v>
      </c>
      <c r="I28" s="16">
        <f t="shared" si="2"/>
        <v>2642.6400000000003</v>
      </c>
      <c r="J28" s="16">
        <f t="shared" si="3"/>
        <v>4797.4080000000004</v>
      </c>
      <c r="K28" s="17">
        <f t="shared" si="4"/>
        <v>24393.600000000002</v>
      </c>
      <c r="N28" s="4">
        <v>13508</v>
      </c>
      <c r="O28" s="36">
        <f t="shared" si="5"/>
        <v>10075.181818181818</v>
      </c>
      <c r="P28" s="35">
        <f t="shared" si="6"/>
        <v>0.79961760461760456</v>
      </c>
    </row>
    <row r="29" spans="1:16" ht="15" customHeight="1" x14ac:dyDescent="0.25">
      <c r="A29" s="7" t="s">
        <v>33</v>
      </c>
      <c r="B29" s="10">
        <v>6064</v>
      </c>
      <c r="C29" s="7">
        <f t="shared" si="0"/>
        <v>7337.44</v>
      </c>
      <c r="D29" s="7">
        <v>1.35</v>
      </c>
      <c r="E29" s="10">
        <f t="shared" si="1"/>
        <v>9905.5439999999999</v>
      </c>
      <c r="F29" s="7">
        <v>1.6</v>
      </c>
      <c r="G29" s="7">
        <v>1.3</v>
      </c>
      <c r="H29" s="38">
        <v>1.18</v>
      </c>
      <c r="I29" s="16">
        <f t="shared" si="2"/>
        <v>1271.8229333333334</v>
      </c>
      <c r="J29" s="16">
        <f t="shared" si="3"/>
        <v>2308.8477866666667</v>
      </c>
      <c r="K29" s="17">
        <f t="shared" si="4"/>
        <v>11739.904</v>
      </c>
      <c r="N29" s="4">
        <v>6000</v>
      </c>
      <c r="O29" s="36">
        <f t="shared" si="5"/>
        <v>4475.2066115702473</v>
      </c>
      <c r="P29" s="35">
        <f t="shared" si="6"/>
        <v>0.73799581325366881</v>
      </c>
    </row>
    <row r="30" spans="1:16" x14ac:dyDescent="0.25">
      <c r="A30" s="2" t="s">
        <v>43</v>
      </c>
      <c r="B30" s="37">
        <v>5300</v>
      </c>
      <c r="C30" s="2">
        <f t="shared" si="0"/>
        <v>6413</v>
      </c>
      <c r="D30" s="7">
        <v>1.35</v>
      </c>
      <c r="E30" s="10">
        <f t="shared" si="1"/>
        <v>8657.5500000000011</v>
      </c>
      <c r="F30" s="7">
        <v>1.6</v>
      </c>
      <c r="G30" s="7">
        <v>1.3</v>
      </c>
      <c r="H30" s="38">
        <v>1.18</v>
      </c>
      <c r="I30" s="16">
        <f t="shared" si="2"/>
        <v>1111.5866666666668</v>
      </c>
      <c r="J30" s="16">
        <f t="shared" si="3"/>
        <v>2017.9573333333335</v>
      </c>
      <c r="K30" s="17">
        <f t="shared" si="4"/>
        <v>10260.800000000001</v>
      </c>
      <c r="N30" s="4">
        <v>5650</v>
      </c>
      <c r="O30" s="36">
        <f t="shared" si="5"/>
        <v>4214.1528925619832</v>
      </c>
      <c r="P30" s="35">
        <f t="shared" si="6"/>
        <v>0.79512318727584586</v>
      </c>
    </row>
    <row r="31" spans="1:16" x14ac:dyDescent="0.25">
      <c r="A31" s="2" t="s">
        <v>37</v>
      </c>
      <c r="B31" s="37">
        <v>2612</v>
      </c>
      <c r="C31" s="2">
        <f t="shared" si="0"/>
        <v>3160.52</v>
      </c>
      <c r="D31" s="7">
        <v>1.35</v>
      </c>
      <c r="E31" s="10">
        <f t="shared" si="1"/>
        <v>4266.7020000000002</v>
      </c>
      <c r="F31" s="7">
        <v>1.6</v>
      </c>
      <c r="G31" s="7">
        <v>1.3</v>
      </c>
      <c r="H31" s="38">
        <v>1.18</v>
      </c>
      <c r="I31" s="16">
        <f t="shared" si="2"/>
        <v>547.82346666666672</v>
      </c>
      <c r="J31" s="16">
        <f t="shared" si="3"/>
        <v>994.51029333333338</v>
      </c>
      <c r="K31" s="17">
        <f t="shared" si="4"/>
        <v>5056.8320000000003</v>
      </c>
      <c r="N31" s="4">
        <v>2800</v>
      </c>
      <c r="O31" s="36">
        <f t="shared" si="5"/>
        <v>2088.4297520661153</v>
      </c>
      <c r="P31" s="35">
        <f>O31/B31</f>
        <v>0.79955197246022791</v>
      </c>
    </row>
    <row r="32" spans="1:16" x14ac:dyDescent="0.25">
      <c r="A32" s="2" t="s">
        <v>44</v>
      </c>
      <c r="B32" s="37">
        <v>6478</v>
      </c>
      <c r="C32" s="2">
        <f t="shared" si="0"/>
        <v>7838.38</v>
      </c>
      <c r="D32" s="7">
        <v>1.35</v>
      </c>
      <c r="E32" s="10">
        <f t="shared" si="1"/>
        <v>10581.813</v>
      </c>
      <c r="F32" s="7">
        <v>1.6</v>
      </c>
      <c r="G32" s="7">
        <v>1.3</v>
      </c>
      <c r="H32" s="38">
        <v>1.18</v>
      </c>
      <c r="I32" s="16">
        <f t="shared" si="2"/>
        <v>1358.6525333333336</v>
      </c>
      <c r="J32" s="16">
        <f t="shared" si="3"/>
        <v>2466.4769066666668</v>
      </c>
      <c r="K32" s="17">
        <f t="shared" si="4"/>
        <v>12541.408000000001</v>
      </c>
      <c r="N32" s="4">
        <v>6920</v>
      </c>
      <c r="O32" s="36">
        <f t="shared" si="5"/>
        <v>5161.4049586776855</v>
      </c>
      <c r="P32" s="35">
        <f t="shared" si="6"/>
        <v>0.79675902418611999</v>
      </c>
    </row>
    <row r="33" spans="1:16" x14ac:dyDescent="0.25">
      <c r="A33" s="2" t="s">
        <v>38</v>
      </c>
      <c r="B33" s="37">
        <v>2966</v>
      </c>
      <c r="C33" s="2">
        <f t="shared" si="0"/>
        <v>3588.8599999999997</v>
      </c>
      <c r="D33" s="7">
        <v>1.35</v>
      </c>
      <c r="E33" s="10">
        <f t="shared" si="1"/>
        <v>4844.9610000000002</v>
      </c>
      <c r="F33" s="7">
        <v>1.6</v>
      </c>
      <c r="G33" s="7">
        <v>1.3</v>
      </c>
      <c r="H33" s="38">
        <v>1.18</v>
      </c>
      <c r="I33" s="16">
        <f t="shared" si="2"/>
        <v>622.06906666666657</v>
      </c>
      <c r="J33" s="16">
        <f t="shared" si="3"/>
        <v>1129.2946133333332</v>
      </c>
      <c r="K33" s="17">
        <f t="shared" si="4"/>
        <v>5742.1759999999995</v>
      </c>
      <c r="N33" s="4">
        <v>3180</v>
      </c>
      <c r="O33" s="36">
        <f t="shared" si="5"/>
        <v>2371.8595041322315</v>
      </c>
      <c r="P33" s="35">
        <f t="shared" si="6"/>
        <v>0.79968290766427219</v>
      </c>
    </row>
    <row r="34" spans="1:16" x14ac:dyDescent="0.25">
      <c r="A34" s="2" t="s">
        <v>45</v>
      </c>
      <c r="B34" s="37">
        <v>9018</v>
      </c>
      <c r="C34" s="2">
        <f t="shared" si="0"/>
        <v>10911.779999999999</v>
      </c>
      <c r="D34" s="7">
        <v>1.35</v>
      </c>
      <c r="E34" s="10">
        <f t="shared" si="1"/>
        <v>14730.903</v>
      </c>
      <c r="F34" s="7">
        <v>1.6</v>
      </c>
      <c r="G34" s="7">
        <v>1.3</v>
      </c>
      <c r="H34" s="38">
        <v>1.18</v>
      </c>
      <c r="I34" s="16">
        <f t="shared" si="2"/>
        <v>1891.3751999999997</v>
      </c>
      <c r="J34" s="16">
        <f t="shared" si="3"/>
        <v>3433.5734399999997</v>
      </c>
      <c r="K34" s="17">
        <f t="shared" si="4"/>
        <v>17458.847999999998</v>
      </c>
      <c r="L34" s="4">
        <v>7085</v>
      </c>
      <c r="M34" s="4">
        <f>L34/B34</f>
        <v>0.78565092038145934</v>
      </c>
      <c r="N34" s="4">
        <v>9500</v>
      </c>
      <c r="O34" s="36">
        <f t="shared" si="5"/>
        <v>7085.7438016528913</v>
      </c>
      <c r="P34" s="35">
        <f t="shared" si="6"/>
        <v>0.78573340005022085</v>
      </c>
    </row>
    <row r="35" spans="1:16" x14ac:dyDescent="0.25">
      <c r="A35" s="2" t="s">
        <v>39</v>
      </c>
      <c r="B35" s="37">
        <v>3806</v>
      </c>
      <c r="C35" s="2">
        <f t="shared" si="0"/>
        <v>4605.26</v>
      </c>
      <c r="D35" s="7">
        <v>1.35</v>
      </c>
      <c r="E35" s="10">
        <f t="shared" si="1"/>
        <v>6217.1010000000006</v>
      </c>
      <c r="F35" s="7">
        <v>1.6</v>
      </c>
      <c r="G35" s="7">
        <v>1.3</v>
      </c>
      <c r="H35" s="38">
        <v>1.18</v>
      </c>
      <c r="I35" s="16">
        <f t="shared" si="2"/>
        <v>798.24506666666684</v>
      </c>
      <c r="J35" s="16">
        <f t="shared" si="3"/>
        <v>1449.1218133333334</v>
      </c>
      <c r="K35" s="17">
        <f t="shared" si="4"/>
        <v>7368.4160000000011</v>
      </c>
      <c r="L35" s="4">
        <v>3043</v>
      </c>
      <c r="N35" s="4">
        <v>4080</v>
      </c>
      <c r="O35" s="36">
        <f t="shared" si="5"/>
        <v>3043.1404958677685</v>
      </c>
      <c r="P35" s="35">
        <f t="shared" si="6"/>
        <v>0.79956397684386982</v>
      </c>
    </row>
    <row r="36" spans="1:16" x14ac:dyDescent="0.25">
      <c r="A36" s="3"/>
      <c r="B36" s="3"/>
      <c r="C36" s="18"/>
      <c r="D36" s="19"/>
      <c r="E36" s="20"/>
      <c r="F36" s="19"/>
      <c r="G36" s="19"/>
      <c r="H36" s="21"/>
      <c r="I36" s="22"/>
      <c r="J36" s="22"/>
      <c r="K36" s="23"/>
    </row>
    <row r="37" spans="1:16" x14ac:dyDescent="0.25">
      <c r="A37" s="3"/>
      <c r="B37" s="3"/>
      <c r="C37" s="3"/>
      <c r="D37" s="30"/>
      <c r="E37" s="31"/>
      <c r="F37" s="30"/>
      <c r="G37" s="30"/>
      <c r="H37" s="32"/>
      <c r="I37" s="33"/>
      <c r="J37" s="33"/>
      <c r="K37" s="34"/>
    </row>
    <row r="38" spans="1:16" x14ac:dyDescent="0.25">
      <c r="C38" s="24"/>
      <c r="D38" s="25"/>
      <c r="E38" s="26"/>
      <c r="F38" s="25"/>
      <c r="G38" s="25"/>
      <c r="H38" s="27"/>
      <c r="I38" s="28"/>
      <c r="J38" s="28"/>
      <c r="K38" s="29"/>
    </row>
    <row r="39" spans="1:16" x14ac:dyDescent="0.25">
      <c r="A39" s="2" t="s">
        <v>40</v>
      </c>
      <c r="B39" s="2">
        <v>1029</v>
      </c>
      <c r="C39" s="2">
        <f t="shared" ref="C39:C41" si="8">B39*$C$3</f>
        <v>1245.0899999999999</v>
      </c>
      <c r="D39" s="7">
        <v>1.35</v>
      </c>
      <c r="E39" s="10">
        <f t="shared" ref="E39:E41" si="9">C39*D39</f>
        <v>1680.8715</v>
      </c>
      <c r="F39" s="7">
        <v>2</v>
      </c>
      <c r="G39" s="7">
        <v>1.3</v>
      </c>
      <c r="H39" s="38">
        <v>1.18</v>
      </c>
      <c r="I39" s="12">
        <f>C39*F39*G39/$I$3</f>
        <v>269.76949999999999</v>
      </c>
      <c r="J39" s="12">
        <f>C39*F39*H39/$J$3</f>
        <v>489.73539999999997</v>
      </c>
      <c r="K39" s="13">
        <f>C39*$F$39</f>
        <v>2490.1799999999998</v>
      </c>
    </row>
    <row r="40" spans="1:16" x14ac:dyDescent="0.25">
      <c r="A40" s="2" t="s">
        <v>46</v>
      </c>
      <c r="B40" s="2">
        <v>1344</v>
      </c>
      <c r="C40" s="2">
        <f t="shared" si="8"/>
        <v>1626.24</v>
      </c>
      <c r="D40" s="7">
        <v>1.35</v>
      </c>
      <c r="E40" s="10">
        <f t="shared" si="9"/>
        <v>2195.424</v>
      </c>
      <c r="F40" s="7">
        <v>2</v>
      </c>
      <c r="G40" s="7">
        <v>1.3</v>
      </c>
      <c r="H40" s="38">
        <v>1.18</v>
      </c>
      <c r="I40" s="12">
        <f t="shared" ref="I40:I41" si="10">C40*F40*G40/$I$3</f>
        <v>352.35200000000003</v>
      </c>
      <c r="J40" s="12">
        <f t="shared" ref="J40:J41" si="11">C40*F40*H40/$J$3</f>
        <v>639.65440000000001</v>
      </c>
      <c r="K40" s="13">
        <f t="shared" ref="K40:K41" si="12">C40*$F$39</f>
        <v>3252.48</v>
      </c>
    </row>
    <row r="41" spans="1:16" x14ac:dyDescent="0.25">
      <c r="A41" s="2" t="s">
        <v>47</v>
      </c>
      <c r="B41" s="2">
        <v>1312</v>
      </c>
      <c r="C41" s="2">
        <f t="shared" si="8"/>
        <v>1587.52</v>
      </c>
      <c r="D41" s="7">
        <v>1.35</v>
      </c>
      <c r="E41" s="10">
        <f t="shared" si="9"/>
        <v>2143.152</v>
      </c>
      <c r="F41" s="7">
        <v>2</v>
      </c>
      <c r="G41" s="7">
        <v>1.3</v>
      </c>
      <c r="H41" s="38">
        <v>1.18</v>
      </c>
      <c r="I41" s="12">
        <f t="shared" si="10"/>
        <v>343.96266666666662</v>
      </c>
      <c r="J41" s="12">
        <f t="shared" si="11"/>
        <v>624.42453333333333</v>
      </c>
      <c r="K41" s="13">
        <f t="shared" si="12"/>
        <v>3175.04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topLeftCell="A4" zoomScale="78" zoomScaleNormal="78" workbookViewId="0">
      <selection activeCell="E48" sqref="E48"/>
    </sheetView>
  </sheetViews>
  <sheetFormatPr baseColWidth="10" defaultColWidth="11.42578125" defaultRowHeight="15" x14ac:dyDescent="0.25"/>
  <cols>
    <col min="1" max="1" width="61.140625" style="4" bestFit="1" customWidth="1"/>
    <col min="2" max="2" width="12.5703125" style="4" bestFit="1" customWidth="1"/>
    <col min="3" max="3" width="11.5703125" style="4" bestFit="1" customWidth="1"/>
    <col min="4" max="4" width="16.5703125" style="4" bestFit="1" customWidth="1"/>
    <col min="5" max="5" width="22.85546875" style="4" bestFit="1" customWidth="1"/>
    <col min="6" max="6" width="18" style="4" bestFit="1" customWidth="1"/>
    <col min="7" max="7" width="16.140625" style="4" bestFit="1" customWidth="1"/>
    <col min="8" max="8" width="14.85546875" style="4" bestFit="1" customWidth="1"/>
    <col min="9" max="9" width="11.5703125" style="4" customWidth="1"/>
    <col min="10" max="10" width="13.28515625" style="4" customWidth="1"/>
    <col min="11" max="11" width="9.42578125" style="4" bestFit="1" customWidth="1"/>
    <col min="12" max="16" width="0" style="4" hidden="1" customWidth="1"/>
    <col min="17" max="16384" width="11.42578125" style="4"/>
  </cols>
  <sheetData>
    <row r="1" spans="1:16" ht="15.6" x14ac:dyDescent="0.3">
      <c r="A1" s="1" t="s">
        <v>13</v>
      </c>
      <c r="B1" s="2"/>
      <c r="C1" s="2"/>
      <c r="D1" s="2"/>
      <c r="E1" s="2"/>
      <c r="F1" s="2"/>
      <c r="G1" s="2"/>
      <c r="H1" s="2"/>
      <c r="I1" s="2"/>
      <c r="J1" s="3"/>
    </row>
    <row r="2" spans="1:16" ht="51.75" customHeight="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60</v>
      </c>
      <c r="G2" s="5" t="s">
        <v>59</v>
      </c>
      <c r="H2" s="5" t="s">
        <v>58</v>
      </c>
      <c r="I2" s="6" t="s">
        <v>61</v>
      </c>
      <c r="J2" s="6" t="s">
        <v>62</v>
      </c>
      <c r="K2" s="5" t="s">
        <v>9</v>
      </c>
      <c r="N2" s="4">
        <v>1.21</v>
      </c>
      <c r="O2" s="4">
        <v>0.95</v>
      </c>
      <c r="P2" s="4">
        <v>0.95</v>
      </c>
    </row>
    <row r="3" spans="1:16" ht="14.45" hidden="1" x14ac:dyDescent="0.3">
      <c r="A3" s="2"/>
      <c r="B3" s="2"/>
      <c r="C3" s="2">
        <v>1.21</v>
      </c>
      <c r="D3" s="7"/>
      <c r="E3" s="7"/>
      <c r="F3" s="7"/>
      <c r="G3" s="7"/>
      <c r="H3" s="2"/>
      <c r="I3" s="2">
        <v>12</v>
      </c>
      <c r="J3" s="2">
        <v>6</v>
      </c>
      <c r="K3" s="2"/>
    </row>
    <row r="4" spans="1:16" ht="27.75" customHeight="1" x14ac:dyDescent="0.3">
      <c r="A4" s="8" t="s">
        <v>10</v>
      </c>
      <c r="B4" s="2"/>
      <c r="C4" s="2"/>
      <c r="D4" s="7"/>
      <c r="E4" s="7"/>
      <c r="F4" s="7"/>
      <c r="G4" s="7"/>
      <c r="H4" s="2"/>
      <c r="I4" s="2"/>
      <c r="J4" s="2"/>
      <c r="K4" s="2"/>
    </row>
    <row r="5" spans="1:16" x14ac:dyDescent="0.25">
      <c r="A5" s="7" t="s">
        <v>30</v>
      </c>
      <c r="B5" s="10">
        <v>14103</v>
      </c>
      <c r="C5" s="7">
        <f t="shared" ref="C5:C35" si="0">B5*$C$3</f>
        <v>17064.63</v>
      </c>
      <c r="D5" s="7">
        <v>1.35</v>
      </c>
      <c r="E5" s="10">
        <f t="shared" ref="E5:E35" si="1">C5*D5</f>
        <v>23037.250500000002</v>
      </c>
      <c r="F5" s="7">
        <v>1.6</v>
      </c>
      <c r="G5" s="7">
        <v>1.3</v>
      </c>
      <c r="H5" s="9">
        <v>1.18</v>
      </c>
      <c r="I5" s="16">
        <f>C5*F5*G5/$I$3</f>
        <v>2957.8692000000005</v>
      </c>
      <c r="J5" s="16">
        <f>C5*F5*H5/$J$3</f>
        <v>5369.6702400000004</v>
      </c>
      <c r="K5" s="17">
        <f>C5*$F$5</f>
        <v>27303.408000000003</v>
      </c>
      <c r="L5" s="4">
        <v>10442</v>
      </c>
      <c r="M5" s="4">
        <f>L5/B5</f>
        <v>0.74040984187761472</v>
      </c>
      <c r="N5" s="4">
        <v>14000</v>
      </c>
      <c r="O5" s="36">
        <f>N5/$N$2*$O$2*$P$2</f>
        <v>10442.148760330578</v>
      </c>
      <c r="P5" s="35">
        <f>O5/B5</f>
        <v>0.74042039001138604</v>
      </c>
    </row>
    <row r="6" spans="1:16" ht="14.45" x14ac:dyDescent="0.3">
      <c r="A6" s="7" t="s">
        <v>14</v>
      </c>
      <c r="B6" s="10">
        <v>4091</v>
      </c>
      <c r="C6" s="7">
        <f t="shared" si="0"/>
        <v>4950.1099999999997</v>
      </c>
      <c r="D6" s="7">
        <v>1.35</v>
      </c>
      <c r="E6" s="10">
        <f t="shared" si="1"/>
        <v>6682.6485000000002</v>
      </c>
      <c r="F6" s="7">
        <v>1.6</v>
      </c>
      <c r="G6" s="7">
        <v>1.3</v>
      </c>
      <c r="H6" s="9">
        <v>1.18</v>
      </c>
      <c r="I6" s="16">
        <f t="shared" ref="I6:I35" si="2">C6*F6*G6/$I$3</f>
        <v>858.01906666666662</v>
      </c>
      <c r="J6" s="16">
        <f t="shared" ref="J6:J35" si="3">C6*F6*H6/$J$3</f>
        <v>1557.6346133333329</v>
      </c>
      <c r="K6" s="17">
        <f t="shared" ref="K6:K35" si="4">C6*$F$5</f>
        <v>7920.1759999999995</v>
      </c>
      <c r="N6" s="4">
        <v>4300</v>
      </c>
      <c r="O6" s="36">
        <f t="shared" ref="O6:O35" si="5">N6/$N$2*$O$2*$P$2</f>
        <v>3207.2314049586771</v>
      </c>
      <c r="P6" s="35">
        <f>O6/B6</f>
        <v>0.78397247737929043</v>
      </c>
    </row>
    <row r="7" spans="1:16" x14ac:dyDescent="0.25">
      <c r="A7" s="7" t="s">
        <v>54</v>
      </c>
      <c r="B7" s="10">
        <v>17124</v>
      </c>
      <c r="C7" s="7">
        <f t="shared" si="0"/>
        <v>20720.04</v>
      </c>
      <c r="D7" s="7">
        <v>1.35</v>
      </c>
      <c r="E7" s="10">
        <f t="shared" si="1"/>
        <v>27972.054000000004</v>
      </c>
      <c r="F7" s="7">
        <v>1.6</v>
      </c>
      <c r="G7" s="7">
        <v>1.3</v>
      </c>
      <c r="H7" s="9">
        <v>1.18</v>
      </c>
      <c r="I7" s="16">
        <f t="shared" si="2"/>
        <v>3591.4736000000007</v>
      </c>
      <c r="J7" s="16">
        <f t="shared" si="3"/>
        <v>6519.9059200000011</v>
      </c>
      <c r="K7" s="17">
        <f t="shared" si="4"/>
        <v>33152.064000000006</v>
      </c>
      <c r="N7" s="4">
        <v>17000</v>
      </c>
      <c r="O7" s="36">
        <f t="shared" si="5"/>
        <v>12679.752066115703</v>
      </c>
      <c r="P7" s="35">
        <f t="shared" ref="P7:P35" si="6">O7/B7</f>
        <v>0.74046671724571966</v>
      </c>
    </row>
    <row r="8" spans="1:16" ht="14.45" x14ac:dyDescent="0.3">
      <c r="A8" s="7" t="s">
        <v>50</v>
      </c>
      <c r="B8" s="10">
        <v>6191</v>
      </c>
      <c r="C8" s="7">
        <f t="shared" si="0"/>
        <v>7491.11</v>
      </c>
      <c r="D8" s="7">
        <v>1.35</v>
      </c>
      <c r="E8" s="10">
        <f t="shared" si="1"/>
        <v>10112.9985</v>
      </c>
      <c r="F8" s="7">
        <v>1.6</v>
      </c>
      <c r="G8" s="7">
        <v>1.3</v>
      </c>
      <c r="H8" s="9">
        <v>1.18</v>
      </c>
      <c r="I8" s="16">
        <f t="shared" si="2"/>
        <v>1298.4590666666666</v>
      </c>
      <c r="J8" s="16">
        <f t="shared" si="3"/>
        <v>2357.2026133333334</v>
      </c>
      <c r="K8" s="17">
        <f t="shared" si="4"/>
        <v>11985.776</v>
      </c>
      <c r="N8" s="4">
        <v>6500</v>
      </c>
      <c r="O8" s="36">
        <f t="shared" si="5"/>
        <v>4848.1404958677676</v>
      </c>
      <c r="P8" s="35">
        <f t="shared" si="6"/>
        <v>0.78309489514904984</v>
      </c>
    </row>
    <row r="9" spans="1:16" ht="14.45" x14ac:dyDescent="0.3">
      <c r="A9" s="7" t="s">
        <v>56</v>
      </c>
      <c r="B9" s="10">
        <v>19139</v>
      </c>
      <c r="C9" s="7">
        <f t="shared" si="0"/>
        <v>23158.19</v>
      </c>
      <c r="D9" s="7">
        <v>1.35</v>
      </c>
      <c r="E9" s="10">
        <f t="shared" si="1"/>
        <v>31263.556499999999</v>
      </c>
      <c r="F9" s="7">
        <v>1.6</v>
      </c>
      <c r="G9" s="7">
        <v>1.3</v>
      </c>
      <c r="H9" s="9">
        <v>1.18</v>
      </c>
      <c r="I9" s="16">
        <f t="shared" si="2"/>
        <v>4014.0862666666667</v>
      </c>
      <c r="J9" s="16">
        <f t="shared" si="3"/>
        <v>7287.1104533333337</v>
      </c>
      <c r="K9" s="17">
        <f t="shared" si="4"/>
        <v>37053.103999999999</v>
      </c>
      <c r="O9" s="36"/>
      <c r="P9" s="35"/>
    </row>
    <row r="10" spans="1:16" ht="14.45" x14ac:dyDescent="0.3">
      <c r="A10" s="7" t="s">
        <v>57</v>
      </c>
      <c r="B10" s="10">
        <v>6470</v>
      </c>
      <c r="C10" s="7">
        <f t="shared" si="0"/>
        <v>7828.7</v>
      </c>
      <c r="D10" s="7">
        <v>1.35</v>
      </c>
      <c r="E10" s="10">
        <f t="shared" si="1"/>
        <v>10568.745000000001</v>
      </c>
      <c r="F10" s="7">
        <v>1.6</v>
      </c>
      <c r="G10" s="7">
        <v>1.3</v>
      </c>
      <c r="H10" s="9">
        <v>1.18</v>
      </c>
      <c r="I10" s="16">
        <f t="shared" si="2"/>
        <v>1356.9746666666667</v>
      </c>
      <c r="J10" s="16">
        <f t="shared" si="3"/>
        <v>2463.4309333333331</v>
      </c>
      <c r="K10" s="17">
        <f t="shared" si="4"/>
        <v>12525.92</v>
      </c>
      <c r="O10" s="36"/>
      <c r="P10" s="35"/>
    </row>
    <row r="11" spans="1:16" x14ac:dyDescent="0.25">
      <c r="A11" s="7" t="s">
        <v>15</v>
      </c>
      <c r="B11" s="10">
        <v>4130</v>
      </c>
      <c r="C11" s="7">
        <f t="shared" si="0"/>
        <v>4997.3</v>
      </c>
      <c r="D11" s="7">
        <v>1.35</v>
      </c>
      <c r="E11" s="10">
        <f t="shared" si="1"/>
        <v>6746.3550000000005</v>
      </c>
      <c r="F11" s="7">
        <v>1.6</v>
      </c>
      <c r="G11" s="7">
        <v>1.3</v>
      </c>
      <c r="H11" s="9">
        <v>1.18</v>
      </c>
      <c r="I11" s="16">
        <f t="shared" si="2"/>
        <v>866.19866666666667</v>
      </c>
      <c r="J11" s="16">
        <f t="shared" si="3"/>
        <v>1572.4837333333332</v>
      </c>
      <c r="K11" s="17">
        <f t="shared" si="4"/>
        <v>7995.68</v>
      </c>
      <c r="N11" s="4">
        <v>4100</v>
      </c>
      <c r="O11" s="36">
        <f>N11/$N$2*$O$2*$P$2</f>
        <v>3058.0578512396692</v>
      </c>
      <c r="P11" s="35">
        <f t="shared" si="6"/>
        <v>0.74044984291517413</v>
      </c>
    </row>
    <row r="12" spans="1:16" x14ac:dyDescent="0.25">
      <c r="A12" s="7" t="s">
        <v>16</v>
      </c>
      <c r="B12" s="10">
        <v>5138</v>
      </c>
      <c r="C12" s="7">
        <f t="shared" si="0"/>
        <v>6216.98</v>
      </c>
      <c r="D12" s="7">
        <v>1.35</v>
      </c>
      <c r="E12" s="10">
        <f t="shared" si="1"/>
        <v>8392.9230000000007</v>
      </c>
      <c r="F12" s="7">
        <v>1.6</v>
      </c>
      <c r="G12" s="7">
        <v>1.3</v>
      </c>
      <c r="H12" s="9">
        <v>1.18</v>
      </c>
      <c r="I12" s="16">
        <f t="shared" si="2"/>
        <v>1077.6098666666667</v>
      </c>
      <c r="J12" s="16">
        <f t="shared" si="3"/>
        <v>1956.2763733333331</v>
      </c>
      <c r="K12" s="17">
        <f t="shared" si="4"/>
        <v>9947.1679999999997</v>
      </c>
      <c r="N12" s="4">
        <v>5100</v>
      </c>
      <c r="O12" s="36">
        <f t="shared" si="5"/>
        <v>3803.9256198347107</v>
      </c>
      <c r="P12" s="35">
        <f t="shared" si="6"/>
        <v>0.74035142464669335</v>
      </c>
    </row>
    <row r="13" spans="1:16" x14ac:dyDescent="0.25">
      <c r="A13" s="7" t="s">
        <v>17</v>
      </c>
      <c r="B13" s="10">
        <v>6849</v>
      </c>
      <c r="C13" s="7">
        <f t="shared" si="0"/>
        <v>8287.2899999999991</v>
      </c>
      <c r="D13" s="7">
        <v>1.35</v>
      </c>
      <c r="E13" s="10">
        <f t="shared" si="1"/>
        <v>11187.841499999999</v>
      </c>
      <c r="F13" s="7">
        <v>1.6</v>
      </c>
      <c r="G13" s="7">
        <v>1.3</v>
      </c>
      <c r="H13" s="9">
        <v>1.18</v>
      </c>
      <c r="I13" s="16">
        <f t="shared" si="2"/>
        <v>1436.4636</v>
      </c>
      <c r="J13" s="16">
        <f t="shared" si="3"/>
        <v>2607.7339199999997</v>
      </c>
      <c r="K13" s="17">
        <f t="shared" si="4"/>
        <v>13259.663999999999</v>
      </c>
      <c r="N13" s="4">
        <v>6800</v>
      </c>
      <c r="O13" s="36">
        <f t="shared" si="5"/>
        <v>5071.9008264462809</v>
      </c>
      <c r="P13" s="35">
        <f t="shared" si="6"/>
        <v>0.74053158511407224</v>
      </c>
    </row>
    <row r="14" spans="1:16" x14ac:dyDescent="0.25">
      <c r="A14" s="7" t="s">
        <v>25</v>
      </c>
      <c r="B14" s="10">
        <v>5943</v>
      </c>
      <c r="C14" s="7">
        <f t="shared" si="0"/>
        <v>7191.03</v>
      </c>
      <c r="D14" s="7">
        <v>1.35</v>
      </c>
      <c r="E14" s="10">
        <f t="shared" si="1"/>
        <v>9707.8904999999995</v>
      </c>
      <c r="F14" s="7">
        <v>1.6</v>
      </c>
      <c r="G14" s="7">
        <v>1.3</v>
      </c>
      <c r="H14" s="9">
        <v>1.18</v>
      </c>
      <c r="I14" s="16">
        <f t="shared" si="2"/>
        <v>1246.4452000000001</v>
      </c>
      <c r="J14" s="16">
        <f t="shared" si="3"/>
        <v>2262.7774400000003</v>
      </c>
      <c r="K14" s="17">
        <f t="shared" si="4"/>
        <v>11505.648000000001</v>
      </c>
      <c r="N14" s="4">
        <v>5900</v>
      </c>
      <c r="O14" s="36">
        <f t="shared" si="5"/>
        <v>4400.6198347107438</v>
      </c>
      <c r="P14" s="35">
        <f t="shared" si="6"/>
        <v>0.74047111470818505</v>
      </c>
    </row>
    <row r="15" spans="1:16" x14ac:dyDescent="0.25">
      <c r="A15" s="7" t="s">
        <v>26</v>
      </c>
      <c r="B15" s="10">
        <v>7257</v>
      </c>
      <c r="C15" s="7">
        <f t="shared" si="0"/>
        <v>8780.9699999999993</v>
      </c>
      <c r="D15" s="7">
        <v>1.35</v>
      </c>
      <c r="E15" s="10">
        <f t="shared" si="1"/>
        <v>11854.309499999999</v>
      </c>
      <c r="F15" s="7">
        <v>1.6</v>
      </c>
      <c r="G15" s="7">
        <v>1.3</v>
      </c>
      <c r="H15" s="9">
        <v>1.18</v>
      </c>
      <c r="I15" s="16">
        <f t="shared" si="2"/>
        <v>1522.0348000000001</v>
      </c>
      <c r="J15" s="16">
        <f t="shared" si="3"/>
        <v>2763.0785599999999</v>
      </c>
      <c r="K15" s="17">
        <f t="shared" si="4"/>
        <v>14049.552</v>
      </c>
      <c r="N15" s="4">
        <v>7205</v>
      </c>
      <c r="O15" s="36">
        <f t="shared" si="5"/>
        <v>5373.977272727273</v>
      </c>
      <c r="P15" s="35">
        <f t="shared" si="6"/>
        <v>0.74052325654227269</v>
      </c>
    </row>
    <row r="16" spans="1:16" ht="14.45" x14ac:dyDescent="0.3">
      <c r="A16" s="7" t="s">
        <v>23</v>
      </c>
      <c r="B16" s="10">
        <v>3235</v>
      </c>
      <c r="C16" s="7">
        <f t="shared" si="0"/>
        <v>3914.35</v>
      </c>
      <c r="D16" s="7">
        <v>1.35</v>
      </c>
      <c r="E16" s="10">
        <f t="shared" si="1"/>
        <v>5284.3725000000004</v>
      </c>
      <c r="F16" s="7">
        <v>1.6</v>
      </c>
      <c r="G16" s="7">
        <v>1.3</v>
      </c>
      <c r="H16" s="9">
        <v>1.18</v>
      </c>
      <c r="I16" s="16">
        <f t="shared" si="2"/>
        <v>678.48733333333337</v>
      </c>
      <c r="J16" s="16">
        <f t="shared" si="3"/>
        <v>1231.7154666666665</v>
      </c>
      <c r="K16" s="17">
        <f t="shared" si="4"/>
        <v>6262.96</v>
      </c>
      <c r="N16" s="4">
        <v>3400</v>
      </c>
      <c r="O16" s="36">
        <f t="shared" si="5"/>
        <v>2535.9504132231405</v>
      </c>
      <c r="P16" s="35">
        <f t="shared" si="6"/>
        <v>0.78391048322199086</v>
      </c>
    </row>
    <row r="17" spans="1:16" ht="22.5" customHeight="1" x14ac:dyDescent="0.25">
      <c r="A17" s="7" t="s">
        <v>27</v>
      </c>
      <c r="B17" s="10">
        <v>9721</v>
      </c>
      <c r="C17" s="7">
        <f>B17*$C$3</f>
        <v>11762.41</v>
      </c>
      <c r="D17" s="7">
        <v>1.35</v>
      </c>
      <c r="E17" s="10">
        <f>C17*D17</f>
        <v>15879.253500000001</v>
      </c>
      <c r="F17" s="7">
        <v>1.6</v>
      </c>
      <c r="G17" s="7">
        <v>1.3</v>
      </c>
      <c r="H17" s="9">
        <v>1.18</v>
      </c>
      <c r="I17" s="16">
        <f t="shared" si="2"/>
        <v>2038.8177333333333</v>
      </c>
      <c r="J17" s="16">
        <f t="shared" si="3"/>
        <v>3701.2383466666665</v>
      </c>
      <c r="K17" s="17">
        <f t="shared" si="4"/>
        <v>18819.856</v>
      </c>
      <c r="L17" s="4">
        <v>7197</v>
      </c>
      <c r="M17" s="4">
        <f>L17/B17</f>
        <v>0.74035593045982928</v>
      </c>
      <c r="N17" s="4">
        <v>9650</v>
      </c>
      <c r="O17" s="36">
        <f>N17/$N$2*$O$2*$P$2</f>
        <v>7197.6239669421484</v>
      </c>
      <c r="P17" s="35">
        <f t="shared" si="6"/>
        <v>0.74042011798602492</v>
      </c>
    </row>
    <row r="18" spans="1:16" ht="22.5" customHeight="1" x14ac:dyDescent="0.3">
      <c r="A18" s="7" t="s">
        <v>24</v>
      </c>
      <c r="B18" s="10">
        <v>4091</v>
      </c>
      <c r="C18" s="7">
        <f>B18*$C$3</f>
        <v>4950.1099999999997</v>
      </c>
      <c r="D18" s="7">
        <v>1.35</v>
      </c>
      <c r="E18" s="10">
        <f t="shared" ref="E18:E21" si="7">C18*D18</f>
        <v>6682.6485000000002</v>
      </c>
      <c r="F18" s="7">
        <v>1.6</v>
      </c>
      <c r="G18" s="7">
        <v>1.3</v>
      </c>
      <c r="H18" s="9">
        <v>1.18</v>
      </c>
      <c r="I18" s="16">
        <f t="shared" si="2"/>
        <v>858.01906666666662</v>
      </c>
      <c r="J18" s="16">
        <f t="shared" si="3"/>
        <v>1557.6346133333329</v>
      </c>
      <c r="K18" s="17">
        <f t="shared" si="4"/>
        <v>7920.1759999999995</v>
      </c>
      <c r="L18" s="4">
        <v>3207</v>
      </c>
      <c r="N18" s="4">
        <v>4300</v>
      </c>
      <c r="O18" s="36">
        <f t="shared" si="5"/>
        <v>3207.2314049586771</v>
      </c>
      <c r="P18" s="35">
        <f t="shared" si="6"/>
        <v>0.78397247737929043</v>
      </c>
    </row>
    <row r="19" spans="1:16" ht="22.5" customHeight="1" x14ac:dyDescent="0.25">
      <c r="A19" s="7" t="s">
        <v>51</v>
      </c>
      <c r="B19" s="10">
        <v>6227</v>
      </c>
      <c r="C19" s="7">
        <f>B19*$C$3</f>
        <v>7534.67</v>
      </c>
      <c r="D19" s="7">
        <v>1.35</v>
      </c>
      <c r="E19" s="10">
        <f t="shared" si="7"/>
        <v>10171.8045</v>
      </c>
      <c r="F19" s="7">
        <v>1.6</v>
      </c>
      <c r="G19" s="7">
        <v>1.3</v>
      </c>
      <c r="H19" s="9">
        <v>1.18</v>
      </c>
      <c r="I19" s="16">
        <f t="shared" si="2"/>
        <v>1306.0094666666669</v>
      </c>
      <c r="J19" s="16">
        <f t="shared" si="3"/>
        <v>2370.9094933333336</v>
      </c>
      <c r="K19" s="17">
        <f t="shared" si="4"/>
        <v>12055.472000000002</v>
      </c>
      <c r="N19" s="4">
        <v>6150</v>
      </c>
      <c r="O19" s="36">
        <f t="shared" si="5"/>
        <v>4587.0867768595044</v>
      </c>
      <c r="P19" s="35">
        <f t="shared" si="6"/>
        <v>0.73664473692942101</v>
      </c>
    </row>
    <row r="20" spans="1:16" ht="22.5" customHeight="1" x14ac:dyDescent="0.25">
      <c r="A20" s="7" t="s">
        <v>52</v>
      </c>
      <c r="B20" s="10">
        <v>11730</v>
      </c>
      <c r="C20" s="7">
        <f>B20*$C$3</f>
        <v>14193.3</v>
      </c>
      <c r="D20" s="7">
        <v>1.35</v>
      </c>
      <c r="E20" s="10">
        <f t="shared" si="7"/>
        <v>19160.955000000002</v>
      </c>
      <c r="F20" s="7">
        <v>1.6</v>
      </c>
      <c r="G20" s="7">
        <v>1.3</v>
      </c>
      <c r="H20" s="9">
        <v>1.18</v>
      </c>
      <c r="I20" s="16">
        <f t="shared" si="2"/>
        <v>2460.172</v>
      </c>
      <c r="J20" s="16">
        <f t="shared" si="3"/>
        <v>4466.1583999999993</v>
      </c>
      <c r="K20" s="17">
        <f t="shared" si="4"/>
        <v>22709.279999999999</v>
      </c>
      <c r="L20" s="4">
        <v>8685</v>
      </c>
      <c r="N20" s="4">
        <v>11645</v>
      </c>
      <c r="O20" s="36">
        <f t="shared" si="5"/>
        <v>8685.6301652892562</v>
      </c>
      <c r="P20" s="35">
        <f t="shared" si="6"/>
        <v>0.74046292969217875</v>
      </c>
    </row>
    <row r="21" spans="1:16" ht="22.5" customHeight="1" x14ac:dyDescent="0.25">
      <c r="A21" s="7" t="s">
        <v>53</v>
      </c>
      <c r="B21" s="10">
        <v>4091</v>
      </c>
      <c r="C21" s="7">
        <f>B21*$C$3</f>
        <v>4950.1099999999997</v>
      </c>
      <c r="D21" s="7">
        <v>1.35</v>
      </c>
      <c r="E21" s="10">
        <f t="shared" si="7"/>
        <v>6682.6485000000002</v>
      </c>
      <c r="F21" s="7">
        <v>1.6</v>
      </c>
      <c r="G21" s="7">
        <v>1.3</v>
      </c>
      <c r="H21" s="9">
        <v>1.18</v>
      </c>
      <c r="I21" s="16">
        <f t="shared" si="2"/>
        <v>858.01906666666662</v>
      </c>
      <c r="J21" s="16">
        <f t="shared" si="3"/>
        <v>1557.6346133333329</v>
      </c>
      <c r="K21" s="17">
        <f t="shared" si="4"/>
        <v>7920.1759999999995</v>
      </c>
      <c r="N21" s="4">
        <v>4300</v>
      </c>
      <c r="O21" s="36">
        <f t="shared" si="5"/>
        <v>3207.2314049586771</v>
      </c>
      <c r="P21" s="35">
        <f t="shared" si="6"/>
        <v>0.78397247737929043</v>
      </c>
    </row>
    <row r="22" spans="1:16" ht="22.5" customHeight="1" x14ac:dyDescent="0.3">
      <c r="A22" s="7"/>
      <c r="B22" s="10"/>
      <c r="C22" s="7"/>
      <c r="D22" s="7"/>
      <c r="E22" s="10"/>
      <c r="F22" s="7"/>
      <c r="G22" s="7"/>
      <c r="H22" s="11"/>
      <c r="I22" s="16"/>
      <c r="J22" s="16"/>
      <c r="K22" s="17"/>
      <c r="O22" s="36"/>
      <c r="P22" s="35"/>
    </row>
    <row r="23" spans="1:16" ht="35.25" customHeight="1" x14ac:dyDescent="0.3">
      <c r="A23" s="14" t="s">
        <v>12</v>
      </c>
      <c r="B23" s="10"/>
      <c r="C23" s="7"/>
      <c r="D23" s="7"/>
      <c r="E23" s="10"/>
      <c r="F23" s="7"/>
      <c r="G23" s="7"/>
      <c r="H23" s="11"/>
      <c r="I23" s="16"/>
      <c r="J23" s="16"/>
      <c r="K23" s="17"/>
      <c r="O23" s="36"/>
      <c r="P23" s="35"/>
    </row>
    <row r="24" spans="1:16" x14ac:dyDescent="0.25">
      <c r="A24" s="7" t="s">
        <v>18</v>
      </c>
      <c r="B24" s="10">
        <v>11752</v>
      </c>
      <c r="C24" s="7">
        <f t="shared" si="0"/>
        <v>14219.92</v>
      </c>
      <c r="D24" s="7">
        <v>1.35</v>
      </c>
      <c r="E24" s="10">
        <f t="shared" si="1"/>
        <v>19196.892</v>
      </c>
      <c r="F24" s="7">
        <v>1.6</v>
      </c>
      <c r="G24" s="7">
        <v>1.3</v>
      </c>
      <c r="H24" s="38">
        <v>1.18</v>
      </c>
      <c r="I24" s="16">
        <f t="shared" si="2"/>
        <v>2464.7861333333335</v>
      </c>
      <c r="J24" s="16">
        <f t="shared" si="3"/>
        <v>4474.534826666667</v>
      </c>
      <c r="K24" s="17">
        <f t="shared" si="4"/>
        <v>22751.872000000003</v>
      </c>
      <c r="N24" s="4">
        <v>12000</v>
      </c>
      <c r="O24" s="36">
        <f t="shared" si="5"/>
        <v>8950.4132231404947</v>
      </c>
      <c r="P24" s="35">
        <f t="shared" si="6"/>
        <v>0.76160766024000126</v>
      </c>
    </row>
    <row r="25" spans="1:16" ht="14.45" x14ac:dyDescent="0.3">
      <c r="A25" s="7" t="s">
        <v>32</v>
      </c>
      <c r="B25" s="10">
        <v>4091</v>
      </c>
      <c r="C25" s="7">
        <f t="shared" si="0"/>
        <v>4950.1099999999997</v>
      </c>
      <c r="D25" s="7">
        <v>1.35</v>
      </c>
      <c r="E25" s="10">
        <f t="shared" si="1"/>
        <v>6682.6485000000002</v>
      </c>
      <c r="F25" s="7">
        <v>1.6</v>
      </c>
      <c r="G25" s="7">
        <v>1.3</v>
      </c>
      <c r="H25" s="38">
        <v>1.18</v>
      </c>
      <c r="I25" s="16">
        <f t="shared" si="2"/>
        <v>858.01906666666662</v>
      </c>
      <c r="J25" s="16">
        <f t="shared" si="3"/>
        <v>1557.6346133333329</v>
      </c>
      <c r="K25" s="17">
        <f t="shared" si="4"/>
        <v>7920.1759999999995</v>
      </c>
      <c r="N25" s="4">
        <v>4300</v>
      </c>
      <c r="O25" s="36">
        <f t="shared" si="5"/>
        <v>3207.2314049586771</v>
      </c>
      <c r="P25" s="35">
        <f t="shared" si="6"/>
        <v>0.78397247737929043</v>
      </c>
    </row>
    <row r="26" spans="1:16" x14ac:dyDescent="0.25">
      <c r="A26" s="7" t="s">
        <v>31</v>
      </c>
      <c r="B26" s="10">
        <v>14494</v>
      </c>
      <c r="C26" s="7">
        <f t="shared" si="0"/>
        <v>17537.739999999998</v>
      </c>
      <c r="D26" s="7">
        <v>1.35</v>
      </c>
      <c r="E26" s="10">
        <f t="shared" si="1"/>
        <v>23675.949000000001</v>
      </c>
      <c r="F26" s="7">
        <v>1.6</v>
      </c>
      <c r="G26" s="7">
        <v>1.3</v>
      </c>
      <c r="H26" s="38">
        <v>1.18</v>
      </c>
      <c r="I26" s="16">
        <f t="shared" si="2"/>
        <v>3039.874933333333</v>
      </c>
      <c r="J26" s="16">
        <f t="shared" si="3"/>
        <v>5518.5421866666657</v>
      </c>
      <c r="K26" s="17">
        <f t="shared" si="4"/>
        <v>28060.383999999998</v>
      </c>
      <c r="L26" s="4">
        <v>11038</v>
      </c>
      <c r="N26" s="4">
        <v>14800</v>
      </c>
      <c r="O26" s="36">
        <f t="shared" si="5"/>
        <v>11038.842975206609</v>
      </c>
      <c r="P26" s="35">
        <f t="shared" si="6"/>
        <v>0.76161466642794329</v>
      </c>
    </row>
    <row r="27" spans="1:16" x14ac:dyDescent="0.25">
      <c r="A27" s="7" t="s">
        <v>42</v>
      </c>
      <c r="B27" s="10">
        <v>4234</v>
      </c>
      <c r="C27" s="7">
        <f t="shared" si="0"/>
        <v>5123.1399999999994</v>
      </c>
      <c r="D27" s="7">
        <v>1.35</v>
      </c>
      <c r="E27" s="10">
        <f t="shared" si="1"/>
        <v>6916.2389999999996</v>
      </c>
      <c r="F27" s="7">
        <v>1.6</v>
      </c>
      <c r="G27" s="7">
        <v>1.3</v>
      </c>
      <c r="H27" s="38">
        <v>1.18</v>
      </c>
      <c r="I27" s="16">
        <f t="shared" si="2"/>
        <v>888.01093333333336</v>
      </c>
      <c r="J27" s="16">
        <f t="shared" si="3"/>
        <v>1612.0813866666665</v>
      </c>
      <c r="K27" s="17">
        <f t="shared" si="4"/>
        <v>8197.0239999999994</v>
      </c>
      <c r="L27" s="4">
        <v>3319</v>
      </c>
      <c r="N27" s="4">
        <v>4450</v>
      </c>
      <c r="O27" s="36">
        <f t="shared" si="5"/>
        <v>3319.1115702479337</v>
      </c>
      <c r="P27" s="35">
        <f t="shared" si="6"/>
        <v>0.78391865145203909</v>
      </c>
    </row>
    <row r="28" spans="1:16" x14ac:dyDescent="0.25">
      <c r="A28" s="7" t="s">
        <v>21</v>
      </c>
      <c r="B28" s="10">
        <v>13230</v>
      </c>
      <c r="C28" s="7">
        <f t="shared" si="0"/>
        <v>16008.3</v>
      </c>
      <c r="D28" s="7">
        <v>1.35</v>
      </c>
      <c r="E28" s="10">
        <f t="shared" si="1"/>
        <v>21611.205000000002</v>
      </c>
      <c r="F28" s="7">
        <v>1.6</v>
      </c>
      <c r="G28" s="7">
        <v>1.3</v>
      </c>
      <c r="H28" s="38">
        <v>1.18</v>
      </c>
      <c r="I28" s="16">
        <f t="shared" si="2"/>
        <v>2774.7720000000004</v>
      </c>
      <c r="J28" s="16">
        <f t="shared" si="3"/>
        <v>5037.2783999999992</v>
      </c>
      <c r="K28" s="17">
        <f t="shared" si="4"/>
        <v>25613.279999999999</v>
      </c>
      <c r="N28" s="4">
        <v>13508</v>
      </c>
      <c r="O28" s="36">
        <f t="shared" si="5"/>
        <v>10075.181818181818</v>
      </c>
      <c r="P28" s="35">
        <f t="shared" si="6"/>
        <v>0.76154057582629009</v>
      </c>
    </row>
    <row r="29" spans="1:16" ht="15" customHeight="1" x14ac:dyDescent="0.25">
      <c r="A29" s="7" t="s">
        <v>33</v>
      </c>
      <c r="B29" s="10">
        <v>5691</v>
      </c>
      <c r="C29" s="7">
        <f t="shared" si="0"/>
        <v>6886.11</v>
      </c>
      <c r="D29" s="7">
        <v>1.35</v>
      </c>
      <c r="E29" s="10">
        <f t="shared" si="1"/>
        <v>9296.2484999999997</v>
      </c>
      <c r="F29" s="7">
        <v>1.6</v>
      </c>
      <c r="G29" s="7">
        <v>1.3</v>
      </c>
      <c r="H29" s="38">
        <v>1.18</v>
      </c>
      <c r="I29" s="16">
        <f t="shared" si="2"/>
        <v>1193.5924</v>
      </c>
      <c r="J29" s="16">
        <f t="shared" si="3"/>
        <v>2166.8292799999999</v>
      </c>
      <c r="K29" s="17">
        <f t="shared" si="4"/>
        <v>11017.776</v>
      </c>
      <c r="N29" s="4">
        <v>6000</v>
      </c>
      <c r="O29" s="36">
        <f t="shared" si="5"/>
        <v>4475.2066115702473</v>
      </c>
      <c r="P29" s="35">
        <f t="shared" si="6"/>
        <v>0.78636559683188323</v>
      </c>
    </row>
    <row r="30" spans="1:16" x14ac:dyDescent="0.25">
      <c r="A30" s="2" t="s">
        <v>43</v>
      </c>
      <c r="B30" s="37">
        <v>5565</v>
      </c>
      <c r="C30" s="2">
        <f t="shared" si="0"/>
        <v>6733.65</v>
      </c>
      <c r="D30" s="7">
        <v>1.35</v>
      </c>
      <c r="E30" s="10">
        <f t="shared" si="1"/>
        <v>9090.4274999999998</v>
      </c>
      <c r="F30" s="7">
        <v>1.6</v>
      </c>
      <c r="G30" s="7">
        <v>1.3</v>
      </c>
      <c r="H30" s="38">
        <v>1.18</v>
      </c>
      <c r="I30" s="16">
        <f t="shared" si="2"/>
        <v>1167.1659999999999</v>
      </c>
      <c r="J30" s="16">
        <f t="shared" si="3"/>
        <v>2118.8552</v>
      </c>
      <c r="K30" s="17">
        <f t="shared" si="4"/>
        <v>10773.84</v>
      </c>
      <c r="N30" s="4">
        <v>5650</v>
      </c>
      <c r="O30" s="36">
        <f t="shared" si="5"/>
        <v>4214.1528925619832</v>
      </c>
      <c r="P30" s="35">
        <f t="shared" si="6"/>
        <v>0.75726017835794845</v>
      </c>
    </row>
    <row r="31" spans="1:16" x14ac:dyDescent="0.25">
      <c r="A31" s="2" t="s">
        <v>37</v>
      </c>
      <c r="B31" s="37">
        <v>2685</v>
      </c>
      <c r="C31" s="2">
        <f t="shared" si="0"/>
        <v>3248.85</v>
      </c>
      <c r="D31" s="7">
        <v>1.35</v>
      </c>
      <c r="E31" s="10">
        <f t="shared" si="1"/>
        <v>4385.9475000000002</v>
      </c>
      <c r="F31" s="7">
        <v>1.6</v>
      </c>
      <c r="G31" s="7">
        <v>1.3</v>
      </c>
      <c r="H31" s="38">
        <v>1.18</v>
      </c>
      <c r="I31" s="16">
        <f t="shared" si="2"/>
        <v>563.13400000000001</v>
      </c>
      <c r="J31" s="16">
        <f t="shared" si="3"/>
        <v>1022.3047999999999</v>
      </c>
      <c r="K31" s="17">
        <f t="shared" si="4"/>
        <v>5198.16</v>
      </c>
      <c r="N31" s="4">
        <v>2800</v>
      </c>
      <c r="O31" s="36">
        <f t="shared" si="5"/>
        <v>2088.4297520661153</v>
      </c>
      <c r="P31" s="35">
        <f>O31/B31</f>
        <v>0.77781368792034089</v>
      </c>
    </row>
    <row r="32" spans="1:16" x14ac:dyDescent="0.25">
      <c r="A32" s="2" t="s">
        <v>44</v>
      </c>
      <c r="B32" s="37">
        <v>6803</v>
      </c>
      <c r="C32" s="2">
        <f t="shared" si="0"/>
        <v>8231.6299999999992</v>
      </c>
      <c r="D32" s="7">
        <v>1.35</v>
      </c>
      <c r="E32" s="10">
        <f t="shared" si="1"/>
        <v>11112.700499999999</v>
      </c>
      <c r="F32" s="7">
        <v>1.6</v>
      </c>
      <c r="G32" s="7">
        <v>1.3</v>
      </c>
      <c r="H32" s="38">
        <v>1.18</v>
      </c>
      <c r="I32" s="16">
        <f t="shared" si="2"/>
        <v>1426.8158666666668</v>
      </c>
      <c r="J32" s="16">
        <f t="shared" si="3"/>
        <v>2590.2195733333333</v>
      </c>
      <c r="K32" s="17">
        <f t="shared" si="4"/>
        <v>13170.608</v>
      </c>
      <c r="N32" s="4">
        <v>6920</v>
      </c>
      <c r="O32" s="36">
        <f t="shared" si="5"/>
        <v>5161.4049586776855</v>
      </c>
      <c r="P32" s="35">
        <f t="shared" si="6"/>
        <v>0.75869542241330079</v>
      </c>
    </row>
    <row r="33" spans="1:16" x14ac:dyDescent="0.25">
      <c r="A33" s="2" t="s">
        <v>38</v>
      </c>
      <c r="B33" s="37">
        <v>3026</v>
      </c>
      <c r="C33" s="2">
        <f t="shared" si="0"/>
        <v>3661.46</v>
      </c>
      <c r="D33" s="7">
        <v>1.35</v>
      </c>
      <c r="E33" s="10">
        <f t="shared" si="1"/>
        <v>4942.9710000000005</v>
      </c>
      <c r="F33" s="7">
        <v>1.6</v>
      </c>
      <c r="G33" s="7">
        <v>1.3</v>
      </c>
      <c r="H33" s="38">
        <v>1.18</v>
      </c>
      <c r="I33" s="16">
        <f t="shared" si="2"/>
        <v>634.65306666666675</v>
      </c>
      <c r="J33" s="16">
        <f t="shared" si="3"/>
        <v>1152.1394133333333</v>
      </c>
      <c r="K33" s="17">
        <f t="shared" si="4"/>
        <v>5858.3360000000002</v>
      </c>
      <c r="N33" s="4">
        <v>3180</v>
      </c>
      <c r="O33" s="36">
        <f t="shared" si="5"/>
        <v>2371.8595041322315</v>
      </c>
      <c r="P33" s="35">
        <f t="shared" si="6"/>
        <v>0.78382667023537056</v>
      </c>
    </row>
    <row r="34" spans="1:16" x14ac:dyDescent="0.25">
      <c r="A34" s="2" t="s">
        <v>45</v>
      </c>
      <c r="B34" s="37">
        <v>9470</v>
      </c>
      <c r="C34" s="2">
        <f t="shared" si="0"/>
        <v>11458.699999999999</v>
      </c>
      <c r="D34" s="7">
        <v>1.35</v>
      </c>
      <c r="E34" s="10">
        <f t="shared" si="1"/>
        <v>15469.244999999999</v>
      </c>
      <c r="F34" s="7">
        <v>1.6</v>
      </c>
      <c r="G34" s="7">
        <v>1.3</v>
      </c>
      <c r="H34" s="38">
        <v>1.18</v>
      </c>
      <c r="I34" s="16">
        <f t="shared" si="2"/>
        <v>1986.1746666666666</v>
      </c>
      <c r="J34" s="16">
        <f t="shared" si="3"/>
        <v>3605.6709333333329</v>
      </c>
      <c r="K34" s="17">
        <f t="shared" si="4"/>
        <v>18333.919999999998</v>
      </c>
      <c r="L34" s="4">
        <v>7085</v>
      </c>
      <c r="M34" s="4">
        <f>L34/B34</f>
        <v>0.74815205913410776</v>
      </c>
      <c r="N34" s="4">
        <v>9500</v>
      </c>
      <c r="O34" s="36">
        <f t="shared" si="5"/>
        <v>7085.7438016528913</v>
      </c>
      <c r="P34" s="35">
        <f t="shared" si="6"/>
        <v>0.74823060207527892</v>
      </c>
    </row>
    <row r="35" spans="1:16" x14ac:dyDescent="0.25">
      <c r="A35" s="2" t="s">
        <v>39</v>
      </c>
      <c r="B35" s="37">
        <v>3883</v>
      </c>
      <c r="C35" s="2">
        <f t="shared" si="0"/>
        <v>4698.43</v>
      </c>
      <c r="D35" s="7">
        <v>1.35</v>
      </c>
      <c r="E35" s="10">
        <f t="shared" si="1"/>
        <v>6342.8805000000011</v>
      </c>
      <c r="F35" s="7">
        <v>1.6</v>
      </c>
      <c r="G35" s="7">
        <v>1.3</v>
      </c>
      <c r="H35" s="38">
        <v>1.18</v>
      </c>
      <c r="I35" s="16">
        <f t="shared" si="2"/>
        <v>814.39453333333347</v>
      </c>
      <c r="J35" s="16">
        <f t="shared" si="3"/>
        <v>1478.4393066666669</v>
      </c>
      <c r="K35" s="17">
        <f t="shared" si="4"/>
        <v>7517.4880000000012</v>
      </c>
      <c r="L35" s="4">
        <v>3043</v>
      </c>
      <c r="N35" s="4">
        <v>4080</v>
      </c>
      <c r="O35" s="36">
        <f t="shared" si="5"/>
        <v>3043.1404958677685</v>
      </c>
      <c r="P35" s="35">
        <f t="shared" si="6"/>
        <v>0.78370860053251834</v>
      </c>
    </row>
    <row r="36" spans="1:16" x14ac:dyDescent="0.25">
      <c r="A36" s="3"/>
      <c r="B36" s="3"/>
      <c r="C36" s="18"/>
      <c r="D36" s="19"/>
      <c r="E36" s="20"/>
      <c r="F36" s="19"/>
      <c r="G36" s="19"/>
      <c r="H36" s="21"/>
      <c r="I36" s="22"/>
      <c r="J36" s="22"/>
      <c r="K36" s="23"/>
    </row>
    <row r="37" spans="1:16" x14ac:dyDescent="0.25">
      <c r="A37" s="3"/>
      <c r="B37" s="3"/>
      <c r="C37" s="3"/>
      <c r="D37" s="30"/>
      <c r="E37" s="31"/>
      <c r="F37" s="30"/>
      <c r="G37" s="30"/>
      <c r="H37" s="32"/>
      <c r="I37" s="33"/>
      <c r="J37" s="33"/>
      <c r="K37" s="34"/>
    </row>
    <row r="38" spans="1:16" x14ac:dyDescent="0.25">
      <c r="C38" s="24"/>
      <c r="D38" s="25"/>
      <c r="E38" s="26"/>
      <c r="F38" s="25"/>
      <c r="G38" s="25"/>
      <c r="H38" s="27"/>
      <c r="I38" s="28"/>
      <c r="J38" s="28"/>
      <c r="K38" s="29"/>
    </row>
    <row r="39" spans="1:16" x14ac:dyDescent="0.25">
      <c r="A39" s="2" t="s">
        <v>40</v>
      </c>
      <c r="B39" s="2">
        <v>1029</v>
      </c>
      <c r="C39" s="2">
        <f t="shared" ref="C39:C41" si="8">B39*$C$3</f>
        <v>1245.0899999999999</v>
      </c>
      <c r="D39" s="7">
        <v>1.35</v>
      </c>
      <c r="E39" s="10">
        <f t="shared" ref="E39:E41" si="9">C39*D39</f>
        <v>1680.8715</v>
      </c>
      <c r="F39" s="7">
        <v>2</v>
      </c>
      <c r="G39" s="7">
        <v>1.3</v>
      </c>
      <c r="H39" s="38">
        <v>1.18</v>
      </c>
      <c r="I39" s="12">
        <f>C39*F39*G39/$I$3</f>
        <v>269.76949999999999</v>
      </c>
      <c r="J39" s="12">
        <f>C39*F39*H39/$J$3</f>
        <v>489.73539999999997</v>
      </c>
      <c r="K39" s="13">
        <f>C39*$F$39</f>
        <v>2490.1799999999998</v>
      </c>
    </row>
    <row r="40" spans="1:16" x14ac:dyDescent="0.25">
      <c r="A40" s="2" t="s">
        <v>46</v>
      </c>
      <c r="B40" s="2">
        <v>1344</v>
      </c>
      <c r="C40" s="2">
        <f t="shared" si="8"/>
        <v>1626.24</v>
      </c>
      <c r="D40" s="7">
        <v>1.35</v>
      </c>
      <c r="E40" s="10">
        <f t="shared" si="9"/>
        <v>2195.424</v>
      </c>
      <c r="F40" s="7">
        <v>2</v>
      </c>
      <c r="G40" s="7">
        <v>1.3</v>
      </c>
      <c r="H40" s="38">
        <v>1.18</v>
      </c>
      <c r="I40" s="12">
        <f t="shared" ref="I40:I41" si="10">C40*F40*G40/$I$3</f>
        <v>352.35200000000003</v>
      </c>
      <c r="J40" s="12">
        <f t="shared" ref="J40:J41" si="11">C40*F40*H40/$J$3</f>
        <v>639.65440000000001</v>
      </c>
      <c r="K40" s="13">
        <f t="shared" ref="K40:K41" si="12">C40*$F$39</f>
        <v>3252.48</v>
      </c>
    </row>
    <row r="41" spans="1:16" x14ac:dyDescent="0.25">
      <c r="A41" s="2" t="s">
        <v>47</v>
      </c>
      <c r="B41" s="2">
        <v>1312</v>
      </c>
      <c r="C41" s="2">
        <f t="shared" si="8"/>
        <v>1587.52</v>
      </c>
      <c r="D41" s="7">
        <v>1.35</v>
      </c>
      <c r="E41" s="10">
        <f t="shared" si="9"/>
        <v>2143.152</v>
      </c>
      <c r="F41" s="7">
        <v>2</v>
      </c>
      <c r="G41" s="7">
        <v>1.3</v>
      </c>
      <c r="H41" s="38">
        <v>1.18</v>
      </c>
      <c r="I41" s="12">
        <f t="shared" si="10"/>
        <v>343.96266666666662</v>
      </c>
      <c r="J41" s="12">
        <f t="shared" si="11"/>
        <v>624.42453333333333</v>
      </c>
      <c r="K41" s="13">
        <f t="shared" si="12"/>
        <v>3175.04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tabSelected="1" zoomScale="78" zoomScaleNormal="78" workbookViewId="0">
      <selection activeCell="A40" sqref="A40"/>
    </sheetView>
  </sheetViews>
  <sheetFormatPr baseColWidth="10" defaultColWidth="11.42578125" defaultRowHeight="15" x14ac:dyDescent="0.25"/>
  <cols>
    <col min="1" max="1" width="61.140625" style="4" bestFit="1" customWidth="1"/>
    <col min="2" max="2" width="12.5703125" style="4" bestFit="1" customWidth="1"/>
    <col min="3" max="3" width="11.5703125" style="4" bestFit="1" customWidth="1"/>
    <col min="4" max="4" width="16.5703125" style="4" bestFit="1" customWidth="1"/>
    <col min="5" max="5" width="22.85546875" style="4" bestFit="1" customWidth="1"/>
    <col min="6" max="6" width="18" style="4" bestFit="1" customWidth="1"/>
    <col min="7" max="7" width="16.140625" style="4" bestFit="1" customWidth="1"/>
    <col min="8" max="8" width="14.85546875" style="4" bestFit="1" customWidth="1"/>
    <col min="9" max="9" width="11.5703125" style="4" customWidth="1"/>
    <col min="10" max="10" width="13.28515625" style="4" customWidth="1"/>
    <col min="11" max="11" width="9.42578125" style="4" bestFit="1" customWidth="1"/>
    <col min="12" max="16" width="0" style="4" hidden="1" customWidth="1"/>
    <col min="17" max="16384" width="11.42578125" style="4"/>
  </cols>
  <sheetData>
    <row r="1" spans="1:16" ht="15.6" x14ac:dyDescent="0.3">
      <c r="A1" s="1" t="s">
        <v>13</v>
      </c>
      <c r="B1" s="2"/>
      <c r="C1" s="2"/>
      <c r="D1" s="2"/>
      <c r="E1" s="2"/>
      <c r="F1" s="2"/>
      <c r="G1" s="2"/>
      <c r="H1" s="2"/>
      <c r="I1" s="2"/>
      <c r="J1" s="3"/>
    </row>
    <row r="2" spans="1:16" ht="51.75" customHeight="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60</v>
      </c>
      <c r="G2" s="5" t="s">
        <v>59</v>
      </c>
      <c r="H2" s="5" t="s">
        <v>58</v>
      </c>
      <c r="I2" s="6" t="s">
        <v>61</v>
      </c>
      <c r="J2" s="6" t="s">
        <v>62</v>
      </c>
      <c r="K2" s="5" t="s">
        <v>9</v>
      </c>
      <c r="N2" s="4">
        <v>1.21</v>
      </c>
      <c r="O2" s="4">
        <v>0.95</v>
      </c>
      <c r="P2" s="4">
        <v>0.95</v>
      </c>
    </row>
    <row r="3" spans="1:16" x14ac:dyDescent="0.25">
      <c r="A3" s="2"/>
      <c r="B3" s="2"/>
      <c r="C3" s="2">
        <v>1.21</v>
      </c>
      <c r="D3" s="7"/>
      <c r="E3" s="7"/>
      <c r="F3" s="7"/>
      <c r="G3" s="7"/>
      <c r="H3" s="2"/>
      <c r="I3" s="2">
        <v>12</v>
      </c>
      <c r="J3" s="2">
        <v>6</v>
      </c>
      <c r="K3" s="2"/>
    </row>
    <row r="4" spans="1:16" ht="27.75" customHeight="1" x14ac:dyDescent="0.3">
      <c r="A4" s="8" t="s">
        <v>10</v>
      </c>
      <c r="B4" s="2"/>
      <c r="C4" s="2"/>
      <c r="D4" s="7"/>
      <c r="E4" s="7"/>
      <c r="F4" s="7"/>
      <c r="G4" s="7"/>
      <c r="H4" s="2"/>
      <c r="I4" s="2"/>
      <c r="J4" s="2"/>
      <c r="K4" s="2"/>
    </row>
    <row r="5" spans="1:16" x14ac:dyDescent="0.25">
      <c r="A5" s="7" t="s">
        <v>66</v>
      </c>
      <c r="B5" s="10">
        <v>14917</v>
      </c>
      <c r="C5" s="7">
        <f t="shared" ref="C5:C35" si="0">B5*$C$3</f>
        <v>18049.57</v>
      </c>
      <c r="D5" s="7">
        <v>1.35</v>
      </c>
      <c r="E5" s="10">
        <f t="shared" ref="E5:E35" si="1">C5*D5</f>
        <v>24366.9195</v>
      </c>
      <c r="F5" s="7">
        <v>1.6</v>
      </c>
      <c r="G5" s="7">
        <v>1.3</v>
      </c>
      <c r="H5" s="9">
        <v>1.18</v>
      </c>
      <c r="I5" s="16">
        <f>C5*F5*G5/$I$3</f>
        <v>3128.5921333333335</v>
      </c>
      <c r="J5" s="16">
        <f>C5*F5*H5/$J$3</f>
        <v>5679.5980266666666</v>
      </c>
      <c r="K5" s="17">
        <f>C5*$F$5</f>
        <v>28879.312000000002</v>
      </c>
      <c r="L5" s="4">
        <v>10442</v>
      </c>
      <c r="M5" s="4">
        <f>L5/B5</f>
        <v>0.70000670376080987</v>
      </c>
      <c r="N5" s="4">
        <v>14000</v>
      </c>
      <c r="O5" s="36">
        <f>N5/$N$2*$O$2*$P$2</f>
        <v>10442.148760330578</v>
      </c>
      <c r="P5" s="35">
        <f>O5/B5</f>
        <v>0.7000166762975516</v>
      </c>
    </row>
    <row r="6" spans="1:16" ht="14.45" x14ac:dyDescent="0.3">
      <c r="A6" s="7" t="s">
        <v>65</v>
      </c>
      <c r="B6" s="10">
        <v>4214</v>
      </c>
      <c r="C6" s="7">
        <f t="shared" si="0"/>
        <v>5098.9399999999996</v>
      </c>
      <c r="D6" s="7">
        <v>1.35</v>
      </c>
      <c r="E6" s="10">
        <f t="shared" si="1"/>
        <v>6883.5689999999995</v>
      </c>
      <c r="F6" s="7">
        <v>1.6</v>
      </c>
      <c r="G6" s="7">
        <v>1.3</v>
      </c>
      <c r="H6" s="9">
        <v>1.18</v>
      </c>
      <c r="I6" s="16">
        <f t="shared" ref="I6:I35" si="2">C6*F6*G6/$I$3</f>
        <v>883.81626666666671</v>
      </c>
      <c r="J6" s="16">
        <f t="shared" ref="J6:J35" si="3">C6*F6*H6/$J$3</f>
        <v>1604.4664533333332</v>
      </c>
      <c r="K6" s="17">
        <f t="shared" ref="K6:K35" si="4">C6*$F$5</f>
        <v>8158.3040000000001</v>
      </c>
      <c r="N6" s="4">
        <v>4300</v>
      </c>
      <c r="O6" s="36">
        <f t="shared" ref="O6:O35" si="5">N6/$N$2*$O$2*$P$2</f>
        <v>3207.2314049586771</v>
      </c>
      <c r="P6" s="35">
        <f>O6/B6</f>
        <v>0.76108955979085835</v>
      </c>
    </row>
    <row r="7" spans="1:16" x14ac:dyDescent="0.25">
      <c r="A7" s="7" t="s">
        <v>67</v>
      </c>
      <c r="B7" s="10">
        <v>17980</v>
      </c>
      <c r="C7" s="7">
        <f t="shared" si="0"/>
        <v>21755.8</v>
      </c>
      <c r="D7" s="7">
        <v>1.35</v>
      </c>
      <c r="E7" s="10">
        <f t="shared" si="1"/>
        <v>29370.33</v>
      </c>
      <c r="F7" s="7">
        <v>1.6</v>
      </c>
      <c r="G7" s="7">
        <v>1.3</v>
      </c>
      <c r="H7" s="9">
        <v>1.18</v>
      </c>
      <c r="I7" s="16">
        <f t="shared" si="2"/>
        <v>3771.0053333333331</v>
      </c>
      <c r="J7" s="16">
        <f t="shared" si="3"/>
        <v>6845.8250666666654</v>
      </c>
      <c r="K7" s="17">
        <f t="shared" si="4"/>
        <v>34809.279999999999</v>
      </c>
      <c r="N7" s="4">
        <v>17000</v>
      </c>
      <c r="O7" s="36">
        <f t="shared" si="5"/>
        <v>12679.752066115703</v>
      </c>
      <c r="P7" s="35">
        <f t="shared" ref="P7:P35" si="6">O7/B7</f>
        <v>0.70521424171944957</v>
      </c>
    </row>
    <row r="8" spans="1:16" ht="14.45" x14ac:dyDescent="0.3">
      <c r="A8" s="7" t="s">
        <v>50</v>
      </c>
      <c r="B8" s="10">
        <v>6370</v>
      </c>
      <c r="C8" s="7">
        <f t="shared" si="0"/>
        <v>7707.7</v>
      </c>
      <c r="D8" s="7">
        <v>1.35</v>
      </c>
      <c r="E8" s="10">
        <f t="shared" si="1"/>
        <v>10405.395</v>
      </c>
      <c r="F8" s="7">
        <v>1.6</v>
      </c>
      <c r="G8" s="7">
        <v>1.3</v>
      </c>
      <c r="H8" s="9">
        <v>1.18</v>
      </c>
      <c r="I8" s="16">
        <f t="shared" si="2"/>
        <v>1336.0013333333334</v>
      </c>
      <c r="J8" s="16">
        <f t="shared" si="3"/>
        <v>2425.3562666666662</v>
      </c>
      <c r="K8" s="17">
        <f t="shared" si="4"/>
        <v>12332.32</v>
      </c>
      <c r="N8" s="4">
        <v>6500</v>
      </c>
      <c r="O8" s="36">
        <f t="shared" si="5"/>
        <v>4848.1404958677676</v>
      </c>
      <c r="P8" s="35">
        <f t="shared" si="6"/>
        <v>0.76108955979085835</v>
      </c>
    </row>
    <row r="9" spans="1:16" ht="14.45" x14ac:dyDescent="0.3">
      <c r="A9" s="7" t="s">
        <v>68</v>
      </c>
      <c r="B9" s="10">
        <v>20095</v>
      </c>
      <c r="C9" s="7">
        <f t="shared" si="0"/>
        <v>24314.95</v>
      </c>
      <c r="D9" s="7">
        <v>1.35</v>
      </c>
      <c r="E9" s="10">
        <f t="shared" si="1"/>
        <v>32825.182500000003</v>
      </c>
      <c r="F9" s="7">
        <v>1.6</v>
      </c>
      <c r="G9" s="7">
        <v>1.3</v>
      </c>
      <c r="H9" s="9">
        <v>1.18</v>
      </c>
      <c r="I9" s="16">
        <f t="shared" si="2"/>
        <v>4214.5913333333347</v>
      </c>
      <c r="J9" s="16">
        <f t="shared" si="3"/>
        <v>7651.1042666666681</v>
      </c>
      <c r="K9" s="17">
        <f t="shared" si="4"/>
        <v>38903.920000000006</v>
      </c>
      <c r="O9" s="36"/>
      <c r="P9" s="35"/>
    </row>
    <row r="10" spans="1:16" ht="14.45" x14ac:dyDescent="0.3">
      <c r="A10" s="7" t="s">
        <v>57</v>
      </c>
      <c r="B10" s="10">
        <v>6653</v>
      </c>
      <c r="C10" s="7">
        <f t="shared" si="0"/>
        <v>8050.13</v>
      </c>
      <c r="D10" s="7">
        <v>1.35</v>
      </c>
      <c r="E10" s="10">
        <f t="shared" si="1"/>
        <v>10867.675500000001</v>
      </c>
      <c r="F10" s="7">
        <v>1.6</v>
      </c>
      <c r="G10" s="7">
        <v>1.3</v>
      </c>
      <c r="H10" s="9">
        <v>1.18</v>
      </c>
      <c r="I10" s="16">
        <f t="shared" si="2"/>
        <v>1395.3558666666668</v>
      </c>
      <c r="J10" s="16">
        <f t="shared" si="3"/>
        <v>2533.1075733333332</v>
      </c>
      <c r="K10" s="17">
        <f t="shared" si="4"/>
        <v>12880.208000000001</v>
      </c>
      <c r="O10" s="36"/>
      <c r="P10" s="35"/>
    </row>
    <row r="11" spans="1:16" x14ac:dyDescent="0.25">
      <c r="A11" s="7" t="s">
        <v>69</v>
      </c>
      <c r="B11" s="10">
        <v>4336</v>
      </c>
      <c r="C11" s="7">
        <f t="shared" si="0"/>
        <v>5246.5599999999995</v>
      </c>
      <c r="D11" s="7">
        <v>1.35</v>
      </c>
      <c r="E11" s="10">
        <f t="shared" si="1"/>
        <v>7082.8559999999998</v>
      </c>
      <c r="F11" s="7">
        <v>1.6</v>
      </c>
      <c r="G11" s="7">
        <v>1.3</v>
      </c>
      <c r="H11" s="9">
        <v>1.18</v>
      </c>
      <c r="I11" s="16">
        <f t="shared" si="2"/>
        <v>909.40373333333321</v>
      </c>
      <c r="J11" s="16">
        <f t="shared" si="3"/>
        <v>1650.9175466666666</v>
      </c>
      <c r="K11" s="17">
        <f t="shared" si="4"/>
        <v>8394.4959999999992</v>
      </c>
      <c r="N11" s="4">
        <v>4100</v>
      </c>
      <c r="O11" s="36">
        <f>N11/$N$2*$O$2*$P$2</f>
        <v>3058.0578512396692</v>
      </c>
      <c r="P11" s="35">
        <f t="shared" si="6"/>
        <v>0.70527164465859526</v>
      </c>
    </row>
    <row r="12" spans="1:16" x14ac:dyDescent="0.25">
      <c r="A12" s="7" t="s">
        <v>70</v>
      </c>
      <c r="B12" s="10">
        <v>5394</v>
      </c>
      <c r="C12" s="7">
        <f t="shared" si="0"/>
        <v>6526.74</v>
      </c>
      <c r="D12" s="7">
        <v>1.35</v>
      </c>
      <c r="E12" s="10">
        <f t="shared" si="1"/>
        <v>8811.0990000000002</v>
      </c>
      <c r="F12" s="7">
        <v>1.6</v>
      </c>
      <c r="G12" s="7">
        <v>1.3</v>
      </c>
      <c r="H12" s="9">
        <v>1.18</v>
      </c>
      <c r="I12" s="16">
        <f t="shared" si="2"/>
        <v>1131.3016</v>
      </c>
      <c r="J12" s="16">
        <f t="shared" si="3"/>
        <v>2053.7475199999999</v>
      </c>
      <c r="K12" s="17">
        <f t="shared" si="4"/>
        <v>10442.784</v>
      </c>
      <c r="N12" s="4">
        <v>5100</v>
      </c>
      <c r="O12" s="36">
        <f t="shared" si="5"/>
        <v>3803.9256198347107</v>
      </c>
      <c r="P12" s="35">
        <f t="shared" si="6"/>
        <v>0.70521424171944946</v>
      </c>
    </row>
    <row r="13" spans="1:16" x14ac:dyDescent="0.25">
      <c r="A13" s="7" t="s">
        <v>71</v>
      </c>
      <c r="B13" s="10">
        <v>7192</v>
      </c>
      <c r="C13" s="7">
        <f t="shared" si="0"/>
        <v>8702.32</v>
      </c>
      <c r="D13" s="7">
        <v>1.35</v>
      </c>
      <c r="E13" s="10">
        <f t="shared" si="1"/>
        <v>11748.132</v>
      </c>
      <c r="F13" s="7">
        <v>1.6</v>
      </c>
      <c r="G13" s="7">
        <v>1.3</v>
      </c>
      <c r="H13" s="9">
        <v>1.18</v>
      </c>
      <c r="I13" s="16">
        <f t="shared" si="2"/>
        <v>1508.4021333333333</v>
      </c>
      <c r="J13" s="16">
        <f t="shared" si="3"/>
        <v>2738.3300266666665</v>
      </c>
      <c r="K13" s="17">
        <f t="shared" si="4"/>
        <v>13923.712</v>
      </c>
      <c r="N13" s="4">
        <v>6800</v>
      </c>
      <c r="O13" s="36">
        <f t="shared" si="5"/>
        <v>5071.9008264462809</v>
      </c>
      <c r="P13" s="35">
        <f t="shared" si="6"/>
        <v>0.70521424171944946</v>
      </c>
    </row>
    <row r="14" spans="1:16" x14ac:dyDescent="0.25">
      <c r="A14" s="7" t="s">
        <v>72</v>
      </c>
      <c r="B14" s="10">
        <v>6228</v>
      </c>
      <c r="C14" s="7">
        <f t="shared" si="0"/>
        <v>7535.88</v>
      </c>
      <c r="D14" s="7">
        <v>1.35</v>
      </c>
      <c r="E14" s="10">
        <f t="shared" si="1"/>
        <v>10173.438</v>
      </c>
      <c r="F14" s="7">
        <v>1.6</v>
      </c>
      <c r="G14" s="7">
        <v>1.3</v>
      </c>
      <c r="H14" s="9">
        <v>1.18</v>
      </c>
      <c r="I14" s="16">
        <f t="shared" si="2"/>
        <v>1306.2192000000002</v>
      </c>
      <c r="J14" s="16">
        <f t="shared" si="3"/>
        <v>2371.2902400000003</v>
      </c>
      <c r="K14" s="17">
        <f t="shared" si="4"/>
        <v>12057.408000000001</v>
      </c>
      <c r="N14" s="4">
        <v>5900</v>
      </c>
      <c r="O14" s="36">
        <f t="shared" si="5"/>
        <v>4400.6198347107438</v>
      </c>
      <c r="P14" s="35">
        <f t="shared" si="6"/>
        <v>0.70658635753223242</v>
      </c>
    </row>
    <row r="15" spans="1:16" x14ac:dyDescent="0.25">
      <c r="A15" s="7" t="s">
        <v>73</v>
      </c>
      <c r="B15" s="10">
        <v>7653</v>
      </c>
      <c r="C15" s="7">
        <f t="shared" si="0"/>
        <v>9260.1299999999992</v>
      </c>
      <c r="D15" s="7">
        <v>1.35</v>
      </c>
      <c r="E15" s="10">
        <f t="shared" si="1"/>
        <v>12501.175499999999</v>
      </c>
      <c r="F15" s="7">
        <v>1.6</v>
      </c>
      <c r="G15" s="7">
        <v>1.3</v>
      </c>
      <c r="H15" s="9">
        <v>1.18</v>
      </c>
      <c r="I15" s="16">
        <f t="shared" si="2"/>
        <v>1605.0892000000001</v>
      </c>
      <c r="J15" s="16">
        <f t="shared" si="3"/>
        <v>2913.8542399999992</v>
      </c>
      <c r="K15" s="17">
        <f t="shared" si="4"/>
        <v>14816.207999999999</v>
      </c>
      <c r="N15" s="4">
        <v>7205</v>
      </c>
      <c r="O15" s="36">
        <f t="shared" si="5"/>
        <v>5373.977272727273</v>
      </c>
      <c r="P15" s="35">
        <f t="shared" si="6"/>
        <v>0.70220531461221392</v>
      </c>
    </row>
    <row r="16" spans="1:16" ht="14.45" x14ac:dyDescent="0.3">
      <c r="A16" s="7" t="s">
        <v>74</v>
      </c>
      <c r="B16" s="10">
        <v>3332</v>
      </c>
      <c r="C16" s="7">
        <f t="shared" si="0"/>
        <v>4031.72</v>
      </c>
      <c r="D16" s="7">
        <v>1.35</v>
      </c>
      <c r="E16" s="10">
        <f t="shared" si="1"/>
        <v>5442.8220000000001</v>
      </c>
      <c r="F16" s="7">
        <v>1.6</v>
      </c>
      <c r="G16" s="7">
        <v>1.3</v>
      </c>
      <c r="H16" s="9">
        <v>1.18</v>
      </c>
      <c r="I16" s="16">
        <f t="shared" si="2"/>
        <v>698.83146666666664</v>
      </c>
      <c r="J16" s="16">
        <f t="shared" si="3"/>
        <v>1268.6478933333333</v>
      </c>
      <c r="K16" s="17">
        <f t="shared" si="4"/>
        <v>6450.7520000000004</v>
      </c>
      <c r="N16" s="4">
        <v>3400</v>
      </c>
      <c r="O16" s="36">
        <f t="shared" si="5"/>
        <v>2535.9504132231405</v>
      </c>
      <c r="P16" s="35">
        <f t="shared" si="6"/>
        <v>0.76108955979085846</v>
      </c>
    </row>
    <row r="17" spans="1:16" ht="22.5" customHeight="1" x14ac:dyDescent="0.25">
      <c r="A17" s="7" t="s">
        <v>76</v>
      </c>
      <c r="B17" s="10">
        <v>10412</v>
      </c>
      <c r="C17" s="7">
        <f>B17*$C$3</f>
        <v>12598.52</v>
      </c>
      <c r="D17" s="7">
        <v>1.35</v>
      </c>
      <c r="E17" s="10">
        <f>C17*D17</f>
        <v>17008.002</v>
      </c>
      <c r="F17" s="7">
        <v>1.6</v>
      </c>
      <c r="G17" s="7">
        <v>1.3</v>
      </c>
      <c r="H17" s="9">
        <v>1.18</v>
      </c>
      <c r="I17" s="16">
        <f t="shared" si="2"/>
        <v>2183.7434666666668</v>
      </c>
      <c r="J17" s="16">
        <f t="shared" si="3"/>
        <v>3964.3342933333333</v>
      </c>
      <c r="K17" s="17">
        <f t="shared" si="4"/>
        <v>20157.632000000001</v>
      </c>
      <c r="L17" s="4">
        <v>7197</v>
      </c>
      <c r="M17" s="4">
        <f>L17/B17</f>
        <v>0.69122166730695356</v>
      </c>
      <c r="N17" s="4">
        <v>9650</v>
      </c>
      <c r="O17" s="36">
        <f>N17/$N$2*$O$2*$P$2</f>
        <v>7197.6239669421484</v>
      </c>
      <c r="P17" s="35">
        <f t="shared" si="6"/>
        <v>0.69128159498099773</v>
      </c>
    </row>
    <row r="18" spans="1:16" ht="22.5" customHeight="1" x14ac:dyDescent="0.3">
      <c r="A18" s="7" t="s">
        <v>75</v>
      </c>
      <c r="B18" s="10">
        <v>4214</v>
      </c>
      <c r="C18" s="7">
        <f>B18*$C$3</f>
        <v>5098.9399999999996</v>
      </c>
      <c r="D18" s="7">
        <v>1.35</v>
      </c>
      <c r="E18" s="10">
        <f t="shared" ref="E18:E21" si="7">C18*D18</f>
        <v>6883.5689999999995</v>
      </c>
      <c r="F18" s="7">
        <v>1.6</v>
      </c>
      <c r="G18" s="7">
        <v>1.3</v>
      </c>
      <c r="H18" s="9">
        <v>1.18</v>
      </c>
      <c r="I18" s="16">
        <f t="shared" si="2"/>
        <v>883.81626666666671</v>
      </c>
      <c r="J18" s="16">
        <f t="shared" si="3"/>
        <v>1604.4664533333332</v>
      </c>
      <c r="K18" s="17">
        <f t="shared" si="4"/>
        <v>8158.3040000000001</v>
      </c>
      <c r="L18" s="4">
        <v>3207</v>
      </c>
      <c r="N18" s="4">
        <v>4300</v>
      </c>
      <c r="O18" s="36">
        <f t="shared" si="5"/>
        <v>3207.2314049586771</v>
      </c>
      <c r="P18" s="35">
        <f t="shared" si="6"/>
        <v>0.76108955979085835</v>
      </c>
    </row>
    <row r="19" spans="1:16" ht="22.5" customHeight="1" x14ac:dyDescent="0.25">
      <c r="A19" s="7" t="s">
        <v>77</v>
      </c>
      <c r="B19" s="10">
        <v>6538</v>
      </c>
      <c r="C19" s="7">
        <f>B19*$C$3</f>
        <v>7910.98</v>
      </c>
      <c r="D19" s="7">
        <v>1.35</v>
      </c>
      <c r="E19" s="10">
        <f t="shared" si="7"/>
        <v>10679.823</v>
      </c>
      <c r="F19" s="7">
        <v>1.6</v>
      </c>
      <c r="G19" s="7">
        <v>1.3</v>
      </c>
      <c r="H19" s="9">
        <v>1.18</v>
      </c>
      <c r="I19" s="16">
        <f t="shared" si="2"/>
        <v>1371.2365333333335</v>
      </c>
      <c r="J19" s="16">
        <f t="shared" si="3"/>
        <v>2489.3217066666662</v>
      </c>
      <c r="K19" s="17">
        <f t="shared" si="4"/>
        <v>12657.567999999999</v>
      </c>
      <c r="N19" s="4">
        <v>6150</v>
      </c>
      <c r="O19" s="36">
        <f t="shared" si="5"/>
        <v>4587.0867768595044</v>
      </c>
      <c r="P19" s="35">
        <f t="shared" si="6"/>
        <v>0.70160397321191559</v>
      </c>
    </row>
    <row r="20" spans="1:16" ht="22.5" customHeight="1" x14ac:dyDescent="0.25">
      <c r="A20" s="7" t="s">
        <v>78</v>
      </c>
      <c r="B20" s="10">
        <v>12316</v>
      </c>
      <c r="C20" s="7">
        <f>B20*$C$3</f>
        <v>14902.359999999999</v>
      </c>
      <c r="D20" s="7">
        <v>1.35</v>
      </c>
      <c r="E20" s="10">
        <f t="shared" si="7"/>
        <v>20118.185999999998</v>
      </c>
      <c r="F20" s="7">
        <v>1.6</v>
      </c>
      <c r="G20" s="7">
        <v>1.3</v>
      </c>
      <c r="H20" s="9">
        <v>1.18</v>
      </c>
      <c r="I20" s="16">
        <f t="shared" si="2"/>
        <v>2583.0757333333331</v>
      </c>
      <c r="J20" s="16">
        <f t="shared" si="3"/>
        <v>4689.2759466666657</v>
      </c>
      <c r="K20" s="17">
        <f t="shared" si="4"/>
        <v>23843.775999999998</v>
      </c>
      <c r="L20" s="4">
        <v>8685</v>
      </c>
      <c r="N20" s="4">
        <v>11645</v>
      </c>
      <c r="O20" s="36">
        <f t="shared" si="5"/>
        <v>8685.6301652892562</v>
      </c>
      <c r="P20" s="35">
        <f t="shared" si="6"/>
        <v>0.7052314197214401</v>
      </c>
    </row>
    <row r="21" spans="1:16" ht="22.5" customHeight="1" x14ac:dyDescent="0.25">
      <c r="A21" s="7" t="s">
        <v>53</v>
      </c>
      <c r="B21" s="10">
        <v>4214</v>
      </c>
      <c r="C21" s="7">
        <f>B21*$C$3</f>
        <v>5098.9399999999996</v>
      </c>
      <c r="D21" s="7">
        <v>1.35</v>
      </c>
      <c r="E21" s="10">
        <f t="shared" si="7"/>
        <v>6883.5689999999995</v>
      </c>
      <c r="F21" s="7">
        <v>1.6</v>
      </c>
      <c r="G21" s="7">
        <v>1.3</v>
      </c>
      <c r="H21" s="9">
        <v>1.18</v>
      </c>
      <c r="I21" s="16">
        <f t="shared" si="2"/>
        <v>883.81626666666671</v>
      </c>
      <c r="J21" s="16">
        <f t="shared" si="3"/>
        <v>1604.4664533333332</v>
      </c>
      <c r="K21" s="17">
        <f t="shared" si="4"/>
        <v>8158.3040000000001</v>
      </c>
      <c r="N21" s="4">
        <v>4300</v>
      </c>
      <c r="O21" s="36">
        <f t="shared" si="5"/>
        <v>3207.2314049586771</v>
      </c>
      <c r="P21" s="35">
        <f t="shared" si="6"/>
        <v>0.76108955979085835</v>
      </c>
    </row>
    <row r="22" spans="1:16" ht="22.5" customHeight="1" x14ac:dyDescent="0.3">
      <c r="A22" s="7"/>
      <c r="B22" s="10"/>
      <c r="C22" s="7"/>
      <c r="D22" s="7"/>
      <c r="E22" s="10"/>
      <c r="F22" s="7"/>
      <c r="G22" s="7"/>
      <c r="H22" s="11"/>
      <c r="I22" s="16"/>
      <c r="J22" s="16"/>
      <c r="K22" s="17"/>
      <c r="O22" s="36"/>
      <c r="P22" s="35"/>
    </row>
    <row r="23" spans="1:16" ht="35.25" customHeight="1" x14ac:dyDescent="0.3">
      <c r="A23" s="14" t="s">
        <v>12</v>
      </c>
      <c r="B23" s="10"/>
      <c r="C23" s="7"/>
      <c r="D23" s="7"/>
      <c r="E23" s="10"/>
      <c r="F23" s="7"/>
      <c r="G23" s="7"/>
      <c r="H23" s="11"/>
      <c r="I23" s="16"/>
      <c r="J23" s="16"/>
      <c r="K23" s="17"/>
      <c r="O23" s="36"/>
      <c r="P23" s="35"/>
    </row>
    <row r="24" spans="1:16" x14ac:dyDescent="0.25">
      <c r="A24" s="7" t="s">
        <v>88</v>
      </c>
      <c r="B24" s="10">
        <v>12340</v>
      </c>
      <c r="C24" s="7">
        <f t="shared" si="0"/>
        <v>14931.4</v>
      </c>
      <c r="D24" s="7">
        <v>1.35</v>
      </c>
      <c r="E24" s="10">
        <f t="shared" si="1"/>
        <v>20157.39</v>
      </c>
      <c r="F24" s="7">
        <v>1.6</v>
      </c>
      <c r="G24" s="7">
        <v>1.3</v>
      </c>
      <c r="H24" s="38">
        <v>1.18</v>
      </c>
      <c r="I24" s="16">
        <f t="shared" si="2"/>
        <v>2588.1093333333333</v>
      </c>
      <c r="J24" s="16">
        <f t="shared" si="3"/>
        <v>4698.4138666666668</v>
      </c>
      <c r="K24" s="17">
        <f t="shared" si="4"/>
        <v>23890.240000000002</v>
      </c>
      <c r="N24" s="4">
        <v>12000</v>
      </c>
      <c r="O24" s="36">
        <f t="shared" si="5"/>
        <v>8950.4132231404947</v>
      </c>
      <c r="P24" s="35">
        <f t="shared" si="6"/>
        <v>0.72531711694817624</v>
      </c>
    </row>
    <row r="25" spans="1:16" ht="14.45" x14ac:dyDescent="0.3">
      <c r="A25" s="7" t="s">
        <v>79</v>
      </c>
      <c r="B25" s="10">
        <v>4214</v>
      </c>
      <c r="C25" s="7">
        <f t="shared" si="0"/>
        <v>5098.9399999999996</v>
      </c>
      <c r="D25" s="7">
        <v>1.35</v>
      </c>
      <c r="E25" s="10">
        <f t="shared" si="1"/>
        <v>6883.5689999999995</v>
      </c>
      <c r="F25" s="7">
        <v>1.6</v>
      </c>
      <c r="G25" s="7">
        <v>1.3</v>
      </c>
      <c r="H25" s="38">
        <v>1.18</v>
      </c>
      <c r="I25" s="16">
        <f t="shared" si="2"/>
        <v>883.81626666666671</v>
      </c>
      <c r="J25" s="16">
        <f t="shared" si="3"/>
        <v>1604.4664533333332</v>
      </c>
      <c r="K25" s="17">
        <f t="shared" si="4"/>
        <v>8158.3040000000001</v>
      </c>
      <c r="N25" s="4">
        <v>4300</v>
      </c>
      <c r="O25" s="36">
        <f t="shared" si="5"/>
        <v>3207.2314049586771</v>
      </c>
      <c r="P25" s="35">
        <f t="shared" si="6"/>
        <v>0.76108955979085835</v>
      </c>
    </row>
    <row r="26" spans="1:16" x14ac:dyDescent="0.25">
      <c r="A26" s="7" t="s">
        <v>80</v>
      </c>
      <c r="B26" s="10">
        <v>15551</v>
      </c>
      <c r="C26" s="7">
        <f t="shared" si="0"/>
        <v>18816.71</v>
      </c>
      <c r="D26" s="7">
        <v>1.35</v>
      </c>
      <c r="E26" s="10">
        <f t="shared" si="1"/>
        <v>25402.558499999999</v>
      </c>
      <c r="F26" s="7">
        <v>1.6</v>
      </c>
      <c r="G26" s="7">
        <v>1.3</v>
      </c>
      <c r="H26" s="38">
        <v>1.18</v>
      </c>
      <c r="I26" s="16">
        <f t="shared" si="2"/>
        <v>3261.5630666666671</v>
      </c>
      <c r="J26" s="16">
        <f t="shared" si="3"/>
        <v>5920.9914133333332</v>
      </c>
      <c r="K26" s="17">
        <f t="shared" si="4"/>
        <v>30106.736000000001</v>
      </c>
      <c r="L26" s="4">
        <v>11038</v>
      </c>
      <c r="N26" s="4">
        <v>14800</v>
      </c>
      <c r="O26" s="36">
        <f t="shared" si="5"/>
        <v>11038.842975206609</v>
      </c>
      <c r="P26" s="35">
        <f t="shared" si="6"/>
        <v>0.70984778954450578</v>
      </c>
    </row>
    <row r="27" spans="1:16" ht="14.45" x14ac:dyDescent="0.3">
      <c r="A27" s="7" t="s">
        <v>42</v>
      </c>
      <c r="B27" s="10">
        <v>4361</v>
      </c>
      <c r="C27" s="7">
        <f t="shared" si="0"/>
        <v>5276.8099999999995</v>
      </c>
      <c r="D27" s="7">
        <v>1.35</v>
      </c>
      <c r="E27" s="10">
        <f t="shared" si="1"/>
        <v>7123.6934999999994</v>
      </c>
      <c r="F27" s="7">
        <v>1.6</v>
      </c>
      <c r="G27" s="7">
        <v>1.3</v>
      </c>
      <c r="H27" s="38">
        <v>1.18</v>
      </c>
      <c r="I27" s="16">
        <f t="shared" si="2"/>
        <v>914.64706666666655</v>
      </c>
      <c r="J27" s="16">
        <f t="shared" si="3"/>
        <v>1660.4362133333332</v>
      </c>
      <c r="K27" s="17">
        <f t="shared" si="4"/>
        <v>8442.8959999999988</v>
      </c>
      <c r="L27" s="4">
        <v>3319</v>
      </c>
      <c r="N27" s="4">
        <v>4450</v>
      </c>
      <c r="O27" s="36">
        <f t="shared" si="5"/>
        <v>3319.1115702479337</v>
      </c>
      <c r="P27" s="35">
        <f t="shared" si="6"/>
        <v>0.76108955979085846</v>
      </c>
    </row>
    <row r="28" spans="1:16" x14ac:dyDescent="0.25">
      <c r="A28" s="7" t="s">
        <v>89</v>
      </c>
      <c r="B28" s="10">
        <v>13891</v>
      </c>
      <c r="C28" s="7">
        <f t="shared" si="0"/>
        <v>16808.11</v>
      </c>
      <c r="D28" s="7">
        <v>1.35</v>
      </c>
      <c r="E28" s="10">
        <f t="shared" si="1"/>
        <v>22690.948500000002</v>
      </c>
      <c r="F28" s="7">
        <v>1.6</v>
      </c>
      <c r="G28" s="7">
        <v>1.3</v>
      </c>
      <c r="H28" s="38">
        <v>1.18</v>
      </c>
      <c r="I28" s="16">
        <f t="shared" si="2"/>
        <v>2913.4057333333335</v>
      </c>
      <c r="J28" s="16">
        <f t="shared" si="3"/>
        <v>5288.951946666667</v>
      </c>
      <c r="K28" s="17">
        <f t="shared" si="4"/>
        <v>26892.976000000002</v>
      </c>
      <c r="N28" s="4">
        <v>13508</v>
      </c>
      <c r="O28" s="36">
        <f t="shared" si="5"/>
        <v>10075.181818181818</v>
      </c>
      <c r="P28" s="35">
        <f t="shared" si="6"/>
        <v>0.72530284487666963</v>
      </c>
    </row>
    <row r="29" spans="1:16" ht="15" customHeight="1" x14ac:dyDescent="0.3">
      <c r="A29" s="7" t="s">
        <v>81</v>
      </c>
      <c r="B29" s="10">
        <v>5861</v>
      </c>
      <c r="C29" s="7">
        <f t="shared" si="0"/>
        <v>7091.8099999999995</v>
      </c>
      <c r="D29" s="7">
        <v>1.35</v>
      </c>
      <c r="E29" s="10">
        <f t="shared" si="1"/>
        <v>9573.9434999999994</v>
      </c>
      <c r="F29" s="7">
        <v>1.6</v>
      </c>
      <c r="G29" s="7">
        <v>1.3</v>
      </c>
      <c r="H29" s="38">
        <v>1.18</v>
      </c>
      <c r="I29" s="16">
        <f t="shared" si="2"/>
        <v>1229.2470666666668</v>
      </c>
      <c r="J29" s="16">
        <f t="shared" si="3"/>
        <v>2231.5562133333333</v>
      </c>
      <c r="K29" s="17">
        <f t="shared" si="4"/>
        <v>11346.896000000001</v>
      </c>
      <c r="N29" s="4">
        <v>6000</v>
      </c>
      <c r="O29" s="36">
        <f t="shared" si="5"/>
        <v>4475.2066115702473</v>
      </c>
      <c r="P29" s="35">
        <f t="shared" si="6"/>
        <v>0.76355683527900486</v>
      </c>
    </row>
    <row r="30" spans="1:16" x14ac:dyDescent="0.25">
      <c r="A30" s="2" t="s">
        <v>82</v>
      </c>
      <c r="B30" s="37">
        <v>5843</v>
      </c>
      <c r="C30" s="2">
        <f t="shared" si="0"/>
        <v>7070.03</v>
      </c>
      <c r="D30" s="7">
        <v>1.35</v>
      </c>
      <c r="E30" s="10">
        <f t="shared" si="1"/>
        <v>9544.540500000001</v>
      </c>
      <c r="F30" s="7">
        <v>1.6</v>
      </c>
      <c r="G30" s="7">
        <v>1.3</v>
      </c>
      <c r="H30" s="38">
        <v>1.18</v>
      </c>
      <c r="I30" s="16">
        <f t="shared" si="2"/>
        <v>1225.4718666666668</v>
      </c>
      <c r="J30" s="16">
        <f t="shared" si="3"/>
        <v>2224.7027733333334</v>
      </c>
      <c r="K30" s="17">
        <f t="shared" si="4"/>
        <v>11312.048000000001</v>
      </c>
      <c r="N30" s="4">
        <v>5650</v>
      </c>
      <c r="O30" s="36">
        <f t="shared" si="5"/>
        <v>4214.1528925619832</v>
      </c>
      <c r="P30" s="35">
        <f t="shared" si="6"/>
        <v>0.72123102730822919</v>
      </c>
    </row>
    <row r="31" spans="1:16" ht="14.45" x14ac:dyDescent="0.3">
      <c r="A31" s="2" t="s">
        <v>85</v>
      </c>
      <c r="B31" s="37">
        <v>2766</v>
      </c>
      <c r="C31" s="2">
        <f t="shared" si="0"/>
        <v>3346.86</v>
      </c>
      <c r="D31" s="7">
        <v>1.35</v>
      </c>
      <c r="E31" s="10">
        <f t="shared" si="1"/>
        <v>4518.2610000000004</v>
      </c>
      <c r="F31" s="7">
        <v>1.6</v>
      </c>
      <c r="G31" s="7">
        <v>1.3</v>
      </c>
      <c r="H31" s="38">
        <v>1.18</v>
      </c>
      <c r="I31" s="16">
        <f t="shared" si="2"/>
        <v>580.12240000000008</v>
      </c>
      <c r="J31" s="16">
        <f t="shared" si="3"/>
        <v>1053.14528</v>
      </c>
      <c r="K31" s="17">
        <f t="shared" si="4"/>
        <v>5354.9760000000006</v>
      </c>
      <c r="N31" s="4">
        <v>2800</v>
      </c>
      <c r="O31" s="36">
        <f t="shared" si="5"/>
        <v>2088.4297520661153</v>
      </c>
      <c r="P31" s="35">
        <f>O31/B31</f>
        <v>0.75503606365369313</v>
      </c>
    </row>
    <row r="32" spans="1:16" x14ac:dyDescent="0.25">
      <c r="A32" s="2" t="s">
        <v>83</v>
      </c>
      <c r="B32" s="37">
        <v>7142</v>
      </c>
      <c r="C32" s="2">
        <f t="shared" si="0"/>
        <v>8641.82</v>
      </c>
      <c r="D32" s="7">
        <v>1.35</v>
      </c>
      <c r="E32" s="10">
        <f t="shared" si="1"/>
        <v>11666.457</v>
      </c>
      <c r="F32" s="7">
        <v>1.6</v>
      </c>
      <c r="G32" s="7">
        <v>1.3</v>
      </c>
      <c r="H32" s="38">
        <v>1.18</v>
      </c>
      <c r="I32" s="16">
        <f t="shared" si="2"/>
        <v>1497.9154666666666</v>
      </c>
      <c r="J32" s="16">
        <f t="shared" si="3"/>
        <v>2719.2926933333333</v>
      </c>
      <c r="K32" s="17">
        <f t="shared" si="4"/>
        <v>13826.912</v>
      </c>
      <c r="N32" s="4">
        <v>6920</v>
      </c>
      <c r="O32" s="36">
        <f t="shared" si="5"/>
        <v>5161.4049586776855</v>
      </c>
      <c r="P32" s="35">
        <f t="shared" si="6"/>
        <v>0.72268341622482291</v>
      </c>
    </row>
    <row r="33" spans="1:16" ht="14.45" x14ac:dyDescent="0.3">
      <c r="A33" s="2" t="s">
        <v>86</v>
      </c>
      <c r="B33" s="37">
        <v>3116</v>
      </c>
      <c r="C33" s="2">
        <f t="shared" si="0"/>
        <v>3770.3599999999997</v>
      </c>
      <c r="D33" s="7">
        <v>1.35</v>
      </c>
      <c r="E33" s="10">
        <f t="shared" si="1"/>
        <v>5089.9859999999999</v>
      </c>
      <c r="F33" s="7">
        <v>1.6</v>
      </c>
      <c r="G33" s="7">
        <v>1.3</v>
      </c>
      <c r="H33" s="38">
        <v>1.18</v>
      </c>
      <c r="I33" s="16">
        <f t="shared" si="2"/>
        <v>653.52906666666672</v>
      </c>
      <c r="J33" s="16">
        <f t="shared" si="3"/>
        <v>1186.4066133333333</v>
      </c>
      <c r="K33" s="17">
        <f t="shared" si="4"/>
        <v>6032.576</v>
      </c>
      <c r="N33" s="4">
        <v>3180</v>
      </c>
      <c r="O33" s="36">
        <f t="shared" si="5"/>
        <v>2371.8595041322315</v>
      </c>
      <c r="P33" s="35">
        <f t="shared" si="6"/>
        <v>0.76118726063293696</v>
      </c>
    </row>
    <row r="34" spans="1:16" x14ac:dyDescent="0.25">
      <c r="A34" s="2" t="s">
        <v>84</v>
      </c>
      <c r="B34" s="37">
        <v>9943</v>
      </c>
      <c r="C34" s="2">
        <f t="shared" si="0"/>
        <v>12031.029999999999</v>
      </c>
      <c r="D34" s="7">
        <v>1.35</v>
      </c>
      <c r="E34" s="10">
        <f t="shared" si="1"/>
        <v>16241.8905</v>
      </c>
      <c r="F34" s="7">
        <v>1.6</v>
      </c>
      <c r="G34" s="7">
        <v>1.3</v>
      </c>
      <c r="H34" s="38">
        <v>1.18</v>
      </c>
      <c r="I34" s="16">
        <f t="shared" si="2"/>
        <v>2085.3785333333331</v>
      </c>
      <c r="J34" s="16">
        <f t="shared" si="3"/>
        <v>3785.7641066666661</v>
      </c>
      <c r="K34" s="17">
        <f t="shared" si="4"/>
        <v>19249.647999999997</v>
      </c>
      <c r="L34" s="4">
        <v>7085</v>
      </c>
      <c r="M34" s="4">
        <f>L34/B34</f>
        <v>0.71256160112642064</v>
      </c>
      <c r="N34" s="4">
        <v>9500</v>
      </c>
      <c r="O34" s="36">
        <f t="shared" si="5"/>
        <v>7085.7438016528913</v>
      </c>
      <c r="P34" s="35">
        <f t="shared" si="6"/>
        <v>0.71263640768911707</v>
      </c>
    </row>
    <row r="35" spans="1:16" ht="14.45" x14ac:dyDescent="0.3">
      <c r="A35" s="2" t="s">
        <v>87</v>
      </c>
      <c r="B35" s="37">
        <v>3998</v>
      </c>
      <c r="C35" s="2">
        <f t="shared" si="0"/>
        <v>4837.58</v>
      </c>
      <c r="D35" s="7">
        <v>1.35</v>
      </c>
      <c r="E35" s="10">
        <f t="shared" si="1"/>
        <v>6530.7330000000002</v>
      </c>
      <c r="F35" s="7">
        <v>1.6</v>
      </c>
      <c r="G35" s="7">
        <v>1.3</v>
      </c>
      <c r="H35" s="38">
        <v>1.18</v>
      </c>
      <c r="I35" s="16">
        <f t="shared" si="2"/>
        <v>838.51386666666679</v>
      </c>
      <c r="J35" s="16">
        <f t="shared" si="3"/>
        <v>1522.2251733333333</v>
      </c>
      <c r="K35" s="17">
        <f t="shared" si="4"/>
        <v>7740.1280000000006</v>
      </c>
      <c r="L35" s="4">
        <v>3043</v>
      </c>
      <c r="N35" s="4">
        <v>4080</v>
      </c>
      <c r="O35" s="36">
        <f t="shared" si="5"/>
        <v>3043.1404958677685</v>
      </c>
      <c r="P35" s="35">
        <f t="shared" si="6"/>
        <v>0.76116570682035234</v>
      </c>
    </row>
    <row r="36" spans="1:16" ht="14.45" x14ac:dyDescent="0.3">
      <c r="A36" s="3"/>
      <c r="B36" s="3"/>
      <c r="C36" s="18"/>
      <c r="D36" s="19"/>
      <c r="E36" s="20"/>
      <c r="F36" s="19"/>
      <c r="G36" s="19"/>
      <c r="H36" s="21"/>
      <c r="I36" s="22"/>
      <c r="J36" s="22"/>
      <c r="K36" s="23"/>
    </row>
    <row r="37" spans="1:16" ht="14.45" x14ac:dyDescent="0.3">
      <c r="A37" s="3"/>
      <c r="B37" s="3"/>
      <c r="C37" s="3"/>
      <c r="D37" s="30"/>
      <c r="E37" s="31"/>
      <c r="F37" s="30"/>
      <c r="G37" s="30"/>
      <c r="H37" s="32"/>
      <c r="I37" s="33"/>
      <c r="J37" s="33"/>
      <c r="K37" s="34"/>
    </row>
    <row r="38" spans="1:16" ht="14.45" x14ac:dyDescent="0.3">
      <c r="C38" s="24"/>
      <c r="D38" s="25"/>
      <c r="E38" s="26"/>
      <c r="F38" s="25"/>
      <c r="G38" s="25"/>
      <c r="H38" s="27"/>
      <c r="I38" s="28"/>
      <c r="J38" s="28"/>
      <c r="K38" s="29"/>
    </row>
    <row r="39" spans="1:16" ht="14.45" x14ac:dyDescent="0.3">
      <c r="A39" s="2" t="s">
        <v>40</v>
      </c>
      <c r="B39" s="2">
        <v>1029</v>
      </c>
      <c r="C39" s="2">
        <f t="shared" ref="C39:C43" si="8">B39*$C$3</f>
        <v>1245.0899999999999</v>
      </c>
      <c r="D39" s="7">
        <v>1.35</v>
      </c>
      <c r="E39" s="10">
        <f t="shared" ref="E39:E43" si="9">C39*D39</f>
        <v>1680.8715</v>
      </c>
      <c r="F39" s="7">
        <v>2</v>
      </c>
      <c r="G39" s="7">
        <v>1.3</v>
      </c>
      <c r="H39" s="38">
        <v>1.18</v>
      </c>
      <c r="I39" s="12">
        <f>C39*F39*G39/$I$3</f>
        <v>269.76949999999999</v>
      </c>
      <c r="J39" s="12">
        <f>C39*F39*H39/$J$3</f>
        <v>489.73539999999997</v>
      </c>
      <c r="K39" s="13">
        <f>C39*$F$39</f>
        <v>2490.1799999999998</v>
      </c>
    </row>
    <row r="40" spans="1:16" ht="14.45" x14ac:dyDescent="0.3">
      <c r="A40" s="2" t="s">
        <v>64</v>
      </c>
      <c r="B40" s="2">
        <v>1470</v>
      </c>
      <c r="C40" s="2">
        <f t="shared" ref="C40" si="10">B40*$C$3</f>
        <v>1778.7</v>
      </c>
      <c r="D40" s="7">
        <v>1.35</v>
      </c>
      <c r="E40" s="10">
        <f t="shared" ref="E40" si="11">C40*D40</f>
        <v>2401.2450000000003</v>
      </c>
      <c r="F40" s="7">
        <v>2</v>
      </c>
      <c r="G40" s="7">
        <v>1.3</v>
      </c>
      <c r="H40" s="38">
        <v>1.18</v>
      </c>
      <c r="I40" s="12">
        <f>C40*F40*G40/$I$3</f>
        <v>385.38499999999999</v>
      </c>
      <c r="J40" s="12">
        <f>C40*F40*H40/$J$3</f>
        <v>699.62199999999996</v>
      </c>
      <c r="K40" s="13">
        <f>C40*$F$39</f>
        <v>3557.4</v>
      </c>
    </row>
    <row r="41" spans="1:16" ht="14.45" x14ac:dyDescent="0.3">
      <c r="A41" s="2" t="s">
        <v>46</v>
      </c>
      <c r="B41" s="2">
        <v>1640</v>
      </c>
      <c r="C41" s="2">
        <f t="shared" si="8"/>
        <v>1984.3999999999999</v>
      </c>
      <c r="D41" s="7">
        <v>1.35</v>
      </c>
      <c r="E41" s="10">
        <f t="shared" si="9"/>
        <v>2678.94</v>
      </c>
      <c r="F41" s="7">
        <v>2</v>
      </c>
      <c r="G41" s="7">
        <v>1.3</v>
      </c>
      <c r="H41" s="38">
        <v>1.18</v>
      </c>
      <c r="I41" s="12">
        <f t="shared" ref="I41:I43" si="12">C41*F41*G41/$I$3</f>
        <v>429.95333333333332</v>
      </c>
      <c r="J41" s="12">
        <f t="shared" ref="J41:J43" si="13">C41*F41*H41/$J$3</f>
        <v>780.53066666666655</v>
      </c>
      <c r="K41" s="13">
        <f t="shared" ref="K41:K43" si="14">C41*$F$39</f>
        <v>3968.7999999999997</v>
      </c>
    </row>
    <row r="42" spans="1:16" ht="14.45" x14ac:dyDescent="0.3">
      <c r="A42" s="2" t="s">
        <v>63</v>
      </c>
      <c r="B42" s="2">
        <v>991</v>
      </c>
      <c r="C42" s="2">
        <f t="shared" si="8"/>
        <v>1199.1099999999999</v>
      </c>
      <c r="D42" s="7">
        <v>1.35</v>
      </c>
      <c r="E42" s="10">
        <f t="shared" si="9"/>
        <v>1618.7984999999999</v>
      </c>
      <c r="F42" s="7">
        <v>2</v>
      </c>
      <c r="G42" s="7">
        <v>1.3</v>
      </c>
      <c r="H42" s="38">
        <v>1.18</v>
      </c>
      <c r="I42" s="12">
        <f t="shared" si="12"/>
        <v>259.80716666666666</v>
      </c>
      <c r="J42" s="12">
        <f t="shared" si="13"/>
        <v>471.64993333333331</v>
      </c>
      <c r="K42" s="13">
        <f t="shared" si="14"/>
        <v>2398.2199999999998</v>
      </c>
    </row>
    <row r="43" spans="1:16" x14ac:dyDescent="0.25">
      <c r="A43" s="2" t="s">
        <v>47</v>
      </c>
      <c r="B43" s="2">
        <v>1760</v>
      </c>
      <c r="C43" s="2">
        <f t="shared" si="8"/>
        <v>2129.6</v>
      </c>
      <c r="D43" s="7">
        <v>1.35</v>
      </c>
      <c r="E43" s="10">
        <f t="shared" si="9"/>
        <v>2874.96</v>
      </c>
      <c r="F43" s="7">
        <v>2</v>
      </c>
      <c r="G43" s="7">
        <v>1.3</v>
      </c>
      <c r="H43" s="38">
        <v>1.18</v>
      </c>
      <c r="I43" s="12">
        <f t="shared" si="12"/>
        <v>461.41333333333336</v>
      </c>
      <c r="J43" s="12">
        <f t="shared" si="13"/>
        <v>837.64266666666663</v>
      </c>
      <c r="K43" s="13">
        <f t="shared" si="14"/>
        <v>4259.2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zoomScale="84" zoomScaleNormal="84" workbookViewId="0">
      <selection activeCell="T12" sqref="T12"/>
    </sheetView>
  </sheetViews>
  <sheetFormatPr baseColWidth="10" defaultColWidth="11.42578125" defaultRowHeight="15" x14ac:dyDescent="0.25"/>
  <cols>
    <col min="1" max="1" width="61.42578125" style="4" bestFit="1" customWidth="1"/>
    <col min="2" max="2" width="12.5703125" style="4" hidden="1" customWidth="1"/>
    <col min="3" max="3" width="11.5703125" style="4" hidden="1" customWidth="1"/>
    <col min="4" max="4" width="16.5703125" style="4" hidden="1" customWidth="1"/>
    <col min="5" max="5" width="22.85546875" style="4" hidden="1" customWidth="1"/>
    <col min="6" max="6" width="12.28515625" style="4" hidden="1" customWidth="1"/>
    <col min="7" max="7" width="13.5703125" style="4" hidden="1" customWidth="1"/>
    <col min="8" max="8" width="19.7109375" style="4" hidden="1" customWidth="1"/>
    <col min="9" max="9" width="10.7109375" style="4" hidden="1" customWidth="1"/>
    <col min="10" max="10" width="13.28515625" style="4" customWidth="1"/>
    <col min="11" max="11" width="9.42578125" style="4" bestFit="1" customWidth="1"/>
    <col min="12" max="16384" width="11.42578125" style="4"/>
  </cols>
  <sheetData>
    <row r="1" spans="1:11" ht="15.6" x14ac:dyDescent="0.3">
      <c r="A1" s="1" t="s">
        <v>13</v>
      </c>
      <c r="B1" s="2"/>
      <c r="C1" s="2"/>
      <c r="D1" s="2"/>
      <c r="E1" s="2"/>
      <c r="F1" s="2"/>
      <c r="G1" s="2"/>
      <c r="H1" s="2"/>
      <c r="I1" s="2"/>
      <c r="J1" s="3"/>
    </row>
    <row r="2" spans="1:11" ht="51.75" customHeight="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29</v>
      </c>
      <c r="K2" s="5" t="s">
        <v>9</v>
      </c>
    </row>
    <row r="3" spans="1:11" ht="14.45" hidden="1" x14ac:dyDescent="0.3">
      <c r="A3" s="2"/>
      <c r="B3" s="2"/>
      <c r="C3" s="2">
        <v>1.21</v>
      </c>
      <c r="D3" s="7"/>
      <c r="E3" s="7"/>
      <c r="F3" s="7"/>
      <c r="G3" s="7"/>
      <c r="H3" s="2"/>
      <c r="I3" s="2">
        <v>12</v>
      </c>
      <c r="J3" s="2">
        <v>0.85</v>
      </c>
      <c r="K3" s="2">
        <v>0.55500000000000005</v>
      </c>
    </row>
    <row r="4" spans="1:11" ht="27.75" customHeight="1" x14ac:dyDescent="0.3">
      <c r="A4" s="8" t="s">
        <v>10</v>
      </c>
      <c r="B4" s="2"/>
      <c r="C4" s="2"/>
      <c r="D4" s="7"/>
      <c r="E4" s="7"/>
      <c r="F4" s="7"/>
      <c r="G4" s="7"/>
      <c r="H4" s="2"/>
      <c r="I4" s="2"/>
      <c r="J4" s="2"/>
      <c r="K4" s="2"/>
    </row>
    <row r="5" spans="1:11" x14ac:dyDescent="0.25">
      <c r="A5" s="7" t="s">
        <v>30</v>
      </c>
      <c r="B5" s="9">
        <v>8950</v>
      </c>
      <c r="C5" s="7">
        <f t="shared" ref="C5:C21" si="0">B5*$C$3</f>
        <v>10829.5</v>
      </c>
      <c r="D5" s="7">
        <v>1.3</v>
      </c>
      <c r="E5" s="10">
        <f t="shared" ref="E5:E21" si="1">C5*D5</f>
        <v>14078.35</v>
      </c>
      <c r="F5" s="7">
        <v>1.5</v>
      </c>
      <c r="G5" s="7">
        <v>1.8</v>
      </c>
      <c r="H5" s="15">
        <f t="shared" ref="H5:H21" si="2">C5*F5*G5</f>
        <v>29239.65</v>
      </c>
      <c r="I5" s="16">
        <f t="shared" ref="I5:I21" si="3">H5/$I$3</f>
        <v>2436.6375000000003</v>
      </c>
      <c r="J5" s="16">
        <f>I5*$J$3</f>
        <v>2071.1418750000003</v>
      </c>
      <c r="K5" s="17">
        <f t="shared" ref="K5:K21" si="4">H5*$K$3</f>
        <v>16228.005750000002</v>
      </c>
    </row>
    <row r="6" spans="1:11" ht="14.45" x14ac:dyDescent="0.3">
      <c r="A6" s="7" t="s">
        <v>14</v>
      </c>
      <c r="B6" s="9">
        <v>2520</v>
      </c>
      <c r="C6" s="7">
        <f t="shared" si="0"/>
        <v>3049.2</v>
      </c>
      <c r="D6" s="7">
        <v>1.3</v>
      </c>
      <c r="E6" s="10">
        <f t="shared" si="1"/>
        <v>3963.96</v>
      </c>
      <c r="F6" s="7">
        <v>1.6</v>
      </c>
      <c r="G6" s="7">
        <v>1.8</v>
      </c>
      <c r="H6" s="15">
        <f t="shared" si="2"/>
        <v>8781.6959999999999</v>
      </c>
      <c r="I6" s="16">
        <f t="shared" si="3"/>
        <v>731.80799999999999</v>
      </c>
      <c r="J6" s="16">
        <f t="shared" ref="J6:J21" si="5">I6*$J$3</f>
        <v>622.03679999999997</v>
      </c>
      <c r="K6" s="17">
        <f t="shared" si="4"/>
        <v>4873.8412800000006</v>
      </c>
    </row>
    <row r="7" spans="1:11" x14ac:dyDescent="0.25">
      <c r="A7" s="7" t="s">
        <v>15</v>
      </c>
      <c r="B7" s="9">
        <v>2732</v>
      </c>
      <c r="C7" s="7">
        <f t="shared" si="0"/>
        <v>3305.72</v>
      </c>
      <c r="D7" s="7">
        <v>1.3</v>
      </c>
      <c r="E7" s="10">
        <f t="shared" si="1"/>
        <v>4297.4359999999997</v>
      </c>
      <c r="F7" s="7">
        <v>1.6</v>
      </c>
      <c r="G7" s="7">
        <v>1.8</v>
      </c>
      <c r="H7" s="15">
        <f t="shared" si="2"/>
        <v>9520.4736000000012</v>
      </c>
      <c r="I7" s="16">
        <f t="shared" si="3"/>
        <v>793.3728000000001</v>
      </c>
      <c r="J7" s="16">
        <f t="shared" si="5"/>
        <v>674.36688000000004</v>
      </c>
      <c r="K7" s="17">
        <f t="shared" si="4"/>
        <v>5283.8628480000007</v>
      </c>
    </row>
    <row r="8" spans="1:11" x14ac:dyDescent="0.25">
      <c r="A8" s="7" t="s">
        <v>16</v>
      </c>
      <c r="B8" s="9">
        <v>3376</v>
      </c>
      <c r="C8" s="7">
        <f t="shared" si="0"/>
        <v>4084.96</v>
      </c>
      <c r="D8" s="7">
        <v>1.3</v>
      </c>
      <c r="E8" s="10">
        <f t="shared" si="1"/>
        <v>5310.4480000000003</v>
      </c>
      <c r="F8" s="7">
        <v>1.6</v>
      </c>
      <c r="G8" s="7">
        <v>1.8</v>
      </c>
      <c r="H8" s="15">
        <f t="shared" si="2"/>
        <v>11764.684800000001</v>
      </c>
      <c r="I8" s="16">
        <f t="shared" si="3"/>
        <v>980.39040000000011</v>
      </c>
      <c r="J8" s="16">
        <f t="shared" si="5"/>
        <v>833.33184000000006</v>
      </c>
      <c r="K8" s="17">
        <f t="shared" si="4"/>
        <v>6529.4000640000013</v>
      </c>
    </row>
    <row r="9" spans="1:11" x14ac:dyDescent="0.25">
      <c r="A9" s="7" t="s">
        <v>17</v>
      </c>
      <c r="B9" s="9">
        <v>4570</v>
      </c>
      <c r="C9" s="7">
        <f t="shared" si="0"/>
        <v>5529.7</v>
      </c>
      <c r="D9" s="7">
        <v>1.3</v>
      </c>
      <c r="E9" s="10">
        <f t="shared" si="1"/>
        <v>7188.61</v>
      </c>
      <c r="F9" s="7">
        <v>1.6</v>
      </c>
      <c r="G9" s="7">
        <v>1.8</v>
      </c>
      <c r="H9" s="15">
        <f t="shared" si="2"/>
        <v>15925.536000000002</v>
      </c>
      <c r="I9" s="16">
        <f t="shared" si="3"/>
        <v>1327.1280000000002</v>
      </c>
      <c r="J9" s="16">
        <f t="shared" si="5"/>
        <v>1128.0588</v>
      </c>
      <c r="K9" s="17">
        <f t="shared" si="4"/>
        <v>8838.6724800000011</v>
      </c>
    </row>
    <row r="10" spans="1:11" x14ac:dyDescent="0.25">
      <c r="A10" s="7" t="s">
        <v>25</v>
      </c>
      <c r="B10" s="9">
        <v>3800</v>
      </c>
      <c r="C10" s="7">
        <f t="shared" si="0"/>
        <v>4598</v>
      </c>
      <c r="D10" s="7">
        <v>1.3</v>
      </c>
      <c r="E10" s="10">
        <f t="shared" si="1"/>
        <v>5977.4000000000005</v>
      </c>
      <c r="F10" s="7">
        <v>1.6</v>
      </c>
      <c r="G10" s="7">
        <v>1.8</v>
      </c>
      <c r="H10" s="11">
        <f t="shared" si="2"/>
        <v>13242.24</v>
      </c>
      <c r="I10" s="12">
        <f t="shared" si="3"/>
        <v>1103.52</v>
      </c>
      <c r="J10" s="12">
        <f t="shared" si="5"/>
        <v>937.99199999999996</v>
      </c>
      <c r="K10" s="13">
        <f t="shared" si="4"/>
        <v>7349.4432000000006</v>
      </c>
    </row>
    <row r="11" spans="1:11" x14ac:dyDescent="0.25">
      <c r="A11" s="7" t="s">
        <v>26</v>
      </c>
      <c r="B11" s="9">
        <v>4640</v>
      </c>
      <c r="C11" s="7">
        <f t="shared" si="0"/>
        <v>5614.4</v>
      </c>
      <c r="D11" s="7">
        <v>1.3</v>
      </c>
      <c r="E11" s="10">
        <f t="shared" si="1"/>
        <v>7298.7199999999993</v>
      </c>
      <c r="F11" s="7">
        <v>1.6</v>
      </c>
      <c r="G11" s="7">
        <v>1.8</v>
      </c>
      <c r="H11" s="11">
        <f t="shared" si="2"/>
        <v>16169.471999999998</v>
      </c>
      <c r="I11" s="12">
        <f t="shared" si="3"/>
        <v>1347.4559999999999</v>
      </c>
      <c r="J11" s="12">
        <f t="shared" si="5"/>
        <v>1145.3375999999998</v>
      </c>
      <c r="K11" s="13">
        <f t="shared" si="4"/>
        <v>8974.0569599999999</v>
      </c>
    </row>
    <row r="12" spans="1:11" ht="14.45" x14ac:dyDescent="0.3">
      <c r="A12" s="7" t="s">
        <v>23</v>
      </c>
      <c r="B12" s="9">
        <v>2168</v>
      </c>
      <c r="C12" s="7">
        <f t="shared" si="0"/>
        <v>2623.2799999999997</v>
      </c>
      <c r="D12" s="7">
        <v>1.3</v>
      </c>
      <c r="E12" s="10">
        <f t="shared" si="1"/>
        <v>3410.2639999999997</v>
      </c>
      <c r="F12" s="7">
        <v>1.6</v>
      </c>
      <c r="G12" s="7">
        <v>1.8</v>
      </c>
      <c r="H12" s="11">
        <f t="shared" si="2"/>
        <v>7555.0463999999993</v>
      </c>
      <c r="I12" s="12">
        <f t="shared" si="3"/>
        <v>629.58719999999994</v>
      </c>
      <c r="J12" s="12">
        <f t="shared" si="5"/>
        <v>535.14911999999993</v>
      </c>
      <c r="K12" s="13">
        <f t="shared" si="4"/>
        <v>4193.0507520000001</v>
      </c>
    </row>
    <row r="13" spans="1:11" ht="22.5" customHeight="1" x14ac:dyDescent="0.25">
      <c r="A13" s="7" t="s">
        <v>27</v>
      </c>
      <c r="B13" s="9">
        <v>6398</v>
      </c>
      <c r="C13" s="7">
        <f>B13*$C$3</f>
        <v>7741.58</v>
      </c>
      <c r="D13" s="7">
        <v>1.3</v>
      </c>
      <c r="E13" s="10">
        <f>C13*D13</f>
        <v>10064.054</v>
      </c>
      <c r="F13" s="7">
        <v>1.6</v>
      </c>
      <c r="G13" s="7">
        <v>1.8</v>
      </c>
      <c r="H13" s="11">
        <f>C13*F13*G13</f>
        <v>22295.750400000001</v>
      </c>
      <c r="I13" s="12">
        <f>H13/$I$3</f>
        <v>1857.9792</v>
      </c>
      <c r="J13" s="12">
        <f t="shared" si="5"/>
        <v>1579.28232</v>
      </c>
      <c r="K13" s="13">
        <f>H13*$K$3</f>
        <v>12374.141472000001</v>
      </c>
    </row>
    <row r="14" spans="1:11" ht="22.5" customHeight="1" x14ac:dyDescent="0.3">
      <c r="A14" s="7" t="s">
        <v>24</v>
      </c>
      <c r="B14" s="9">
        <v>2520</v>
      </c>
      <c r="C14" s="7">
        <f>B14*$C$3</f>
        <v>3049.2</v>
      </c>
      <c r="D14" s="7">
        <v>1.3</v>
      </c>
      <c r="E14" s="10">
        <f t="shared" ref="E14" si="6">C14*D14</f>
        <v>3963.96</v>
      </c>
      <c r="F14" s="7">
        <v>1.6</v>
      </c>
      <c r="G14" s="7">
        <v>1.8</v>
      </c>
      <c r="H14" s="11">
        <f t="shared" ref="H14" si="7">C14*F14*G14</f>
        <v>8781.6959999999999</v>
      </c>
      <c r="I14" s="12">
        <f t="shared" ref="I14" si="8">H14/$I$3</f>
        <v>731.80799999999999</v>
      </c>
      <c r="J14" s="12">
        <f t="shared" si="5"/>
        <v>622.03679999999997</v>
      </c>
      <c r="K14" s="13">
        <f t="shared" ref="K14" si="9">H14*$K$3</f>
        <v>4873.8412800000006</v>
      </c>
    </row>
    <row r="15" spans="1:11" ht="22.5" customHeight="1" x14ac:dyDescent="0.3">
      <c r="A15" s="7" t="s">
        <v>28</v>
      </c>
      <c r="B15" s="9">
        <v>3900</v>
      </c>
      <c r="C15" s="7">
        <f>B15*$C$3</f>
        <v>4719</v>
      </c>
      <c r="D15" s="7">
        <v>1.3</v>
      </c>
      <c r="E15" s="10">
        <f>C15*D15</f>
        <v>6134.7</v>
      </c>
      <c r="F15" s="7">
        <v>1.6</v>
      </c>
      <c r="G15" s="7">
        <v>1.8</v>
      </c>
      <c r="H15" s="11">
        <f>C15*F15*G15</f>
        <v>13590.720000000001</v>
      </c>
      <c r="I15" s="12">
        <f>H15/$I$3</f>
        <v>1132.5600000000002</v>
      </c>
      <c r="J15" s="12">
        <f t="shared" si="5"/>
        <v>962.67600000000016</v>
      </c>
      <c r="K15" s="13">
        <f>H15*$K$3</f>
        <v>7542.8496000000014</v>
      </c>
    </row>
    <row r="16" spans="1:11" ht="22.5" customHeight="1" x14ac:dyDescent="0.3">
      <c r="A16" s="7"/>
      <c r="B16" s="9"/>
      <c r="C16" s="7"/>
      <c r="D16" s="7"/>
      <c r="E16" s="10"/>
      <c r="F16" s="7"/>
      <c r="G16" s="7"/>
      <c r="H16" s="11"/>
      <c r="I16" s="12"/>
      <c r="J16" s="12"/>
      <c r="K16" s="13"/>
    </row>
    <row r="17" spans="1:11" ht="35.25" customHeight="1" x14ac:dyDescent="0.3">
      <c r="A17" s="14" t="s">
        <v>12</v>
      </c>
      <c r="B17" s="9"/>
      <c r="C17" s="7"/>
      <c r="D17" s="7"/>
      <c r="E17" s="10"/>
      <c r="F17" s="7"/>
      <c r="G17" s="7"/>
      <c r="H17" s="11"/>
      <c r="I17" s="12"/>
      <c r="J17" s="12"/>
      <c r="K17" s="13"/>
    </row>
    <row r="18" spans="1:11" x14ac:dyDescent="0.25">
      <c r="A18" s="7" t="s">
        <v>18</v>
      </c>
      <c r="B18" s="9">
        <v>7144</v>
      </c>
      <c r="C18" s="7">
        <f t="shared" si="0"/>
        <v>8644.24</v>
      </c>
      <c r="D18" s="7">
        <v>1.3</v>
      </c>
      <c r="E18" s="10">
        <f t="shared" si="1"/>
        <v>11237.512000000001</v>
      </c>
      <c r="F18" s="7">
        <v>1.5</v>
      </c>
      <c r="G18" s="7">
        <v>1.8</v>
      </c>
      <c r="H18" s="11">
        <f t="shared" si="2"/>
        <v>23339.448</v>
      </c>
      <c r="I18" s="12">
        <f t="shared" si="3"/>
        <v>1944.954</v>
      </c>
      <c r="J18" s="12">
        <f t="shared" si="5"/>
        <v>1653.2108999999998</v>
      </c>
      <c r="K18" s="13">
        <f t="shared" si="4"/>
        <v>12953.393640000002</v>
      </c>
    </row>
    <row r="19" spans="1:11" ht="14.45" x14ac:dyDescent="0.3">
      <c r="A19" s="7" t="s">
        <v>19</v>
      </c>
      <c r="B19" s="9">
        <v>2526</v>
      </c>
      <c r="C19" s="7">
        <f t="shared" si="0"/>
        <v>3056.46</v>
      </c>
      <c r="D19" s="7">
        <v>1.3</v>
      </c>
      <c r="E19" s="10">
        <f t="shared" si="1"/>
        <v>3973.3980000000001</v>
      </c>
      <c r="F19" s="7">
        <v>1.5</v>
      </c>
      <c r="G19" s="7">
        <v>1.8</v>
      </c>
      <c r="H19" s="11">
        <f t="shared" si="2"/>
        <v>8252.4420000000009</v>
      </c>
      <c r="I19" s="12">
        <f t="shared" si="3"/>
        <v>687.70350000000008</v>
      </c>
      <c r="J19" s="12">
        <f t="shared" si="5"/>
        <v>584.54797500000006</v>
      </c>
      <c r="K19" s="13">
        <f t="shared" si="4"/>
        <v>4580.1053100000008</v>
      </c>
    </row>
    <row r="20" spans="1:11" x14ac:dyDescent="0.25">
      <c r="A20" s="7" t="s">
        <v>21</v>
      </c>
      <c r="B20" s="9">
        <v>8047</v>
      </c>
      <c r="C20" s="7">
        <f t="shared" si="0"/>
        <v>9736.869999999999</v>
      </c>
      <c r="D20" s="7">
        <v>1.3</v>
      </c>
      <c r="E20" s="10">
        <f t="shared" si="1"/>
        <v>12657.930999999999</v>
      </c>
      <c r="F20" s="7">
        <v>1.5</v>
      </c>
      <c r="G20" s="7">
        <v>1.8</v>
      </c>
      <c r="H20" s="11">
        <f t="shared" si="2"/>
        <v>26289.548999999999</v>
      </c>
      <c r="I20" s="12">
        <f t="shared" si="3"/>
        <v>2190.7957499999998</v>
      </c>
      <c r="J20" s="12">
        <f t="shared" si="5"/>
        <v>1862.1763874999997</v>
      </c>
      <c r="K20" s="13">
        <f t="shared" si="4"/>
        <v>14590.699695000001</v>
      </c>
    </row>
    <row r="21" spans="1:11" x14ac:dyDescent="0.25">
      <c r="A21" s="7" t="s">
        <v>20</v>
      </c>
      <c r="B21" s="9">
        <v>3680</v>
      </c>
      <c r="C21" s="7">
        <f t="shared" si="0"/>
        <v>4452.8</v>
      </c>
      <c r="D21" s="7">
        <v>1.3</v>
      </c>
      <c r="E21" s="10">
        <f t="shared" si="1"/>
        <v>5788.64</v>
      </c>
      <c r="F21" s="7">
        <v>1.5</v>
      </c>
      <c r="G21" s="7">
        <v>1.8</v>
      </c>
      <c r="H21" s="11">
        <f t="shared" si="2"/>
        <v>12022.560000000001</v>
      </c>
      <c r="I21" s="12">
        <f t="shared" si="3"/>
        <v>1001.8800000000001</v>
      </c>
      <c r="J21" s="12">
        <f t="shared" si="5"/>
        <v>851.59800000000007</v>
      </c>
      <c r="K21" s="13">
        <f t="shared" si="4"/>
        <v>6672.5208000000011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zoomScale="84" zoomScaleNormal="84" workbookViewId="0">
      <selection activeCell="P15" sqref="P15"/>
    </sheetView>
  </sheetViews>
  <sheetFormatPr baseColWidth="10" defaultColWidth="11.42578125" defaultRowHeight="15" x14ac:dyDescent="0.25"/>
  <cols>
    <col min="1" max="1" width="61.42578125" style="4" bestFit="1" customWidth="1"/>
    <col min="2" max="2" width="12.5703125" style="4" hidden="1" customWidth="1"/>
    <col min="3" max="3" width="11.5703125" style="4" hidden="1" customWidth="1"/>
    <col min="4" max="4" width="16.5703125" style="4" hidden="1" customWidth="1"/>
    <col min="5" max="5" width="22.85546875" style="4" hidden="1" customWidth="1"/>
    <col min="6" max="6" width="12.28515625" style="4" hidden="1" customWidth="1"/>
    <col min="7" max="7" width="13.5703125" style="4" hidden="1" customWidth="1"/>
    <col min="8" max="8" width="19.7109375" style="4" hidden="1" customWidth="1"/>
    <col min="9" max="9" width="10.7109375" style="4" hidden="1" customWidth="1"/>
    <col min="10" max="10" width="13.28515625" style="4" customWidth="1"/>
    <col min="11" max="11" width="9.42578125" style="4" bestFit="1" customWidth="1"/>
    <col min="12" max="16384" width="11.42578125" style="4"/>
  </cols>
  <sheetData>
    <row r="1" spans="1:11" ht="15.6" x14ac:dyDescent="0.3">
      <c r="A1" s="1" t="s">
        <v>13</v>
      </c>
      <c r="B1" s="2"/>
      <c r="C1" s="2"/>
      <c r="D1" s="2"/>
      <c r="E1" s="2"/>
      <c r="F1" s="2"/>
      <c r="G1" s="2"/>
      <c r="H1" s="2"/>
      <c r="I1" s="2"/>
      <c r="J1" s="3"/>
    </row>
    <row r="2" spans="1:11" ht="51.75" customHeight="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29</v>
      </c>
      <c r="K2" s="5" t="s">
        <v>9</v>
      </c>
    </row>
    <row r="3" spans="1:11" ht="14.45" hidden="1" x14ac:dyDescent="0.3">
      <c r="A3" s="2"/>
      <c r="B3" s="2"/>
      <c r="C3" s="2">
        <v>1.21</v>
      </c>
      <c r="D3" s="7"/>
      <c r="E3" s="7"/>
      <c r="F3" s="7"/>
      <c r="G3" s="7"/>
      <c r="H3" s="2"/>
      <c r="I3" s="2">
        <v>12</v>
      </c>
      <c r="J3" s="2">
        <v>0.85</v>
      </c>
      <c r="K3" s="2">
        <v>0.55500000000000005</v>
      </c>
    </row>
    <row r="4" spans="1:11" ht="27.75" customHeight="1" x14ac:dyDescent="0.3">
      <c r="A4" s="8" t="s">
        <v>10</v>
      </c>
      <c r="B4" s="2"/>
      <c r="C4" s="2"/>
      <c r="D4" s="7"/>
      <c r="E4" s="7"/>
      <c r="F4" s="7"/>
      <c r="G4" s="7"/>
      <c r="H4" s="2"/>
      <c r="I4" s="2"/>
      <c r="J4" s="2"/>
      <c r="K4" s="2"/>
    </row>
    <row r="5" spans="1:11" x14ac:dyDescent="0.25">
      <c r="A5" s="7" t="s">
        <v>30</v>
      </c>
      <c r="B5" s="10">
        <v>9397.5</v>
      </c>
      <c r="C5" s="7">
        <f t="shared" ref="C5:C22" si="0">B5*$C$3</f>
        <v>11370.975</v>
      </c>
      <c r="D5" s="7">
        <v>1.3</v>
      </c>
      <c r="E5" s="10">
        <f t="shared" ref="E5:E22" si="1">C5*D5</f>
        <v>14782.267500000002</v>
      </c>
      <c r="F5" s="7">
        <v>1.5</v>
      </c>
      <c r="G5" s="7">
        <v>1.8</v>
      </c>
      <c r="H5" s="15">
        <f t="shared" ref="H5:H22" si="2">C5*F5*G5</f>
        <v>30701.632500000003</v>
      </c>
      <c r="I5" s="16">
        <f t="shared" ref="I5:I22" si="3">H5/$I$3</f>
        <v>2558.4693750000001</v>
      </c>
      <c r="J5" s="16">
        <f>I5*$J$3</f>
        <v>2174.6989687499999</v>
      </c>
      <c r="K5" s="17">
        <f t="shared" ref="K5:K22" si="4">H5*$K$3</f>
        <v>17039.406037500004</v>
      </c>
    </row>
    <row r="6" spans="1:11" ht="14.45" x14ac:dyDescent="0.3">
      <c r="A6" s="7" t="s">
        <v>14</v>
      </c>
      <c r="B6" s="10">
        <v>2646</v>
      </c>
      <c r="C6" s="7">
        <f t="shared" si="0"/>
        <v>3201.66</v>
      </c>
      <c r="D6" s="7">
        <v>1.3</v>
      </c>
      <c r="E6" s="10">
        <f t="shared" si="1"/>
        <v>4162.1580000000004</v>
      </c>
      <c r="F6" s="7">
        <v>1.6</v>
      </c>
      <c r="G6" s="7">
        <v>1.8</v>
      </c>
      <c r="H6" s="15">
        <f t="shared" si="2"/>
        <v>9220.7808000000005</v>
      </c>
      <c r="I6" s="16">
        <f t="shared" si="3"/>
        <v>768.39840000000004</v>
      </c>
      <c r="J6" s="16">
        <f t="shared" ref="J6:J22" si="5">I6*$J$3</f>
        <v>653.13864000000001</v>
      </c>
      <c r="K6" s="17">
        <f t="shared" si="4"/>
        <v>5117.5333440000004</v>
      </c>
    </row>
    <row r="7" spans="1:11" x14ac:dyDescent="0.25">
      <c r="A7" s="7" t="s">
        <v>15</v>
      </c>
      <c r="B7" s="10">
        <v>2868.6</v>
      </c>
      <c r="C7" s="7">
        <f t="shared" si="0"/>
        <v>3471.0059999999999</v>
      </c>
      <c r="D7" s="7">
        <v>1.3</v>
      </c>
      <c r="E7" s="10">
        <f t="shared" si="1"/>
        <v>4512.3077999999996</v>
      </c>
      <c r="F7" s="7">
        <v>1.6</v>
      </c>
      <c r="G7" s="7">
        <v>1.8</v>
      </c>
      <c r="H7" s="15">
        <f t="shared" si="2"/>
        <v>9996.4972799999996</v>
      </c>
      <c r="I7" s="16">
        <f t="shared" si="3"/>
        <v>833.04143999999997</v>
      </c>
      <c r="J7" s="16">
        <f t="shared" si="5"/>
        <v>708.08522399999993</v>
      </c>
      <c r="K7" s="17">
        <f t="shared" si="4"/>
        <v>5548.0559904000002</v>
      </c>
    </row>
    <row r="8" spans="1:11" x14ac:dyDescent="0.25">
      <c r="A8" s="7" t="s">
        <v>16</v>
      </c>
      <c r="B8" s="10">
        <v>3544.8</v>
      </c>
      <c r="C8" s="7">
        <f t="shared" si="0"/>
        <v>4289.2080000000005</v>
      </c>
      <c r="D8" s="7">
        <v>1.3</v>
      </c>
      <c r="E8" s="10">
        <f t="shared" si="1"/>
        <v>5575.9704000000011</v>
      </c>
      <c r="F8" s="7">
        <v>1.6</v>
      </c>
      <c r="G8" s="7">
        <v>1.8</v>
      </c>
      <c r="H8" s="15">
        <f t="shared" si="2"/>
        <v>12352.919040000002</v>
      </c>
      <c r="I8" s="16">
        <f t="shared" si="3"/>
        <v>1029.4099200000003</v>
      </c>
      <c r="J8" s="16">
        <f t="shared" si="5"/>
        <v>874.99843200000021</v>
      </c>
      <c r="K8" s="17">
        <f t="shared" si="4"/>
        <v>6855.8700672000023</v>
      </c>
    </row>
    <row r="9" spans="1:11" x14ac:dyDescent="0.25">
      <c r="A9" s="7" t="s">
        <v>17</v>
      </c>
      <c r="B9" s="10">
        <v>4798.5</v>
      </c>
      <c r="C9" s="7">
        <f t="shared" si="0"/>
        <v>5806.1849999999995</v>
      </c>
      <c r="D9" s="7">
        <v>1.3</v>
      </c>
      <c r="E9" s="10">
        <f t="shared" si="1"/>
        <v>7548.0404999999992</v>
      </c>
      <c r="F9" s="7">
        <v>1.6</v>
      </c>
      <c r="G9" s="7">
        <v>1.8</v>
      </c>
      <c r="H9" s="15">
        <f t="shared" si="2"/>
        <v>16721.8128</v>
      </c>
      <c r="I9" s="16">
        <f t="shared" si="3"/>
        <v>1393.4844000000001</v>
      </c>
      <c r="J9" s="16">
        <f t="shared" si="5"/>
        <v>1184.46174</v>
      </c>
      <c r="K9" s="17">
        <f t="shared" si="4"/>
        <v>9280.6061040000004</v>
      </c>
    </row>
    <row r="10" spans="1:11" x14ac:dyDescent="0.25">
      <c r="A10" s="7" t="s">
        <v>25</v>
      </c>
      <c r="B10" s="10">
        <v>3990</v>
      </c>
      <c r="C10" s="7">
        <f t="shared" si="0"/>
        <v>4827.8999999999996</v>
      </c>
      <c r="D10" s="7">
        <v>1.3</v>
      </c>
      <c r="E10" s="10">
        <f t="shared" si="1"/>
        <v>6276.2699999999995</v>
      </c>
      <c r="F10" s="7">
        <v>1.6</v>
      </c>
      <c r="G10" s="7">
        <v>1.8</v>
      </c>
      <c r="H10" s="11">
        <f t="shared" si="2"/>
        <v>13904.351999999999</v>
      </c>
      <c r="I10" s="12">
        <f t="shared" si="3"/>
        <v>1158.6959999999999</v>
      </c>
      <c r="J10" s="12">
        <f t="shared" si="5"/>
        <v>984.89159999999993</v>
      </c>
      <c r="K10" s="13">
        <f t="shared" si="4"/>
        <v>7716.91536</v>
      </c>
    </row>
    <row r="11" spans="1:11" x14ac:dyDescent="0.25">
      <c r="A11" s="7" t="s">
        <v>26</v>
      </c>
      <c r="B11" s="10">
        <v>4872</v>
      </c>
      <c r="C11" s="7">
        <f t="shared" si="0"/>
        <v>5895.12</v>
      </c>
      <c r="D11" s="7">
        <v>1.3</v>
      </c>
      <c r="E11" s="10">
        <f t="shared" si="1"/>
        <v>7663.6559999999999</v>
      </c>
      <c r="F11" s="7">
        <v>1.6</v>
      </c>
      <c r="G11" s="7">
        <v>1.8</v>
      </c>
      <c r="H11" s="11">
        <f t="shared" si="2"/>
        <v>16977.945600000003</v>
      </c>
      <c r="I11" s="12">
        <f t="shared" si="3"/>
        <v>1414.8288000000002</v>
      </c>
      <c r="J11" s="12">
        <f t="shared" si="5"/>
        <v>1202.6044800000002</v>
      </c>
      <c r="K11" s="13">
        <f t="shared" si="4"/>
        <v>9422.7598080000025</v>
      </c>
    </row>
    <row r="12" spans="1:11" ht="14.45" x14ac:dyDescent="0.3">
      <c r="A12" s="7" t="s">
        <v>23</v>
      </c>
      <c r="B12" s="10">
        <v>2276.4</v>
      </c>
      <c r="C12" s="7">
        <f t="shared" si="0"/>
        <v>2754.444</v>
      </c>
      <c r="D12" s="7">
        <v>1.3</v>
      </c>
      <c r="E12" s="10">
        <f t="shared" si="1"/>
        <v>3580.7772</v>
      </c>
      <c r="F12" s="7">
        <v>1.6</v>
      </c>
      <c r="G12" s="7">
        <v>1.8</v>
      </c>
      <c r="H12" s="11">
        <f t="shared" si="2"/>
        <v>7932.7987200000007</v>
      </c>
      <c r="I12" s="12">
        <f t="shared" si="3"/>
        <v>661.06656000000009</v>
      </c>
      <c r="J12" s="12">
        <f t="shared" si="5"/>
        <v>561.90657600000009</v>
      </c>
      <c r="K12" s="13">
        <f t="shared" si="4"/>
        <v>4402.703289600001</v>
      </c>
    </row>
    <row r="13" spans="1:11" ht="22.5" customHeight="1" x14ac:dyDescent="0.25">
      <c r="A13" s="7" t="s">
        <v>27</v>
      </c>
      <c r="B13" s="10">
        <v>6717.9000000000005</v>
      </c>
      <c r="C13" s="7">
        <f>B13*$C$3</f>
        <v>8128.6590000000006</v>
      </c>
      <c r="D13" s="7">
        <v>1.3</v>
      </c>
      <c r="E13" s="10">
        <f>C13*D13</f>
        <v>10567.256700000002</v>
      </c>
      <c r="F13" s="7">
        <v>1.6</v>
      </c>
      <c r="G13" s="7">
        <v>1.8</v>
      </c>
      <c r="H13" s="11">
        <f>C13*F13*G13</f>
        <v>23410.537920000002</v>
      </c>
      <c r="I13" s="12">
        <f>H13/$I$3</f>
        <v>1950.8781600000002</v>
      </c>
      <c r="J13" s="12">
        <f t="shared" si="5"/>
        <v>1658.2464360000001</v>
      </c>
      <c r="K13" s="13">
        <f>H13*$K$3</f>
        <v>12992.848545600002</v>
      </c>
    </row>
    <row r="14" spans="1:11" ht="22.5" customHeight="1" x14ac:dyDescent="0.3">
      <c r="A14" s="7" t="s">
        <v>24</v>
      </c>
      <c r="B14" s="10">
        <v>2646</v>
      </c>
      <c r="C14" s="7">
        <f>B14*$C$3</f>
        <v>3201.66</v>
      </c>
      <c r="D14" s="7">
        <v>1.3</v>
      </c>
      <c r="E14" s="10">
        <f t="shared" ref="E14" si="6">C14*D14</f>
        <v>4162.1580000000004</v>
      </c>
      <c r="F14" s="7">
        <v>1.6</v>
      </c>
      <c r="G14" s="7">
        <v>1.8</v>
      </c>
      <c r="H14" s="11">
        <f t="shared" ref="H14" si="7">C14*F14*G14</f>
        <v>9220.7808000000005</v>
      </c>
      <c r="I14" s="12">
        <f t="shared" ref="I14" si="8">H14/$I$3</f>
        <v>768.39840000000004</v>
      </c>
      <c r="J14" s="12">
        <f t="shared" si="5"/>
        <v>653.13864000000001</v>
      </c>
      <c r="K14" s="13">
        <f t="shared" ref="K14" si="9">H14*$K$3</f>
        <v>5117.5333440000004</v>
      </c>
    </row>
    <row r="15" spans="1:11" ht="22.5" customHeight="1" x14ac:dyDescent="0.3">
      <c r="A15" s="7" t="s">
        <v>28</v>
      </c>
      <c r="B15" s="10">
        <v>4095</v>
      </c>
      <c r="C15" s="7">
        <f>B15*$C$3</f>
        <v>4954.95</v>
      </c>
      <c r="D15" s="7">
        <v>1.3</v>
      </c>
      <c r="E15" s="10">
        <f>C15*D15</f>
        <v>6441.4350000000004</v>
      </c>
      <c r="F15" s="7">
        <v>1.6</v>
      </c>
      <c r="G15" s="7">
        <v>1.8</v>
      </c>
      <c r="H15" s="11">
        <f>C15*F15*G15</f>
        <v>14270.256000000001</v>
      </c>
      <c r="I15" s="12">
        <f>H15/$I$3</f>
        <v>1189.1880000000001</v>
      </c>
      <c r="J15" s="12">
        <f t="shared" si="5"/>
        <v>1010.8098000000001</v>
      </c>
      <c r="K15" s="13">
        <f>H15*$K$3</f>
        <v>7919.9920800000018</v>
      </c>
    </row>
    <row r="16" spans="1:11" ht="22.5" customHeight="1" x14ac:dyDescent="0.3">
      <c r="A16" s="7"/>
      <c r="B16" s="10"/>
      <c r="C16" s="7"/>
      <c r="D16" s="7"/>
      <c r="E16" s="10"/>
      <c r="F16" s="7"/>
      <c r="G16" s="7"/>
      <c r="H16" s="11"/>
      <c r="I16" s="12"/>
      <c r="J16" s="12"/>
      <c r="K16" s="13"/>
    </row>
    <row r="17" spans="1:11" ht="35.25" customHeight="1" x14ac:dyDescent="0.3">
      <c r="A17" s="14" t="s">
        <v>12</v>
      </c>
      <c r="B17" s="10"/>
      <c r="C17" s="7"/>
      <c r="D17" s="7"/>
      <c r="E17" s="10"/>
      <c r="F17" s="7"/>
      <c r="G17" s="7"/>
      <c r="H17" s="11"/>
      <c r="I17" s="12"/>
      <c r="J17" s="12"/>
      <c r="K17" s="13"/>
    </row>
    <row r="18" spans="1:11" x14ac:dyDescent="0.25">
      <c r="A18" s="7" t="s">
        <v>18</v>
      </c>
      <c r="B18" s="10">
        <v>7501.2000000000007</v>
      </c>
      <c r="C18" s="7">
        <f t="shared" si="0"/>
        <v>9076.4520000000011</v>
      </c>
      <c r="D18" s="7">
        <v>1.3</v>
      </c>
      <c r="E18" s="10">
        <f t="shared" si="1"/>
        <v>11799.387600000002</v>
      </c>
      <c r="F18" s="7">
        <v>1.5</v>
      </c>
      <c r="G18" s="7">
        <v>1.8</v>
      </c>
      <c r="H18" s="11">
        <f t="shared" si="2"/>
        <v>24506.420400000003</v>
      </c>
      <c r="I18" s="12">
        <f t="shared" si="3"/>
        <v>2042.2017000000003</v>
      </c>
      <c r="J18" s="12">
        <f t="shared" si="5"/>
        <v>1735.8714450000002</v>
      </c>
      <c r="K18" s="13">
        <f t="shared" si="4"/>
        <v>13601.063322000002</v>
      </c>
    </row>
    <row r="19" spans="1:11" ht="14.45" x14ac:dyDescent="0.3">
      <c r="A19" s="7" t="s">
        <v>19</v>
      </c>
      <c r="B19" s="10">
        <v>2652.3</v>
      </c>
      <c r="C19" s="7">
        <f t="shared" si="0"/>
        <v>3209.2829999999999</v>
      </c>
      <c r="D19" s="7">
        <v>1.3</v>
      </c>
      <c r="E19" s="10">
        <f t="shared" si="1"/>
        <v>4172.0679</v>
      </c>
      <c r="F19" s="7">
        <v>1.5</v>
      </c>
      <c r="G19" s="7">
        <v>1.8</v>
      </c>
      <c r="H19" s="11">
        <f t="shared" si="2"/>
        <v>8665.0640999999996</v>
      </c>
      <c r="I19" s="12">
        <f t="shared" si="3"/>
        <v>722.08867499999997</v>
      </c>
      <c r="J19" s="12">
        <f t="shared" si="5"/>
        <v>613.77537374999997</v>
      </c>
      <c r="K19" s="13">
        <f t="shared" si="4"/>
        <v>4809.1105754999999</v>
      </c>
    </row>
    <row r="20" spans="1:11" x14ac:dyDescent="0.25">
      <c r="A20" s="7" t="s">
        <v>31</v>
      </c>
      <c r="B20" s="10">
        <v>9171</v>
      </c>
      <c r="C20" s="7">
        <f t="shared" ref="C20" si="10">B20*$C$3</f>
        <v>11096.91</v>
      </c>
      <c r="D20" s="7">
        <v>1.3</v>
      </c>
      <c r="E20" s="10">
        <f t="shared" ref="E20" si="11">C20*D20</f>
        <v>14425.983</v>
      </c>
      <c r="F20" s="7">
        <v>1.5</v>
      </c>
      <c r="G20" s="7">
        <v>1.8</v>
      </c>
      <c r="H20" s="11">
        <f t="shared" ref="H20" si="12">C20*F20*G20</f>
        <v>29961.656999999996</v>
      </c>
      <c r="I20" s="12">
        <f t="shared" ref="I20" si="13">H20/$I$3</f>
        <v>2496.8047499999998</v>
      </c>
      <c r="J20" s="12">
        <f t="shared" ref="J20" si="14">I20*$J$3</f>
        <v>2122.2840374999996</v>
      </c>
      <c r="K20" s="13">
        <f t="shared" ref="K20" si="15">H20*$K$3</f>
        <v>16628.719634999998</v>
      </c>
    </row>
    <row r="21" spans="1:11" x14ac:dyDescent="0.25">
      <c r="A21" s="7" t="s">
        <v>21</v>
      </c>
      <c r="B21" s="10">
        <v>8449.35</v>
      </c>
      <c r="C21" s="7">
        <f t="shared" si="0"/>
        <v>10223.7135</v>
      </c>
      <c r="D21" s="7">
        <v>1.3</v>
      </c>
      <c r="E21" s="10">
        <f t="shared" si="1"/>
        <v>13290.82755</v>
      </c>
      <c r="F21" s="7">
        <v>1.5</v>
      </c>
      <c r="G21" s="7">
        <v>1.8</v>
      </c>
      <c r="H21" s="11">
        <f t="shared" si="2"/>
        <v>27604.026450000001</v>
      </c>
      <c r="I21" s="12">
        <f t="shared" si="3"/>
        <v>2300.3355375000001</v>
      </c>
      <c r="J21" s="12">
        <f t="shared" si="5"/>
        <v>1955.2852068750001</v>
      </c>
      <c r="K21" s="13">
        <f t="shared" si="4"/>
        <v>15320.234679750001</v>
      </c>
    </row>
    <row r="22" spans="1:11" x14ac:dyDescent="0.25">
      <c r="A22" s="7" t="s">
        <v>20</v>
      </c>
      <c r="B22" s="10">
        <v>3864</v>
      </c>
      <c r="C22" s="7">
        <f t="shared" si="0"/>
        <v>4675.4399999999996</v>
      </c>
      <c r="D22" s="7">
        <v>1.3</v>
      </c>
      <c r="E22" s="10">
        <f t="shared" si="1"/>
        <v>6078.0720000000001</v>
      </c>
      <c r="F22" s="7">
        <v>1.5</v>
      </c>
      <c r="G22" s="7">
        <v>1.8</v>
      </c>
      <c r="H22" s="11">
        <f t="shared" si="2"/>
        <v>12623.688</v>
      </c>
      <c r="I22" s="12">
        <f t="shared" si="3"/>
        <v>1051.9739999999999</v>
      </c>
      <c r="J22" s="12">
        <f t="shared" si="5"/>
        <v>894.17789999999991</v>
      </c>
      <c r="K22" s="13">
        <f t="shared" si="4"/>
        <v>7006.1468400000003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zoomScale="84" zoomScaleNormal="84" workbookViewId="0">
      <selection activeCell="L5" sqref="L5"/>
    </sheetView>
  </sheetViews>
  <sheetFormatPr baseColWidth="10" defaultColWidth="11.42578125" defaultRowHeight="15" x14ac:dyDescent="0.25"/>
  <cols>
    <col min="1" max="1" width="61.42578125" style="4" bestFit="1" customWidth="1"/>
    <col min="2" max="2" width="12.5703125" style="4" bestFit="1" customWidth="1"/>
    <col min="3" max="3" width="11.5703125" style="4" bestFit="1" customWidth="1"/>
    <col min="4" max="4" width="16.5703125" style="4" bestFit="1" customWidth="1"/>
    <col min="5" max="5" width="22.85546875" style="4" bestFit="1" customWidth="1"/>
    <col min="6" max="6" width="12.28515625" style="4" bestFit="1" customWidth="1"/>
    <col min="7" max="7" width="13.5703125" style="4" bestFit="1" customWidth="1"/>
    <col min="8" max="8" width="19.7109375" style="4" bestFit="1" customWidth="1"/>
    <col min="9" max="9" width="10.7109375" style="4" bestFit="1" customWidth="1"/>
    <col min="10" max="10" width="13.28515625" style="4" customWidth="1"/>
    <col min="11" max="11" width="9.42578125" style="4" bestFit="1" customWidth="1"/>
    <col min="12" max="16384" width="11.42578125" style="4"/>
  </cols>
  <sheetData>
    <row r="1" spans="1:11" ht="15.6" x14ac:dyDescent="0.3">
      <c r="A1" s="1" t="s">
        <v>13</v>
      </c>
      <c r="B1" s="2"/>
      <c r="C1" s="2"/>
      <c r="D1" s="2"/>
      <c r="E1" s="2"/>
      <c r="F1" s="2"/>
      <c r="G1" s="2"/>
      <c r="H1" s="2"/>
      <c r="I1" s="2"/>
      <c r="J1" s="3"/>
    </row>
    <row r="2" spans="1:11" ht="51.75" customHeight="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29</v>
      </c>
      <c r="K2" s="5" t="s">
        <v>9</v>
      </c>
    </row>
    <row r="3" spans="1:11" ht="14.45" hidden="1" x14ac:dyDescent="0.3">
      <c r="A3" s="2"/>
      <c r="B3" s="2"/>
      <c r="C3" s="2">
        <v>1.21</v>
      </c>
      <c r="D3" s="7"/>
      <c r="E3" s="7"/>
      <c r="F3" s="7"/>
      <c r="G3" s="7"/>
      <c r="H3" s="2"/>
      <c r="I3" s="2">
        <v>12</v>
      </c>
      <c r="J3" s="2">
        <v>0.85</v>
      </c>
      <c r="K3" s="2">
        <v>0.55500000000000005</v>
      </c>
    </row>
    <row r="4" spans="1:11" ht="27.75" customHeight="1" x14ac:dyDescent="0.3">
      <c r="A4" s="8" t="s">
        <v>10</v>
      </c>
      <c r="B4" s="2"/>
      <c r="C4" s="2"/>
      <c r="D4" s="7"/>
      <c r="E4" s="7"/>
      <c r="F4" s="7"/>
      <c r="G4" s="7"/>
      <c r="H4" s="2"/>
      <c r="I4" s="2"/>
      <c r="J4" s="2"/>
      <c r="K4" s="2"/>
    </row>
    <row r="5" spans="1:11" x14ac:dyDescent="0.25">
      <c r="A5" s="7" t="s">
        <v>30</v>
      </c>
      <c r="B5" s="10">
        <v>9328</v>
      </c>
      <c r="C5" s="7">
        <f t="shared" ref="C5:C28" si="0">B5*$C$3</f>
        <v>11286.88</v>
      </c>
      <c r="D5" s="7">
        <v>1.3</v>
      </c>
      <c r="E5" s="10">
        <f t="shared" ref="E5:E22" si="1">C5*D5</f>
        <v>14672.944</v>
      </c>
      <c r="F5" s="7">
        <v>1.5</v>
      </c>
      <c r="G5" s="7">
        <v>1.8</v>
      </c>
      <c r="H5" s="15">
        <f t="shared" ref="H5:H22" si="2">C5*F5*G5</f>
        <v>30474.576000000001</v>
      </c>
      <c r="I5" s="16">
        <f t="shared" ref="I5:I22" si="3">H5/$I$3</f>
        <v>2539.5480000000002</v>
      </c>
      <c r="J5" s="16">
        <f>I5*$J$3</f>
        <v>2158.6158</v>
      </c>
      <c r="K5" s="17">
        <f t="shared" ref="K5:K22" si="4">H5*$K$3</f>
        <v>16913.38968</v>
      </c>
    </row>
    <row r="6" spans="1:11" ht="14.45" x14ac:dyDescent="0.3">
      <c r="A6" s="7" t="s">
        <v>14</v>
      </c>
      <c r="B6" s="10">
        <v>2544</v>
      </c>
      <c r="C6" s="7">
        <f t="shared" si="0"/>
        <v>3078.24</v>
      </c>
      <c r="D6" s="7">
        <v>1.3</v>
      </c>
      <c r="E6" s="10">
        <f t="shared" si="1"/>
        <v>4001.712</v>
      </c>
      <c r="F6" s="7">
        <v>1.6</v>
      </c>
      <c r="G6" s="7">
        <v>1.8</v>
      </c>
      <c r="H6" s="15">
        <f t="shared" si="2"/>
        <v>8865.3312000000005</v>
      </c>
      <c r="I6" s="16">
        <f t="shared" si="3"/>
        <v>738.77760000000001</v>
      </c>
      <c r="J6" s="16">
        <f t="shared" ref="J6:J22" si="5">I6*$J$3</f>
        <v>627.96096</v>
      </c>
      <c r="K6" s="17">
        <f t="shared" si="4"/>
        <v>4920.2588160000005</v>
      </c>
    </row>
    <row r="7" spans="1:11" x14ac:dyDescent="0.25">
      <c r="A7" s="7" t="s">
        <v>15</v>
      </c>
      <c r="B7" s="10">
        <v>2847</v>
      </c>
      <c r="C7" s="7">
        <f t="shared" si="0"/>
        <v>3444.87</v>
      </c>
      <c r="D7" s="7">
        <v>1.3</v>
      </c>
      <c r="E7" s="10">
        <f t="shared" si="1"/>
        <v>4478.3310000000001</v>
      </c>
      <c r="F7" s="7">
        <v>1.6</v>
      </c>
      <c r="G7" s="7">
        <v>1.8</v>
      </c>
      <c r="H7" s="15">
        <f t="shared" si="2"/>
        <v>9921.2256000000016</v>
      </c>
      <c r="I7" s="16">
        <f t="shared" si="3"/>
        <v>826.76880000000017</v>
      </c>
      <c r="J7" s="16">
        <f t="shared" si="5"/>
        <v>702.75348000000008</v>
      </c>
      <c r="K7" s="17">
        <f t="shared" si="4"/>
        <v>5506.280208000001</v>
      </c>
    </row>
    <row r="8" spans="1:11" x14ac:dyDescent="0.25">
      <c r="A8" s="7" t="s">
        <v>16</v>
      </c>
      <c r="B8" s="10">
        <v>3519</v>
      </c>
      <c r="C8" s="7">
        <f t="shared" si="0"/>
        <v>4257.99</v>
      </c>
      <c r="D8" s="7">
        <v>1.3</v>
      </c>
      <c r="E8" s="10">
        <f t="shared" si="1"/>
        <v>5535.3869999999997</v>
      </c>
      <c r="F8" s="7">
        <v>1.6</v>
      </c>
      <c r="G8" s="7">
        <v>1.8</v>
      </c>
      <c r="H8" s="15">
        <f t="shared" si="2"/>
        <v>12263.011199999999</v>
      </c>
      <c r="I8" s="16">
        <f t="shared" si="3"/>
        <v>1021.9175999999999</v>
      </c>
      <c r="J8" s="16">
        <f t="shared" si="5"/>
        <v>868.62995999999987</v>
      </c>
      <c r="K8" s="17">
        <f t="shared" si="4"/>
        <v>6805.9712159999999</v>
      </c>
    </row>
    <row r="9" spans="1:11" x14ac:dyDescent="0.25">
      <c r="A9" s="7" t="s">
        <v>17</v>
      </c>
      <c r="B9" s="10">
        <v>4768</v>
      </c>
      <c r="C9" s="7">
        <f t="shared" si="0"/>
        <v>5769.28</v>
      </c>
      <c r="D9" s="7">
        <v>1.3</v>
      </c>
      <c r="E9" s="10">
        <f t="shared" si="1"/>
        <v>7500.0640000000003</v>
      </c>
      <c r="F9" s="7">
        <v>1.6</v>
      </c>
      <c r="G9" s="7">
        <v>1.8</v>
      </c>
      <c r="H9" s="15">
        <f t="shared" si="2"/>
        <v>16615.526399999999</v>
      </c>
      <c r="I9" s="16">
        <f t="shared" si="3"/>
        <v>1384.6271999999999</v>
      </c>
      <c r="J9" s="16">
        <f t="shared" si="5"/>
        <v>1176.9331199999999</v>
      </c>
      <c r="K9" s="17">
        <f t="shared" si="4"/>
        <v>9221.6171520000007</v>
      </c>
    </row>
    <row r="10" spans="1:11" x14ac:dyDescent="0.25">
      <c r="A10" s="7" t="s">
        <v>25</v>
      </c>
      <c r="B10" s="10">
        <v>3968</v>
      </c>
      <c r="C10" s="7">
        <f t="shared" si="0"/>
        <v>4801.28</v>
      </c>
      <c r="D10" s="7">
        <v>1.3</v>
      </c>
      <c r="E10" s="10">
        <f t="shared" si="1"/>
        <v>6241.6639999999998</v>
      </c>
      <c r="F10" s="7">
        <v>1.6</v>
      </c>
      <c r="G10" s="7">
        <v>1.8</v>
      </c>
      <c r="H10" s="11">
        <f t="shared" si="2"/>
        <v>13827.686400000001</v>
      </c>
      <c r="I10" s="12">
        <f t="shared" si="3"/>
        <v>1152.3072</v>
      </c>
      <c r="J10" s="12">
        <f t="shared" si="5"/>
        <v>979.46111999999994</v>
      </c>
      <c r="K10" s="13">
        <f t="shared" si="4"/>
        <v>7674.365952000001</v>
      </c>
    </row>
    <row r="11" spans="1:11" x14ac:dyDescent="0.25">
      <c r="A11" s="7" t="s">
        <v>26</v>
      </c>
      <c r="B11" s="10">
        <v>4836</v>
      </c>
      <c r="C11" s="7">
        <f t="shared" si="0"/>
        <v>5851.5599999999995</v>
      </c>
      <c r="D11" s="7">
        <v>1.3</v>
      </c>
      <c r="E11" s="10">
        <f t="shared" si="1"/>
        <v>7607.0279999999993</v>
      </c>
      <c r="F11" s="7">
        <v>1.6</v>
      </c>
      <c r="G11" s="7">
        <v>1.8</v>
      </c>
      <c r="H11" s="11">
        <f t="shared" si="2"/>
        <v>16852.4928</v>
      </c>
      <c r="I11" s="12">
        <f t="shared" si="3"/>
        <v>1404.3743999999999</v>
      </c>
      <c r="J11" s="12">
        <f t="shared" si="5"/>
        <v>1193.7182399999999</v>
      </c>
      <c r="K11" s="13">
        <f t="shared" si="4"/>
        <v>9353.1335040000013</v>
      </c>
    </row>
    <row r="12" spans="1:11" ht="14.45" x14ac:dyDescent="0.3">
      <c r="A12" s="7" t="s">
        <v>23</v>
      </c>
      <c r="B12" s="10">
        <v>2183</v>
      </c>
      <c r="C12" s="7">
        <f t="shared" si="0"/>
        <v>2641.43</v>
      </c>
      <c r="D12" s="7">
        <v>1.3</v>
      </c>
      <c r="E12" s="10">
        <f t="shared" si="1"/>
        <v>3433.8589999999999</v>
      </c>
      <c r="F12" s="7">
        <v>1.6</v>
      </c>
      <c r="G12" s="7">
        <v>1.8</v>
      </c>
      <c r="H12" s="11">
        <f t="shared" si="2"/>
        <v>7607.3183999999992</v>
      </c>
      <c r="I12" s="12">
        <f t="shared" si="3"/>
        <v>633.94319999999993</v>
      </c>
      <c r="J12" s="12">
        <f t="shared" si="5"/>
        <v>538.85171999999989</v>
      </c>
      <c r="K12" s="13">
        <f t="shared" si="4"/>
        <v>4222.0617119999997</v>
      </c>
    </row>
    <row r="13" spans="1:11" ht="22.5" customHeight="1" x14ac:dyDescent="0.25">
      <c r="A13" s="7" t="s">
        <v>27</v>
      </c>
      <c r="B13" s="10">
        <v>6668</v>
      </c>
      <c r="C13" s="7">
        <f>B13*$C$3</f>
        <v>8068.28</v>
      </c>
      <c r="D13" s="7">
        <v>1.3</v>
      </c>
      <c r="E13" s="10">
        <f>C13*D13</f>
        <v>10488.763999999999</v>
      </c>
      <c r="F13" s="7">
        <v>1.6</v>
      </c>
      <c r="G13" s="7">
        <v>1.8</v>
      </c>
      <c r="H13" s="11">
        <f>C13*F13*G13</f>
        <v>23236.646400000001</v>
      </c>
      <c r="I13" s="12">
        <f>H13/$I$3</f>
        <v>1936.3872000000001</v>
      </c>
      <c r="J13" s="12">
        <f t="shared" si="5"/>
        <v>1645.92912</v>
      </c>
      <c r="K13" s="13">
        <f>H13*$K$3</f>
        <v>12896.338752000001</v>
      </c>
    </row>
    <row r="14" spans="1:11" ht="22.5" customHeight="1" x14ac:dyDescent="0.3">
      <c r="A14" s="7" t="s">
        <v>24</v>
      </c>
      <c r="B14" s="10">
        <v>2544</v>
      </c>
      <c r="C14" s="7">
        <f>B14*$C$3</f>
        <v>3078.24</v>
      </c>
      <c r="D14" s="7">
        <v>1.3</v>
      </c>
      <c r="E14" s="10">
        <f t="shared" ref="E14" si="6">C14*D14</f>
        <v>4001.712</v>
      </c>
      <c r="F14" s="7">
        <v>1.6</v>
      </c>
      <c r="G14" s="7">
        <v>1.8</v>
      </c>
      <c r="H14" s="11">
        <f t="shared" ref="H14" si="7">C14*F14*G14</f>
        <v>8865.3312000000005</v>
      </c>
      <c r="I14" s="12">
        <f t="shared" ref="I14" si="8">H14/$I$3</f>
        <v>738.77760000000001</v>
      </c>
      <c r="J14" s="12">
        <f t="shared" si="5"/>
        <v>627.96096</v>
      </c>
      <c r="K14" s="13">
        <f t="shared" ref="K14" si="9">H14*$K$3</f>
        <v>4920.2588160000005</v>
      </c>
    </row>
    <row r="15" spans="1:11" ht="22.5" customHeight="1" x14ac:dyDescent="0.3">
      <c r="A15" s="7"/>
      <c r="B15" s="10"/>
      <c r="C15" s="7"/>
      <c r="D15" s="7"/>
      <c r="E15" s="10"/>
      <c r="F15" s="7"/>
      <c r="G15" s="7"/>
      <c r="H15" s="11"/>
      <c r="I15" s="12"/>
      <c r="J15" s="12"/>
      <c r="K15" s="13"/>
    </row>
    <row r="16" spans="1:11" ht="35.25" customHeight="1" x14ac:dyDescent="0.3">
      <c r="A16" s="14" t="s">
        <v>12</v>
      </c>
      <c r="B16" s="10"/>
      <c r="C16" s="7"/>
      <c r="D16" s="7"/>
      <c r="E16" s="10"/>
      <c r="F16" s="7"/>
      <c r="G16" s="7"/>
      <c r="H16" s="11"/>
      <c r="I16" s="12"/>
      <c r="J16" s="12"/>
      <c r="K16" s="13"/>
    </row>
    <row r="17" spans="1:11" x14ac:dyDescent="0.25">
      <c r="A17" s="7" t="s">
        <v>18</v>
      </c>
      <c r="B17" s="10">
        <v>7446</v>
      </c>
      <c r="C17" s="7">
        <f t="shared" si="0"/>
        <v>9009.66</v>
      </c>
      <c r="D17" s="7">
        <v>1.3</v>
      </c>
      <c r="E17" s="10">
        <f t="shared" si="1"/>
        <v>11712.558000000001</v>
      </c>
      <c r="F17" s="7">
        <v>1.5</v>
      </c>
      <c r="G17" s="7">
        <v>1.8</v>
      </c>
      <c r="H17" s="11">
        <f t="shared" si="2"/>
        <v>24326.081999999999</v>
      </c>
      <c r="I17" s="12">
        <f t="shared" si="3"/>
        <v>2027.1734999999999</v>
      </c>
      <c r="J17" s="12">
        <f t="shared" si="5"/>
        <v>1723.0974749999998</v>
      </c>
      <c r="K17" s="13">
        <f t="shared" si="4"/>
        <v>13500.97551</v>
      </c>
    </row>
    <row r="18" spans="1:11" ht="14.45" x14ac:dyDescent="0.3">
      <c r="A18" s="7" t="s">
        <v>32</v>
      </c>
      <c r="B18" s="10">
        <v>2444</v>
      </c>
      <c r="C18" s="7">
        <f t="shared" si="0"/>
        <v>2957.24</v>
      </c>
      <c r="D18" s="7">
        <v>1.3</v>
      </c>
      <c r="E18" s="10">
        <f t="shared" si="1"/>
        <v>3844.4119999999998</v>
      </c>
      <c r="F18" s="7">
        <v>1.5</v>
      </c>
      <c r="G18" s="7">
        <v>1.8</v>
      </c>
      <c r="H18" s="11">
        <f t="shared" si="2"/>
        <v>7984.5479999999998</v>
      </c>
      <c r="I18" s="12">
        <f t="shared" si="3"/>
        <v>665.37900000000002</v>
      </c>
      <c r="J18" s="12">
        <f t="shared" si="5"/>
        <v>565.57214999999997</v>
      </c>
      <c r="K18" s="13">
        <f t="shared" si="4"/>
        <v>4431.4241400000001</v>
      </c>
    </row>
    <row r="19" spans="1:11" x14ac:dyDescent="0.25">
      <c r="A19" s="7" t="s">
        <v>31</v>
      </c>
      <c r="B19" s="10">
        <v>9491</v>
      </c>
      <c r="C19" s="7">
        <f t="shared" si="0"/>
        <v>11484.109999999999</v>
      </c>
      <c r="D19" s="7">
        <v>1.3</v>
      </c>
      <c r="E19" s="10">
        <f t="shared" si="1"/>
        <v>14929.342999999999</v>
      </c>
      <c r="F19" s="7">
        <v>1.5</v>
      </c>
      <c r="G19" s="7">
        <v>1.8</v>
      </c>
      <c r="H19" s="11">
        <f t="shared" si="2"/>
        <v>31007.096999999994</v>
      </c>
      <c r="I19" s="12">
        <f t="shared" si="3"/>
        <v>2583.9247499999997</v>
      </c>
      <c r="J19" s="12">
        <f t="shared" si="5"/>
        <v>2196.3360374999997</v>
      </c>
      <c r="K19" s="13">
        <f t="shared" si="4"/>
        <v>17208.938834999997</v>
      </c>
    </row>
    <row r="20" spans="1:11" ht="14.45" x14ac:dyDescent="0.3">
      <c r="A20" s="7" t="s">
        <v>42</v>
      </c>
      <c r="B20" s="10">
        <v>2806</v>
      </c>
      <c r="C20" s="7">
        <f t="shared" ref="C20" si="10">B20*$C$3</f>
        <v>3395.2599999999998</v>
      </c>
      <c r="D20" s="7">
        <v>1.3</v>
      </c>
      <c r="E20" s="10">
        <f t="shared" ref="E20" si="11">C20*D20</f>
        <v>4413.8379999999997</v>
      </c>
      <c r="F20" s="7">
        <v>1.5</v>
      </c>
      <c r="G20" s="7">
        <v>1.8</v>
      </c>
      <c r="H20" s="11">
        <f t="shared" ref="H20" si="12">C20*F20*G20</f>
        <v>9167.2019999999993</v>
      </c>
      <c r="I20" s="12">
        <f t="shared" ref="I20" si="13">H20/$I$3</f>
        <v>763.93349999999998</v>
      </c>
      <c r="J20" s="12">
        <f t="shared" ref="J20" si="14">I20*$J$3</f>
        <v>649.34347500000001</v>
      </c>
      <c r="K20" s="13">
        <f t="shared" ref="K20" si="15">H20*$K$3</f>
        <v>5087.7971100000004</v>
      </c>
    </row>
    <row r="21" spans="1:11" x14ac:dyDescent="0.25">
      <c r="A21" s="7" t="s">
        <v>21</v>
      </c>
      <c r="B21" s="10">
        <v>8387</v>
      </c>
      <c r="C21" s="7">
        <f t="shared" si="0"/>
        <v>10148.27</v>
      </c>
      <c r="D21" s="7">
        <v>1.3</v>
      </c>
      <c r="E21" s="10">
        <f t="shared" si="1"/>
        <v>13192.751</v>
      </c>
      <c r="F21" s="7">
        <v>1.5</v>
      </c>
      <c r="G21" s="7">
        <v>1.8</v>
      </c>
      <c r="H21" s="11">
        <f t="shared" si="2"/>
        <v>27400.329000000002</v>
      </c>
      <c r="I21" s="12">
        <f t="shared" si="3"/>
        <v>2283.3607500000003</v>
      </c>
      <c r="J21" s="12">
        <f t="shared" si="5"/>
        <v>1940.8566375000003</v>
      </c>
      <c r="K21" s="13">
        <f t="shared" si="4"/>
        <v>15207.182595000002</v>
      </c>
    </row>
    <row r="22" spans="1:11" x14ac:dyDescent="0.25">
      <c r="A22" s="7" t="s">
        <v>33</v>
      </c>
      <c r="B22" s="10">
        <v>3700</v>
      </c>
      <c r="C22" s="7">
        <f t="shared" si="0"/>
        <v>4477</v>
      </c>
      <c r="D22" s="7">
        <v>1.3</v>
      </c>
      <c r="E22" s="10">
        <f t="shared" si="1"/>
        <v>5820.1</v>
      </c>
      <c r="F22" s="7">
        <v>1.5</v>
      </c>
      <c r="G22" s="7">
        <v>1.8</v>
      </c>
      <c r="H22" s="11">
        <f t="shared" si="2"/>
        <v>12087.9</v>
      </c>
      <c r="I22" s="12">
        <f t="shared" si="3"/>
        <v>1007.3249999999999</v>
      </c>
      <c r="J22" s="12">
        <f t="shared" si="5"/>
        <v>856.22624999999994</v>
      </c>
      <c r="K22" s="13">
        <f t="shared" si="4"/>
        <v>6708.7845000000007</v>
      </c>
    </row>
    <row r="23" spans="1:11" x14ac:dyDescent="0.25">
      <c r="A23" s="2" t="s">
        <v>34</v>
      </c>
      <c r="B23" s="2">
        <v>3485</v>
      </c>
      <c r="C23" s="2">
        <f t="shared" si="0"/>
        <v>4216.8499999999995</v>
      </c>
      <c r="D23" s="7">
        <v>1.3</v>
      </c>
      <c r="E23" s="10">
        <f t="shared" ref="E23:E28" si="16">C23*D23</f>
        <v>5481.9049999999997</v>
      </c>
      <c r="F23" s="7">
        <v>1.5</v>
      </c>
      <c r="G23" s="7">
        <v>1.8</v>
      </c>
      <c r="H23" s="11">
        <f t="shared" ref="H23:H28" si="17">C23*F23*G23</f>
        <v>11385.494999999999</v>
      </c>
      <c r="I23" s="12">
        <f t="shared" ref="I23:I28" si="18">H23/$I$3</f>
        <v>948.79124999999988</v>
      </c>
      <c r="J23" s="12">
        <f t="shared" ref="J23:J28" si="19">I23*$J$3</f>
        <v>806.47256249999987</v>
      </c>
      <c r="K23" s="13">
        <f t="shared" ref="K23:K28" si="20">H23*$K$3</f>
        <v>6318.9497250000004</v>
      </c>
    </row>
    <row r="24" spans="1:11" x14ac:dyDescent="0.25">
      <c r="A24" s="2" t="s">
        <v>37</v>
      </c>
      <c r="B24" s="2">
        <v>1409</v>
      </c>
      <c r="C24" s="2">
        <f t="shared" si="0"/>
        <v>1704.8899999999999</v>
      </c>
      <c r="D24" s="7">
        <v>1.3</v>
      </c>
      <c r="E24" s="10">
        <f t="shared" si="16"/>
        <v>2216.357</v>
      </c>
      <c r="F24" s="7">
        <v>1.5</v>
      </c>
      <c r="G24" s="7">
        <v>1.8</v>
      </c>
      <c r="H24" s="11">
        <f t="shared" si="17"/>
        <v>4603.2030000000004</v>
      </c>
      <c r="I24" s="12">
        <f t="shared" si="18"/>
        <v>383.60025000000002</v>
      </c>
      <c r="J24" s="12">
        <f t="shared" si="19"/>
        <v>326.06021250000003</v>
      </c>
      <c r="K24" s="13">
        <f t="shared" si="20"/>
        <v>2554.7776650000005</v>
      </c>
    </row>
    <row r="25" spans="1:11" x14ac:dyDescent="0.25">
      <c r="A25" s="2" t="s">
        <v>35</v>
      </c>
      <c r="B25" s="2">
        <v>4229</v>
      </c>
      <c r="C25" s="2">
        <f t="shared" si="0"/>
        <v>5117.09</v>
      </c>
      <c r="D25" s="7">
        <v>1.3</v>
      </c>
      <c r="E25" s="10">
        <f t="shared" si="16"/>
        <v>6652.2170000000006</v>
      </c>
      <c r="F25" s="7">
        <v>1.5</v>
      </c>
      <c r="G25" s="7">
        <v>1.8</v>
      </c>
      <c r="H25" s="11">
        <f t="shared" si="17"/>
        <v>13816.143</v>
      </c>
      <c r="I25" s="12">
        <f t="shared" si="18"/>
        <v>1151.3452500000001</v>
      </c>
      <c r="J25" s="12">
        <f t="shared" si="19"/>
        <v>978.64346250000006</v>
      </c>
      <c r="K25" s="13">
        <f t="shared" si="20"/>
        <v>7667.9593650000006</v>
      </c>
    </row>
    <row r="26" spans="1:11" x14ac:dyDescent="0.25">
      <c r="A26" s="2" t="s">
        <v>38</v>
      </c>
      <c r="B26" s="2">
        <v>1566</v>
      </c>
      <c r="C26" s="2">
        <f t="shared" si="0"/>
        <v>1894.86</v>
      </c>
      <c r="D26" s="7">
        <v>1.3</v>
      </c>
      <c r="E26" s="10">
        <f t="shared" si="16"/>
        <v>2463.3179999999998</v>
      </c>
      <c r="F26" s="7">
        <v>1.5</v>
      </c>
      <c r="G26" s="7">
        <v>1.8</v>
      </c>
      <c r="H26" s="11">
        <f t="shared" si="17"/>
        <v>5116.1220000000003</v>
      </c>
      <c r="I26" s="12">
        <f t="shared" si="18"/>
        <v>426.34350000000001</v>
      </c>
      <c r="J26" s="12">
        <f t="shared" si="19"/>
        <v>362.391975</v>
      </c>
      <c r="K26" s="13">
        <f t="shared" si="20"/>
        <v>2839.4477100000004</v>
      </c>
    </row>
    <row r="27" spans="1:11" x14ac:dyDescent="0.25">
      <c r="A27" s="2" t="s">
        <v>36</v>
      </c>
      <c r="B27" s="2">
        <v>5638</v>
      </c>
      <c r="C27" s="2">
        <f t="shared" si="0"/>
        <v>6821.98</v>
      </c>
      <c r="D27" s="7">
        <v>1.3</v>
      </c>
      <c r="E27" s="10">
        <f t="shared" si="16"/>
        <v>8868.5740000000005</v>
      </c>
      <c r="F27" s="7">
        <v>1.5</v>
      </c>
      <c r="G27" s="7">
        <v>1.8</v>
      </c>
      <c r="H27" s="11">
        <f t="shared" si="17"/>
        <v>18419.345999999998</v>
      </c>
      <c r="I27" s="12">
        <f t="shared" si="18"/>
        <v>1534.9454999999998</v>
      </c>
      <c r="J27" s="12">
        <f t="shared" si="19"/>
        <v>1304.7036749999997</v>
      </c>
      <c r="K27" s="13">
        <f t="shared" si="20"/>
        <v>10222.73703</v>
      </c>
    </row>
    <row r="28" spans="1:11" x14ac:dyDescent="0.25">
      <c r="A28" s="2" t="s">
        <v>39</v>
      </c>
      <c r="B28" s="2">
        <v>1879</v>
      </c>
      <c r="C28" s="2">
        <f t="shared" si="0"/>
        <v>2273.59</v>
      </c>
      <c r="D28" s="7">
        <v>1.3</v>
      </c>
      <c r="E28" s="10">
        <f t="shared" si="16"/>
        <v>2955.6670000000004</v>
      </c>
      <c r="F28" s="7">
        <v>1.5</v>
      </c>
      <c r="G28" s="7">
        <v>1.8</v>
      </c>
      <c r="H28" s="11">
        <f t="shared" si="17"/>
        <v>6138.6930000000002</v>
      </c>
      <c r="I28" s="12">
        <f t="shared" si="18"/>
        <v>511.55775</v>
      </c>
      <c r="J28" s="12">
        <f t="shared" si="19"/>
        <v>434.82408749999996</v>
      </c>
      <c r="K28" s="13">
        <f t="shared" si="20"/>
        <v>3406.9746150000005</v>
      </c>
    </row>
    <row r="29" spans="1:11" x14ac:dyDescent="0.25">
      <c r="A29" s="3"/>
      <c r="B29" s="3"/>
      <c r="C29" s="18"/>
      <c r="D29" s="19"/>
      <c r="E29" s="20"/>
      <c r="F29" s="19"/>
      <c r="G29" s="19"/>
      <c r="H29" s="21"/>
      <c r="I29" s="22"/>
      <c r="J29" s="22"/>
      <c r="K29" s="23"/>
    </row>
    <row r="30" spans="1:11" x14ac:dyDescent="0.25">
      <c r="A30" s="3"/>
      <c r="B30" s="3"/>
      <c r="C30" s="3"/>
      <c r="D30" s="30"/>
      <c r="E30" s="31"/>
      <c r="F30" s="30"/>
      <c r="G30" s="30"/>
      <c r="H30" s="32"/>
      <c r="I30" s="33"/>
      <c r="J30" s="33"/>
      <c r="K30" s="34"/>
    </row>
    <row r="31" spans="1:11" x14ac:dyDescent="0.25">
      <c r="C31" s="24"/>
      <c r="D31" s="25"/>
      <c r="E31" s="26"/>
      <c r="F31" s="25"/>
      <c r="G31" s="25"/>
      <c r="H31" s="27"/>
      <c r="I31" s="28"/>
      <c r="J31" s="28"/>
      <c r="K31" s="29"/>
    </row>
    <row r="32" spans="1:11" x14ac:dyDescent="0.25">
      <c r="A32" s="2" t="s">
        <v>40</v>
      </c>
      <c r="B32" s="2">
        <v>578</v>
      </c>
      <c r="C32" s="2">
        <f t="shared" ref="C32:C33" si="21">B32*$C$3</f>
        <v>699.38</v>
      </c>
      <c r="D32" s="7">
        <v>1.3</v>
      </c>
      <c r="E32" s="10">
        <f t="shared" ref="E32:E33" si="22">C32*D32</f>
        <v>909.19400000000007</v>
      </c>
      <c r="F32" s="7">
        <v>1.8</v>
      </c>
      <c r="G32" s="7">
        <v>1.8</v>
      </c>
      <c r="H32" s="11">
        <f t="shared" ref="H32:H33" si="23">C32*F32*G32</f>
        <v>2265.9911999999999</v>
      </c>
      <c r="I32" s="12">
        <f t="shared" ref="I32:I33" si="24">H32/$I$3</f>
        <v>188.83259999999999</v>
      </c>
      <c r="J32" s="12">
        <f t="shared" ref="J32:J33" si="25">I32*$J$3</f>
        <v>160.50770999999997</v>
      </c>
      <c r="K32" s="13">
        <f t="shared" ref="K32:K33" si="26">H32*$K$3</f>
        <v>1257.6251160000002</v>
      </c>
    </row>
    <row r="33" spans="1:11" x14ac:dyDescent="0.25">
      <c r="A33" s="2" t="s">
        <v>41</v>
      </c>
      <c r="B33" s="2">
        <v>956</v>
      </c>
      <c r="C33" s="2">
        <f t="shared" si="21"/>
        <v>1156.76</v>
      </c>
      <c r="D33" s="7">
        <v>1.3</v>
      </c>
      <c r="E33" s="10">
        <f t="shared" si="22"/>
        <v>1503.788</v>
      </c>
      <c r="F33" s="7">
        <v>1.8</v>
      </c>
      <c r="G33" s="7">
        <v>1.8</v>
      </c>
      <c r="H33" s="11">
        <f t="shared" si="23"/>
        <v>3747.9024000000004</v>
      </c>
      <c r="I33" s="12">
        <f t="shared" si="24"/>
        <v>312.32520000000005</v>
      </c>
      <c r="J33" s="12">
        <f t="shared" si="25"/>
        <v>265.47642000000002</v>
      </c>
      <c r="K33" s="13">
        <f t="shared" si="26"/>
        <v>2080.0858320000002</v>
      </c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topLeftCell="A4" zoomScale="84" zoomScaleNormal="84" workbookViewId="0">
      <selection activeCell="B15" sqref="B15"/>
    </sheetView>
  </sheetViews>
  <sheetFormatPr baseColWidth="10" defaultColWidth="11.42578125" defaultRowHeight="15" x14ac:dyDescent="0.25"/>
  <cols>
    <col min="1" max="1" width="61.42578125" style="4" bestFit="1" customWidth="1"/>
    <col min="2" max="2" width="12.5703125" style="4" bestFit="1" customWidth="1"/>
    <col min="3" max="3" width="11.5703125" style="4" bestFit="1" customWidth="1"/>
    <col min="4" max="4" width="16.5703125" style="4" bestFit="1" customWidth="1"/>
    <col min="5" max="5" width="22.85546875" style="4" bestFit="1" customWidth="1"/>
    <col min="6" max="6" width="12.28515625" style="4" bestFit="1" customWidth="1"/>
    <col min="7" max="7" width="13.5703125" style="4" bestFit="1" customWidth="1"/>
    <col min="8" max="8" width="19.7109375" style="4" bestFit="1" customWidth="1"/>
    <col min="9" max="9" width="10.7109375" style="4" bestFit="1" customWidth="1"/>
    <col min="10" max="10" width="13.28515625" style="4" customWidth="1"/>
    <col min="11" max="11" width="9.42578125" style="4" bestFit="1" customWidth="1"/>
    <col min="12" max="16384" width="11.42578125" style="4"/>
  </cols>
  <sheetData>
    <row r="1" spans="1:11" ht="15.6" x14ac:dyDescent="0.3">
      <c r="A1" s="1" t="s">
        <v>13</v>
      </c>
      <c r="B1" s="2"/>
      <c r="C1" s="2"/>
      <c r="D1" s="2"/>
      <c r="E1" s="2"/>
      <c r="F1" s="2"/>
      <c r="G1" s="2"/>
      <c r="H1" s="2"/>
      <c r="I1" s="2"/>
      <c r="J1" s="3"/>
    </row>
    <row r="2" spans="1:11" ht="51.75" customHeight="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29</v>
      </c>
      <c r="K2" s="5" t="s">
        <v>9</v>
      </c>
    </row>
    <row r="3" spans="1:11" ht="14.45" hidden="1" x14ac:dyDescent="0.3">
      <c r="A3" s="2"/>
      <c r="B3" s="2"/>
      <c r="C3" s="2">
        <v>1.21</v>
      </c>
      <c r="D3" s="7"/>
      <c r="E3" s="7"/>
      <c r="F3" s="7"/>
      <c r="G3" s="7"/>
      <c r="H3" s="2"/>
      <c r="I3" s="2">
        <v>12</v>
      </c>
      <c r="J3" s="2">
        <v>0.85</v>
      </c>
      <c r="K3" s="2">
        <v>0.55500000000000005</v>
      </c>
    </row>
    <row r="4" spans="1:11" ht="27.75" customHeight="1" x14ac:dyDescent="0.3">
      <c r="A4" s="8" t="s">
        <v>10</v>
      </c>
      <c r="B4" s="2"/>
      <c r="C4" s="2"/>
      <c r="D4" s="7"/>
      <c r="E4" s="7"/>
      <c r="F4" s="7"/>
      <c r="G4" s="7"/>
      <c r="H4" s="2"/>
      <c r="I4" s="2"/>
      <c r="J4" s="2"/>
      <c r="K4" s="2"/>
    </row>
    <row r="5" spans="1:11" x14ac:dyDescent="0.25">
      <c r="A5" s="7" t="s">
        <v>30</v>
      </c>
      <c r="B5" s="10">
        <v>9696</v>
      </c>
      <c r="C5" s="7">
        <f t="shared" ref="C5:C33" si="0">B5*$C$3</f>
        <v>11732.16</v>
      </c>
      <c r="D5" s="7">
        <v>1.3</v>
      </c>
      <c r="E5" s="10">
        <f t="shared" ref="E5:E33" si="1">C5*D5</f>
        <v>15251.808000000001</v>
      </c>
      <c r="F5" s="7">
        <v>1.6</v>
      </c>
      <c r="G5" s="7">
        <v>1.8</v>
      </c>
      <c r="H5" s="15">
        <f t="shared" ref="H5:H33" si="2">C5*F5*G5</f>
        <v>33788.620800000004</v>
      </c>
      <c r="I5" s="16">
        <f t="shared" ref="I5:I33" si="3">H5/$I$3</f>
        <v>2815.7184000000002</v>
      </c>
      <c r="J5" s="16">
        <f>I5*$J$3</f>
        <v>2393.3606400000003</v>
      </c>
      <c r="K5" s="17">
        <f t="shared" ref="K5:K33" si="4">H5*$K$3</f>
        <v>18752.684544000003</v>
      </c>
    </row>
    <row r="6" spans="1:11" ht="14.45" x14ac:dyDescent="0.3">
      <c r="A6" s="7" t="s">
        <v>14</v>
      </c>
      <c r="B6" s="10">
        <v>2833</v>
      </c>
      <c r="C6" s="7">
        <f t="shared" si="0"/>
        <v>3427.93</v>
      </c>
      <c r="D6" s="7">
        <v>1.3</v>
      </c>
      <c r="E6" s="10">
        <f t="shared" si="1"/>
        <v>4456.3090000000002</v>
      </c>
      <c r="F6" s="7">
        <v>1.6</v>
      </c>
      <c r="G6" s="7">
        <v>1.8</v>
      </c>
      <c r="H6" s="15">
        <f t="shared" si="2"/>
        <v>9872.4384000000009</v>
      </c>
      <c r="I6" s="16">
        <f t="shared" si="3"/>
        <v>822.70320000000004</v>
      </c>
      <c r="J6" s="16">
        <f t="shared" ref="J6:J33" si="5">I6*$J$3</f>
        <v>699.29772000000003</v>
      </c>
      <c r="K6" s="17">
        <f t="shared" si="4"/>
        <v>5479.2033120000006</v>
      </c>
    </row>
    <row r="7" spans="1:11" x14ac:dyDescent="0.25">
      <c r="A7" s="7" t="s">
        <v>49</v>
      </c>
      <c r="B7" s="10">
        <v>11771</v>
      </c>
      <c r="C7" s="7">
        <f t="shared" ref="C7:C8" si="6">B7*$C$3</f>
        <v>14242.91</v>
      </c>
      <c r="D7" s="7">
        <v>1.3</v>
      </c>
      <c r="E7" s="10">
        <f t="shared" ref="E7:E8" si="7">C7*D7</f>
        <v>18515.782999999999</v>
      </c>
      <c r="F7" s="7">
        <v>1.55</v>
      </c>
      <c r="G7" s="7">
        <v>1.8</v>
      </c>
      <c r="H7" s="15">
        <f t="shared" ref="H7:H8" si="8">C7*F7*G7</f>
        <v>39737.7189</v>
      </c>
      <c r="I7" s="16">
        <f t="shared" ref="I7:I8" si="9">H7/$I$3</f>
        <v>3311.4765750000001</v>
      </c>
      <c r="J7" s="16">
        <f>I7*$J$3</f>
        <v>2814.7550887500001</v>
      </c>
      <c r="K7" s="17">
        <f t="shared" ref="K7:K8" si="10">H7*$K$3</f>
        <v>22054.433989500001</v>
      </c>
    </row>
    <row r="8" spans="1:11" ht="14.45" x14ac:dyDescent="0.3">
      <c r="A8" s="7" t="s">
        <v>50</v>
      </c>
      <c r="B8" s="10">
        <v>4430</v>
      </c>
      <c r="C8" s="7">
        <f t="shared" si="6"/>
        <v>5360.3</v>
      </c>
      <c r="D8" s="7">
        <v>1.3</v>
      </c>
      <c r="E8" s="10">
        <f t="shared" si="7"/>
        <v>6968.39</v>
      </c>
      <c r="F8" s="7">
        <v>1.5</v>
      </c>
      <c r="G8" s="7">
        <v>1.8</v>
      </c>
      <c r="H8" s="15">
        <f t="shared" si="8"/>
        <v>14472.810000000001</v>
      </c>
      <c r="I8" s="16">
        <f t="shared" si="9"/>
        <v>1206.0675000000001</v>
      </c>
      <c r="J8" s="16">
        <f t="shared" ref="J8" si="11">I8*$J$3</f>
        <v>1025.157375</v>
      </c>
      <c r="K8" s="17">
        <f t="shared" si="10"/>
        <v>8032.4095500000012</v>
      </c>
    </row>
    <row r="9" spans="1:11" x14ac:dyDescent="0.25">
      <c r="A9" s="7" t="s">
        <v>15</v>
      </c>
      <c r="B9" s="10">
        <v>2908</v>
      </c>
      <c r="C9" s="7">
        <f t="shared" si="0"/>
        <v>3518.68</v>
      </c>
      <c r="D9" s="7">
        <v>1.3</v>
      </c>
      <c r="E9" s="10">
        <f t="shared" si="1"/>
        <v>4574.2839999999997</v>
      </c>
      <c r="F9" s="7">
        <v>1.6</v>
      </c>
      <c r="G9" s="7">
        <v>1.8</v>
      </c>
      <c r="H9" s="15">
        <f t="shared" si="2"/>
        <v>10133.7984</v>
      </c>
      <c r="I9" s="16">
        <f t="shared" si="3"/>
        <v>844.48320000000001</v>
      </c>
      <c r="J9" s="16">
        <f t="shared" si="5"/>
        <v>717.81071999999995</v>
      </c>
      <c r="K9" s="17">
        <f t="shared" si="4"/>
        <v>5624.2581120000004</v>
      </c>
    </row>
    <row r="10" spans="1:11" x14ac:dyDescent="0.25">
      <c r="A10" s="7" t="s">
        <v>16</v>
      </c>
      <c r="B10" s="10">
        <v>3580</v>
      </c>
      <c r="C10" s="7">
        <f t="shared" si="0"/>
        <v>4331.8</v>
      </c>
      <c r="D10" s="7">
        <v>1.3</v>
      </c>
      <c r="E10" s="10">
        <f t="shared" si="1"/>
        <v>5631.34</v>
      </c>
      <c r="F10" s="7">
        <v>1.6</v>
      </c>
      <c r="G10" s="7">
        <v>1.8</v>
      </c>
      <c r="H10" s="15">
        <f t="shared" si="2"/>
        <v>12475.584000000003</v>
      </c>
      <c r="I10" s="16">
        <f t="shared" si="3"/>
        <v>1039.6320000000003</v>
      </c>
      <c r="J10" s="16">
        <f t="shared" si="5"/>
        <v>883.68720000000019</v>
      </c>
      <c r="K10" s="17">
        <f t="shared" si="4"/>
        <v>6923.949120000002</v>
      </c>
    </row>
    <row r="11" spans="1:11" x14ac:dyDescent="0.25">
      <c r="A11" s="7" t="s">
        <v>17</v>
      </c>
      <c r="B11" s="10">
        <v>4825</v>
      </c>
      <c r="C11" s="7">
        <f t="shared" si="0"/>
        <v>5838.25</v>
      </c>
      <c r="D11" s="7">
        <v>1.3</v>
      </c>
      <c r="E11" s="10">
        <f t="shared" si="1"/>
        <v>7589.7250000000004</v>
      </c>
      <c r="F11" s="7">
        <v>1.6</v>
      </c>
      <c r="G11" s="7">
        <v>1.8</v>
      </c>
      <c r="H11" s="15">
        <f t="shared" si="2"/>
        <v>16814.160000000003</v>
      </c>
      <c r="I11" s="16">
        <f t="shared" si="3"/>
        <v>1401.1800000000003</v>
      </c>
      <c r="J11" s="16">
        <f t="shared" si="5"/>
        <v>1191.0030000000002</v>
      </c>
      <c r="K11" s="17">
        <f t="shared" si="4"/>
        <v>9331.8588000000036</v>
      </c>
    </row>
    <row r="12" spans="1:11" x14ac:dyDescent="0.25">
      <c r="A12" s="7" t="s">
        <v>25</v>
      </c>
      <c r="B12" s="10">
        <v>4167</v>
      </c>
      <c r="C12" s="7">
        <f t="shared" si="0"/>
        <v>5042.07</v>
      </c>
      <c r="D12" s="7">
        <v>1.3</v>
      </c>
      <c r="E12" s="10">
        <f t="shared" si="1"/>
        <v>6554.6909999999998</v>
      </c>
      <c r="F12" s="7">
        <v>1.6</v>
      </c>
      <c r="G12" s="7">
        <v>1.8</v>
      </c>
      <c r="H12" s="11">
        <f t="shared" si="2"/>
        <v>14521.161599999999</v>
      </c>
      <c r="I12" s="12">
        <f t="shared" si="3"/>
        <v>1210.0968</v>
      </c>
      <c r="J12" s="12">
        <f t="shared" si="5"/>
        <v>1028.5822800000001</v>
      </c>
      <c r="K12" s="13">
        <f t="shared" si="4"/>
        <v>8059.2446880000007</v>
      </c>
    </row>
    <row r="13" spans="1:11" x14ac:dyDescent="0.25">
      <c r="A13" s="7" t="s">
        <v>26</v>
      </c>
      <c r="B13" s="10">
        <v>5077</v>
      </c>
      <c r="C13" s="7">
        <f t="shared" si="0"/>
        <v>6143.17</v>
      </c>
      <c r="D13" s="7">
        <v>1.3</v>
      </c>
      <c r="E13" s="10">
        <f t="shared" si="1"/>
        <v>7986.1210000000001</v>
      </c>
      <c r="F13" s="7">
        <v>1.6</v>
      </c>
      <c r="G13" s="7">
        <v>1.8</v>
      </c>
      <c r="H13" s="11">
        <f t="shared" si="2"/>
        <v>17692.329600000001</v>
      </c>
      <c r="I13" s="12">
        <f t="shared" si="3"/>
        <v>1474.3608000000002</v>
      </c>
      <c r="J13" s="12">
        <f t="shared" si="5"/>
        <v>1253.20668</v>
      </c>
      <c r="K13" s="13">
        <f t="shared" si="4"/>
        <v>9819.2429280000015</v>
      </c>
    </row>
    <row r="14" spans="1:11" ht="14.45" x14ac:dyDescent="0.3">
      <c r="A14" s="7" t="s">
        <v>23</v>
      </c>
      <c r="B14" s="10">
        <v>2292</v>
      </c>
      <c r="C14" s="7">
        <f t="shared" si="0"/>
        <v>2773.3199999999997</v>
      </c>
      <c r="D14" s="7">
        <v>1.3</v>
      </c>
      <c r="E14" s="10">
        <f t="shared" si="1"/>
        <v>3605.3159999999998</v>
      </c>
      <c r="F14" s="7">
        <v>1.6</v>
      </c>
      <c r="G14" s="7">
        <v>1.8</v>
      </c>
      <c r="H14" s="11">
        <f t="shared" si="2"/>
        <v>7987.1616000000004</v>
      </c>
      <c r="I14" s="12">
        <f t="shared" si="3"/>
        <v>665.59680000000003</v>
      </c>
      <c r="J14" s="12">
        <f t="shared" si="5"/>
        <v>565.75728000000004</v>
      </c>
      <c r="K14" s="13">
        <f t="shared" si="4"/>
        <v>4432.8746880000008</v>
      </c>
    </row>
    <row r="15" spans="1:11" ht="22.5" customHeight="1" x14ac:dyDescent="0.25">
      <c r="A15" s="7" t="s">
        <v>27</v>
      </c>
      <c r="B15" s="10">
        <v>6787</v>
      </c>
      <c r="C15" s="7">
        <f>B15*$C$3</f>
        <v>8212.27</v>
      </c>
      <c r="D15" s="7">
        <v>1.3</v>
      </c>
      <c r="E15" s="10">
        <f>C15*D15</f>
        <v>10675.951000000001</v>
      </c>
      <c r="F15" s="7">
        <v>1.6</v>
      </c>
      <c r="G15" s="7">
        <v>1.8</v>
      </c>
      <c r="H15" s="11">
        <f>C15*F15*G15</f>
        <v>23651.337600000003</v>
      </c>
      <c r="I15" s="12">
        <f>H15/$I$3</f>
        <v>1970.9448000000002</v>
      </c>
      <c r="J15" s="12">
        <f t="shared" si="5"/>
        <v>1675.3030800000001</v>
      </c>
      <c r="K15" s="13">
        <f>H15*$K$3</f>
        <v>13126.492368000003</v>
      </c>
    </row>
    <row r="16" spans="1:11" ht="22.5" customHeight="1" x14ac:dyDescent="0.3">
      <c r="A16" s="7" t="s">
        <v>24</v>
      </c>
      <c r="B16" s="10">
        <v>2871</v>
      </c>
      <c r="C16" s="7">
        <f>B16*$C$3</f>
        <v>3473.91</v>
      </c>
      <c r="D16" s="7">
        <v>1.3</v>
      </c>
      <c r="E16" s="10">
        <f t="shared" ref="E16:E17" si="12">C16*D16</f>
        <v>4516.0829999999996</v>
      </c>
      <c r="F16" s="7">
        <v>1.6</v>
      </c>
      <c r="G16" s="7">
        <v>1.8</v>
      </c>
      <c r="H16" s="11">
        <f t="shared" ref="H16:H17" si="13">C16*F16*G16</f>
        <v>10004.8608</v>
      </c>
      <c r="I16" s="12">
        <f t="shared" ref="I16:I17" si="14">H16/$I$3</f>
        <v>833.73840000000007</v>
      </c>
      <c r="J16" s="12">
        <f t="shared" si="5"/>
        <v>708.67764</v>
      </c>
      <c r="K16" s="13">
        <f t="shared" ref="K16:K17" si="15">H16*$K$3</f>
        <v>5552.697744000001</v>
      </c>
    </row>
    <row r="17" spans="1:11" ht="22.5" customHeight="1" x14ac:dyDescent="0.25">
      <c r="A17" s="7" t="s">
        <v>51</v>
      </c>
      <c r="B17" s="10">
        <v>4433</v>
      </c>
      <c r="C17" s="7">
        <f>B17*$C$3</f>
        <v>5363.93</v>
      </c>
      <c r="D17" s="7">
        <v>1.3</v>
      </c>
      <c r="E17" s="10">
        <f t="shared" si="12"/>
        <v>6973.1090000000004</v>
      </c>
      <c r="F17" s="7">
        <v>1.6</v>
      </c>
      <c r="G17" s="7">
        <v>1.8</v>
      </c>
      <c r="H17" s="11">
        <f t="shared" si="13"/>
        <v>15448.118400000001</v>
      </c>
      <c r="I17" s="12">
        <f t="shared" si="14"/>
        <v>1287.3432</v>
      </c>
      <c r="J17" s="12">
        <f t="shared" ref="J17:J19" si="16">I17*$J$3</f>
        <v>1094.24172</v>
      </c>
      <c r="K17" s="13">
        <f t="shared" si="15"/>
        <v>8573.7057120000009</v>
      </c>
    </row>
    <row r="18" spans="1:11" ht="22.5" customHeight="1" x14ac:dyDescent="0.25">
      <c r="A18" s="7" t="s">
        <v>52</v>
      </c>
      <c r="B18" s="10">
        <v>8351</v>
      </c>
      <c r="C18" s="7">
        <f>B18*$C$3</f>
        <v>10104.709999999999</v>
      </c>
      <c r="D18" s="7">
        <v>1.3</v>
      </c>
      <c r="E18" s="10">
        <f t="shared" ref="E18:E19" si="17">C18*D18</f>
        <v>13136.123</v>
      </c>
      <c r="F18" s="7">
        <v>1.6</v>
      </c>
      <c r="G18" s="7">
        <v>1.8</v>
      </c>
      <c r="H18" s="11">
        <f t="shared" ref="H18:H19" si="18">C18*F18*G18</f>
        <v>29101.5648</v>
      </c>
      <c r="I18" s="12">
        <f t="shared" ref="I18:I19" si="19">H18/$I$3</f>
        <v>2425.1304</v>
      </c>
      <c r="J18" s="12">
        <f t="shared" si="16"/>
        <v>2061.3608399999998</v>
      </c>
      <c r="K18" s="13">
        <f t="shared" ref="K18:K19" si="20">H18*$K$3</f>
        <v>16151.368464000001</v>
      </c>
    </row>
    <row r="19" spans="1:11" ht="22.5" customHeight="1" x14ac:dyDescent="0.25">
      <c r="A19" s="7" t="s">
        <v>53</v>
      </c>
      <c r="B19" s="10">
        <v>2871</v>
      </c>
      <c r="C19" s="7">
        <f>B19*$C$3</f>
        <v>3473.91</v>
      </c>
      <c r="D19" s="7">
        <v>1.3</v>
      </c>
      <c r="E19" s="10">
        <f t="shared" si="17"/>
        <v>4516.0829999999996</v>
      </c>
      <c r="F19" s="7">
        <v>1.6</v>
      </c>
      <c r="G19" s="7">
        <v>1.8</v>
      </c>
      <c r="H19" s="11">
        <f t="shared" si="18"/>
        <v>10004.8608</v>
      </c>
      <c r="I19" s="12">
        <f t="shared" si="19"/>
        <v>833.73840000000007</v>
      </c>
      <c r="J19" s="12">
        <f t="shared" si="16"/>
        <v>708.67764</v>
      </c>
      <c r="K19" s="13">
        <f t="shared" si="20"/>
        <v>5552.697744000001</v>
      </c>
    </row>
    <row r="20" spans="1:11" ht="22.5" customHeight="1" x14ac:dyDescent="0.3">
      <c r="A20" s="7"/>
      <c r="B20" s="10"/>
      <c r="C20" s="7"/>
      <c r="D20" s="7"/>
      <c r="E20" s="10"/>
      <c r="F20" s="7"/>
      <c r="G20" s="7"/>
      <c r="H20" s="11"/>
      <c r="I20" s="12"/>
      <c r="J20" s="12"/>
      <c r="K20" s="13"/>
    </row>
    <row r="21" spans="1:11" ht="35.25" customHeight="1" x14ac:dyDescent="0.3">
      <c r="A21" s="14" t="s">
        <v>12</v>
      </c>
      <c r="B21" s="10"/>
      <c r="C21" s="7"/>
      <c r="D21" s="7"/>
      <c r="E21" s="10"/>
      <c r="F21" s="7"/>
      <c r="G21" s="7"/>
      <c r="H21" s="11"/>
      <c r="I21" s="12"/>
      <c r="J21" s="12"/>
      <c r="K21" s="13"/>
    </row>
    <row r="22" spans="1:11" x14ac:dyDescent="0.25">
      <c r="A22" s="7" t="s">
        <v>18</v>
      </c>
      <c r="B22" s="10">
        <v>8129</v>
      </c>
      <c r="C22" s="7">
        <f t="shared" si="0"/>
        <v>9836.09</v>
      </c>
      <c r="D22" s="7">
        <v>1.3</v>
      </c>
      <c r="E22" s="10">
        <f t="shared" si="1"/>
        <v>12786.917000000001</v>
      </c>
      <c r="F22" s="7">
        <v>1.6</v>
      </c>
      <c r="G22" s="7">
        <v>1.8</v>
      </c>
      <c r="H22" s="11">
        <f t="shared" si="2"/>
        <v>28327.939200000001</v>
      </c>
      <c r="I22" s="12">
        <f t="shared" si="3"/>
        <v>2360.6615999999999</v>
      </c>
      <c r="J22" s="12">
        <f t="shared" si="5"/>
        <v>2006.5623599999999</v>
      </c>
      <c r="K22" s="13">
        <f t="shared" si="4"/>
        <v>15722.006256000002</v>
      </c>
    </row>
    <row r="23" spans="1:11" ht="14.45" x14ac:dyDescent="0.3">
      <c r="A23" s="7" t="s">
        <v>32</v>
      </c>
      <c r="B23" s="10">
        <v>2871</v>
      </c>
      <c r="C23" s="7">
        <f t="shared" si="0"/>
        <v>3473.91</v>
      </c>
      <c r="D23" s="7">
        <v>1.3</v>
      </c>
      <c r="E23" s="10">
        <f t="shared" si="1"/>
        <v>4516.0829999999996</v>
      </c>
      <c r="F23" s="7">
        <v>1.6</v>
      </c>
      <c r="G23" s="7">
        <v>1.8</v>
      </c>
      <c r="H23" s="11">
        <f t="shared" si="2"/>
        <v>10004.8608</v>
      </c>
      <c r="I23" s="12">
        <f t="shared" si="3"/>
        <v>833.73840000000007</v>
      </c>
      <c r="J23" s="12">
        <f t="shared" si="5"/>
        <v>708.67764</v>
      </c>
      <c r="K23" s="13">
        <f t="shared" si="4"/>
        <v>5552.697744000001</v>
      </c>
    </row>
    <row r="24" spans="1:11" x14ac:dyDescent="0.25">
      <c r="A24" s="7" t="s">
        <v>31</v>
      </c>
      <c r="B24" s="10">
        <v>9988</v>
      </c>
      <c r="C24" s="7">
        <f t="shared" si="0"/>
        <v>12085.48</v>
      </c>
      <c r="D24" s="7">
        <v>1.3</v>
      </c>
      <c r="E24" s="10">
        <f t="shared" si="1"/>
        <v>15711.124</v>
      </c>
      <c r="F24" s="7">
        <v>1.6</v>
      </c>
      <c r="G24" s="7">
        <v>1.8</v>
      </c>
      <c r="H24" s="11">
        <f t="shared" si="2"/>
        <v>34806.182399999998</v>
      </c>
      <c r="I24" s="12">
        <f t="shared" si="3"/>
        <v>2900.5151999999998</v>
      </c>
      <c r="J24" s="12">
        <f t="shared" si="5"/>
        <v>2465.4379199999998</v>
      </c>
      <c r="K24" s="13">
        <f t="shared" si="4"/>
        <v>19317.431231999999</v>
      </c>
    </row>
    <row r="25" spans="1:11" x14ac:dyDescent="0.25">
      <c r="A25" s="7" t="s">
        <v>42</v>
      </c>
      <c r="B25" s="10">
        <v>2983</v>
      </c>
      <c r="C25" s="7">
        <f t="shared" si="0"/>
        <v>3609.43</v>
      </c>
      <c r="D25" s="7">
        <v>1.3</v>
      </c>
      <c r="E25" s="10">
        <f t="shared" si="1"/>
        <v>4692.259</v>
      </c>
      <c r="F25" s="7">
        <v>1.6</v>
      </c>
      <c r="G25" s="7">
        <v>1.8</v>
      </c>
      <c r="H25" s="11">
        <f t="shared" si="2"/>
        <v>10395.1584</v>
      </c>
      <c r="I25" s="12">
        <f t="shared" si="3"/>
        <v>866.26319999999998</v>
      </c>
      <c r="J25" s="12">
        <f t="shared" si="5"/>
        <v>736.32371999999998</v>
      </c>
      <c r="K25" s="13">
        <f t="shared" si="4"/>
        <v>5769.3129120000003</v>
      </c>
    </row>
    <row r="26" spans="1:11" x14ac:dyDescent="0.25">
      <c r="A26" s="7" t="s">
        <v>21</v>
      </c>
      <c r="B26" s="10">
        <v>8387</v>
      </c>
      <c r="C26" s="7">
        <f t="shared" si="0"/>
        <v>10148.27</v>
      </c>
      <c r="D26" s="7">
        <v>1.3</v>
      </c>
      <c r="E26" s="10">
        <f t="shared" si="1"/>
        <v>13192.751</v>
      </c>
      <c r="F26" s="7">
        <v>1.6</v>
      </c>
      <c r="G26" s="7">
        <v>1.8</v>
      </c>
      <c r="H26" s="11">
        <f t="shared" si="2"/>
        <v>29227.017600000003</v>
      </c>
      <c r="I26" s="12">
        <f t="shared" si="3"/>
        <v>2435.5848000000001</v>
      </c>
      <c r="J26" s="12">
        <f t="shared" si="5"/>
        <v>2070.2470800000001</v>
      </c>
      <c r="K26" s="13">
        <f t="shared" si="4"/>
        <v>16220.994768000002</v>
      </c>
    </row>
    <row r="27" spans="1:11" x14ac:dyDescent="0.25">
      <c r="A27" s="7" t="s">
        <v>33</v>
      </c>
      <c r="B27" s="10">
        <v>3700</v>
      </c>
      <c r="C27" s="7">
        <f t="shared" si="0"/>
        <v>4477</v>
      </c>
      <c r="D27" s="7">
        <v>1.3</v>
      </c>
      <c r="E27" s="10">
        <f t="shared" si="1"/>
        <v>5820.1</v>
      </c>
      <c r="F27" s="7">
        <v>1.6</v>
      </c>
      <c r="G27" s="7">
        <v>1.8</v>
      </c>
      <c r="H27" s="11">
        <f t="shared" si="2"/>
        <v>12893.760000000002</v>
      </c>
      <c r="I27" s="12">
        <f t="shared" si="3"/>
        <v>1074.4800000000002</v>
      </c>
      <c r="J27" s="12">
        <f t="shared" si="5"/>
        <v>913.30800000000022</v>
      </c>
      <c r="K27" s="13">
        <f t="shared" si="4"/>
        <v>7156.0368000000017</v>
      </c>
    </row>
    <row r="28" spans="1:11" x14ac:dyDescent="0.25">
      <c r="A28" s="2" t="s">
        <v>43</v>
      </c>
      <c r="B28" s="2">
        <v>3781</v>
      </c>
      <c r="C28" s="2">
        <f t="shared" si="0"/>
        <v>4575.01</v>
      </c>
      <c r="D28" s="7">
        <v>1.3</v>
      </c>
      <c r="E28" s="10">
        <f t="shared" si="1"/>
        <v>5947.5130000000008</v>
      </c>
      <c r="F28" s="7">
        <v>1.6</v>
      </c>
      <c r="G28" s="7">
        <v>1.8</v>
      </c>
      <c r="H28" s="11">
        <f t="shared" si="2"/>
        <v>13176.028800000002</v>
      </c>
      <c r="I28" s="12">
        <f t="shared" si="3"/>
        <v>1098.0024000000001</v>
      </c>
      <c r="J28" s="12">
        <f t="shared" si="5"/>
        <v>933.30204000000003</v>
      </c>
      <c r="K28" s="13">
        <f t="shared" si="4"/>
        <v>7312.6959840000018</v>
      </c>
    </row>
    <row r="29" spans="1:11" x14ac:dyDescent="0.25">
      <c r="A29" s="2" t="s">
        <v>37</v>
      </c>
      <c r="B29" s="2">
        <v>1715</v>
      </c>
      <c r="C29" s="2">
        <f t="shared" si="0"/>
        <v>2075.15</v>
      </c>
      <c r="D29" s="7">
        <v>1.3</v>
      </c>
      <c r="E29" s="10">
        <f t="shared" si="1"/>
        <v>2697.6950000000002</v>
      </c>
      <c r="F29" s="7">
        <v>1.6</v>
      </c>
      <c r="G29" s="7">
        <v>1.8</v>
      </c>
      <c r="H29" s="11">
        <f t="shared" si="2"/>
        <v>5976.4320000000007</v>
      </c>
      <c r="I29" s="12">
        <f t="shared" si="3"/>
        <v>498.03600000000006</v>
      </c>
      <c r="J29" s="12">
        <f t="shared" si="5"/>
        <v>423.33060000000006</v>
      </c>
      <c r="K29" s="13">
        <f t="shared" si="4"/>
        <v>3316.9197600000007</v>
      </c>
    </row>
    <row r="30" spans="1:11" x14ac:dyDescent="0.25">
      <c r="A30" s="2" t="s">
        <v>44</v>
      </c>
      <c r="B30" s="2">
        <v>4636</v>
      </c>
      <c r="C30" s="2">
        <f t="shared" si="0"/>
        <v>5609.5599999999995</v>
      </c>
      <c r="D30" s="7">
        <v>1.3</v>
      </c>
      <c r="E30" s="10">
        <f t="shared" si="1"/>
        <v>7292.4279999999999</v>
      </c>
      <c r="F30" s="7">
        <v>1.6</v>
      </c>
      <c r="G30" s="7">
        <v>1.8</v>
      </c>
      <c r="H30" s="11">
        <f t="shared" si="2"/>
        <v>16155.532800000001</v>
      </c>
      <c r="I30" s="12">
        <f t="shared" si="3"/>
        <v>1346.2944</v>
      </c>
      <c r="J30" s="12">
        <f t="shared" si="5"/>
        <v>1144.35024</v>
      </c>
      <c r="K30" s="13">
        <f t="shared" si="4"/>
        <v>8966.3207040000016</v>
      </c>
    </row>
    <row r="31" spans="1:11" x14ac:dyDescent="0.25">
      <c r="A31" s="2" t="s">
        <v>38</v>
      </c>
      <c r="B31" s="2">
        <v>1864</v>
      </c>
      <c r="C31" s="2">
        <f t="shared" si="0"/>
        <v>2255.44</v>
      </c>
      <c r="D31" s="7">
        <v>1.3</v>
      </c>
      <c r="E31" s="10">
        <f t="shared" si="1"/>
        <v>2932.0720000000001</v>
      </c>
      <c r="F31" s="7">
        <v>1.6</v>
      </c>
      <c r="G31" s="7">
        <v>1.8</v>
      </c>
      <c r="H31" s="11">
        <f t="shared" si="2"/>
        <v>6495.6672000000008</v>
      </c>
      <c r="I31" s="12">
        <f t="shared" si="3"/>
        <v>541.30560000000003</v>
      </c>
      <c r="J31" s="12">
        <f t="shared" si="5"/>
        <v>460.10975999999999</v>
      </c>
      <c r="K31" s="13">
        <f t="shared" si="4"/>
        <v>3605.0952960000009</v>
      </c>
    </row>
    <row r="32" spans="1:11" x14ac:dyDescent="0.25">
      <c r="A32" s="2" t="s">
        <v>45</v>
      </c>
      <c r="B32" s="2">
        <v>6265</v>
      </c>
      <c r="C32" s="2">
        <f t="shared" si="0"/>
        <v>7580.65</v>
      </c>
      <c r="D32" s="7">
        <v>1.3</v>
      </c>
      <c r="E32" s="10">
        <f t="shared" si="1"/>
        <v>9854.8449999999993</v>
      </c>
      <c r="F32" s="7">
        <v>1.6</v>
      </c>
      <c r="G32" s="7">
        <v>1.8</v>
      </c>
      <c r="H32" s="11">
        <f t="shared" si="2"/>
        <v>21832.272000000001</v>
      </c>
      <c r="I32" s="12">
        <f t="shared" si="3"/>
        <v>1819.356</v>
      </c>
      <c r="J32" s="12">
        <f t="shared" si="5"/>
        <v>1546.4525999999998</v>
      </c>
      <c r="K32" s="13">
        <f t="shared" si="4"/>
        <v>12116.910960000001</v>
      </c>
    </row>
    <row r="33" spans="1:11" x14ac:dyDescent="0.25">
      <c r="A33" s="2" t="s">
        <v>39</v>
      </c>
      <c r="B33" s="2">
        <v>2315</v>
      </c>
      <c r="C33" s="2">
        <f t="shared" si="0"/>
        <v>2801.15</v>
      </c>
      <c r="D33" s="7">
        <v>1.3</v>
      </c>
      <c r="E33" s="10">
        <f t="shared" si="1"/>
        <v>3641.4950000000003</v>
      </c>
      <c r="F33" s="7">
        <v>1.6</v>
      </c>
      <c r="G33" s="7">
        <v>1.8</v>
      </c>
      <c r="H33" s="11">
        <f t="shared" si="2"/>
        <v>8067.3120000000008</v>
      </c>
      <c r="I33" s="12">
        <f t="shared" si="3"/>
        <v>672.27600000000007</v>
      </c>
      <c r="J33" s="12">
        <f t="shared" si="5"/>
        <v>571.43460000000005</v>
      </c>
      <c r="K33" s="13">
        <f t="shared" si="4"/>
        <v>4477.3581600000007</v>
      </c>
    </row>
    <row r="34" spans="1:11" x14ac:dyDescent="0.25">
      <c r="A34" s="3"/>
      <c r="B34" s="3"/>
      <c r="C34" s="18"/>
      <c r="D34" s="19"/>
      <c r="E34" s="20"/>
      <c r="F34" s="19"/>
      <c r="G34" s="19"/>
      <c r="H34" s="21"/>
      <c r="I34" s="22"/>
      <c r="J34" s="22"/>
      <c r="K34" s="23"/>
    </row>
    <row r="35" spans="1:11" x14ac:dyDescent="0.25">
      <c r="A35" s="3"/>
      <c r="B35" s="3"/>
      <c r="C35" s="3"/>
      <c r="D35" s="30"/>
      <c r="E35" s="31"/>
      <c r="F35" s="30"/>
      <c r="G35" s="30"/>
      <c r="H35" s="32"/>
      <c r="I35" s="33"/>
      <c r="J35" s="33"/>
      <c r="K35" s="34"/>
    </row>
    <row r="36" spans="1:11" x14ac:dyDescent="0.25">
      <c r="C36" s="24"/>
      <c r="D36" s="25"/>
      <c r="E36" s="26"/>
      <c r="F36" s="25"/>
      <c r="G36" s="25"/>
      <c r="H36" s="27"/>
      <c r="I36" s="28"/>
      <c r="J36" s="28"/>
      <c r="K36" s="29"/>
    </row>
    <row r="37" spans="1:11" x14ac:dyDescent="0.25">
      <c r="A37" s="2" t="s">
        <v>40</v>
      </c>
      <c r="B37" s="2">
        <v>628</v>
      </c>
      <c r="C37" s="2">
        <f t="shared" ref="C37:C38" si="21">B37*$C$3</f>
        <v>759.88</v>
      </c>
      <c r="D37" s="7">
        <v>1.3</v>
      </c>
      <c r="E37" s="10">
        <f t="shared" ref="E37:E38" si="22">C37*D37</f>
        <v>987.84400000000005</v>
      </c>
      <c r="F37" s="7">
        <v>2</v>
      </c>
      <c r="G37" s="7">
        <v>1.8</v>
      </c>
      <c r="H37" s="11">
        <f t="shared" ref="H37:H38" si="23">C37*F37*G37</f>
        <v>2735.5680000000002</v>
      </c>
      <c r="I37" s="12">
        <f t="shared" ref="I37:I38" si="24">H37/$I$3</f>
        <v>227.96400000000003</v>
      </c>
      <c r="J37" s="12">
        <f t="shared" ref="J37:J38" si="25">I37*$J$3</f>
        <v>193.76940000000002</v>
      </c>
      <c r="K37" s="13">
        <f t="shared" ref="K37:K38" si="26">H37*$K$3</f>
        <v>1518.2402400000003</v>
      </c>
    </row>
    <row r="38" spans="1:11" x14ac:dyDescent="0.25">
      <c r="A38" s="2" t="s">
        <v>46</v>
      </c>
      <c r="B38" s="2">
        <v>870</v>
      </c>
      <c r="C38" s="2">
        <f t="shared" si="21"/>
        <v>1052.7</v>
      </c>
      <c r="D38" s="7">
        <v>1.3</v>
      </c>
      <c r="E38" s="10">
        <f t="shared" si="22"/>
        <v>1368.5100000000002</v>
      </c>
      <c r="F38" s="7">
        <v>2</v>
      </c>
      <c r="G38" s="7">
        <v>1.8</v>
      </c>
      <c r="H38" s="11">
        <f t="shared" si="23"/>
        <v>3789.7200000000003</v>
      </c>
      <c r="I38" s="12">
        <f t="shared" si="24"/>
        <v>315.81</v>
      </c>
      <c r="J38" s="12">
        <f t="shared" si="25"/>
        <v>268.43849999999998</v>
      </c>
      <c r="K38" s="13">
        <f t="shared" si="26"/>
        <v>2103.2946000000002</v>
      </c>
    </row>
    <row r="39" spans="1:11" x14ac:dyDescent="0.25">
      <c r="A39" s="2" t="s">
        <v>47</v>
      </c>
      <c r="B39" s="2">
        <v>856</v>
      </c>
      <c r="C39" s="2">
        <f t="shared" ref="C39:C40" si="27">B39*$C$3</f>
        <v>1035.76</v>
      </c>
      <c r="D39" s="7">
        <v>1.3</v>
      </c>
      <c r="E39" s="10">
        <f t="shared" ref="E39:E40" si="28">C39*D39</f>
        <v>1346.4880000000001</v>
      </c>
      <c r="F39" s="7">
        <v>2</v>
      </c>
      <c r="G39" s="7">
        <v>1.8</v>
      </c>
      <c r="H39" s="11">
        <f t="shared" ref="H39:H40" si="29">C39*F39*G39</f>
        <v>3728.7359999999999</v>
      </c>
      <c r="I39" s="12">
        <f t="shared" ref="I39:I40" si="30">H39/$I$3</f>
        <v>310.72800000000001</v>
      </c>
      <c r="J39" s="12">
        <f t="shared" ref="J39:J40" si="31">I39*$J$3</f>
        <v>264.11880000000002</v>
      </c>
      <c r="K39" s="13">
        <f t="shared" ref="K39:K40" si="32">H39*$K$3</f>
        <v>2069.44848</v>
      </c>
    </row>
    <row r="40" spans="1:11" x14ac:dyDescent="0.25">
      <c r="A40" s="2" t="s">
        <v>48</v>
      </c>
      <c r="B40" s="2">
        <v>865</v>
      </c>
      <c r="C40" s="2">
        <f t="shared" si="27"/>
        <v>1046.6499999999999</v>
      </c>
      <c r="D40" s="7">
        <v>1.3</v>
      </c>
      <c r="E40" s="10">
        <f t="shared" si="28"/>
        <v>1360.645</v>
      </c>
      <c r="F40" s="7">
        <v>2</v>
      </c>
      <c r="G40" s="7">
        <v>1.8</v>
      </c>
      <c r="H40" s="11">
        <f t="shared" si="29"/>
        <v>3767.9399999999996</v>
      </c>
      <c r="I40" s="12">
        <f t="shared" si="30"/>
        <v>313.99499999999995</v>
      </c>
      <c r="J40" s="12">
        <f t="shared" si="31"/>
        <v>266.89574999999996</v>
      </c>
      <c r="K40" s="13">
        <f t="shared" si="32"/>
        <v>2091.2067000000002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zoomScale="78" zoomScaleNormal="78" workbookViewId="0">
      <selection activeCell="B1" sqref="B1:I1048576"/>
    </sheetView>
  </sheetViews>
  <sheetFormatPr baseColWidth="10" defaultColWidth="11.42578125" defaultRowHeight="15" x14ac:dyDescent="0.25"/>
  <cols>
    <col min="1" max="1" width="57.7109375" style="4" bestFit="1" customWidth="1"/>
    <col min="2" max="2" width="12.140625" style="4" hidden="1" customWidth="1"/>
    <col min="3" max="3" width="11.28515625" style="4" hidden="1" customWidth="1"/>
    <col min="4" max="4" width="15.7109375" style="4" hidden="1" customWidth="1"/>
    <col min="5" max="5" width="22" style="4" hidden="1" customWidth="1"/>
    <col min="6" max="6" width="11.85546875" style="4" hidden="1" customWidth="1"/>
    <col min="7" max="7" width="13.140625" style="4" hidden="1" customWidth="1"/>
    <col min="8" max="8" width="19.140625" style="4" hidden="1" customWidth="1"/>
    <col min="9" max="9" width="10.42578125" style="4" hidden="1" customWidth="1"/>
    <col min="10" max="10" width="13.28515625" style="4" customWidth="1"/>
    <col min="11" max="11" width="9.42578125" style="4" bestFit="1" customWidth="1"/>
    <col min="12" max="16" width="0" style="4" hidden="1" customWidth="1"/>
    <col min="17" max="16384" width="11.42578125" style="4"/>
  </cols>
  <sheetData>
    <row r="1" spans="1:16" ht="15.6" x14ac:dyDescent="0.3">
      <c r="A1" s="1" t="s">
        <v>13</v>
      </c>
      <c r="B1" s="2"/>
      <c r="C1" s="2"/>
      <c r="D1" s="2"/>
      <c r="E1" s="2"/>
      <c r="F1" s="2"/>
      <c r="G1" s="2"/>
      <c r="H1" s="2"/>
      <c r="I1" s="2"/>
      <c r="J1" s="3"/>
    </row>
    <row r="2" spans="1:16" ht="51.75" customHeight="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29</v>
      </c>
      <c r="K2" s="5" t="s">
        <v>9</v>
      </c>
      <c r="N2" s="4">
        <v>1.21</v>
      </c>
      <c r="O2" s="4">
        <v>0.95</v>
      </c>
      <c r="P2" s="4">
        <v>0.95</v>
      </c>
    </row>
    <row r="3" spans="1:16" ht="14.45" hidden="1" x14ac:dyDescent="0.3">
      <c r="A3" s="2"/>
      <c r="B3" s="2"/>
      <c r="C3" s="2">
        <v>1.21</v>
      </c>
      <c r="D3" s="7"/>
      <c r="E3" s="7"/>
      <c r="F3" s="7"/>
      <c r="G3" s="7"/>
      <c r="H3" s="2"/>
      <c r="I3" s="2">
        <v>12</v>
      </c>
      <c r="J3" s="2">
        <v>0.85</v>
      </c>
      <c r="K3" s="2">
        <v>0.55500000000000005</v>
      </c>
    </row>
    <row r="4" spans="1:16" ht="27.75" customHeight="1" x14ac:dyDescent="0.3">
      <c r="A4" s="8" t="s">
        <v>10</v>
      </c>
      <c r="B4" s="2"/>
      <c r="C4" s="2"/>
      <c r="D4" s="7"/>
      <c r="E4" s="7"/>
      <c r="F4" s="7"/>
      <c r="G4" s="7"/>
      <c r="H4" s="2"/>
      <c r="I4" s="2"/>
      <c r="J4" s="2"/>
      <c r="K4" s="2"/>
    </row>
    <row r="5" spans="1:16" x14ac:dyDescent="0.25">
      <c r="A5" s="7" t="s">
        <v>30</v>
      </c>
      <c r="B5" s="10">
        <v>10442.148760330578</v>
      </c>
      <c r="C5" s="7">
        <f t="shared" ref="C5:C33" si="0">B5*$C$3</f>
        <v>12634.999999999998</v>
      </c>
      <c r="D5" s="7">
        <v>1.3</v>
      </c>
      <c r="E5" s="10">
        <f t="shared" ref="E5:E33" si="1">C5*D5</f>
        <v>16425.5</v>
      </c>
      <c r="F5" s="7">
        <v>1.6</v>
      </c>
      <c r="G5" s="7">
        <v>1.8</v>
      </c>
      <c r="H5" s="15">
        <f t="shared" ref="H5:H33" si="2">C5*F5*G5</f>
        <v>36388.800000000003</v>
      </c>
      <c r="I5" s="16">
        <f t="shared" ref="I5:I33" si="3">H5/$I$3</f>
        <v>3032.4</v>
      </c>
      <c r="J5" s="16">
        <f>I5*$J$3</f>
        <v>2577.54</v>
      </c>
      <c r="K5" s="17">
        <f t="shared" ref="K5:K33" si="4">H5*$K$3</f>
        <v>20195.784000000003</v>
      </c>
      <c r="L5" s="4">
        <v>10442</v>
      </c>
      <c r="M5" s="4">
        <f>L5/B5</f>
        <v>0.99998575385833011</v>
      </c>
      <c r="N5" s="4">
        <v>14000</v>
      </c>
      <c r="O5" s="36">
        <f>N5/$N$2*$O$2*$P$2</f>
        <v>10442.148760330578</v>
      </c>
      <c r="P5" s="35">
        <f>O5/B5</f>
        <v>1</v>
      </c>
    </row>
    <row r="6" spans="1:16" ht="14.45" x14ac:dyDescent="0.3">
      <c r="A6" s="7" t="s">
        <v>14</v>
      </c>
      <c r="B6" s="10">
        <v>3207.2314049586771</v>
      </c>
      <c r="C6" s="7">
        <f t="shared" si="0"/>
        <v>3880.7499999999991</v>
      </c>
      <c r="D6" s="7">
        <v>1.3</v>
      </c>
      <c r="E6" s="10">
        <f t="shared" si="1"/>
        <v>5044.9749999999985</v>
      </c>
      <c r="F6" s="7">
        <v>1.6</v>
      </c>
      <c r="G6" s="7">
        <v>1.8</v>
      </c>
      <c r="H6" s="15">
        <f t="shared" si="2"/>
        <v>11176.559999999998</v>
      </c>
      <c r="I6" s="16">
        <f t="shared" si="3"/>
        <v>931.37999999999977</v>
      </c>
      <c r="J6" s="16">
        <f t="shared" ref="J6:J33" si="5">I6*$J$3</f>
        <v>791.67299999999977</v>
      </c>
      <c r="K6" s="17">
        <f t="shared" si="4"/>
        <v>6202.9907999999996</v>
      </c>
      <c r="N6" s="4">
        <v>4300</v>
      </c>
      <c r="O6" s="36">
        <f t="shared" ref="O6:O33" si="6">N6/$N$2*$O$2*$P$2</f>
        <v>3207.2314049586771</v>
      </c>
      <c r="P6" s="35">
        <f>O6/B6</f>
        <v>1</v>
      </c>
    </row>
    <row r="7" spans="1:16" x14ac:dyDescent="0.25">
      <c r="A7" s="7" t="s">
        <v>54</v>
      </c>
      <c r="B7" s="10">
        <v>12679.752066115703</v>
      </c>
      <c r="C7" s="7">
        <f t="shared" si="0"/>
        <v>15342.5</v>
      </c>
      <c r="D7" s="7">
        <v>1.3</v>
      </c>
      <c r="E7" s="10">
        <f t="shared" si="1"/>
        <v>19945.25</v>
      </c>
      <c r="F7" s="7">
        <v>1.55</v>
      </c>
      <c r="G7" s="7">
        <v>1.8</v>
      </c>
      <c r="H7" s="15">
        <f t="shared" si="2"/>
        <v>42805.575000000004</v>
      </c>
      <c r="I7" s="16">
        <f t="shared" si="3"/>
        <v>3567.1312500000004</v>
      </c>
      <c r="J7" s="16">
        <f>I7*$J$3</f>
        <v>3032.0615625</v>
      </c>
      <c r="K7" s="17">
        <f t="shared" si="4"/>
        <v>23757.094125000003</v>
      </c>
      <c r="N7" s="4">
        <v>17000</v>
      </c>
      <c r="O7" s="36">
        <f t="shared" si="6"/>
        <v>12679.752066115703</v>
      </c>
      <c r="P7" s="35">
        <f t="shared" ref="P7:P33" si="7">O7/B7</f>
        <v>1</v>
      </c>
    </row>
    <row r="8" spans="1:16" ht="14.45" x14ac:dyDescent="0.3">
      <c r="A8" s="7" t="s">
        <v>50</v>
      </c>
      <c r="B8" s="10">
        <v>4848.1404958677676</v>
      </c>
      <c r="C8" s="7">
        <f t="shared" si="0"/>
        <v>5866.2499999999991</v>
      </c>
      <c r="D8" s="7">
        <v>1.3</v>
      </c>
      <c r="E8" s="10">
        <f t="shared" si="1"/>
        <v>7626.1249999999991</v>
      </c>
      <c r="F8" s="7">
        <v>1.5</v>
      </c>
      <c r="G8" s="7">
        <v>1.8</v>
      </c>
      <c r="H8" s="15">
        <f t="shared" si="2"/>
        <v>15838.874999999996</v>
      </c>
      <c r="I8" s="16">
        <f t="shared" si="3"/>
        <v>1319.9062499999998</v>
      </c>
      <c r="J8" s="16">
        <f t="shared" ref="J8" si="8">I8*$J$3</f>
        <v>1121.9203124999997</v>
      </c>
      <c r="K8" s="17">
        <f t="shared" si="4"/>
        <v>8790.5756249999995</v>
      </c>
      <c r="N8" s="4">
        <v>6500</v>
      </c>
      <c r="O8" s="36">
        <f t="shared" si="6"/>
        <v>4848.1404958677676</v>
      </c>
      <c r="P8" s="35">
        <f t="shared" si="7"/>
        <v>1</v>
      </c>
    </row>
    <row r="9" spans="1:16" x14ac:dyDescent="0.25">
      <c r="A9" s="7" t="s">
        <v>15</v>
      </c>
      <c r="B9" s="10">
        <v>3058.0578512396692</v>
      </c>
      <c r="C9" s="7">
        <f t="shared" si="0"/>
        <v>3700.2499999999995</v>
      </c>
      <c r="D9" s="7">
        <v>1.3</v>
      </c>
      <c r="E9" s="10">
        <f t="shared" si="1"/>
        <v>4810.3249999999998</v>
      </c>
      <c r="F9" s="7">
        <v>1.6</v>
      </c>
      <c r="G9" s="7">
        <v>1.8</v>
      </c>
      <c r="H9" s="15">
        <f t="shared" si="2"/>
        <v>10656.72</v>
      </c>
      <c r="I9" s="16">
        <f t="shared" si="3"/>
        <v>888.06</v>
      </c>
      <c r="J9" s="16">
        <f t="shared" si="5"/>
        <v>754.85099999999989</v>
      </c>
      <c r="K9" s="17">
        <f t="shared" si="4"/>
        <v>5914.4796000000006</v>
      </c>
      <c r="N9" s="4">
        <v>4100</v>
      </c>
      <c r="O9" s="36">
        <f>N9/$N$2*$O$2*$P$2</f>
        <v>3058.0578512396692</v>
      </c>
      <c r="P9" s="35">
        <f t="shared" si="7"/>
        <v>1</v>
      </c>
    </row>
    <row r="10" spans="1:16" x14ac:dyDescent="0.25">
      <c r="A10" s="7" t="s">
        <v>16</v>
      </c>
      <c r="B10" s="10">
        <v>3803.9256198347107</v>
      </c>
      <c r="C10" s="7">
        <f t="shared" si="0"/>
        <v>4602.75</v>
      </c>
      <c r="D10" s="7">
        <v>1.3</v>
      </c>
      <c r="E10" s="10">
        <f t="shared" si="1"/>
        <v>5983.5749999999998</v>
      </c>
      <c r="F10" s="7">
        <v>1.6</v>
      </c>
      <c r="G10" s="7">
        <v>1.8</v>
      </c>
      <c r="H10" s="15">
        <f t="shared" si="2"/>
        <v>13255.920000000002</v>
      </c>
      <c r="I10" s="16">
        <f t="shared" si="3"/>
        <v>1104.6600000000001</v>
      </c>
      <c r="J10" s="16">
        <f t="shared" si="5"/>
        <v>938.96100000000001</v>
      </c>
      <c r="K10" s="17">
        <f t="shared" si="4"/>
        <v>7357.035600000002</v>
      </c>
      <c r="N10" s="4">
        <v>5100</v>
      </c>
      <c r="O10" s="36">
        <f t="shared" si="6"/>
        <v>3803.9256198347107</v>
      </c>
      <c r="P10" s="35">
        <f t="shared" si="7"/>
        <v>1</v>
      </c>
    </row>
    <row r="11" spans="1:16" x14ac:dyDescent="0.25">
      <c r="A11" s="7" t="s">
        <v>17</v>
      </c>
      <c r="B11" s="10">
        <v>5071.9008264462809</v>
      </c>
      <c r="C11" s="7">
        <f t="shared" si="0"/>
        <v>6137</v>
      </c>
      <c r="D11" s="7">
        <v>1.3</v>
      </c>
      <c r="E11" s="10">
        <f t="shared" si="1"/>
        <v>7978.1</v>
      </c>
      <c r="F11" s="7">
        <v>1.6</v>
      </c>
      <c r="G11" s="7">
        <v>1.8</v>
      </c>
      <c r="H11" s="15">
        <f t="shared" si="2"/>
        <v>17674.560000000001</v>
      </c>
      <c r="I11" s="16">
        <f t="shared" si="3"/>
        <v>1472.88</v>
      </c>
      <c r="J11" s="16">
        <f t="shared" si="5"/>
        <v>1251.9480000000001</v>
      </c>
      <c r="K11" s="17">
        <f t="shared" si="4"/>
        <v>9809.3808000000008</v>
      </c>
      <c r="N11" s="4">
        <v>6800</v>
      </c>
      <c r="O11" s="36">
        <f t="shared" si="6"/>
        <v>5071.9008264462809</v>
      </c>
      <c r="P11" s="35">
        <f t="shared" si="7"/>
        <v>1</v>
      </c>
    </row>
    <row r="12" spans="1:16" x14ac:dyDescent="0.25">
      <c r="A12" s="7" t="s">
        <v>25</v>
      </c>
      <c r="B12" s="10">
        <v>4400.6198347107438</v>
      </c>
      <c r="C12" s="7">
        <f t="shared" si="0"/>
        <v>5324.75</v>
      </c>
      <c r="D12" s="7">
        <v>1.3</v>
      </c>
      <c r="E12" s="10">
        <f t="shared" si="1"/>
        <v>6922.1750000000002</v>
      </c>
      <c r="F12" s="7">
        <v>1.6</v>
      </c>
      <c r="G12" s="7">
        <v>1.8</v>
      </c>
      <c r="H12" s="11">
        <f t="shared" si="2"/>
        <v>15335.28</v>
      </c>
      <c r="I12" s="12">
        <f t="shared" si="3"/>
        <v>1277.94</v>
      </c>
      <c r="J12" s="12">
        <f t="shared" si="5"/>
        <v>1086.249</v>
      </c>
      <c r="K12" s="13">
        <f t="shared" si="4"/>
        <v>8511.0804000000007</v>
      </c>
      <c r="N12" s="4">
        <v>5900</v>
      </c>
      <c r="O12" s="36">
        <f t="shared" si="6"/>
        <v>4400.6198347107438</v>
      </c>
      <c r="P12" s="35">
        <f t="shared" si="7"/>
        <v>1</v>
      </c>
    </row>
    <row r="13" spans="1:16" x14ac:dyDescent="0.25">
      <c r="A13" s="7" t="s">
        <v>26</v>
      </c>
      <c r="B13" s="10">
        <v>5373.977272727273</v>
      </c>
      <c r="C13" s="7">
        <f t="shared" si="0"/>
        <v>6502.5124999999998</v>
      </c>
      <c r="D13" s="7">
        <v>1.3</v>
      </c>
      <c r="E13" s="10">
        <f t="shared" si="1"/>
        <v>8453.2662500000006</v>
      </c>
      <c r="F13" s="7">
        <v>1.6</v>
      </c>
      <c r="G13" s="7">
        <v>1.8</v>
      </c>
      <c r="H13" s="11">
        <f t="shared" si="2"/>
        <v>18727.236000000001</v>
      </c>
      <c r="I13" s="12">
        <f t="shared" si="3"/>
        <v>1560.6030000000001</v>
      </c>
      <c r="J13" s="12">
        <f t="shared" si="5"/>
        <v>1326.5125499999999</v>
      </c>
      <c r="K13" s="13">
        <f t="shared" si="4"/>
        <v>10393.61598</v>
      </c>
      <c r="N13" s="4">
        <v>7205</v>
      </c>
      <c r="O13" s="36">
        <f t="shared" si="6"/>
        <v>5373.977272727273</v>
      </c>
      <c r="P13" s="35">
        <f t="shared" si="7"/>
        <v>1</v>
      </c>
    </row>
    <row r="14" spans="1:16" ht="14.45" x14ac:dyDescent="0.3">
      <c r="A14" s="7" t="s">
        <v>23</v>
      </c>
      <c r="B14" s="10">
        <v>2535.9504132231405</v>
      </c>
      <c r="C14" s="7">
        <f t="shared" si="0"/>
        <v>3068.5</v>
      </c>
      <c r="D14" s="7">
        <v>1.3</v>
      </c>
      <c r="E14" s="10">
        <f t="shared" si="1"/>
        <v>3989.05</v>
      </c>
      <c r="F14" s="7">
        <v>1.6</v>
      </c>
      <c r="G14" s="7">
        <v>1.8</v>
      </c>
      <c r="H14" s="11">
        <f t="shared" si="2"/>
        <v>8837.2800000000007</v>
      </c>
      <c r="I14" s="12">
        <f t="shared" si="3"/>
        <v>736.44</v>
      </c>
      <c r="J14" s="12">
        <f t="shared" si="5"/>
        <v>625.97400000000005</v>
      </c>
      <c r="K14" s="13" t="s">
        <v>55</v>
      </c>
      <c r="N14" s="4">
        <v>3400</v>
      </c>
      <c r="O14" s="36">
        <f t="shared" si="6"/>
        <v>2535.9504132231405</v>
      </c>
      <c r="P14" s="35">
        <f t="shared" si="7"/>
        <v>1</v>
      </c>
    </row>
    <row r="15" spans="1:16" ht="22.5" customHeight="1" x14ac:dyDescent="0.25">
      <c r="A15" s="7" t="s">
        <v>27</v>
      </c>
      <c r="B15" s="10">
        <v>7197.6239669421484</v>
      </c>
      <c r="C15" s="7">
        <f>B15*$C$3</f>
        <v>8709.125</v>
      </c>
      <c r="D15" s="7">
        <v>1.3</v>
      </c>
      <c r="E15" s="10">
        <f>C15*D15</f>
        <v>11321.862500000001</v>
      </c>
      <c r="F15" s="7">
        <v>1.6</v>
      </c>
      <c r="G15" s="7">
        <v>1.8</v>
      </c>
      <c r="H15" s="11">
        <f>C15*F15*G15</f>
        <v>25082.280000000002</v>
      </c>
      <c r="I15" s="12">
        <f>H15/$I$3</f>
        <v>2090.19</v>
      </c>
      <c r="J15" s="12">
        <f t="shared" si="5"/>
        <v>1776.6614999999999</v>
      </c>
      <c r="K15" s="13">
        <f>H15*$K$3</f>
        <v>13920.665400000004</v>
      </c>
      <c r="L15" s="4">
        <v>7197</v>
      </c>
      <c r="M15" s="4">
        <f>L15/B15</f>
        <v>0.99991330931637801</v>
      </c>
      <c r="N15" s="4">
        <v>9650</v>
      </c>
      <c r="O15" s="36">
        <f>N15/$N$2*$O$2*$P$2</f>
        <v>7197.6239669421484</v>
      </c>
      <c r="P15" s="35">
        <f t="shared" si="7"/>
        <v>1</v>
      </c>
    </row>
    <row r="16" spans="1:16" ht="22.5" customHeight="1" x14ac:dyDescent="0.3">
      <c r="A16" s="7" t="s">
        <v>24</v>
      </c>
      <c r="B16" s="10">
        <v>3207.2314049586771</v>
      </c>
      <c r="C16" s="7">
        <f>B16*$C$3</f>
        <v>3880.7499999999991</v>
      </c>
      <c r="D16" s="7">
        <v>1.3</v>
      </c>
      <c r="E16" s="10">
        <f t="shared" ref="E16:E19" si="9">C16*D16</f>
        <v>5044.9749999999985</v>
      </c>
      <c r="F16" s="7">
        <v>1.6</v>
      </c>
      <c r="G16" s="7">
        <v>1.8</v>
      </c>
      <c r="H16" s="11">
        <f t="shared" ref="H16:H19" si="10">C16*F16*G16</f>
        <v>11176.559999999998</v>
      </c>
      <c r="I16" s="12">
        <f t="shared" ref="I16:I19" si="11">H16/$I$3</f>
        <v>931.37999999999977</v>
      </c>
      <c r="J16" s="12">
        <f t="shared" si="5"/>
        <v>791.67299999999977</v>
      </c>
      <c r="K16" s="13">
        <f t="shared" ref="K16:K19" si="12">H16*$K$3</f>
        <v>6202.9907999999996</v>
      </c>
      <c r="L16" s="4">
        <v>3207</v>
      </c>
      <c r="N16" s="4">
        <v>4300</v>
      </c>
      <c r="O16" s="36">
        <f t="shared" si="6"/>
        <v>3207.2314049586771</v>
      </c>
      <c r="P16" s="35">
        <f t="shared" si="7"/>
        <v>1</v>
      </c>
    </row>
    <row r="17" spans="1:16" ht="22.5" customHeight="1" x14ac:dyDescent="0.25">
      <c r="A17" s="7" t="s">
        <v>51</v>
      </c>
      <c r="B17" s="10">
        <v>4587.0867768595044</v>
      </c>
      <c r="C17" s="7">
        <f>B17*$C$3</f>
        <v>5550.375</v>
      </c>
      <c r="D17" s="7">
        <v>1.3</v>
      </c>
      <c r="E17" s="10">
        <f t="shared" si="9"/>
        <v>7215.4875000000002</v>
      </c>
      <c r="F17" s="7">
        <v>1.6</v>
      </c>
      <c r="G17" s="7">
        <v>1.8</v>
      </c>
      <c r="H17" s="11">
        <f t="shared" si="10"/>
        <v>15985.080000000002</v>
      </c>
      <c r="I17" s="12">
        <f t="shared" si="11"/>
        <v>1332.0900000000001</v>
      </c>
      <c r="J17" s="12">
        <f t="shared" si="5"/>
        <v>1132.2765000000002</v>
      </c>
      <c r="K17" s="13">
        <f t="shared" si="12"/>
        <v>8871.7194000000018</v>
      </c>
      <c r="N17" s="4">
        <v>6150</v>
      </c>
      <c r="O17" s="36">
        <f t="shared" si="6"/>
        <v>4587.0867768595044</v>
      </c>
      <c r="P17" s="35">
        <f t="shared" si="7"/>
        <v>1</v>
      </c>
    </row>
    <row r="18" spans="1:16" ht="22.5" customHeight="1" x14ac:dyDescent="0.25">
      <c r="A18" s="7" t="s">
        <v>52</v>
      </c>
      <c r="B18" s="10">
        <v>8685.6301652892562</v>
      </c>
      <c r="C18" s="7">
        <f>B18*$C$3</f>
        <v>10509.612499999999</v>
      </c>
      <c r="D18" s="7">
        <v>1.3</v>
      </c>
      <c r="E18" s="10">
        <f t="shared" si="9"/>
        <v>13662.49625</v>
      </c>
      <c r="F18" s="7">
        <v>1.6</v>
      </c>
      <c r="G18" s="7">
        <v>1.8</v>
      </c>
      <c r="H18" s="11">
        <f t="shared" si="10"/>
        <v>30267.684000000001</v>
      </c>
      <c r="I18" s="12">
        <f t="shared" si="11"/>
        <v>2522.3070000000002</v>
      </c>
      <c r="J18" s="12">
        <f t="shared" si="5"/>
        <v>2143.9609500000001</v>
      </c>
      <c r="K18" s="13">
        <f t="shared" si="12"/>
        <v>16798.564620000001</v>
      </c>
      <c r="L18" s="4">
        <v>8685</v>
      </c>
      <c r="N18" s="4">
        <v>11645</v>
      </c>
      <c r="O18" s="36">
        <f t="shared" si="6"/>
        <v>8685.6301652892562</v>
      </c>
      <c r="P18" s="35">
        <f t="shared" si="7"/>
        <v>1</v>
      </c>
    </row>
    <row r="19" spans="1:16" ht="22.5" customHeight="1" x14ac:dyDescent="0.25">
      <c r="A19" s="7" t="s">
        <v>53</v>
      </c>
      <c r="B19" s="10">
        <v>3207.2314049586771</v>
      </c>
      <c r="C19" s="7">
        <f>B19*$C$3</f>
        <v>3880.7499999999991</v>
      </c>
      <c r="D19" s="7">
        <v>1.3</v>
      </c>
      <c r="E19" s="10">
        <f t="shared" si="9"/>
        <v>5044.9749999999985</v>
      </c>
      <c r="F19" s="7">
        <v>1.6</v>
      </c>
      <c r="G19" s="7">
        <v>1.8</v>
      </c>
      <c r="H19" s="11">
        <f t="shared" si="10"/>
        <v>11176.559999999998</v>
      </c>
      <c r="I19" s="12">
        <f t="shared" si="11"/>
        <v>931.37999999999977</v>
      </c>
      <c r="J19" s="12">
        <f t="shared" si="5"/>
        <v>791.67299999999977</v>
      </c>
      <c r="K19" s="13">
        <f t="shared" si="12"/>
        <v>6202.9907999999996</v>
      </c>
      <c r="N19" s="4">
        <v>4300</v>
      </c>
      <c r="O19" s="36">
        <f t="shared" si="6"/>
        <v>3207.2314049586771</v>
      </c>
      <c r="P19" s="35">
        <f t="shared" si="7"/>
        <v>1</v>
      </c>
    </row>
    <row r="20" spans="1:16" ht="22.5" customHeight="1" x14ac:dyDescent="0.3">
      <c r="A20" s="7"/>
      <c r="B20" s="10"/>
      <c r="C20" s="7"/>
      <c r="D20" s="7"/>
      <c r="E20" s="10"/>
      <c r="F20" s="7"/>
      <c r="G20" s="7"/>
      <c r="H20" s="11"/>
      <c r="I20" s="12"/>
      <c r="J20" s="12"/>
      <c r="K20" s="13"/>
      <c r="O20" s="36"/>
      <c r="P20" s="35"/>
    </row>
    <row r="21" spans="1:16" ht="35.25" customHeight="1" x14ac:dyDescent="0.3">
      <c r="A21" s="14" t="s">
        <v>12</v>
      </c>
      <c r="B21" s="10"/>
      <c r="C21" s="7"/>
      <c r="D21" s="7"/>
      <c r="E21" s="10"/>
      <c r="F21" s="7"/>
      <c r="G21" s="7"/>
      <c r="H21" s="11"/>
      <c r="I21" s="12"/>
      <c r="J21" s="12"/>
      <c r="K21" s="13"/>
      <c r="O21" s="36"/>
      <c r="P21" s="35"/>
    </row>
    <row r="22" spans="1:16" x14ac:dyDescent="0.25">
      <c r="A22" s="7" t="s">
        <v>18</v>
      </c>
      <c r="B22" s="10">
        <v>8950.4132231404947</v>
      </c>
      <c r="C22" s="7">
        <f t="shared" si="0"/>
        <v>10829.999999999998</v>
      </c>
      <c r="D22" s="7">
        <v>1.3</v>
      </c>
      <c r="E22" s="10">
        <f t="shared" si="1"/>
        <v>14078.999999999998</v>
      </c>
      <c r="F22" s="7">
        <v>1.6</v>
      </c>
      <c r="G22" s="7">
        <v>1.8</v>
      </c>
      <c r="H22" s="11">
        <f t="shared" si="2"/>
        <v>31190.399999999994</v>
      </c>
      <c r="I22" s="12">
        <f t="shared" si="3"/>
        <v>2599.1999999999994</v>
      </c>
      <c r="J22" s="12">
        <f t="shared" si="5"/>
        <v>2209.3199999999993</v>
      </c>
      <c r="K22" s="13">
        <f t="shared" si="4"/>
        <v>17310.671999999999</v>
      </c>
      <c r="N22" s="4">
        <v>12000</v>
      </c>
      <c r="O22" s="36">
        <f t="shared" si="6"/>
        <v>8950.4132231404947</v>
      </c>
      <c r="P22" s="35">
        <f t="shared" si="7"/>
        <v>1</v>
      </c>
    </row>
    <row r="23" spans="1:16" x14ac:dyDescent="0.25">
      <c r="A23" s="7" t="s">
        <v>32</v>
      </c>
      <c r="B23" s="10">
        <v>3207.2314049586771</v>
      </c>
      <c r="C23" s="7">
        <f t="shared" si="0"/>
        <v>3880.7499999999991</v>
      </c>
      <c r="D23" s="7">
        <v>1.3</v>
      </c>
      <c r="E23" s="10">
        <f t="shared" si="1"/>
        <v>5044.9749999999985</v>
      </c>
      <c r="F23" s="7">
        <v>1.6</v>
      </c>
      <c r="G23" s="7">
        <v>1.8</v>
      </c>
      <c r="H23" s="11">
        <f t="shared" si="2"/>
        <v>11176.559999999998</v>
      </c>
      <c r="I23" s="12">
        <f t="shared" si="3"/>
        <v>931.37999999999977</v>
      </c>
      <c r="J23" s="12">
        <f t="shared" si="5"/>
        <v>791.67299999999977</v>
      </c>
      <c r="K23" s="13">
        <f t="shared" si="4"/>
        <v>6202.9907999999996</v>
      </c>
      <c r="N23" s="4">
        <v>4300</v>
      </c>
      <c r="O23" s="36">
        <f t="shared" si="6"/>
        <v>3207.2314049586771</v>
      </c>
      <c r="P23" s="35">
        <f t="shared" si="7"/>
        <v>1</v>
      </c>
    </row>
    <row r="24" spans="1:16" x14ac:dyDescent="0.25">
      <c r="A24" s="7" t="s">
        <v>31</v>
      </c>
      <c r="B24" s="10">
        <v>11038.842975206609</v>
      </c>
      <c r="C24" s="7">
        <f t="shared" si="0"/>
        <v>13356.999999999996</v>
      </c>
      <c r="D24" s="7">
        <v>1.3</v>
      </c>
      <c r="E24" s="10">
        <f t="shared" si="1"/>
        <v>17364.099999999995</v>
      </c>
      <c r="F24" s="7">
        <v>1.6</v>
      </c>
      <c r="G24" s="7">
        <v>1.8</v>
      </c>
      <c r="H24" s="11">
        <f t="shared" si="2"/>
        <v>38468.159999999996</v>
      </c>
      <c r="I24" s="12">
        <f t="shared" si="3"/>
        <v>3205.68</v>
      </c>
      <c r="J24" s="12">
        <f t="shared" si="5"/>
        <v>2724.828</v>
      </c>
      <c r="K24" s="13">
        <f t="shared" si="4"/>
        <v>21349.828799999999</v>
      </c>
      <c r="L24" s="4">
        <v>11038</v>
      </c>
      <c r="N24" s="4">
        <v>14800</v>
      </c>
      <c r="O24" s="36">
        <f t="shared" si="6"/>
        <v>11038.842975206609</v>
      </c>
      <c r="P24" s="35">
        <f t="shared" si="7"/>
        <v>1</v>
      </c>
    </row>
    <row r="25" spans="1:16" x14ac:dyDescent="0.25">
      <c r="A25" s="7" t="s">
        <v>42</v>
      </c>
      <c r="B25" s="10">
        <v>3319.1115702479337</v>
      </c>
      <c r="C25" s="7">
        <f t="shared" si="0"/>
        <v>4016.1249999999995</v>
      </c>
      <c r="D25" s="7">
        <v>1.3</v>
      </c>
      <c r="E25" s="10">
        <f t="shared" si="1"/>
        <v>5220.9624999999996</v>
      </c>
      <c r="F25" s="7">
        <v>1.6</v>
      </c>
      <c r="G25" s="7">
        <v>1.8</v>
      </c>
      <c r="H25" s="11">
        <f t="shared" si="2"/>
        <v>11566.439999999999</v>
      </c>
      <c r="I25" s="12">
        <f t="shared" si="3"/>
        <v>963.86999999999989</v>
      </c>
      <c r="J25" s="12">
        <f t="shared" si="5"/>
        <v>819.28949999999986</v>
      </c>
      <c r="K25" s="13">
        <f t="shared" si="4"/>
        <v>6419.3742000000002</v>
      </c>
      <c r="L25" s="4">
        <v>3319</v>
      </c>
      <c r="N25" s="4">
        <v>4450</v>
      </c>
      <c r="O25" s="36">
        <f t="shared" si="6"/>
        <v>3319.1115702479337</v>
      </c>
      <c r="P25" s="35">
        <f t="shared" si="7"/>
        <v>1</v>
      </c>
    </row>
    <row r="26" spans="1:16" x14ac:dyDescent="0.25">
      <c r="A26" s="7" t="s">
        <v>21</v>
      </c>
      <c r="B26" s="10">
        <v>10075.181818181818</v>
      </c>
      <c r="C26" s="7">
        <f t="shared" si="0"/>
        <v>12190.97</v>
      </c>
      <c r="D26" s="7">
        <v>1.3</v>
      </c>
      <c r="E26" s="10">
        <f t="shared" si="1"/>
        <v>15848.261</v>
      </c>
      <c r="F26" s="7">
        <v>1.6</v>
      </c>
      <c r="G26" s="7">
        <v>1.8</v>
      </c>
      <c r="H26" s="11">
        <f t="shared" si="2"/>
        <v>35109.993600000002</v>
      </c>
      <c r="I26" s="12">
        <f t="shared" si="3"/>
        <v>2925.8328000000001</v>
      </c>
      <c r="J26" s="12">
        <f t="shared" si="5"/>
        <v>2486.9578799999999</v>
      </c>
      <c r="K26" s="13">
        <f t="shared" si="4"/>
        <v>19486.046448000001</v>
      </c>
      <c r="N26" s="4">
        <v>13508</v>
      </c>
      <c r="O26" s="36">
        <f t="shared" si="6"/>
        <v>10075.181818181818</v>
      </c>
      <c r="P26" s="35">
        <f t="shared" si="7"/>
        <v>1</v>
      </c>
    </row>
    <row r="27" spans="1:16" x14ac:dyDescent="0.25">
      <c r="A27" s="7" t="s">
        <v>33</v>
      </c>
      <c r="B27" s="10">
        <v>4475.2066115702473</v>
      </c>
      <c r="C27" s="7">
        <f t="shared" si="0"/>
        <v>5414.9999999999991</v>
      </c>
      <c r="D27" s="7">
        <v>1.3</v>
      </c>
      <c r="E27" s="10">
        <f t="shared" si="1"/>
        <v>7039.4999999999991</v>
      </c>
      <c r="F27" s="7">
        <v>1.6</v>
      </c>
      <c r="G27" s="7">
        <v>1.8</v>
      </c>
      <c r="H27" s="11">
        <f t="shared" si="2"/>
        <v>15595.199999999997</v>
      </c>
      <c r="I27" s="12">
        <f t="shared" si="3"/>
        <v>1299.5999999999997</v>
      </c>
      <c r="J27" s="12">
        <f t="shared" si="5"/>
        <v>1104.6599999999996</v>
      </c>
      <c r="K27" s="13">
        <f t="shared" si="4"/>
        <v>8655.3359999999993</v>
      </c>
      <c r="N27" s="4">
        <v>6000</v>
      </c>
      <c r="O27" s="36">
        <f t="shared" si="6"/>
        <v>4475.2066115702473</v>
      </c>
      <c r="P27" s="35">
        <f t="shared" si="7"/>
        <v>1</v>
      </c>
    </row>
    <row r="28" spans="1:16" x14ac:dyDescent="0.25">
      <c r="A28" s="2" t="s">
        <v>43</v>
      </c>
      <c r="B28" s="37">
        <v>4214.1528925619832</v>
      </c>
      <c r="C28" s="2">
        <f t="shared" si="0"/>
        <v>5099.1249999999991</v>
      </c>
      <c r="D28" s="7">
        <v>1.3</v>
      </c>
      <c r="E28" s="10">
        <f t="shared" si="1"/>
        <v>6628.8624999999993</v>
      </c>
      <c r="F28" s="7">
        <v>1.6</v>
      </c>
      <c r="G28" s="7">
        <v>1.8</v>
      </c>
      <c r="H28" s="11">
        <f t="shared" si="2"/>
        <v>14685.479999999998</v>
      </c>
      <c r="I28" s="12">
        <f t="shared" si="3"/>
        <v>1223.7899999999997</v>
      </c>
      <c r="J28" s="12">
        <f t="shared" si="5"/>
        <v>1040.2214999999997</v>
      </c>
      <c r="K28" s="13">
        <f t="shared" si="4"/>
        <v>8150.4413999999997</v>
      </c>
      <c r="N28" s="4">
        <v>5650</v>
      </c>
      <c r="O28" s="36">
        <f t="shared" si="6"/>
        <v>4214.1528925619832</v>
      </c>
      <c r="P28" s="35">
        <f t="shared" si="7"/>
        <v>1</v>
      </c>
    </row>
    <row r="29" spans="1:16" x14ac:dyDescent="0.25">
      <c r="A29" s="2" t="s">
        <v>37</v>
      </c>
      <c r="B29" s="37">
        <v>2088.4297520661153</v>
      </c>
      <c r="C29" s="2">
        <f t="shared" si="0"/>
        <v>2526.9999999999995</v>
      </c>
      <c r="D29" s="7">
        <v>1.3</v>
      </c>
      <c r="E29" s="10">
        <f t="shared" si="1"/>
        <v>3285.0999999999995</v>
      </c>
      <c r="F29" s="7">
        <v>1.6</v>
      </c>
      <c r="G29" s="7">
        <v>1.8</v>
      </c>
      <c r="H29" s="11">
        <f t="shared" si="2"/>
        <v>7277.7599999999993</v>
      </c>
      <c r="I29" s="12">
        <f t="shared" si="3"/>
        <v>606.4799999999999</v>
      </c>
      <c r="J29" s="12">
        <f t="shared" si="5"/>
        <v>515.50799999999992</v>
      </c>
      <c r="K29" s="13">
        <f t="shared" si="4"/>
        <v>4039.1567999999997</v>
      </c>
      <c r="N29" s="4">
        <v>2800</v>
      </c>
      <c r="O29" s="36">
        <f t="shared" si="6"/>
        <v>2088.4297520661153</v>
      </c>
      <c r="P29" s="35">
        <f>O29/B29</f>
        <v>1</v>
      </c>
    </row>
    <row r="30" spans="1:16" x14ac:dyDescent="0.25">
      <c r="A30" s="2" t="s">
        <v>44</v>
      </c>
      <c r="B30" s="37">
        <v>5161.4049586776855</v>
      </c>
      <c r="C30" s="2">
        <f t="shared" si="0"/>
        <v>6245.2999999999993</v>
      </c>
      <c r="D30" s="7">
        <v>1.3</v>
      </c>
      <c r="E30" s="10">
        <f t="shared" si="1"/>
        <v>8118.8899999999994</v>
      </c>
      <c r="F30" s="7">
        <v>1.6</v>
      </c>
      <c r="G30" s="7">
        <v>1.8</v>
      </c>
      <c r="H30" s="11">
        <f t="shared" si="2"/>
        <v>17986.464</v>
      </c>
      <c r="I30" s="12">
        <f t="shared" si="3"/>
        <v>1498.8720000000001</v>
      </c>
      <c r="J30" s="12">
        <f t="shared" si="5"/>
        <v>1274.0412000000001</v>
      </c>
      <c r="K30" s="13">
        <f t="shared" si="4"/>
        <v>9982.4875200000006</v>
      </c>
      <c r="N30" s="4">
        <v>6920</v>
      </c>
      <c r="O30" s="36">
        <f t="shared" si="6"/>
        <v>5161.4049586776855</v>
      </c>
      <c r="P30" s="35">
        <f t="shared" si="7"/>
        <v>1</v>
      </c>
    </row>
    <row r="31" spans="1:16" x14ac:dyDescent="0.25">
      <c r="A31" s="2" t="s">
        <v>38</v>
      </c>
      <c r="B31" s="37">
        <v>2371.8595041322315</v>
      </c>
      <c r="C31" s="2">
        <f t="shared" si="0"/>
        <v>2869.95</v>
      </c>
      <c r="D31" s="7">
        <v>1.3</v>
      </c>
      <c r="E31" s="10">
        <f t="shared" si="1"/>
        <v>3730.9349999999999</v>
      </c>
      <c r="F31" s="7">
        <v>1.6</v>
      </c>
      <c r="G31" s="7">
        <v>1.8</v>
      </c>
      <c r="H31" s="11">
        <f t="shared" si="2"/>
        <v>8265.4560000000001</v>
      </c>
      <c r="I31" s="12">
        <f t="shared" si="3"/>
        <v>688.78800000000001</v>
      </c>
      <c r="J31" s="12">
        <f t="shared" si="5"/>
        <v>585.46979999999996</v>
      </c>
      <c r="K31" s="13">
        <f t="shared" si="4"/>
        <v>4587.3280800000002</v>
      </c>
      <c r="N31" s="4">
        <v>3180</v>
      </c>
      <c r="O31" s="36">
        <f t="shared" si="6"/>
        <v>2371.8595041322315</v>
      </c>
      <c r="P31" s="35">
        <f t="shared" si="7"/>
        <v>1</v>
      </c>
    </row>
    <row r="32" spans="1:16" x14ac:dyDescent="0.25">
      <c r="A32" s="2" t="s">
        <v>45</v>
      </c>
      <c r="B32" s="37">
        <v>7085.7438016528913</v>
      </c>
      <c r="C32" s="2">
        <f t="shared" si="0"/>
        <v>8573.7499999999982</v>
      </c>
      <c r="D32" s="7">
        <v>1.3</v>
      </c>
      <c r="E32" s="10">
        <f t="shared" si="1"/>
        <v>11145.874999999998</v>
      </c>
      <c r="F32" s="7">
        <v>1.6</v>
      </c>
      <c r="G32" s="7">
        <v>1.8</v>
      </c>
      <c r="H32" s="11">
        <f t="shared" si="2"/>
        <v>24692.399999999998</v>
      </c>
      <c r="I32" s="12">
        <f t="shared" si="3"/>
        <v>2057.6999999999998</v>
      </c>
      <c r="J32" s="12">
        <f t="shared" si="5"/>
        <v>1749.0449999999998</v>
      </c>
      <c r="K32" s="13">
        <f t="shared" si="4"/>
        <v>13704.281999999999</v>
      </c>
      <c r="L32" s="4">
        <v>7085</v>
      </c>
      <c r="M32" s="4">
        <f>L32/B32</f>
        <v>0.99989502842980049</v>
      </c>
      <c r="N32" s="4">
        <v>9500</v>
      </c>
      <c r="O32" s="36">
        <f t="shared" si="6"/>
        <v>7085.7438016528913</v>
      </c>
      <c r="P32" s="35">
        <f t="shared" si="7"/>
        <v>1</v>
      </c>
    </row>
    <row r="33" spans="1:16" x14ac:dyDescent="0.25">
      <c r="A33" s="2" t="s">
        <v>39</v>
      </c>
      <c r="B33" s="37">
        <v>3043.1404958677685</v>
      </c>
      <c r="C33" s="2">
        <f t="shared" si="0"/>
        <v>3682.2</v>
      </c>
      <c r="D33" s="7">
        <v>1.3</v>
      </c>
      <c r="E33" s="10">
        <f t="shared" si="1"/>
        <v>4786.8599999999997</v>
      </c>
      <c r="F33" s="7">
        <v>1.6</v>
      </c>
      <c r="G33" s="7">
        <v>1.8</v>
      </c>
      <c r="H33" s="11">
        <f t="shared" si="2"/>
        <v>10604.736000000001</v>
      </c>
      <c r="I33" s="12">
        <f t="shared" si="3"/>
        <v>883.72800000000007</v>
      </c>
      <c r="J33" s="12">
        <f t="shared" si="5"/>
        <v>751.16880000000003</v>
      </c>
      <c r="K33" s="13">
        <f t="shared" si="4"/>
        <v>5885.6284800000012</v>
      </c>
      <c r="L33" s="4">
        <v>3043</v>
      </c>
      <c r="N33" s="4">
        <v>4080</v>
      </c>
      <c r="O33" s="36">
        <f t="shared" si="6"/>
        <v>3043.1404958677685</v>
      </c>
      <c r="P33" s="35">
        <f t="shared" si="7"/>
        <v>1</v>
      </c>
    </row>
    <row r="34" spans="1:16" x14ac:dyDescent="0.25">
      <c r="A34" s="3"/>
      <c r="B34" s="3"/>
      <c r="C34" s="18"/>
      <c r="D34" s="19"/>
      <c r="E34" s="20"/>
      <c r="F34" s="19"/>
      <c r="G34" s="19"/>
      <c r="H34" s="21"/>
      <c r="I34" s="22"/>
      <c r="J34" s="22"/>
      <c r="K34" s="23"/>
    </row>
    <row r="35" spans="1:16" x14ac:dyDescent="0.25">
      <c r="A35" s="3"/>
      <c r="B35" s="3"/>
      <c r="C35" s="3"/>
      <c r="D35" s="30"/>
      <c r="E35" s="31"/>
      <c r="F35" s="30"/>
      <c r="G35" s="30"/>
      <c r="H35" s="32"/>
      <c r="I35" s="33"/>
      <c r="J35" s="33"/>
      <c r="K35" s="34"/>
    </row>
    <row r="36" spans="1:16" x14ac:dyDescent="0.25">
      <c r="C36" s="24"/>
      <c r="D36" s="25"/>
      <c r="E36" s="26"/>
      <c r="F36" s="25"/>
      <c r="G36" s="25"/>
      <c r="H36" s="27"/>
      <c r="I36" s="28"/>
      <c r="J36" s="28"/>
      <c r="K36" s="29"/>
    </row>
    <row r="37" spans="1:16" x14ac:dyDescent="0.25">
      <c r="A37" s="2" t="s">
        <v>40</v>
      </c>
      <c r="B37" s="2">
        <v>750</v>
      </c>
      <c r="C37" s="2">
        <f t="shared" ref="C37:C40" si="13">B37*$C$3</f>
        <v>907.5</v>
      </c>
      <c r="D37" s="7">
        <v>1.3</v>
      </c>
      <c r="E37" s="10">
        <f t="shared" ref="E37:E40" si="14">C37*D37</f>
        <v>1179.75</v>
      </c>
      <c r="F37" s="7">
        <v>2</v>
      </c>
      <c r="G37" s="7">
        <v>1.8</v>
      </c>
      <c r="H37" s="11">
        <f t="shared" ref="H37:H40" si="15">C37*F37*G37</f>
        <v>3267</v>
      </c>
      <c r="I37" s="12">
        <f t="shared" ref="I37:I40" si="16">H37/$I$3</f>
        <v>272.25</v>
      </c>
      <c r="J37" s="12">
        <f t="shared" ref="J37:J40" si="17">I37*$J$3</f>
        <v>231.41249999999999</v>
      </c>
      <c r="K37" s="13">
        <f t="shared" ref="K37:K40" si="18">H37*$K$3</f>
        <v>1813.1850000000002</v>
      </c>
    </row>
    <row r="38" spans="1:16" x14ac:dyDescent="0.25">
      <c r="A38" s="2" t="s">
        <v>46</v>
      </c>
      <c r="B38" s="2">
        <v>950</v>
      </c>
      <c r="C38" s="2">
        <f t="shared" si="13"/>
        <v>1149.5</v>
      </c>
      <c r="D38" s="7">
        <v>1.3</v>
      </c>
      <c r="E38" s="10">
        <f t="shared" si="14"/>
        <v>1494.3500000000001</v>
      </c>
      <c r="F38" s="7">
        <v>2</v>
      </c>
      <c r="G38" s="7">
        <v>1.8</v>
      </c>
      <c r="H38" s="11">
        <f t="shared" si="15"/>
        <v>4138.2</v>
      </c>
      <c r="I38" s="12">
        <f t="shared" si="16"/>
        <v>344.84999999999997</v>
      </c>
      <c r="J38" s="12">
        <f t="shared" si="17"/>
        <v>293.12249999999995</v>
      </c>
      <c r="K38" s="13">
        <f t="shared" si="18"/>
        <v>2296.701</v>
      </c>
    </row>
    <row r="39" spans="1:16" x14ac:dyDescent="0.25">
      <c r="A39" s="2" t="s">
        <v>47</v>
      </c>
      <c r="B39" s="2">
        <v>950</v>
      </c>
      <c r="C39" s="2">
        <f t="shared" si="13"/>
        <v>1149.5</v>
      </c>
      <c r="D39" s="7">
        <v>1.3</v>
      </c>
      <c r="E39" s="10">
        <f t="shared" si="14"/>
        <v>1494.3500000000001</v>
      </c>
      <c r="F39" s="7">
        <v>2</v>
      </c>
      <c r="G39" s="7">
        <v>1.8</v>
      </c>
      <c r="H39" s="11">
        <f t="shared" si="15"/>
        <v>4138.2</v>
      </c>
      <c r="I39" s="12">
        <f t="shared" si="16"/>
        <v>344.84999999999997</v>
      </c>
      <c r="J39" s="12">
        <f t="shared" si="17"/>
        <v>293.12249999999995</v>
      </c>
      <c r="K39" s="13">
        <f t="shared" si="18"/>
        <v>2296.701</v>
      </c>
    </row>
    <row r="40" spans="1:16" x14ac:dyDescent="0.25">
      <c r="A40" s="2" t="s">
        <v>48</v>
      </c>
      <c r="B40" s="2">
        <v>950</v>
      </c>
      <c r="C40" s="2">
        <f t="shared" si="13"/>
        <v>1149.5</v>
      </c>
      <c r="D40" s="7">
        <v>1.3</v>
      </c>
      <c r="E40" s="10">
        <f t="shared" si="14"/>
        <v>1494.3500000000001</v>
      </c>
      <c r="F40" s="7">
        <v>2</v>
      </c>
      <c r="G40" s="7">
        <v>1.8</v>
      </c>
      <c r="H40" s="11">
        <f t="shared" si="15"/>
        <v>4138.2</v>
      </c>
      <c r="I40" s="12">
        <f t="shared" si="16"/>
        <v>344.84999999999997</v>
      </c>
      <c r="J40" s="12">
        <f t="shared" si="17"/>
        <v>293.12249999999995</v>
      </c>
      <c r="K40" s="13">
        <f t="shared" si="18"/>
        <v>2296.701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zoomScale="78" zoomScaleNormal="78" workbookViewId="0">
      <selection activeCell="B10" sqref="B1:I1048576"/>
    </sheetView>
  </sheetViews>
  <sheetFormatPr baseColWidth="10" defaultColWidth="11.42578125" defaultRowHeight="15" x14ac:dyDescent="0.25"/>
  <cols>
    <col min="1" max="1" width="59.85546875" style="4" customWidth="1"/>
    <col min="2" max="2" width="12.140625" style="4" hidden="1" customWidth="1"/>
    <col min="3" max="3" width="11.28515625" style="4" hidden="1" customWidth="1"/>
    <col min="4" max="4" width="15.7109375" style="4" hidden="1" customWidth="1"/>
    <col min="5" max="5" width="22" style="4" hidden="1" customWidth="1"/>
    <col min="6" max="6" width="11.85546875" style="4" hidden="1" customWidth="1"/>
    <col min="7" max="7" width="13.140625" style="4" hidden="1" customWidth="1"/>
    <col min="8" max="8" width="19.140625" style="4" hidden="1" customWidth="1"/>
    <col min="9" max="9" width="10.42578125" style="4" hidden="1" customWidth="1"/>
    <col min="10" max="10" width="13.28515625" style="4" customWidth="1"/>
    <col min="11" max="11" width="9.42578125" style="4" bestFit="1" customWidth="1"/>
    <col min="12" max="16" width="0" style="4" hidden="1" customWidth="1"/>
    <col min="17" max="16384" width="11.42578125" style="4"/>
  </cols>
  <sheetData>
    <row r="1" spans="1:16" ht="15.6" x14ac:dyDescent="0.3">
      <c r="A1" s="1" t="s">
        <v>13</v>
      </c>
      <c r="B1" s="2"/>
      <c r="C1" s="2"/>
      <c r="D1" s="2"/>
      <c r="E1" s="2"/>
      <c r="F1" s="2"/>
      <c r="G1" s="2"/>
      <c r="H1" s="2"/>
      <c r="I1" s="2"/>
      <c r="J1" s="3"/>
    </row>
    <row r="2" spans="1:16" ht="51.75" customHeight="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29</v>
      </c>
      <c r="K2" s="5" t="s">
        <v>9</v>
      </c>
      <c r="N2" s="4">
        <v>1.21</v>
      </c>
      <c r="O2" s="4">
        <v>0.95</v>
      </c>
      <c r="P2" s="4">
        <v>0.95</v>
      </c>
    </row>
    <row r="3" spans="1:16" ht="14.45" hidden="1" x14ac:dyDescent="0.3">
      <c r="A3" s="2"/>
      <c r="B3" s="2"/>
      <c r="C3" s="2">
        <v>1.21</v>
      </c>
      <c r="D3" s="7"/>
      <c r="E3" s="7"/>
      <c r="F3" s="7"/>
      <c r="G3" s="7"/>
      <c r="H3" s="2"/>
      <c r="I3" s="2">
        <v>12</v>
      </c>
      <c r="J3" s="2">
        <v>0.85</v>
      </c>
      <c r="K3" s="2">
        <v>0.55500000000000005</v>
      </c>
    </row>
    <row r="4" spans="1:16" ht="27.75" customHeight="1" x14ac:dyDescent="0.3">
      <c r="A4" s="8" t="s">
        <v>10</v>
      </c>
      <c r="B4" s="2"/>
      <c r="C4" s="2"/>
      <c r="D4" s="7"/>
      <c r="E4" s="7"/>
      <c r="F4" s="7"/>
      <c r="G4" s="7"/>
      <c r="H4" s="2"/>
      <c r="I4" s="2"/>
      <c r="J4" s="2"/>
      <c r="K4" s="2"/>
    </row>
    <row r="5" spans="1:16" x14ac:dyDescent="0.25">
      <c r="A5" s="7" t="s">
        <v>30</v>
      </c>
      <c r="B5" s="10">
        <v>11173</v>
      </c>
      <c r="C5" s="7">
        <f t="shared" ref="C5:C33" si="0">B5*$C$3</f>
        <v>13519.33</v>
      </c>
      <c r="D5" s="7">
        <v>1.3</v>
      </c>
      <c r="E5" s="10">
        <f t="shared" ref="E5:E33" si="1">C5*D5</f>
        <v>17575.129000000001</v>
      </c>
      <c r="F5" s="7">
        <v>1.6</v>
      </c>
      <c r="G5" s="7">
        <v>1.8</v>
      </c>
      <c r="H5" s="15">
        <f t="shared" ref="H5:H33" si="2">C5*F5*G5</f>
        <v>38935.670400000003</v>
      </c>
      <c r="I5" s="16">
        <f t="shared" ref="I5:I33" si="3">H5/$I$3</f>
        <v>3244.6392000000001</v>
      </c>
      <c r="J5" s="16">
        <f>I5*$J$3</f>
        <v>2757.9433199999999</v>
      </c>
      <c r="K5" s="17">
        <f t="shared" ref="K5:K33" si="4">H5*$K$3</f>
        <v>21609.297072000005</v>
      </c>
      <c r="L5" s="4">
        <v>10442</v>
      </c>
      <c r="M5" s="4">
        <f>L5/B5</f>
        <v>0.93457442047793793</v>
      </c>
      <c r="N5" s="4">
        <v>14000</v>
      </c>
      <c r="O5" s="36">
        <f>N5/$N$2*$O$2*$P$2</f>
        <v>10442.148760330578</v>
      </c>
      <c r="P5" s="35">
        <f>O5/B5</f>
        <v>0.93458773474721002</v>
      </c>
    </row>
    <row r="6" spans="1:16" ht="14.45" x14ac:dyDescent="0.3">
      <c r="A6" s="7" t="s">
        <v>14</v>
      </c>
      <c r="B6" s="10">
        <v>3432</v>
      </c>
      <c r="C6" s="7">
        <f t="shared" si="0"/>
        <v>4152.72</v>
      </c>
      <c r="D6" s="7">
        <v>1.3</v>
      </c>
      <c r="E6" s="10">
        <f t="shared" si="1"/>
        <v>5398.536000000001</v>
      </c>
      <c r="F6" s="7">
        <v>1.6</v>
      </c>
      <c r="G6" s="7">
        <v>1.8</v>
      </c>
      <c r="H6" s="15">
        <f t="shared" si="2"/>
        <v>11959.833600000002</v>
      </c>
      <c r="I6" s="16">
        <f t="shared" si="3"/>
        <v>996.65280000000018</v>
      </c>
      <c r="J6" s="16">
        <f t="shared" ref="J6:J33" si="5">I6*$J$3</f>
        <v>847.15488000000016</v>
      </c>
      <c r="K6" s="17">
        <f t="shared" si="4"/>
        <v>6637.7076480000014</v>
      </c>
      <c r="N6" s="4">
        <v>4300</v>
      </c>
      <c r="O6" s="36">
        <f t="shared" ref="O6:O33" si="6">N6/$N$2*$O$2*$P$2</f>
        <v>3207.2314049586771</v>
      </c>
      <c r="P6" s="35">
        <f>O6/B6</f>
        <v>0.93450798512781963</v>
      </c>
    </row>
    <row r="7" spans="1:16" x14ac:dyDescent="0.25">
      <c r="A7" s="7" t="s">
        <v>54</v>
      </c>
      <c r="B7" s="10">
        <v>13568</v>
      </c>
      <c r="C7" s="7">
        <f t="shared" si="0"/>
        <v>16417.28</v>
      </c>
      <c r="D7" s="7">
        <v>1.3</v>
      </c>
      <c r="E7" s="10">
        <f t="shared" si="1"/>
        <v>21342.464</v>
      </c>
      <c r="F7" s="7">
        <v>1.55</v>
      </c>
      <c r="G7" s="7">
        <v>1.8</v>
      </c>
      <c r="H7" s="15">
        <f t="shared" si="2"/>
        <v>45804.211199999998</v>
      </c>
      <c r="I7" s="16">
        <f t="shared" si="3"/>
        <v>3817.0175999999997</v>
      </c>
      <c r="J7" s="16">
        <f>I7*$J$3</f>
        <v>3244.4649599999998</v>
      </c>
      <c r="K7" s="17">
        <f t="shared" si="4"/>
        <v>25421.337216</v>
      </c>
      <c r="N7" s="4">
        <v>17000</v>
      </c>
      <c r="O7" s="36">
        <f t="shared" si="6"/>
        <v>12679.752066115703</v>
      </c>
      <c r="P7" s="35">
        <f t="shared" ref="P7:P33" si="7">O7/B7</f>
        <v>0.93453361336348051</v>
      </c>
    </row>
    <row r="8" spans="1:16" ht="14.45" x14ac:dyDescent="0.3">
      <c r="A8" s="7" t="s">
        <v>50</v>
      </c>
      <c r="B8" s="10">
        <v>5188</v>
      </c>
      <c r="C8" s="7">
        <f t="shared" si="0"/>
        <v>6277.48</v>
      </c>
      <c r="D8" s="7">
        <v>1.3</v>
      </c>
      <c r="E8" s="10">
        <f t="shared" si="1"/>
        <v>8160.7240000000002</v>
      </c>
      <c r="F8" s="7">
        <v>1.5</v>
      </c>
      <c r="G8" s="7">
        <v>1.8</v>
      </c>
      <c r="H8" s="15">
        <f t="shared" si="2"/>
        <v>16949.196</v>
      </c>
      <c r="I8" s="16">
        <f t="shared" si="3"/>
        <v>1412.433</v>
      </c>
      <c r="J8" s="16">
        <f t="shared" ref="J8" si="8">I8*$J$3</f>
        <v>1200.5680499999999</v>
      </c>
      <c r="K8" s="17">
        <f t="shared" si="4"/>
        <v>9406.8037800000002</v>
      </c>
      <c r="N8" s="4">
        <v>6500</v>
      </c>
      <c r="O8" s="36">
        <f t="shared" si="6"/>
        <v>4848.1404958677676</v>
      </c>
      <c r="P8" s="35">
        <f t="shared" si="7"/>
        <v>0.93449122896448877</v>
      </c>
    </row>
    <row r="9" spans="1:16" x14ac:dyDescent="0.25">
      <c r="A9" s="7" t="s">
        <v>15</v>
      </c>
      <c r="B9" s="10">
        <v>3275</v>
      </c>
      <c r="C9" s="7">
        <f t="shared" si="0"/>
        <v>3962.75</v>
      </c>
      <c r="D9" s="7">
        <v>1.3</v>
      </c>
      <c r="E9" s="10">
        <f t="shared" si="1"/>
        <v>5151.5749999999998</v>
      </c>
      <c r="F9" s="7">
        <v>1.6</v>
      </c>
      <c r="G9" s="7">
        <v>1.8</v>
      </c>
      <c r="H9" s="15">
        <f t="shared" si="2"/>
        <v>11412.720000000001</v>
      </c>
      <c r="I9" s="16">
        <f t="shared" si="3"/>
        <v>951.06000000000006</v>
      </c>
      <c r="J9" s="16">
        <f t="shared" si="5"/>
        <v>808.40100000000007</v>
      </c>
      <c r="K9" s="17">
        <f t="shared" si="4"/>
        <v>6334.0596000000014</v>
      </c>
      <c r="N9" s="4">
        <v>4100</v>
      </c>
      <c r="O9" s="36">
        <f>N9/$N$2*$O$2*$P$2</f>
        <v>3058.0578512396692</v>
      </c>
      <c r="P9" s="35">
        <f t="shared" si="7"/>
        <v>0.93375812251592949</v>
      </c>
    </row>
    <row r="10" spans="1:16" x14ac:dyDescent="0.25">
      <c r="A10" s="7" t="s">
        <v>16</v>
      </c>
      <c r="B10" s="10">
        <v>4070</v>
      </c>
      <c r="C10" s="7">
        <f t="shared" si="0"/>
        <v>4924.7</v>
      </c>
      <c r="D10" s="7">
        <v>1.3</v>
      </c>
      <c r="E10" s="10">
        <f t="shared" si="1"/>
        <v>6402.11</v>
      </c>
      <c r="F10" s="7">
        <v>1.6</v>
      </c>
      <c r="G10" s="7">
        <v>1.8</v>
      </c>
      <c r="H10" s="15">
        <f t="shared" si="2"/>
        <v>14183.136</v>
      </c>
      <c r="I10" s="16">
        <f t="shared" si="3"/>
        <v>1181.9280000000001</v>
      </c>
      <c r="J10" s="16">
        <f t="shared" si="5"/>
        <v>1004.6388000000001</v>
      </c>
      <c r="K10" s="17">
        <f t="shared" si="4"/>
        <v>7871.6404800000009</v>
      </c>
      <c r="N10" s="4">
        <v>5100</v>
      </c>
      <c r="O10" s="36">
        <f t="shared" si="6"/>
        <v>3803.9256198347107</v>
      </c>
      <c r="P10" s="35">
        <f t="shared" si="7"/>
        <v>0.93462545941884778</v>
      </c>
    </row>
    <row r="11" spans="1:16" x14ac:dyDescent="0.25">
      <c r="A11" s="7" t="s">
        <v>17</v>
      </c>
      <c r="B11" s="10">
        <v>5426</v>
      </c>
      <c r="C11" s="7">
        <f t="shared" si="0"/>
        <v>6565.46</v>
      </c>
      <c r="D11" s="7">
        <v>1.3</v>
      </c>
      <c r="E11" s="10">
        <f t="shared" si="1"/>
        <v>8535.098</v>
      </c>
      <c r="F11" s="7">
        <v>1.6</v>
      </c>
      <c r="G11" s="7">
        <v>1.8</v>
      </c>
      <c r="H11" s="15">
        <f t="shared" si="2"/>
        <v>18908.524800000003</v>
      </c>
      <c r="I11" s="16">
        <f t="shared" si="3"/>
        <v>1575.7104000000002</v>
      </c>
      <c r="J11" s="16">
        <f t="shared" si="5"/>
        <v>1339.35384</v>
      </c>
      <c r="K11" s="17">
        <f t="shared" si="4"/>
        <v>10494.231264000002</v>
      </c>
      <c r="N11" s="4">
        <v>6800</v>
      </c>
      <c r="O11" s="36">
        <f t="shared" si="6"/>
        <v>5071.9008264462809</v>
      </c>
      <c r="P11" s="35">
        <f t="shared" si="7"/>
        <v>0.93474029237859946</v>
      </c>
    </row>
    <row r="12" spans="1:16" x14ac:dyDescent="0.25">
      <c r="A12" s="7" t="s">
        <v>25</v>
      </c>
      <c r="B12" s="10">
        <v>4709</v>
      </c>
      <c r="C12" s="7">
        <f t="shared" si="0"/>
        <v>5697.8899999999994</v>
      </c>
      <c r="D12" s="7">
        <v>1.3</v>
      </c>
      <c r="E12" s="10">
        <f t="shared" si="1"/>
        <v>7407.2569999999996</v>
      </c>
      <c r="F12" s="7">
        <v>1.6</v>
      </c>
      <c r="G12" s="7">
        <v>1.8</v>
      </c>
      <c r="H12" s="11">
        <f t="shared" si="2"/>
        <v>16409.923200000001</v>
      </c>
      <c r="I12" s="12">
        <f t="shared" si="3"/>
        <v>1367.4936</v>
      </c>
      <c r="J12" s="12">
        <f t="shared" si="5"/>
        <v>1162.3695600000001</v>
      </c>
      <c r="K12" s="13">
        <f t="shared" si="4"/>
        <v>9107.5073760000014</v>
      </c>
      <c r="N12" s="4">
        <v>5900</v>
      </c>
      <c r="O12" s="36">
        <f t="shared" si="6"/>
        <v>4400.6198347107438</v>
      </c>
      <c r="P12" s="35">
        <f t="shared" si="7"/>
        <v>0.9345126002783487</v>
      </c>
    </row>
    <row r="13" spans="1:16" x14ac:dyDescent="0.25">
      <c r="A13" s="7" t="s">
        <v>26</v>
      </c>
      <c r="B13" s="10">
        <v>5750</v>
      </c>
      <c r="C13" s="7">
        <f t="shared" si="0"/>
        <v>6957.5</v>
      </c>
      <c r="D13" s="7">
        <v>1.3</v>
      </c>
      <c r="E13" s="10">
        <f t="shared" si="1"/>
        <v>9044.75</v>
      </c>
      <c r="F13" s="7">
        <v>1.6</v>
      </c>
      <c r="G13" s="7">
        <v>1.8</v>
      </c>
      <c r="H13" s="11">
        <f t="shared" si="2"/>
        <v>20037.600000000002</v>
      </c>
      <c r="I13" s="12">
        <f t="shared" si="3"/>
        <v>1669.8000000000002</v>
      </c>
      <c r="J13" s="12">
        <f t="shared" si="5"/>
        <v>1419.3300000000002</v>
      </c>
      <c r="K13" s="13">
        <f t="shared" si="4"/>
        <v>11120.868000000002</v>
      </c>
      <c r="N13" s="4">
        <v>7205</v>
      </c>
      <c r="O13" s="36">
        <f t="shared" si="6"/>
        <v>5373.977272727273</v>
      </c>
      <c r="P13" s="35">
        <f t="shared" si="7"/>
        <v>0.93460474308300401</v>
      </c>
    </row>
    <row r="14" spans="1:16" ht="14.45" x14ac:dyDescent="0.3">
      <c r="A14" s="7" t="s">
        <v>23</v>
      </c>
      <c r="B14" s="10">
        <v>2713</v>
      </c>
      <c r="C14" s="7">
        <f t="shared" si="0"/>
        <v>3282.73</v>
      </c>
      <c r="D14" s="7">
        <v>1.3</v>
      </c>
      <c r="E14" s="10">
        <f t="shared" si="1"/>
        <v>4267.549</v>
      </c>
      <c r="F14" s="7">
        <v>1.6</v>
      </c>
      <c r="G14" s="7">
        <v>1.8</v>
      </c>
      <c r="H14" s="11">
        <f t="shared" si="2"/>
        <v>9454.2624000000014</v>
      </c>
      <c r="I14" s="12">
        <f t="shared" si="3"/>
        <v>787.85520000000008</v>
      </c>
      <c r="J14" s="12">
        <f t="shared" si="5"/>
        <v>669.67692</v>
      </c>
      <c r="K14" s="13" t="s">
        <v>55</v>
      </c>
      <c r="N14" s="4">
        <v>3400</v>
      </c>
      <c r="O14" s="36">
        <f t="shared" si="6"/>
        <v>2535.9504132231405</v>
      </c>
      <c r="P14" s="35">
        <f t="shared" si="7"/>
        <v>0.93474029237859946</v>
      </c>
    </row>
    <row r="15" spans="1:16" ht="22.5" customHeight="1" x14ac:dyDescent="0.25">
      <c r="A15" s="7" t="s">
        <v>27</v>
      </c>
      <c r="B15" s="10">
        <v>7702</v>
      </c>
      <c r="C15" s="7">
        <f>B15*$C$3</f>
        <v>9319.42</v>
      </c>
      <c r="D15" s="7">
        <v>1.3</v>
      </c>
      <c r="E15" s="10">
        <f>C15*D15</f>
        <v>12115.246000000001</v>
      </c>
      <c r="F15" s="7">
        <v>1.6</v>
      </c>
      <c r="G15" s="7">
        <v>1.8</v>
      </c>
      <c r="H15" s="11">
        <f>C15*F15*G15</f>
        <v>26839.929599999999</v>
      </c>
      <c r="I15" s="12">
        <f>H15/$I$3</f>
        <v>2236.6608000000001</v>
      </c>
      <c r="J15" s="12">
        <f t="shared" si="5"/>
        <v>1901.1616799999999</v>
      </c>
      <c r="K15" s="13">
        <f>H15*$K$3</f>
        <v>14896.160928000001</v>
      </c>
      <c r="L15" s="4">
        <v>7197</v>
      </c>
      <c r="M15" s="4">
        <f>L15/B15</f>
        <v>0.93443261490521945</v>
      </c>
      <c r="N15" s="4">
        <v>9650</v>
      </c>
      <c r="O15" s="36">
        <f>N15/$N$2*$O$2*$P$2</f>
        <v>7197.6239669421484</v>
      </c>
      <c r="P15" s="35">
        <f t="shared" si="7"/>
        <v>0.93451362853053077</v>
      </c>
    </row>
    <row r="16" spans="1:16" ht="22.5" customHeight="1" x14ac:dyDescent="0.3">
      <c r="A16" s="7" t="s">
        <v>24</v>
      </c>
      <c r="B16" s="10">
        <v>3432</v>
      </c>
      <c r="C16" s="7">
        <f>B16*$C$3</f>
        <v>4152.72</v>
      </c>
      <c r="D16" s="7">
        <v>1.3</v>
      </c>
      <c r="E16" s="10">
        <f t="shared" ref="E16:E19" si="9">C16*D16</f>
        <v>5398.536000000001</v>
      </c>
      <c r="F16" s="7">
        <v>1.6</v>
      </c>
      <c r="G16" s="7">
        <v>1.8</v>
      </c>
      <c r="H16" s="11">
        <f t="shared" ref="H16:H19" si="10">C16*F16*G16</f>
        <v>11959.833600000002</v>
      </c>
      <c r="I16" s="12">
        <f t="shared" ref="I16:I19" si="11">H16/$I$3</f>
        <v>996.65280000000018</v>
      </c>
      <c r="J16" s="12">
        <f t="shared" si="5"/>
        <v>847.15488000000016</v>
      </c>
      <c r="K16" s="13">
        <f t="shared" ref="K16:K19" si="12">H16*$K$3</f>
        <v>6637.7076480000014</v>
      </c>
      <c r="L16" s="4">
        <v>3207</v>
      </c>
      <c r="N16" s="4">
        <v>4300</v>
      </c>
      <c r="O16" s="36">
        <f t="shared" si="6"/>
        <v>3207.2314049586771</v>
      </c>
      <c r="P16" s="35">
        <f t="shared" si="7"/>
        <v>0.93450798512781963</v>
      </c>
    </row>
    <row r="17" spans="1:16" ht="22.5" customHeight="1" x14ac:dyDescent="0.25">
      <c r="A17" s="7" t="s">
        <v>51</v>
      </c>
      <c r="B17" s="10">
        <v>4932</v>
      </c>
      <c r="C17" s="7">
        <f>B17*$C$3</f>
        <v>5967.72</v>
      </c>
      <c r="D17" s="7">
        <v>1.3</v>
      </c>
      <c r="E17" s="10">
        <f t="shared" si="9"/>
        <v>7758.036000000001</v>
      </c>
      <c r="F17" s="7">
        <v>1.6</v>
      </c>
      <c r="G17" s="7">
        <v>1.8</v>
      </c>
      <c r="H17" s="11">
        <f t="shared" si="10"/>
        <v>17187.033600000002</v>
      </c>
      <c r="I17" s="12">
        <f t="shared" si="11"/>
        <v>1432.2528000000002</v>
      </c>
      <c r="J17" s="12">
        <f t="shared" si="5"/>
        <v>1217.41488</v>
      </c>
      <c r="K17" s="13">
        <f t="shared" si="12"/>
        <v>9538.8036480000028</v>
      </c>
      <c r="N17" s="4">
        <v>6150</v>
      </c>
      <c r="O17" s="36">
        <f t="shared" si="6"/>
        <v>4587.0867768595044</v>
      </c>
      <c r="P17" s="35">
        <f t="shared" si="7"/>
        <v>0.93006625645975349</v>
      </c>
    </row>
    <row r="18" spans="1:16" ht="22.5" customHeight="1" x14ac:dyDescent="0.25">
      <c r="A18" s="7" t="s">
        <v>52</v>
      </c>
      <c r="B18" s="10">
        <v>9294</v>
      </c>
      <c r="C18" s="7">
        <f>B18*$C$3</f>
        <v>11245.74</v>
      </c>
      <c r="D18" s="7">
        <v>1.3</v>
      </c>
      <c r="E18" s="10">
        <f t="shared" si="9"/>
        <v>14619.462</v>
      </c>
      <c r="F18" s="7">
        <v>1.6</v>
      </c>
      <c r="G18" s="7">
        <v>1.8</v>
      </c>
      <c r="H18" s="11">
        <f t="shared" si="10"/>
        <v>32387.731200000002</v>
      </c>
      <c r="I18" s="12">
        <f t="shared" si="11"/>
        <v>2698.9776000000002</v>
      </c>
      <c r="J18" s="12">
        <f t="shared" si="5"/>
        <v>2294.13096</v>
      </c>
      <c r="K18" s="13">
        <f t="shared" si="12"/>
        <v>17975.190816000002</v>
      </c>
      <c r="L18" s="4">
        <v>8685</v>
      </c>
      <c r="N18" s="4">
        <v>11645</v>
      </c>
      <c r="O18" s="36">
        <f t="shared" si="6"/>
        <v>8685.6301652892562</v>
      </c>
      <c r="P18" s="35">
        <f t="shared" si="7"/>
        <v>0.93454165755210417</v>
      </c>
    </row>
    <row r="19" spans="1:16" ht="22.5" customHeight="1" x14ac:dyDescent="0.25">
      <c r="A19" s="7" t="s">
        <v>53</v>
      </c>
      <c r="B19" s="10">
        <v>3432</v>
      </c>
      <c r="C19" s="7">
        <f>B19*$C$3</f>
        <v>4152.72</v>
      </c>
      <c r="D19" s="7">
        <v>1.3</v>
      </c>
      <c r="E19" s="10">
        <f t="shared" si="9"/>
        <v>5398.536000000001</v>
      </c>
      <c r="F19" s="7">
        <v>1.6</v>
      </c>
      <c r="G19" s="7">
        <v>1.8</v>
      </c>
      <c r="H19" s="11">
        <f t="shared" si="10"/>
        <v>11959.833600000002</v>
      </c>
      <c r="I19" s="12">
        <f t="shared" si="11"/>
        <v>996.65280000000018</v>
      </c>
      <c r="J19" s="12">
        <f t="shared" si="5"/>
        <v>847.15488000000016</v>
      </c>
      <c r="K19" s="13">
        <f t="shared" si="12"/>
        <v>6637.7076480000014</v>
      </c>
      <c r="N19" s="4">
        <v>4300</v>
      </c>
      <c r="O19" s="36">
        <f t="shared" si="6"/>
        <v>3207.2314049586771</v>
      </c>
      <c r="P19" s="35">
        <f t="shared" si="7"/>
        <v>0.93450798512781963</v>
      </c>
    </row>
    <row r="20" spans="1:16" ht="22.5" customHeight="1" x14ac:dyDescent="0.3">
      <c r="A20" s="7"/>
      <c r="B20" s="10"/>
      <c r="C20" s="7"/>
      <c r="D20" s="7"/>
      <c r="E20" s="10"/>
      <c r="F20" s="7"/>
      <c r="G20" s="7"/>
      <c r="H20" s="11"/>
      <c r="I20" s="12"/>
      <c r="J20" s="12"/>
      <c r="K20" s="13"/>
      <c r="O20" s="36"/>
      <c r="P20" s="35"/>
    </row>
    <row r="21" spans="1:16" ht="35.25" customHeight="1" x14ac:dyDescent="0.3">
      <c r="A21" s="14" t="s">
        <v>12</v>
      </c>
      <c r="B21" s="10"/>
      <c r="C21" s="7"/>
      <c r="D21" s="7"/>
      <c r="E21" s="10"/>
      <c r="F21" s="7"/>
      <c r="G21" s="7"/>
      <c r="H21" s="11"/>
      <c r="I21" s="12"/>
      <c r="J21" s="12"/>
      <c r="K21" s="13"/>
      <c r="O21" s="36"/>
      <c r="P21" s="35"/>
    </row>
    <row r="22" spans="1:16" x14ac:dyDescent="0.25">
      <c r="A22" s="7" t="s">
        <v>18</v>
      </c>
      <c r="B22" s="10">
        <v>9575</v>
      </c>
      <c r="C22" s="7">
        <f t="shared" si="0"/>
        <v>11585.75</v>
      </c>
      <c r="D22" s="7">
        <v>1.3</v>
      </c>
      <c r="E22" s="10">
        <f t="shared" si="1"/>
        <v>15061.475</v>
      </c>
      <c r="F22" s="7">
        <v>1.6</v>
      </c>
      <c r="G22" s="7">
        <v>1.8</v>
      </c>
      <c r="H22" s="11">
        <f t="shared" si="2"/>
        <v>33366.959999999999</v>
      </c>
      <c r="I22" s="12">
        <f t="shared" si="3"/>
        <v>2780.58</v>
      </c>
      <c r="J22" s="12">
        <f t="shared" si="5"/>
        <v>2363.4929999999999</v>
      </c>
      <c r="K22" s="13">
        <f t="shared" si="4"/>
        <v>18518.662800000002</v>
      </c>
      <c r="N22" s="4">
        <v>12000</v>
      </c>
      <c r="O22" s="36">
        <f t="shared" si="6"/>
        <v>8950.4132231404947</v>
      </c>
      <c r="P22" s="35">
        <f t="shared" si="7"/>
        <v>0.93476900502772786</v>
      </c>
    </row>
    <row r="23" spans="1:16" x14ac:dyDescent="0.25">
      <c r="A23" s="7" t="s">
        <v>32</v>
      </c>
      <c r="B23" s="10">
        <v>3432</v>
      </c>
      <c r="C23" s="7">
        <f t="shared" si="0"/>
        <v>4152.72</v>
      </c>
      <c r="D23" s="7">
        <v>1.3</v>
      </c>
      <c r="E23" s="10">
        <f t="shared" si="1"/>
        <v>5398.536000000001</v>
      </c>
      <c r="F23" s="7">
        <v>1.6</v>
      </c>
      <c r="G23" s="7">
        <v>1.8</v>
      </c>
      <c r="H23" s="11">
        <f t="shared" si="2"/>
        <v>11959.833600000002</v>
      </c>
      <c r="I23" s="12">
        <f t="shared" si="3"/>
        <v>996.65280000000018</v>
      </c>
      <c r="J23" s="12">
        <f t="shared" si="5"/>
        <v>847.15488000000016</v>
      </c>
      <c r="K23" s="13">
        <f t="shared" si="4"/>
        <v>6637.7076480000014</v>
      </c>
      <c r="N23" s="4">
        <v>4300</v>
      </c>
      <c r="O23" s="36">
        <f t="shared" si="6"/>
        <v>3207.2314049586771</v>
      </c>
      <c r="P23" s="35">
        <f t="shared" si="7"/>
        <v>0.93450798512781963</v>
      </c>
    </row>
    <row r="24" spans="1:16" x14ac:dyDescent="0.25">
      <c r="A24" s="7" t="s">
        <v>31</v>
      </c>
      <c r="B24" s="10">
        <v>11812</v>
      </c>
      <c r="C24" s="7">
        <f t="shared" si="0"/>
        <v>14292.52</v>
      </c>
      <c r="D24" s="7">
        <v>1.3</v>
      </c>
      <c r="E24" s="10">
        <f t="shared" si="1"/>
        <v>18580.276000000002</v>
      </c>
      <c r="F24" s="7">
        <v>1.6</v>
      </c>
      <c r="G24" s="7">
        <v>1.8</v>
      </c>
      <c r="H24" s="11">
        <f t="shared" si="2"/>
        <v>41162.457600000009</v>
      </c>
      <c r="I24" s="12">
        <f t="shared" si="3"/>
        <v>3430.2048000000009</v>
      </c>
      <c r="J24" s="12">
        <f t="shared" si="5"/>
        <v>2915.6740800000007</v>
      </c>
      <c r="K24" s="13">
        <f t="shared" si="4"/>
        <v>22845.163968000008</v>
      </c>
      <c r="L24" s="4">
        <v>11038</v>
      </c>
      <c r="N24" s="4">
        <v>14800</v>
      </c>
      <c r="O24" s="36">
        <f t="shared" si="6"/>
        <v>11038.842975206609</v>
      </c>
      <c r="P24" s="35">
        <f t="shared" si="7"/>
        <v>0.93454478286544274</v>
      </c>
    </row>
    <row r="25" spans="1:16" x14ac:dyDescent="0.25">
      <c r="A25" s="7" t="s">
        <v>42</v>
      </c>
      <c r="B25" s="10">
        <v>3527</v>
      </c>
      <c r="C25" s="7">
        <f t="shared" si="0"/>
        <v>4267.67</v>
      </c>
      <c r="D25" s="7">
        <v>1.3</v>
      </c>
      <c r="E25" s="10">
        <f t="shared" si="1"/>
        <v>5547.9710000000005</v>
      </c>
      <c r="F25" s="7">
        <v>1.6</v>
      </c>
      <c r="G25" s="7">
        <v>1.8</v>
      </c>
      <c r="H25" s="11">
        <f t="shared" si="2"/>
        <v>12290.889600000002</v>
      </c>
      <c r="I25" s="12">
        <f t="shared" si="3"/>
        <v>1024.2408000000003</v>
      </c>
      <c r="J25" s="12">
        <f t="shared" si="5"/>
        <v>870.60468000000014</v>
      </c>
      <c r="K25" s="13">
        <f t="shared" si="4"/>
        <v>6821.443728000002</v>
      </c>
      <c r="L25" s="4">
        <v>3319</v>
      </c>
      <c r="N25" s="4">
        <v>4450</v>
      </c>
      <c r="O25" s="36">
        <f t="shared" si="6"/>
        <v>3319.1115702479337</v>
      </c>
      <c r="P25" s="35">
        <f t="shared" si="7"/>
        <v>0.94105800120440419</v>
      </c>
    </row>
    <row r="26" spans="1:16" x14ac:dyDescent="0.25">
      <c r="A26" s="7" t="s">
        <v>21</v>
      </c>
      <c r="B26" s="10">
        <v>10781</v>
      </c>
      <c r="C26" s="7">
        <f t="shared" si="0"/>
        <v>13045.01</v>
      </c>
      <c r="D26" s="7">
        <v>1.3</v>
      </c>
      <c r="E26" s="10">
        <f t="shared" si="1"/>
        <v>16958.513000000003</v>
      </c>
      <c r="F26" s="7">
        <v>1.6</v>
      </c>
      <c r="G26" s="7">
        <v>1.8</v>
      </c>
      <c r="H26" s="11">
        <f t="shared" si="2"/>
        <v>37569.628800000006</v>
      </c>
      <c r="I26" s="12">
        <f t="shared" si="3"/>
        <v>3130.8024000000005</v>
      </c>
      <c r="J26" s="12">
        <f t="shared" si="5"/>
        <v>2661.1820400000001</v>
      </c>
      <c r="K26" s="13">
        <f t="shared" si="4"/>
        <v>20851.143984000006</v>
      </c>
      <c r="N26" s="4">
        <v>13508</v>
      </c>
      <c r="O26" s="36">
        <f t="shared" si="6"/>
        <v>10075.181818181818</v>
      </c>
      <c r="P26" s="35">
        <f t="shared" si="7"/>
        <v>0.93453128820905462</v>
      </c>
    </row>
    <row r="27" spans="1:16" x14ac:dyDescent="0.25">
      <c r="A27" s="7" t="s">
        <v>33</v>
      </c>
      <c r="B27" s="10">
        <v>5188</v>
      </c>
      <c r="C27" s="7">
        <f t="shared" si="0"/>
        <v>6277.48</v>
      </c>
      <c r="D27" s="7">
        <v>1.3</v>
      </c>
      <c r="E27" s="10">
        <f t="shared" si="1"/>
        <v>8160.7240000000002</v>
      </c>
      <c r="F27" s="7">
        <v>1.6</v>
      </c>
      <c r="G27" s="7">
        <v>1.8</v>
      </c>
      <c r="H27" s="11">
        <f t="shared" si="2"/>
        <v>18079.142400000001</v>
      </c>
      <c r="I27" s="12">
        <f t="shared" si="3"/>
        <v>1506.5952</v>
      </c>
      <c r="J27" s="12">
        <f t="shared" si="5"/>
        <v>1280.60592</v>
      </c>
      <c r="K27" s="13">
        <f t="shared" si="4"/>
        <v>10033.924032000001</v>
      </c>
      <c r="N27" s="4">
        <v>6000</v>
      </c>
      <c r="O27" s="36">
        <f t="shared" si="6"/>
        <v>4475.2066115702473</v>
      </c>
      <c r="P27" s="35">
        <f t="shared" si="7"/>
        <v>0.86260728827491273</v>
      </c>
    </row>
    <row r="28" spans="1:16" x14ac:dyDescent="0.25">
      <c r="A28" s="2" t="s">
        <v>43</v>
      </c>
      <c r="B28" s="37">
        <v>4745</v>
      </c>
      <c r="C28" s="2">
        <f t="shared" si="0"/>
        <v>5741.45</v>
      </c>
      <c r="D28" s="7">
        <v>1.3</v>
      </c>
      <c r="E28" s="10">
        <f t="shared" si="1"/>
        <v>7463.8850000000002</v>
      </c>
      <c r="F28" s="7">
        <v>1.6</v>
      </c>
      <c r="G28" s="7">
        <v>1.8</v>
      </c>
      <c r="H28" s="11">
        <f t="shared" si="2"/>
        <v>16535.376</v>
      </c>
      <c r="I28" s="12">
        <f t="shared" si="3"/>
        <v>1377.9480000000001</v>
      </c>
      <c r="J28" s="12">
        <f t="shared" si="5"/>
        <v>1171.2558000000001</v>
      </c>
      <c r="K28" s="13">
        <f t="shared" si="4"/>
        <v>9177.1336800000008</v>
      </c>
      <c r="N28" s="4">
        <v>5650</v>
      </c>
      <c r="O28" s="36">
        <f t="shared" si="6"/>
        <v>4214.1528925619832</v>
      </c>
      <c r="P28" s="35">
        <f t="shared" si="7"/>
        <v>0.88812495101411659</v>
      </c>
    </row>
    <row r="29" spans="1:16" x14ac:dyDescent="0.25">
      <c r="A29" s="2" t="s">
        <v>37</v>
      </c>
      <c r="B29" s="37">
        <v>2235</v>
      </c>
      <c r="C29" s="2">
        <f t="shared" si="0"/>
        <v>2704.35</v>
      </c>
      <c r="D29" s="7">
        <v>1.3</v>
      </c>
      <c r="E29" s="10">
        <f t="shared" si="1"/>
        <v>3515.6550000000002</v>
      </c>
      <c r="F29" s="7">
        <v>1.6</v>
      </c>
      <c r="G29" s="7">
        <v>1.8</v>
      </c>
      <c r="H29" s="11">
        <f t="shared" si="2"/>
        <v>7788.5280000000002</v>
      </c>
      <c r="I29" s="12">
        <f t="shared" si="3"/>
        <v>649.04399999999998</v>
      </c>
      <c r="J29" s="12">
        <f t="shared" si="5"/>
        <v>551.68740000000003</v>
      </c>
      <c r="K29" s="13">
        <f t="shared" si="4"/>
        <v>4322.6330400000006</v>
      </c>
      <c r="N29" s="4">
        <v>2800</v>
      </c>
      <c r="O29" s="36">
        <f t="shared" si="6"/>
        <v>2088.4297520661153</v>
      </c>
      <c r="P29" s="35">
        <f>O29/B29</f>
        <v>0.93442047072309409</v>
      </c>
    </row>
    <row r="30" spans="1:16" x14ac:dyDescent="0.25">
      <c r="A30" s="2" t="s">
        <v>44</v>
      </c>
      <c r="B30" s="37">
        <v>5523</v>
      </c>
      <c r="C30" s="2">
        <f t="shared" si="0"/>
        <v>6682.83</v>
      </c>
      <c r="D30" s="7">
        <v>1.3</v>
      </c>
      <c r="E30" s="10">
        <f t="shared" si="1"/>
        <v>8687.6790000000001</v>
      </c>
      <c r="F30" s="7">
        <v>1.6</v>
      </c>
      <c r="G30" s="7">
        <v>1.8</v>
      </c>
      <c r="H30" s="11">
        <f t="shared" si="2"/>
        <v>19246.5504</v>
      </c>
      <c r="I30" s="12">
        <f t="shared" si="3"/>
        <v>1603.8792000000001</v>
      </c>
      <c r="J30" s="12">
        <f t="shared" si="5"/>
        <v>1363.2973200000001</v>
      </c>
      <c r="K30" s="13">
        <f t="shared" si="4"/>
        <v>10681.835472000001</v>
      </c>
      <c r="N30" s="4">
        <v>6920</v>
      </c>
      <c r="O30" s="36">
        <f t="shared" si="6"/>
        <v>5161.4049586776855</v>
      </c>
      <c r="P30" s="35">
        <f t="shared" si="7"/>
        <v>0.93452923387247611</v>
      </c>
    </row>
    <row r="31" spans="1:16" x14ac:dyDescent="0.25">
      <c r="A31" s="2" t="s">
        <v>38</v>
      </c>
      <c r="B31" s="37">
        <v>2538</v>
      </c>
      <c r="C31" s="2">
        <f t="shared" si="0"/>
        <v>3070.98</v>
      </c>
      <c r="D31" s="7">
        <v>1.3</v>
      </c>
      <c r="E31" s="10">
        <f t="shared" si="1"/>
        <v>3992.2740000000003</v>
      </c>
      <c r="F31" s="7">
        <v>1.6</v>
      </c>
      <c r="G31" s="7">
        <v>1.8</v>
      </c>
      <c r="H31" s="11">
        <f t="shared" si="2"/>
        <v>8844.4224000000013</v>
      </c>
      <c r="I31" s="12">
        <f t="shared" si="3"/>
        <v>737.03520000000015</v>
      </c>
      <c r="J31" s="12">
        <f t="shared" si="5"/>
        <v>626.47992000000011</v>
      </c>
      <c r="K31" s="13">
        <f t="shared" si="4"/>
        <v>4908.6544320000012</v>
      </c>
      <c r="N31" s="4">
        <v>3180</v>
      </c>
      <c r="O31" s="36">
        <f t="shared" si="6"/>
        <v>2371.8595041322315</v>
      </c>
      <c r="P31" s="35">
        <f t="shared" si="7"/>
        <v>0.93453881171482722</v>
      </c>
    </row>
    <row r="32" spans="1:16" x14ac:dyDescent="0.25">
      <c r="A32" s="2" t="s">
        <v>45</v>
      </c>
      <c r="B32" s="37">
        <v>7582</v>
      </c>
      <c r="C32" s="2">
        <f t="shared" si="0"/>
        <v>9174.2199999999993</v>
      </c>
      <c r="D32" s="7">
        <v>1.3</v>
      </c>
      <c r="E32" s="10">
        <f t="shared" si="1"/>
        <v>11926.485999999999</v>
      </c>
      <c r="F32" s="7">
        <v>1.6</v>
      </c>
      <c r="G32" s="7">
        <v>1.8</v>
      </c>
      <c r="H32" s="11">
        <f t="shared" si="2"/>
        <v>26421.7536</v>
      </c>
      <c r="I32" s="12">
        <f t="shared" si="3"/>
        <v>2201.8128000000002</v>
      </c>
      <c r="J32" s="12">
        <f t="shared" si="5"/>
        <v>1871.54088</v>
      </c>
      <c r="K32" s="13">
        <f t="shared" si="4"/>
        <v>14664.073248000001</v>
      </c>
      <c r="L32" s="4">
        <v>7085</v>
      </c>
      <c r="M32" s="4">
        <f>L32/B32</f>
        <v>0.93445001318913212</v>
      </c>
      <c r="N32" s="4">
        <v>9500</v>
      </c>
      <c r="O32" s="36">
        <f t="shared" si="6"/>
        <v>7085.7438016528913</v>
      </c>
      <c r="P32" s="35">
        <f t="shared" si="7"/>
        <v>0.93454811417210382</v>
      </c>
    </row>
    <row r="33" spans="1:16" x14ac:dyDescent="0.25">
      <c r="A33" s="2" t="s">
        <v>39</v>
      </c>
      <c r="B33" s="37">
        <v>3257</v>
      </c>
      <c r="C33" s="2">
        <f t="shared" si="0"/>
        <v>3940.97</v>
      </c>
      <c r="D33" s="7">
        <v>1.3</v>
      </c>
      <c r="E33" s="10">
        <f t="shared" si="1"/>
        <v>5123.2609999999995</v>
      </c>
      <c r="F33" s="7">
        <v>1.6</v>
      </c>
      <c r="G33" s="7">
        <v>1.8</v>
      </c>
      <c r="H33" s="11">
        <f t="shared" si="2"/>
        <v>11349.9936</v>
      </c>
      <c r="I33" s="12">
        <f t="shared" si="3"/>
        <v>945.83280000000002</v>
      </c>
      <c r="J33" s="12">
        <f t="shared" si="5"/>
        <v>803.95788000000005</v>
      </c>
      <c r="K33" s="13">
        <f t="shared" si="4"/>
        <v>6299.2464480000008</v>
      </c>
      <c r="L33" s="4">
        <v>3043</v>
      </c>
      <c r="N33" s="4">
        <v>4080</v>
      </c>
      <c r="O33" s="36">
        <f t="shared" si="6"/>
        <v>3043.1404958677685</v>
      </c>
      <c r="P33" s="35">
        <f t="shared" si="7"/>
        <v>0.93433850041994737</v>
      </c>
    </row>
    <row r="34" spans="1:16" x14ac:dyDescent="0.25">
      <c r="A34" s="3"/>
      <c r="B34" s="3"/>
      <c r="C34" s="18"/>
      <c r="D34" s="19"/>
      <c r="E34" s="20"/>
      <c r="F34" s="19"/>
      <c r="G34" s="19"/>
      <c r="H34" s="21"/>
      <c r="I34" s="22"/>
      <c r="J34" s="22"/>
      <c r="K34" s="23"/>
    </row>
    <row r="35" spans="1:16" x14ac:dyDescent="0.25">
      <c r="A35" s="3"/>
      <c r="B35" s="3"/>
      <c r="C35" s="3"/>
      <c r="D35" s="30"/>
      <c r="E35" s="31"/>
      <c r="F35" s="30"/>
      <c r="G35" s="30"/>
      <c r="H35" s="32"/>
      <c r="I35" s="33"/>
      <c r="J35" s="33"/>
      <c r="K35" s="34"/>
    </row>
    <row r="36" spans="1:16" x14ac:dyDescent="0.25">
      <c r="C36" s="24"/>
      <c r="D36" s="25"/>
      <c r="E36" s="26"/>
      <c r="F36" s="25"/>
      <c r="G36" s="25"/>
      <c r="H36" s="27"/>
      <c r="I36" s="28"/>
      <c r="J36" s="28"/>
      <c r="K36" s="29"/>
    </row>
    <row r="37" spans="1:16" x14ac:dyDescent="0.25">
      <c r="A37" s="2" t="s">
        <v>40</v>
      </c>
      <c r="B37" s="2">
        <v>825</v>
      </c>
      <c r="C37" s="2">
        <f t="shared" ref="C37:C40" si="13">B37*$C$3</f>
        <v>998.25</v>
      </c>
      <c r="D37" s="7">
        <v>1.3</v>
      </c>
      <c r="E37" s="10">
        <f t="shared" ref="E37:E40" si="14">C37*D37</f>
        <v>1297.7250000000001</v>
      </c>
      <c r="F37" s="7">
        <v>2</v>
      </c>
      <c r="G37" s="7">
        <v>1.8</v>
      </c>
      <c r="H37" s="11">
        <f t="shared" ref="H37:H40" si="15">C37*F37*G37</f>
        <v>3593.7000000000003</v>
      </c>
      <c r="I37" s="12">
        <f t="shared" ref="I37:I40" si="16">H37/$I$3</f>
        <v>299.47500000000002</v>
      </c>
      <c r="J37" s="12">
        <f t="shared" ref="J37:J40" si="17">I37*$J$3</f>
        <v>254.55375000000001</v>
      </c>
      <c r="K37" s="13">
        <f t="shared" ref="K37:K40" si="18">H37*$K$3</f>
        <v>1994.5035000000003</v>
      </c>
    </row>
    <row r="38" spans="1:16" x14ac:dyDescent="0.25">
      <c r="A38" s="2" t="s">
        <v>46</v>
      </c>
      <c r="B38" s="2">
        <v>1045</v>
      </c>
      <c r="C38" s="2">
        <f t="shared" si="13"/>
        <v>1264.45</v>
      </c>
      <c r="D38" s="7">
        <v>1.3</v>
      </c>
      <c r="E38" s="10">
        <f t="shared" si="14"/>
        <v>1643.7850000000001</v>
      </c>
      <c r="F38" s="7">
        <v>2</v>
      </c>
      <c r="G38" s="7">
        <v>1.8</v>
      </c>
      <c r="H38" s="11">
        <f t="shared" si="15"/>
        <v>4552.0200000000004</v>
      </c>
      <c r="I38" s="12">
        <f t="shared" si="16"/>
        <v>379.33500000000004</v>
      </c>
      <c r="J38" s="12">
        <f t="shared" si="17"/>
        <v>322.43475000000001</v>
      </c>
      <c r="K38" s="13">
        <f t="shared" si="18"/>
        <v>2526.3711000000003</v>
      </c>
    </row>
    <row r="39" spans="1:16" x14ac:dyDescent="0.25">
      <c r="A39" s="2" t="s">
        <v>47</v>
      </c>
      <c r="B39" s="2">
        <v>1045</v>
      </c>
      <c r="C39" s="2">
        <f t="shared" si="13"/>
        <v>1264.45</v>
      </c>
      <c r="D39" s="7">
        <v>1.3</v>
      </c>
      <c r="E39" s="10">
        <f t="shared" si="14"/>
        <v>1643.7850000000001</v>
      </c>
      <c r="F39" s="7">
        <v>2</v>
      </c>
      <c r="G39" s="7">
        <v>1.8</v>
      </c>
      <c r="H39" s="11">
        <f t="shared" si="15"/>
        <v>4552.0200000000004</v>
      </c>
      <c r="I39" s="12">
        <f t="shared" si="16"/>
        <v>379.33500000000004</v>
      </c>
      <c r="J39" s="12">
        <f t="shared" si="17"/>
        <v>322.43475000000001</v>
      </c>
      <c r="K39" s="13">
        <f t="shared" si="18"/>
        <v>2526.3711000000003</v>
      </c>
    </row>
    <row r="40" spans="1:16" x14ac:dyDescent="0.25">
      <c r="A40" s="2" t="s">
        <v>55</v>
      </c>
      <c r="B40" s="2">
        <v>1045</v>
      </c>
      <c r="C40" s="2">
        <f t="shared" si="13"/>
        <v>1264.45</v>
      </c>
      <c r="D40" s="7">
        <v>1.3</v>
      </c>
      <c r="E40" s="10">
        <f t="shared" si="14"/>
        <v>1643.7850000000001</v>
      </c>
      <c r="F40" s="7">
        <v>2</v>
      </c>
      <c r="G40" s="7">
        <v>1.8</v>
      </c>
      <c r="H40" s="11">
        <f t="shared" si="15"/>
        <v>4552.0200000000004</v>
      </c>
      <c r="I40" s="12">
        <f t="shared" si="16"/>
        <v>379.33500000000004</v>
      </c>
      <c r="J40" s="12">
        <f t="shared" si="17"/>
        <v>322.43475000000001</v>
      </c>
      <c r="K40" s="13">
        <f t="shared" si="18"/>
        <v>2526.3711000000003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zoomScale="78" zoomScaleNormal="78" workbookViewId="0">
      <selection activeCell="I1" sqref="I1:I1048576"/>
    </sheetView>
  </sheetViews>
  <sheetFormatPr baseColWidth="10" defaultColWidth="11.42578125" defaultRowHeight="15" x14ac:dyDescent="0.25"/>
  <cols>
    <col min="1" max="1" width="57.7109375" style="4" bestFit="1" customWidth="1"/>
    <col min="2" max="2" width="12.140625" style="4" hidden="1" customWidth="1"/>
    <col min="3" max="3" width="11.28515625" style="4" hidden="1" customWidth="1"/>
    <col min="4" max="4" width="15.7109375" style="4" hidden="1" customWidth="1"/>
    <col min="5" max="5" width="22" style="4" hidden="1" customWidth="1"/>
    <col min="6" max="6" width="11.85546875" style="4" hidden="1" customWidth="1"/>
    <col min="7" max="7" width="13.140625" style="4" hidden="1" customWidth="1"/>
    <col min="8" max="8" width="19.140625" style="4" hidden="1" customWidth="1"/>
    <col min="9" max="9" width="10.42578125" style="4" hidden="1" customWidth="1"/>
    <col min="10" max="10" width="13.28515625" style="4" customWidth="1"/>
    <col min="11" max="11" width="9.42578125" style="4" bestFit="1" customWidth="1"/>
    <col min="12" max="16" width="0" style="4" hidden="1" customWidth="1"/>
    <col min="17" max="16384" width="11.42578125" style="4"/>
  </cols>
  <sheetData>
    <row r="1" spans="1:16" ht="15.6" x14ac:dyDescent="0.3">
      <c r="A1" s="1" t="s">
        <v>13</v>
      </c>
      <c r="B1" s="2"/>
      <c r="C1" s="2"/>
      <c r="D1" s="2"/>
      <c r="E1" s="2"/>
      <c r="F1" s="2"/>
      <c r="G1" s="2"/>
      <c r="H1" s="2"/>
      <c r="I1" s="2"/>
      <c r="J1" s="3"/>
    </row>
    <row r="2" spans="1:16" ht="51.75" customHeight="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29</v>
      </c>
      <c r="K2" s="5" t="s">
        <v>9</v>
      </c>
      <c r="N2" s="4">
        <v>1.21</v>
      </c>
      <c r="O2" s="4">
        <v>0.95</v>
      </c>
      <c r="P2" s="4">
        <v>0.95</v>
      </c>
    </row>
    <row r="3" spans="1:16" ht="14.45" hidden="1" x14ac:dyDescent="0.3">
      <c r="A3" s="2"/>
      <c r="B3" s="2"/>
      <c r="C3" s="2">
        <v>1.21</v>
      </c>
      <c r="D3" s="7"/>
      <c r="E3" s="7"/>
      <c r="F3" s="7"/>
      <c r="G3" s="7"/>
      <c r="H3" s="2"/>
      <c r="I3" s="2">
        <v>12</v>
      </c>
      <c r="J3" s="2">
        <v>0.85</v>
      </c>
      <c r="K3" s="2">
        <v>0.55500000000000005</v>
      </c>
    </row>
    <row r="4" spans="1:16" ht="27.75" customHeight="1" x14ac:dyDescent="0.3">
      <c r="A4" s="8" t="s">
        <v>10</v>
      </c>
      <c r="B4" s="2"/>
      <c r="C4" s="2"/>
      <c r="D4" s="7"/>
      <c r="E4" s="7"/>
      <c r="F4" s="7"/>
      <c r="G4" s="7"/>
      <c r="H4" s="2"/>
      <c r="I4" s="2"/>
      <c r="J4" s="2"/>
      <c r="K4" s="2"/>
    </row>
    <row r="5" spans="1:16" x14ac:dyDescent="0.25">
      <c r="A5" s="7" t="s">
        <v>30</v>
      </c>
      <c r="B5" s="10">
        <v>11215</v>
      </c>
      <c r="C5" s="7">
        <f t="shared" ref="C5:C33" si="0">B5*$C$3</f>
        <v>13570.15</v>
      </c>
      <c r="D5" s="7">
        <v>1.3</v>
      </c>
      <c r="E5" s="10">
        <f t="shared" ref="E5:E33" si="1">C5*D5</f>
        <v>17641.195</v>
      </c>
      <c r="F5" s="7">
        <v>1.6</v>
      </c>
      <c r="G5" s="7">
        <v>1.8</v>
      </c>
      <c r="H5" s="15">
        <f t="shared" ref="H5:H33" si="2">C5*F5*G5</f>
        <v>39082.032000000007</v>
      </c>
      <c r="I5" s="16">
        <f t="shared" ref="I5:I33" si="3">H5/$I$3</f>
        <v>3256.8360000000007</v>
      </c>
      <c r="J5" s="16">
        <f>I5*$J$3</f>
        <v>2768.3106000000007</v>
      </c>
      <c r="K5" s="17">
        <f t="shared" ref="K5:K33" si="4">H5*$K$3</f>
        <v>21690.527760000004</v>
      </c>
      <c r="L5" s="4">
        <v>10442</v>
      </c>
      <c r="M5" s="4">
        <f>L5/B5</f>
        <v>0.93107445385644227</v>
      </c>
      <c r="N5" s="4">
        <v>14000</v>
      </c>
      <c r="O5" s="36">
        <f>N5/$N$2*$O$2*$P$2</f>
        <v>10442.148760330578</v>
      </c>
      <c r="P5" s="35">
        <f>O5/B5</f>
        <v>0.93108771826398373</v>
      </c>
    </row>
    <row r="6" spans="1:16" ht="14.45" x14ac:dyDescent="0.3">
      <c r="A6" s="7" t="s">
        <v>14</v>
      </c>
      <c r="B6" s="10">
        <v>3445</v>
      </c>
      <c r="C6" s="7">
        <f t="shared" si="0"/>
        <v>4168.45</v>
      </c>
      <c r="D6" s="7">
        <v>1.3</v>
      </c>
      <c r="E6" s="10">
        <f t="shared" si="1"/>
        <v>5418.9849999999997</v>
      </c>
      <c r="F6" s="7">
        <v>1.6</v>
      </c>
      <c r="G6" s="7">
        <v>1.8</v>
      </c>
      <c r="H6" s="15">
        <f t="shared" si="2"/>
        <v>12005.136</v>
      </c>
      <c r="I6" s="16">
        <f t="shared" si="3"/>
        <v>1000.428</v>
      </c>
      <c r="J6" s="16">
        <f t="shared" ref="J6:J33" si="5">I6*$J$3</f>
        <v>850.36379999999997</v>
      </c>
      <c r="K6" s="17">
        <f t="shared" si="4"/>
        <v>6662.850480000001</v>
      </c>
      <c r="N6" s="4">
        <v>4300</v>
      </c>
      <c r="O6" s="36">
        <f t="shared" ref="O6:O33" si="6">N6/$N$2*$O$2*$P$2</f>
        <v>3207.2314049586771</v>
      </c>
      <c r="P6" s="35">
        <f>O6/B6</f>
        <v>0.93098153990092225</v>
      </c>
    </row>
    <row r="7" spans="1:16" x14ac:dyDescent="0.25">
      <c r="A7" s="7" t="s">
        <v>54</v>
      </c>
      <c r="B7" s="10">
        <v>13618</v>
      </c>
      <c r="C7" s="7">
        <f t="shared" si="0"/>
        <v>16477.78</v>
      </c>
      <c r="D7" s="7">
        <v>1.3</v>
      </c>
      <c r="E7" s="10">
        <f t="shared" si="1"/>
        <v>21421.113999999998</v>
      </c>
      <c r="F7" s="7">
        <v>1.55</v>
      </c>
      <c r="G7" s="7">
        <v>1.8</v>
      </c>
      <c r="H7" s="15">
        <f t="shared" si="2"/>
        <v>45973.006199999996</v>
      </c>
      <c r="I7" s="16">
        <f t="shared" si="3"/>
        <v>3831.0838499999995</v>
      </c>
      <c r="J7" s="16">
        <f>I7*$J$3</f>
        <v>3256.4212724999993</v>
      </c>
      <c r="K7" s="17">
        <f t="shared" si="4"/>
        <v>25515.018441</v>
      </c>
      <c r="N7" s="4">
        <v>17000</v>
      </c>
      <c r="O7" s="36">
        <f t="shared" si="6"/>
        <v>12679.752066115703</v>
      </c>
      <c r="P7" s="35">
        <f t="shared" ref="P7:P33" si="7">O7/B7</f>
        <v>0.93110236937257329</v>
      </c>
    </row>
    <row r="8" spans="1:16" ht="14.45" x14ac:dyDescent="0.3">
      <c r="A8" s="7" t="s">
        <v>50</v>
      </c>
      <c r="B8" s="10">
        <v>5208</v>
      </c>
      <c r="C8" s="7">
        <f t="shared" si="0"/>
        <v>6301.6799999999994</v>
      </c>
      <c r="D8" s="7">
        <v>1.3</v>
      </c>
      <c r="E8" s="10">
        <f t="shared" si="1"/>
        <v>8192.1839999999993</v>
      </c>
      <c r="F8" s="7">
        <v>1.5</v>
      </c>
      <c r="G8" s="7">
        <v>1.8</v>
      </c>
      <c r="H8" s="15">
        <f t="shared" si="2"/>
        <v>17014.535999999996</v>
      </c>
      <c r="I8" s="16">
        <f t="shared" si="3"/>
        <v>1417.8779999999997</v>
      </c>
      <c r="J8" s="16">
        <f t="shared" ref="J8" si="8">I8*$J$3</f>
        <v>1205.1962999999996</v>
      </c>
      <c r="K8" s="17">
        <f t="shared" si="4"/>
        <v>9443.0674799999997</v>
      </c>
      <c r="N8" s="4">
        <v>6500</v>
      </c>
      <c r="O8" s="36">
        <f t="shared" si="6"/>
        <v>4848.1404958677676</v>
      </c>
      <c r="P8" s="35">
        <f t="shared" si="7"/>
        <v>0.93090255297000146</v>
      </c>
    </row>
    <row r="9" spans="1:16" x14ac:dyDescent="0.25">
      <c r="A9" s="7" t="s">
        <v>15</v>
      </c>
      <c r="B9" s="10">
        <v>3284</v>
      </c>
      <c r="C9" s="7">
        <f t="shared" si="0"/>
        <v>3973.64</v>
      </c>
      <c r="D9" s="7">
        <v>1.3</v>
      </c>
      <c r="E9" s="10">
        <f t="shared" si="1"/>
        <v>5165.732</v>
      </c>
      <c r="F9" s="7">
        <v>1.6</v>
      </c>
      <c r="G9" s="7">
        <v>1.8</v>
      </c>
      <c r="H9" s="15">
        <f t="shared" si="2"/>
        <v>11444.083200000001</v>
      </c>
      <c r="I9" s="16">
        <f t="shared" si="3"/>
        <v>953.67360000000008</v>
      </c>
      <c r="J9" s="16">
        <f t="shared" si="5"/>
        <v>810.62256000000002</v>
      </c>
      <c r="K9" s="17">
        <f t="shared" si="4"/>
        <v>6351.4661760000008</v>
      </c>
      <c r="N9" s="4">
        <v>4100</v>
      </c>
      <c r="O9" s="36">
        <f>N9/$N$2*$O$2*$P$2</f>
        <v>3058.0578512396692</v>
      </c>
      <c r="P9" s="35">
        <f t="shared" si="7"/>
        <v>0.93119910208272505</v>
      </c>
    </row>
    <row r="10" spans="1:16" x14ac:dyDescent="0.25">
      <c r="A10" s="7" t="s">
        <v>16</v>
      </c>
      <c r="B10" s="10">
        <v>4085</v>
      </c>
      <c r="C10" s="7">
        <f t="shared" si="0"/>
        <v>4942.8499999999995</v>
      </c>
      <c r="D10" s="7">
        <v>1.3</v>
      </c>
      <c r="E10" s="10">
        <f t="shared" si="1"/>
        <v>6425.7049999999999</v>
      </c>
      <c r="F10" s="7">
        <v>1.6</v>
      </c>
      <c r="G10" s="7">
        <v>1.8</v>
      </c>
      <c r="H10" s="15">
        <f t="shared" si="2"/>
        <v>14235.407999999999</v>
      </c>
      <c r="I10" s="16">
        <f t="shared" si="3"/>
        <v>1186.2839999999999</v>
      </c>
      <c r="J10" s="16">
        <f t="shared" si="5"/>
        <v>1008.3413999999999</v>
      </c>
      <c r="K10" s="17">
        <f t="shared" si="4"/>
        <v>7900.6514400000005</v>
      </c>
      <c r="N10" s="4">
        <v>5100</v>
      </c>
      <c r="O10" s="36">
        <f t="shared" si="6"/>
        <v>3803.9256198347107</v>
      </c>
      <c r="P10" s="35">
        <f t="shared" si="7"/>
        <v>0.93119354218719963</v>
      </c>
    </row>
    <row r="11" spans="1:16" x14ac:dyDescent="0.25">
      <c r="A11" s="7" t="s">
        <v>17</v>
      </c>
      <c r="B11" s="10">
        <v>5448</v>
      </c>
      <c r="C11" s="7">
        <f t="shared" si="0"/>
        <v>6592.08</v>
      </c>
      <c r="D11" s="7">
        <v>1.3</v>
      </c>
      <c r="E11" s="10">
        <f t="shared" si="1"/>
        <v>8569.7039999999997</v>
      </c>
      <c r="F11" s="7">
        <v>1.6</v>
      </c>
      <c r="G11" s="7">
        <v>1.8</v>
      </c>
      <c r="H11" s="15">
        <f t="shared" si="2"/>
        <v>18985.190400000003</v>
      </c>
      <c r="I11" s="16">
        <f t="shared" si="3"/>
        <v>1582.0992000000003</v>
      </c>
      <c r="J11" s="16">
        <f t="shared" si="5"/>
        <v>1344.7843200000002</v>
      </c>
      <c r="K11" s="17">
        <f t="shared" si="4"/>
        <v>10536.780672000003</v>
      </c>
      <c r="N11" s="4">
        <v>6800</v>
      </c>
      <c r="O11" s="36">
        <f t="shared" si="6"/>
        <v>5071.9008264462809</v>
      </c>
      <c r="P11" s="35">
        <f t="shared" si="7"/>
        <v>0.93096564362082979</v>
      </c>
    </row>
    <row r="12" spans="1:16" x14ac:dyDescent="0.25">
      <c r="A12" s="7" t="s">
        <v>25</v>
      </c>
      <c r="B12" s="10">
        <v>4726</v>
      </c>
      <c r="C12" s="7">
        <f t="shared" si="0"/>
        <v>5718.46</v>
      </c>
      <c r="D12" s="7">
        <v>1.3</v>
      </c>
      <c r="E12" s="10">
        <f t="shared" si="1"/>
        <v>7433.9980000000005</v>
      </c>
      <c r="F12" s="7">
        <v>1.6</v>
      </c>
      <c r="G12" s="7">
        <v>1.8</v>
      </c>
      <c r="H12" s="11">
        <f t="shared" si="2"/>
        <v>16469.164800000002</v>
      </c>
      <c r="I12" s="12">
        <f t="shared" si="3"/>
        <v>1372.4304000000002</v>
      </c>
      <c r="J12" s="12">
        <f t="shared" si="5"/>
        <v>1166.5658400000002</v>
      </c>
      <c r="K12" s="13">
        <f t="shared" si="4"/>
        <v>9140.3864640000029</v>
      </c>
      <c r="N12" s="4">
        <v>5900</v>
      </c>
      <c r="O12" s="36">
        <f t="shared" si="6"/>
        <v>4400.6198347107438</v>
      </c>
      <c r="P12" s="35">
        <f t="shared" si="7"/>
        <v>0.93115104416223948</v>
      </c>
    </row>
    <row r="13" spans="1:16" x14ac:dyDescent="0.25">
      <c r="A13" s="7" t="s">
        <v>26</v>
      </c>
      <c r="B13" s="10">
        <v>5771</v>
      </c>
      <c r="C13" s="7">
        <f t="shared" si="0"/>
        <v>6982.91</v>
      </c>
      <c r="D13" s="7">
        <v>1.3</v>
      </c>
      <c r="E13" s="10">
        <f t="shared" si="1"/>
        <v>9077.7829999999994</v>
      </c>
      <c r="F13" s="7">
        <v>1.6</v>
      </c>
      <c r="G13" s="7">
        <v>1.8</v>
      </c>
      <c r="H13" s="11">
        <f t="shared" si="2"/>
        <v>20110.7808</v>
      </c>
      <c r="I13" s="12">
        <f t="shared" si="3"/>
        <v>1675.8984</v>
      </c>
      <c r="J13" s="12">
        <f t="shared" si="5"/>
        <v>1424.5136399999999</v>
      </c>
      <c r="K13" s="13">
        <f t="shared" si="4"/>
        <v>11161.483344000002</v>
      </c>
      <c r="N13" s="4">
        <v>7205</v>
      </c>
      <c r="O13" s="36">
        <f t="shared" si="6"/>
        <v>5373.977272727273</v>
      </c>
      <c r="P13" s="35">
        <f t="shared" si="7"/>
        <v>0.93120382476646557</v>
      </c>
    </row>
    <row r="14" spans="1:16" ht="14.45" x14ac:dyDescent="0.3">
      <c r="A14" s="7" t="s">
        <v>23</v>
      </c>
      <c r="B14" s="10">
        <v>2724</v>
      </c>
      <c r="C14" s="7">
        <f t="shared" si="0"/>
        <v>3296.04</v>
      </c>
      <c r="D14" s="7">
        <v>1.3</v>
      </c>
      <c r="E14" s="10">
        <f t="shared" si="1"/>
        <v>4284.8519999999999</v>
      </c>
      <c r="F14" s="7">
        <v>1.6</v>
      </c>
      <c r="G14" s="7">
        <v>1.8</v>
      </c>
      <c r="H14" s="11">
        <f t="shared" si="2"/>
        <v>9492.5952000000016</v>
      </c>
      <c r="I14" s="12">
        <f t="shared" si="3"/>
        <v>791.04960000000017</v>
      </c>
      <c r="J14" s="12">
        <f t="shared" si="5"/>
        <v>672.3921600000001</v>
      </c>
      <c r="K14" s="13">
        <f t="shared" si="4"/>
        <v>5268.3903360000013</v>
      </c>
      <c r="N14" s="4">
        <v>3400</v>
      </c>
      <c r="O14" s="36">
        <f t="shared" si="6"/>
        <v>2535.9504132231405</v>
      </c>
      <c r="P14" s="35">
        <f t="shared" si="7"/>
        <v>0.93096564362082979</v>
      </c>
    </row>
    <row r="15" spans="1:16" ht="22.5" customHeight="1" x14ac:dyDescent="0.25">
      <c r="A15" s="7" t="s">
        <v>27</v>
      </c>
      <c r="B15" s="10">
        <v>7730</v>
      </c>
      <c r="C15" s="7">
        <f>B15*$C$3</f>
        <v>9353.2999999999993</v>
      </c>
      <c r="D15" s="7">
        <v>1.3</v>
      </c>
      <c r="E15" s="10">
        <f>C15*D15</f>
        <v>12159.289999999999</v>
      </c>
      <c r="F15" s="7">
        <v>1.6</v>
      </c>
      <c r="G15" s="7">
        <v>1.8</v>
      </c>
      <c r="H15" s="11">
        <f>C15*F15*G15</f>
        <v>26937.503999999997</v>
      </c>
      <c r="I15" s="12">
        <f>H15/$I$3</f>
        <v>2244.7919999999999</v>
      </c>
      <c r="J15" s="12">
        <f t="shared" si="5"/>
        <v>1908.0731999999998</v>
      </c>
      <c r="K15" s="13">
        <f>H15*$K$3</f>
        <v>14950.31472</v>
      </c>
      <c r="L15" s="4">
        <v>7197</v>
      </c>
      <c r="M15" s="4">
        <f>L15/B15</f>
        <v>0.93104786545924967</v>
      </c>
      <c r="N15" s="4">
        <v>9650</v>
      </c>
      <c r="O15" s="36">
        <f>N15/$N$2*$O$2*$P$2</f>
        <v>7197.6239669421484</v>
      </c>
      <c r="P15" s="35">
        <f t="shared" si="7"/>
        <v>0.93112858563287815</v>
      </c>
    </row>
    <row r="16" spans="1:16" ht="22.5" customHeight="1" x14ac:dyDescent="0.3">
      <c r="A16" s="7" t="s">
        <v>24</v>
      </c>
      <c r="B16" s="10">
        <v>3445</v>
      </c>
      <c r="C16" s="7">
        <f>B16*$C$3</f>
        <v>4168.45</v>
      </c>
      <c r="D16" s="7">
        <v>1.3</v>
      </c>
      <c r="E16" s="10">
        <f t="shared" ref="E16:E19" si="9">C16*D16</f>
        <v>5418.9849999999997</v>
      </c>
      <c r="F16" s="7">
        <v>1.6</v>
      </c>
      <c r="G16" s="7">
        <v>1.8</v>
      </c>
      <c r="H16" s="11">
        <f t="shared" ref="H16:H19" si="10">C16*F16*G16</f>
        <v>12005.136</v>
      </c>
      <c r="I16" s="12">
        <f t="shared" ref="I16:I19" si="11">H16/$I$3</f>
        <v>1000.428</v>
      </c>
      <c r="J16" s="12">
        <f t="shared" si="5"/>
        <v>850.36379999999997</v>
      </c>
      <c r="K16" s="13">
        <f t="shared" ref="K16:K19" si="12">H16*$K$3</f>
        <v>6662.850480000001</v>
      </c>
      <c r="L16" s="4">
        <v>3207</v>
      </c>
      <c r="N16" s="4">
        <v>4300</v>
      </c>
      <c r="O16" s="36">
        <f t="shared" si="6"/>
        <v>3207.2314049586771</v>
      </c>
      <c r="P16" s="35">
        <f t="shared" si="7"/>
        <v>0.93098153990092225</v>
      </c>
    </row>
    <row r="17" spans="1:16" ht="22.5" customHeight="1" x14ac:dyDescent="0.25">
      <c r="A17" s="7" t="s">
        <v>51</v>
      </c>
      <c r="B17" s="10">
        <v>4950</v>
      </c>
      <c r="C17" s="7">
        <f>B17*$C$3</f>
        <v>5989.5</v>
      </c>
      <c r="D17" s="7">
        <v>1.3</v>
      </c>
      <c r="E17" s="10">
        <f t="shared" si="9"/>
        <v>7786.35</v>
      </c>
      <c r="F17" s="7">
        <v>1.6</v>
      </c>
      <c r="G17" s="7">
        <v>1.8</v>
      </c>
      <c r="H17" s="11">
        <f t="shared" si="10"/>
        <v>17249.760000000002</v>
      </c>
      <c r="I17" s="12">
        <f t="shared" si="11"/>
        <v>1437.4800000000002</v>
      </c>
      <c r="J17" s="12">
        <f t="shared" si="5"/>
        <v>1221.8580000000002</v>
      </c>
      <c r="K17" s="13">
        <f t="shared" si="12"/>
        <v>9573.6168000000016</v>
      </c>
      <c r="N17" s="4">
        <v>6150</v>
      </c>
      <c r="O17" s="36">
        <f t="shared" si="6"/>
        <v>4587.0867768595044</v>
      </c>
      <c r="P17" s="35">
        <f t="shared" si="7"/>
        <v>0.92668419734535445</v>
      </c>
    </row>
    <row r="18" spans="1:16" ht="22.5" customHeight="1" x14ac:dyDescent="0.25">
      <c r="A18" s="7" t="s">
        <v>52</v>
      </c>
      <c r="B18" s="10">
        <v>9327</v>
      </c>
      <c r="C18" s="7">
        <f>B18*$C$3</f>
        <v>11285.67</v>
      </c>
      <c r="D18" s="7">
        <v>1.3</v>
      </c>
      <c r="E18" s="10">
        <f t="shared" si="9"/>
        <v>14671.371000000001</v>
      </c>
      <c r="F18" s="7">
        <v>1.6</v>
      </c>
      <c r="G18" s="7">
        <v>1.8</v>
      </c>
      <c r="H18" s="11">
        <f t="shared" si="10"/>
        <v>32502.729600000002</v>
      </c>
      <c r="I18" s="12">
        <f t="shared" si="11"/>
        <v>2708.5608000000002</v>
      </c>
      <c r="J18" s="12">
        <f t="shared" si="5"/>
        <v>2302.2766799999999</v>
      </c>
      <c r="K18" s="13">
        <f t="shared" si="12"/>
        <v>18039.014928000004</v>
      </c>
      <c r="L18" s="4">
        <v>8685</v>
      </c>
      <c r="N18" s="4">
        <v>11645</v>
      </c>
      <c r="O18" s="36">
        <f t="shared" si="6"/>
        <v>8685.6301652892562</v>
      </c>
      <c r="P18" s="35">
        <f t="shared" si="7"/>
        <v>0.93123514155561871</v>
      </c>
    </row>
    <row r="19" spans="1:16" ht="22.5" customHeight="1" x14ac:dyDescent="0.25">
      <c r="A19" s="7" t="s">
        <v>53</v>
      </c>
      <c r="B19" s="10">
        <v>3445</v>
      </c>
      <c r="C19" s="7">
        <f>B19*$C$3</f>
        <v>4168.45</v>
      </c>
      <c r="D19" s="7">
        <v>1.3</v>
      </c>
      <c r="E19" s="10">
        <f t="shared" si="9"/>
        <v>5418.9849999999997</v>
      </c>
      <c r="F19" s="7">
        <v>1.6</v>
      </c>
      <c r="G19" s="7">
        <v>1.8</v>
      </c>
      <c r="H19" s="11">
        <f t="shared" si="10"/>
        <v>12005.136</v>
      </c>
      <c r="I19" s="12">
        <f t="shared" si="11"/>
        <v>1000.428</v>
      </c>
      <c r="J19" s="12">
        <f t="shared" si="5"/>
        <v>850.36379999999997</v>
      </c>
      <c r="K19" s="13">
        <f t="shared" si="12"/>
        <v>6662.850480000001</v>
      </c>
      <c r="N19" s="4">
        <v>4300</v>
      </c>
      <c r="O19" s="36">
        <f t="shared" si="6"/>
        <v>3207.2314049586771</v>
      </c>
      <c r="P19" s="35">
        <f t="shared" si="7"/>
        <v>0.93098153990092225</v>
      </c>
    </row>
    <row r="20" spans="1:16" ht="22.5" customHeight="1" x14ac:dyDescent="0.3">
      <c r="A20" s="7"/>
      <c r="B20" s="10"/>
      <c r="C20" s="7"/>
      <c r="D20" s="7"/>
      <c r="E20" s="10"/>
      <c r="F20" s="7"/>
      <c r="G20" s="7"/>
      <c r="H20" s="11"/>
      <c r="I20" s="12"/>
      <c r="J20" s="12"/>
      <c r="K20" s="13"/>
      <c r="O20" s="36"/>
      <c r="P20" s="35"/>
    </row>
    <row r="21" spans="1:16" ht="35.25" customHeight="1" x14ac:dyDescent="0.3">
      <c r="A21" s="14" t="s">
        <v>12</v>
      </c>
      <c r="B21" s="10"/>
      <c r="C21" s="7"/>
      <c r="D21" s="7"/>
      <c r="E21" s="10"/>
      <c r="F21" s="7"/>
      <c r="G21" s="7"/>
      <c r="H21" s="11"/>
      <c r="I21" s="12"/>
      <c r="J21" s="12"/>
      <c r="K21" s="13"/>
      <c r="O21" s="36"/>
      <c r="P21" s="35"/>
    </row>
    <row r="22" spans="1:16" x14ac:dyDescent="0.25">
      <c r="A22" s="7" t="s">
        <v>18</v>
      </c>
      <c r="B22" s="10">
        <v>9612</v>
      </c>
      <c r="C22" s="7">
        <f t="shared" si="0"/>
        <v>11630.52</v>
      </c>
      <c r="D22" s="7">
        <v>1.3</v>
      </c>
      <c r="E22" s="10">
        <f t="shared" si="1"/>
        <v>15119.676000000001</v>
      </c>
      <c r="F22" s="7">
        <v>1.6</v>
      </c>
      <c r="G22" s="7">
        <v>1.8</v>
      </c>
      <c r="H22" s="11">
        <f t="shared" si="2"/>
        <v>33495.897600000004</v>
      </c>
      <c r="I22" s="12">
        <f t="shared" si="3"/>
        <v>2791.3248000000003</v>
      </c>
      <c r="J22" s="12">
        <f t="shared" si="5"/>
        <v>2372.62608</v>
      </c>
      <c r="K22" s="13">
        <f t="shared" si="4"/>
        <v>18590.223168000004</v>
      </c>
      <c r="N22" s="4">
        <v>12000</v>
      </c>
      <c r="O22" s="36">
        <f t="shared" si="6"/>
        <v>8950.4132231404947</v>
      </c>
      <c r="P22" s="35">
        <f t="shared" si="7"/>
        <v>0.93117074730966443</v>
      </c>
    </row>
    <row r="23" spans="1:16" x14ac:dyDescent="0.25">
      <c r="A23" s="7" t="s">
        <v>32</v>
      </c>
      <c r="B23" s="10">
        <v>3445</v>
      </c>
      <c r="C23" s="7">
        <f t="shared" si="0"/>
        <v>4168.45</v>
      </c>
      <c r="D23" s="7">
        <v>1.3</v>
      </c>
      <c r="E23" s="10">
        <f t="shared" si="1"/>
        <v>5418.9849999999997</v>
      </c>
      <c r="F23" s="7">
        <v>1.6</v>
      </c>
      <c r="G23" s="7">
        <v>1.8</v>
      </c>
      <c r="H23" s="11">
        <f t="shared" si="2"/>
        <v>12005.136</v>
      </c>
      <c r="I23" s="12">
        <f t="shared" si="3"/>
        <v>1000.428</v>
      </c>
      <c r="J23" s="12">
        <f t="shared" si="5"/>
        <v>850.36379999999997</v>
      </c>
      <c r="K23" s="13">
        <f t="shared" si="4"/>
        <v>6662.850480000001</v>
      </c>
      <c r="N23" s="4">
        <v>4300</v>
      </c>
      <c r="O23" s="36">
        <f t="shared" si="6"/>
        <v>3207.2314049586771</v>
      </c>
      <c r="P23" s="35">
        <f t="shared" si="7"/>
        <v>0.93098153990092225</v>
      </c>
    </row>
    <row r="24" spans="1:16" x14ac:dyDescent="0.25">
      <c r="A24" s="7" t="s">
        <v>31</v>
      </c>
      <c r="B24" s="10">
        <v>11855</v>
      </c>
      <c r="C24" s="7">
        <f t="shared" si="0"/>
        <v>14344.55</v>
      </c>
      <c r="D24" s="7">
        <v>1.3</v>
      </c>
      <c r="E24" s="10">
        <f t="shared" si="1"/>
        <v>18647.915000000001</v>
      </c>
      <c r="F24" s="7">
        <v>1.6</v>
      </c>
      <c r="G24" s="7">
        <v>1.8</v>
      </c>
      <c r="H24" s="11">
        <f t="shared" si="2"/>
        <v>41312.303999999996</v>
      </c>
      <c r="I24" s="12">
        <f t="shared" si="3"/>
        <v>3442.6919999999996</v>
      </c>
      <c r="J24" s="12">
        <f t="shared" si="5"/>
        <v>2926.2881999999995</v>
      </c>
      <c r="K24" s="13">
        <f t="shared" si="4"/>
        <v>22928.328720000001</v>
      </c>
      <c r="L24" s="4">
        <v>11038</v>
      </c>
      <c r="N24" s="4">
        <v>14800</v>
      </c>
      <c r="O24" s="36">
        <f t="shared" si="6"/>
        <v>11038.842975206609</v>
      </c>
      <c r="P24" s="35">
        <f t="shared" si="7"/>
        <v>0.93115503797609522</v>
      </c>
    </row>
    <row r="25" spans="1:16" x14ac:dyDescent="0.25">
      <c r="A25" s="7" t="s">
        <v>42</v>
      </c>
      <c r="B25" s="10">
        <v>3564</v>
      </c>
      <c r="C25" s="7">
        <f t="shared" si="0"/>
        <v>4312.4399999999996</v>
      </c>
      <c r="D25" s="7">
        <v>1.3</v>
      </c>
      <c r="E25" s="10">
        <f t="shared" si="1"/>
        <v>5606.1719999999996</v>
      </c>
      <c r="F25" s="7">
        <v>1.6</v>
      </c>
      <c r="G25" s="7">
        <v>1.8</v>
      </c>
      <c r="H25" s="11">
        <f t="shared" si="2"/>
        <v>12419.8272</v>
      </c>
      <c r="I25" s="12">
        <f t="shared" si="3"/>
        <v>1034.9856</v>
      </c>
      <c r="J25" s="12">
        <f t="shared" si="5"/>
        <v>879.73775999999998</v>
      </c>
      <c r="K25" s="13">
        <f t="shared" si="4"/>
        <v>6893.0040960000006</v>
      </c>
      <c r="L25" s="4">
        <v>3319</v>
      </c>
      <c r="N25" s="4">
        <v>4450</v>
      </c>
      <c r="O25" s="36">
        <f t="shared" si="6"/>
        <v>3319.1115702479337</v>
      </c>
      <c r="P25" s="35">
        <f t="shared" si="7"/>
        <v>0.93128831937371881</v>
      </c>
    </row>
    <row r="26" spans="1:16" x14ac:dyDescent="0.25">
      <c r="A26" s="7" t="s">
        <v>21</v>
      </c>
      <c r="B26" s="10">
        <v>10821</v>
      </c>
      <c r="C26" s="7">
        <f t="shared" si="0"/>
        <v>13093.41</v>
      </c>
      <c r="D26" s="7">
        <v>1.3</v>
      </c>
      <c r="E26" s="10">
        <f t="shared" si="1"/>
        <v>17021.433000000001</v>
      </c>
      <c r="F26" s="7">
        <v>1.6</v>
      </c>
      <c r="G26" s="7">
        <v>1.8</v>
      </c>
      <c r="H26" s="11">
        <f t="shared" si="2"/>
        <v>37709.020800000006</v>
      </c>
      <c r="I26" s="12">
        <f t="shared" si="3"/>
        <v>3142.4184000000005</v>
      </c>
      <c r="J26" s="12">
        <f t="shared" si="5"/>
        <v>2671.0556400000005</v>
      </c>
      <c r="K26" s="13">
        <f t="shared" si="4"/>
        <v>20928.506544000003</v>
      </c>
      <c r="N26" s="4">
        <v>13508</v>
      </c>
      <c r="O26" s="36">
        <f t="shared" si="6"/>
        <v>10075.181818181818</v>
      </c>
      <c r="P26" s="35">
        <f t="shared" si="7"/>
        <v>0.9310767783182532</v>
      </c>
    </row>
    <row r="27" spans="1:16" x14ac:dyDescent="0.25">
      <c r="A27" s="7" t="s">
        <v>33</v>
      </c>
      <c r="B27" s="10">
        <v>5208</v>
      </c>
      <c r="C27" s="7">
        <f t="shared" si="0"/>
        <v>6301.6799999999994</v>
      </c>
      <c r="D27" s="7">
        <v>1.3</v>
      </c>
      <c r="E27" s="10">
        <f t="shared" si="1"/>
        <v>8192.1839999999993</v>
      </c>
      <c r="F27" s="7">
        <v>1.6</v>
      </c>
      <c r="G27" s="7">
        <v>1.8</v>
      </c>
      <c r="H27" s="11">
        <f t="shared" si="2"/>
        <v>18148.838400000001</v>
      </c>
      <c r="I27" s="12">
        <f t="shared" si="3"/>
        <v>1512.4032</v>
      </c>
      <c r="J27" s="12">
        <f t="shared" si="5"/>
        <v>1285.5427199999999</v>
      </c>
      <c r="K27" s="13">
        <f t="shared" si="4"/>
        <v>10072.605312000002</v>
      </c>
      <c r="N27" s="4">
        <v>6000</v>
      </c>
      <c r="O27" s="36">
        <f t="shared" si="6"/>
        <v>4475.2066115702473</v>
      </c>
      <c r="P27" s="35">
        <f t="shared" si="7"/>
        <v>0.85929466428000145</v>
      </c>
    </row>
    <row r="28" spans="1:16" x14ac:dyDescent="0.25">
      <c r="A28" s="2" t="s">
        <v>43</v>
      </c>
      <c r="B28" s="37">
        <v>4745</v>
      </c>
      <c r="C28" s="2">
        <f t="shared" si="0"/>
        <v>5741.45</v>
      </c>
      <c r="D28" s="7">
        <v>1.3</v>
      </c>
      <c r="E28" s="10">
        <f t="shared" si="1"/>
        <v>7463.8850000000002</v>
      </c>
      <c r="F28" s="7">
        <v>1.6</v>
      </c>
      <c r="G28" s="7">
        <v>1.8</v>
      </c>
      <c r="H28" s="11">
        <f t="shared" si="2"/>
        <v>16535.376</v>
      </c>
      <c r="I28" s="12">
        <f t="shared" si="3"/>
        <v>1377.9480000000001</v>
      </c>
      <c r="J28" s="12">
        <f t="shared" si="5"/>
        <v>1171.2558000000001</v>
      </c>
      <c r="K28" s="13">
        <f t="shared" si="4"/>
        <v>9177.1336800000008</v>
      </c>
      <c r="N28" s="4">
        <v>5650</v>
      </c>
      <c r="O28" s="36">
        <f t="shared" si="6"/>
        <v>4214.1528925619832</v>
      </c>
      <c r="P28" s="35">
        <f t="shared" si="7"/>
        <v>0.88812495101411659</v>
      </c>
    </row>
    <row r="29" spans="1:16" x14ac:dyDescent="0.25">
      <c r="A29" s="2" t="s">
        <v>37</v>
      </c>
      <c r="B29" s="37">
        <v>2243</v>
      </c>
      <c r="C29" s="2">
        <f t="shared" si="0"/>
        <v>2714.0299999999997</v>
      </c>
      <c r="D29" s="7">
        <v>1.3</v>
      </c>
      <c r="E29" s="10">
        <f t="shared" si="1"/>
        <v>3528.2389999999996</v>
      </c>
      <c r="F29" s="7">
        <v>1.6</v>
      </c>
      <c r="G29" s="7">
        <v>1.8</v>
      </c>
      <c r="H29" s="11">
        <f t="shared" si="2"/>
        <v>7816.4063999999989</v>
      </c>
      <c r="I29" s="12">
        <f t="shared" si="3"/>
        <v>651.36719999999991</v>
      </c>
      <c r="J29" s="12">
        <f t="shared" si="5"/>
        <v>553.66211999999996</v>
      </c>
      <c r="K29" s="13">
        <f t="shared" si="4"/>
        <v>4338.105552</v>
      </c>
      <c r="N29" s="4">
        <v>2800</v>
      </c>
      <c r="O29" s="36">
        <f t="shared" si="6"/>
        <v>2088.4297520661153</v>
      </c>
      <c r="P29" s="35">
        <f>O29/B29</f>
        <v>0.93108771826398362</v>
      </c>
    </row>
    <row r="30" spans="1:16" x14ac:dyDescent="0.25">
      <c r="A30" s="2" t="s">
        <v>44</v>
      </c>
      <c r="B30" s="37">
        <v>5564</v>
      </c>
      <c r="C30" s="2">
        <f t="shared" si="0"/>
        <v>6732.44</v>
      </c>
      <c r="D30" s="7">
        <v>1.3</v>
      </c>
      <c r="E30" s="10">
        <f t="shared" si="1"/>
        <v>8752.1720000000005</v>
      </c>
      <c r="F30" s="7">
        <v>1.6</v>
      </c>
      <c r="G30" s="7">
        <v>1.8</v>
      </c>
      <c r="H30" s="11">
        <f t="shared" si="2"/>
        <v>19389.427200000002</v>
      </c>
      <c r="I30" s="12">
        <f t="shared" si="3"/>
        <v>1615.7856000000002</v>
      </c>
      <c r="J30" s="12">
        <f t="shared" si="5"/>
        <v>1373.41776</v>
      </c>
      <c r="K30" s="13">
        <f t="shared" si="4"/>
        <v>10761.132096000001</v>
      </c>
      <c r="N30" s="4">
        <v>6920</v>
      </c>
      <c r="O30" s="36">
        <f t="shared" si="6"/>
        <v>5161.4049586776855</v>
      </c>
      <c r="P30" s="35">
        <f t="shared" si="7"/>
        <v>0.92764287539138846</v>
      </c>
    </row>
    <row r="31" spans="1:16" x14ac:dyDescent="0.25">
      <c r="A31" s="2" t="s">
        <v>38</v>
      </c>
      <c r="B31" s="37">
        <v>2548</v>
      </c>
      <c r="C31" s="2">
        <f t="shared" si="0"/>
        <v>3083.08</v>
      </c>
      <c r="D31" s="7">
        <v>1.3</v>
      </c>
      <c r="E31" s="10">
        <f t="shared" si="1"/>
        <v>4008.0039999999999</v>
      </c>
      <c r="F31" s="7">
        <v>1.6</v>
      </c>
      <c r="G31" s="7">
        <v>1.8</v>
      </c>
      <c r="H31" s="11">
        <f t="shared" si="2"/>
        <v>8879.2703999999994</v>
      </c>
      <c r="I31" s="12">
        <f t="shared" si="3"/>
        <v>739.93919999999991</v>
      </c>
      <c r="J31" s="12">
        <f t="shared" si="5"/>
        <v>628.94831999999997</v>
      </c>
      <c r="K31" s="13">
        <f t="shared" si="4"/>
        <v>4927.9950719999997</v>
      </c>
      <c r="N31" s="4">
        <v>3180</v>
      </c>
      <c r="O31" s="36">
        <f t="shared" si="6"/>
        <v>2371.8595041322315</v>
      </c>
      <c r="P31" s="35">
        <f t="shared" si="7"/>
        <v>0.93087107697497307</v>
      </c>
    </row>
    <row r="32" spans="1:16" x14ac:dyDescent="0.25">
      <c r="A32" s="2" t="s">
        <v>45</v>
      </c>
      <c r="B32" s="37">
        <v>7745</v>
      </c>
      <c r="C32" s="2">
        <f t="shared" si="0"/>
        <v>9371.4499999999989</v>
      </c>
      <c r="D32" s="7">
        <v>1.3</v>
      </c>
      <c r="E32" s="10">
        <f t="shared" si="1"/>
        <v>12182.884999999998</v>
      </c>
      <c r="F32" s="7">
        <v>1.6</v>
      </c>
      <c r="G32" s="7">
        <v>1.8</v>
      </c>
      <c r="H32" s="11">
        <f t="shared" si="2"/>
        <v>26989.776000000002</v>
      </c>
      <c r="I32" s="12">
        <f t="shared" si="3"/>
        <v>2249.1480000000001</v>
      </c>
      <c r="J32" s="12">
        <f t="shared" si="5"/>
        <v>1911.7758000000001</v>
      </c>
      <c r="K32" s="13">
        <f t="shared" si="4"/>
        <v>14979.325680000002</v>
      </c>
      <c r="L32" s="4">
        <v>7085</v>
      </c>
      <c r="M32" s="4">
        <f>L32/B32</f>
        <v>0.91478373143963843</v>
      </c>
      <c r="N32" s="4">
        <v>9500</v>
      </c>
      <c r="O32" s="36">
        <f t="shared" si="6"/>
        <v>7085.7438016528913</v>
      </c>
      <c r="P32" s="35">
        <f t="shared" si="7"/>
        <v>0.91487976780540881</v>
      </c>
    </row>
    <row r="33" spans="1:16" x14ac:dyDescent="0.25">
      <c r="A33" s="2" t="s">
        <v>39</v>
      </c>
      <c r="B33" s="37">
        <v>3270</v>
      </c>
      <c r="C33" s="2">
        <f t="shared" si="0"/>
        <v>3956.7</v>
      </c>
      <c r="D33" s="7">
        <v>1.3</v>
      </c>
      <c r="E33" s="10">
        <f t="shared" si="1"/>
        <v>5143.71</v>
      </c>
      <c r="F33" s="7">
        <v>1.6</v>
      </c>
      <c r="G33" s="7">
        <v>1.8</v>
      </c>
      <c r="H33" s="11">
        <f t="shared" si="2"/>
        <v>11395.296</v>
      </c>
      <c r="I33" s="12">
        <f t="shared" si="3"/>
        <v>949.60800000000006</v>
      </c>
      <c r="J33" s="12">
        <f t="shared" si="5"/>
        <v>807.16680000000008</v>
      </c>
      <c r="K33" s="13">
        <f t="shared" si="4"/>
        <v>6324.3892800000003</v>
      </c>
      <c r="L33" s="4">
        <v>3043</v>
      </c>
      <c r="N33" s="4">
        <v>4080</v>
      </c>
      <c r="O33" s="36">
        <f t="shared" si="6"/>
        <v>3043.1404958677685</v>
      </c>
      <c r="P33" s="35">
        <f t="shared" si="7"/>
        <v>0.93062400485252861</v>
      </c>
    </row>
    <row r="34" spans="1:16" x14ac:dyDescent="0.25">
      <c r="A34" s="3"/>
      <c r="B34" s="3"/>
      <c r="C34" s="18"/>
      <c r="D34" s="19"/>
      <c r="E34" s="20"/>
      <c r="F34" s="19"/>
      <c r="G34" s="19"/>
      <c r="H34" s="21"/>
      <c r="I34" s="22"/>
      <c r="J34" s="22"/>
      <c r="K34" s="23"/>
    </row>
    <row r="35" spans="1:16" x14ac:dyDescent="0.25">
      <c r="A35" s="3"/>
      <c r="B35" s="3"/>
      <c r="C35" s="3"/>
      <c r="D35" s="30"/>
      <c r="E35" s="31"/>
      <c r="F35" s="30"/>
      <c r="G35" s="30"/>
      <c r="H35" s="32"/>
      <c r="I35" s="33"/>
      <c r="J35" s="33"/>
      <c r="K35" s="34"/>
    </row>
    <row r="36" spans="1:16" x14ac:dyDescent="0.25">
      <c r="C36" s="24"/>
      <c r="D36" s="25"/>
      <c r="E36" s="26"/>
      <c r="F36" s="25"/>
      <c r="G36" s="25"/>
      <c r="H36" s="27"/>
      <c r="I36" s="28"/>
      <c r="J36" s="28"/>
      <c r="K36" s="29"/>
    </row>
    <row r="37" spans="1:16" x14ac:dyDescent="0.25">
      <c r="A37" s="2" t="s">
        <v>40</v>
      </c>
      <c r="B37" s="2">
        <v>925</v>
      </c>
      <c r="C37" s="2">
        <f t="shared" ref="C37:C40" si="13">B37*$C$3</f>
        <v>1119.25</v>
      </c>
      <c r="D37" s="7">
        <v>1.3</v>
      </c>
      <c r="E37" s="10">
        <f t="shared" ref="E37:E40" si="14">C37*D37</f>
        <v>1455.0250000000001</v>
      </c>
      <c r="F37" s="7">
        <v>2</v>
      </c>
      <c r="G37" s="7">
        <v>1.8</v>
      </c>
      <c r="H37" s="11">
        <f t="shared" ref="H37:H40" si="15">C37*F37*G37</f>
        <v>4029.3</v>
      </c>
      <c r="I37" s="12">
        <f t="shared" ref="I37:I40" si="16">H37/$I$3</f>
        <v>335.77500000000003</v>
      </c>
      <c r="J37" s="12">
        <f t="shared" ref="J37:J40" si="17">I37*$J$3</f>
        <v>285.40875</v>
      </c>
      <c r="K37" s="13">
        <f t="shared" ref="K37:K40" si="18">H37*$K$3</f>
        <v>2236.2615000000005</v>
      </c>
    </row>
    <row r="38" spans="1:16" x14ac:dyDescent="0.25">
      <c r="A38" s="2" t="s">
        <v>46</v>
      </c>
      <c r="B38" s="2">
        <v>1182</v>
      </c>
      <c r="C38" s="2">
        <f t="shared" si="13"/>
        <v>1430.22</v>
      </c>
      <c r="D38" s="7">
        <v>1.3</v>
      </c>
      <c r="E38" s="10">
        <f t="shared" si="14"/>
        <v>1859.2860000000001</v>
      </c>
      <c r="F38" s="7">
        <v>2</v>
      </c>
      <c r="G38" s="7">
        <v>1.8</v>
      </c>
      <c r="H38" s="11">
        <f t="shared" si="15"/>
        <v>5148.7920000000004</v>
      </c>
      <c r="I38" s="12">
        <f t="shared" si="16"/>
        <v>429.06600000000003</v>
      </c>
      <c r="J38" s="12">
        <f t="shared" si="17"/>
        <v>364.70609999999999</v>
      </c>
      <c r="K38" s="13">
        <f t="shared" si="18"/>
        <v>2857.5795600000006</v>
      </c>
    </row>
    <row r="39" spans="1:16" x14ac:dyDescent="0.25">
      <c r="A39" s="2" t="s">
        <v>47</v>
      </c>
      <c r="B39" s="2">
        <v>1180</v>
      </c>
      <c r="C39" s="2">
        <f t="shared" si="13"/>
        <v>1427.8</v>
      </c>
      <c r="D39" s="7">
        <v>1.3</v>
      </c>
      <c r="E39" s="10">
        <f t="shared" si="14"/>
        <v>1856.14</v>
      </c>
      <c r="F39" s="7">
        <v>2</v>
      </c>
      <c r="G39" s="7">
        <v>1.8</v>
      </c>
      <c r="H39" s="11">
        <f t="shared" si="15"/>
        <v>5140.08</v>
      </c>
      <c r="I39" s="12">
        <f t="shared" si="16"/>
        <v>428.34</v>
      </c>
      <c r="J39" s="12">
        <f t="shared" si="17"/>
        <v>364.08899999999994</v>
      </c>
      <c r="K39" s="13">
        <f t="shared" si="18"/>
        <v>2852.7444</v>
      </c>
    </row>
    <row r="40" spans="1:16" x14ac:dyDescent="0.25">
      <c r="A40" s="2" t="s">
        <v>55</v>
      </c>
      <c r="B40" s="2">
        <v>1182</v>
      </c>
      <c r="C40" s="2">
        <f t="shared" si="13"/>
        <v>1430.22</v>
      </c>
      <c r="D40" s="7">
        <v>1.3</v>
      </c>
      <c r="E40" s="10">
        <f t="shared" si="14"/>
        <v>1859.2860000000001</v>
      </c>
      <c r="F40" s="7">
        <v>2</v>
      </c>
      <c r="G40" s="7">
        <v>1.8</v>
      </c>
      <c r="H40" s="11">
        <f t="shared" si="15"/>
        <v>5148.7920000000004</v>
      </c>
      <c r="I40" s="12">
        <f t="shared" si="16"/>
        <v>429.06600000000003</v>
      </c>
      <c r="J40" s="12">
        <f t="shared" si="17"/>
        <v>364.70609999999999</v>
      </c>
      <c r="K40" s="13">
        <f t="shared" si="18"/>
        <v>2857.5795600000006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zoomScale="78" zoomScaleNormal="78" workbookViewId="0">
      <selection activeCell="R37" sqref="R37"/>
    </sheetView>
  </sheetViews>
  <sheetFormatPr baseColWidth="10" defaultColWidth="11.42578125" defaultRowHeight="15" x14ac:dyDescent="0.25"/>
  <cols>
    <col min="1" max="1" width="57.7109375" style="4" bestFit="1" customWidth="1"/>
    <col min="2" max="2" width="12.140625" style="4" hidden="1" customWidth="1"/>
    <col min="3" max="3" width="11.28515625" style="4" hidden="1" customWidth="1"/>
    <col min="4" max="4" width="15.7109375" style="4" hidden="1" customWidth="1"/>
    <col min="5" max="5" width="22" style="4" hidden="1" customWidth="1"/>
    <col min="6" max="6" width="11.85546875" style="4" hidden="1" customWidth="1"/>
    <col min="7" max="7" width="13.140625" style="4" hidden="1" customWidth="1"/>
    <col min="8" max="8" width="19.140625" style="4" hidden="1" customWidth="1"/>
    <col min="9" max="9" width="10.42578125" style="4" hidden="1" customWidth="1"/>
    <col min="10" max="10" width="13.28515625" style="4" customWidth="1"/>
    <col min="11" max="11" width="9.42578125" style="4" bestFit="1" customWidth="1"/>
    <col min="12" max="16" width="0" style="4" hidden="1" customWidth="1"/>
    <col min="17" max="16384" width="11.42578125" style="4"/>
  </cols>
  <sheetData>
    <row r="1" spans="1:16" ht="15.6" x14ac:dyDescent="0.3">
      <c r="A1" s="1" t="s">
        <v>13</v>
      </c>
      <c r="B1" s="2"/>
      <c r="C1" s="2"/>
      <c r="D1" s="2"/>
      <c r="E1" s="2"/>
      <c r="F1" s="2"/>
      <c r="G1" s="2"/>
      <c r="H1" s="2"/>
      <c r="I1" s="2"/>
      <c r="J1" s="3"/>
    </row>
    <row r="2" spans="1:16" ht="51.75" customHeight="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29</v>
      </c>
      <c r="K2" s="5" t="s">
        <v>9</v>
      </c>
      <c r="N2" s="4">
        <v>1.21</v>
      </c>
      <c r="O2" s="4">
        <v>0.95</v>
      </c>
      <c r="P2" s="4">
        <v>0.95</v>
      </c>
    </row>
    <row r="3" spans="1:16" ht="14.45" hidden="1" x14ac:dyDescent="0.3">
      <c r="A3" s="2"/>
      <c r="B3" s="2"/>
      <c r="C3" s="2">
        <v>1.21</v>
      </c>
      <c r="D3" s="7"/>
      <c r="E3" s="7"/>
      <c r="F3" s="7"/>
      <c r="G3" s="7"/>
      <c r="H3" s="2"/>
      <c r="I3" s="2">
        <v>12</v>
      </c>
      <c r="J3" s="2">
        <v>0.85</v>
      </c>
      <c r="K3" s="2">
        <v>0.55500000000000005</v>
      </c>
    </row>
    <row r="4" spans="1:16" ht="27.75" customHeight="1" x14ac:dyDescent="0.3">
      <c r="A4" s="8" t="s">
        <v>10</v>
      </c>
      <c r="B4" s="2"/>
      <c r="C4" s="2"/>
      <c r="D4" s="7"/>
      <c r="E4" s="7"/>
      <c r="F4" s="7"/>
      <c r="G4" s="7"/>
      <c r="H4" s="2"/>
      <c r="I4" s="2"/>
      <c r="J4" s="2"/>
      <c r="K4" s="2"/>
    </row>
    <row r="5" spans="1:16" x14ac:dyDescent="0.25">
      <c r="A5" s="7" t="s">
        <v>30</v>
      </c>
      <c r="B5" s="10">
        <v>11732</v>
      </c>
      <c r="C5" s="7">
        <f t="shared" ref="C5:C35" si="0">B5*$C$3</f>
        <v>14195.72</v>
      </c>
      <c r="D5" s="7">
        <v>1.35</v>
      </c>
      <c r="E5" s="10">
        <f t="shared" ref="E5:E35" si="1">C5*D5</f>
        <v>19164.222000000002</v>
      </c>
      <c r="F5" s="7">
        <v>1.6</v>
      </c>
      <c r="G5" s="7">
        <v>1.8</v>
      </c>
      <c r="H5" s="15">
        <f t="shared" ref="H5:H35" si="2">C5*F5*G5</f>
        <v>40883.673600000002</v>
      </c>
      <c r="I5" s="16">
        <f t="shared" ref="I5:I35" si="3">H5/$I$3</f>
        <v>3406.9728</v>
      </c>
      <c r="J5" s="16">
        <f>I5*$J$3</f>
        <v>2895.92688</v>
      </c>
      <c r="K5" s="17">
        <f t="shared" ref="K5:K35" si="4">H5*$K$3</f>
        <v>22690.438848000002</v>
      </c>
      <c r="L5" s="4">
        <v>10442</v>
      </c>
      <c r="M5" s="4">
        <f>L5/B5</f>
        <v>0.89004432321854754</v>
      </c>
      <c r="N5" s="4">
        <v>14000</v>
      </c>
      <c r="O5" s="36">
        <f>N5/$N$2*$O$2*$P$2</f>
        <v>10442.148760330578</v>
      </c>
      <c r="P5" s="35">
        <f>O5/B5</f>
        <v>0.89005700309670799</v>
      </c>
    </row>
    <row r="6" spans="1:16" ht="14.45" x14ac:dyDescent="0.3">
      <c r="A6" s="7" t="s">
        <v>14</v>
      </c>
      <c r="B6" s="10">
        <v>3604</v>
      </c>
      <c r="C6" s="7">
        <f t="shared" si="0"/>
        <v>4360.84</v>
      </c>
      <c r="D6" s="7">
        <v>1.35</v>
      </c>
      <c r="E6" s="10">
        <f t="shared" si="1"/>
        <v>5887.1340000000009</v>
      </c>
      <c r="F6" s="7">
        <v>1.6</v>
      </c>
      <c r="G6" s="7">
        <v>1.8</v>
      </c>
      <c r="H6" s="15">
        <f t="shared" si="2"/>
        <v>12559.219200000001</v>
      </c>
      <c r="I6" s="16">
        <f t="shared" si="3"/>
        <v>1046.6016000000002</v>
      </c>
      <c r="J6" s="16">
        <f t="shared" ref="J6:J35" si="5">I6*$J$3</f>
        <v>889.6113600000001</v>
      </c>
      <c r="K6" s="17">
        <f t="shared" si="4"/>
        <v>6970.3666560000011</v>
      </c>
      <c r="N6" s="4">
        <v>4300</v>
      </c>
      <c r="O6" s="36">
        <f t="shared" ref="O6:O35" si="6">N6/$N$2*$O$2*$P$2</f>
        <v>3207.2314049586771</v>
      </c>
      <c r="P6" s="35">
        <f>O6/B6</f>
        <v>0.88990882490529333</v>
      </c>
    </row>
    <row r="7" spans="1:16" x14ac:dyDescent="0.25">
      <c r="A7" s="7" t="s">
        <v>54</v>
      </c>
      <c r="B7" s="10">
        <v>14246</v>
      </c>
      <c r="C7" s="7">
        <f t="shared" si="0"/>
        <v>17237.66</v>
      </c>
      <c r="D7" s="7">
        <v>1.35</v>
      </c>
      <c r="E7" s="10">
        <f t="shared" si="1"/>
        <v>23270.841</v>
      </c>
      <c r="F7" s="7">
        <v>1.6</v>
      </c>
      <c r="G7" s="7">
        <v>1.8</v>
      </c>
      <c r="H7" s="15">
        <f t="shared" si="2"/>
        <v>49644.460800000001</v>
      </c>
      <c r="I7" s="16">
        <f t="shared" si="3"/>
        <v>4137.0384000000004</v>
      </c>
      <c r="J7" s="16">
        <f>I7*$J$3</f>
        <v>3516.4826400000002</v>
      </c>
      <c r="K7" s="17">
        <f t="shared" si="4"/>
        <v>27552.675744000004</v>
      </c>
      <c r="N7" s="4">
        <v>17000</v>
      </c>
      <c r="O7" s="36">
        <f t="shared" si="6"/>
        <v>12679.752066115703</v>
      </c>
      <c r="P7" s="35">
        <f t="shared" ref="P7:P35" si="7">O7/B7</f>
        <v>0.8900570030967081</v>
      </c>
    </row>
    <row r="8" spans="1:16" ht="14.45" x14ac:dyDescent="0.3">
      <c r="A8" s="7" t="s">
        <v>50</v>
      </c>
      <c r="B8" s="10">
        <v>5448</v>
      </c>
      <c r="C8" s="7">
        <f t="shared" si="0"/>
        <v>6592.08</v>
      </c>
      <c r="D8" s="7">
        <v>1.35</v>
      </c>
      <c r="E8" s="10">
        <f t="shared" si="1"/>
        <v>8899.3080000000009</v>
      </c>
      <c r="F8" s="7">
        <v>1.6</v>
      </c>
      <c r="G8" s="7">
        <v>1.8</v>
      </c>
      <c r="H8" s="15">
        <f t="shared" si="2"/>
        <v>18985.190400000003</v>
      </c>
      <c r="I8" s="16">
        <f t="shared" si="3"/>
        <v>1582.0992000000003</v>
      </c>
      <c r="J8" s="16">
        <f t="shared" ref="J8:J10" si="8">I8*$J$3</f>
        <v>1344.7843200000002</v>
      </c>
      <c r="K8" s="17">
        <f t="shared" si="4"/>
        <v>10536.780672000003</v>
      </c>
      <c r="N8" s="4">
        <v>6500</v>
      </c>
      <c r="O8" s="36">
        <f t="shared" si="6"/>
        <v>4848.1404958677676</v>
      </c>
      <c r="P8" s="35">
        <f t="shared" si="7"/>
        <v>0.88989362993167542</v>
      </c>
    </row>
    <row r="9" spans="1:16" ht="14.45" x14ac:dyDescent="0.3">
      <c r="A9" s="7" t="s">
        <v>56</v>
      </c>
      <c r="B9" s="10">
        <v>15922</v>
      </c>
      <c r="C9" s="7">
        <f t="shared" si="0"/>
        <v>19265.62</v>
      </c>
      <c r="D9" s="7">
        <v>1.35</v>
      </c>
      <c r="E9" s="10">
        <f t="shared" si="1"/>
        <v>26008.587</v>
      </c>
      <c r="F9" s="7">
        <v>1.6</v>
      </c>
      <c r="G9" s="7">
        <v>1.8</v>
      </c>
      <c r="H9" s="15">
        <f t="shared" si="2"/>
        <v>55484.9856</v>
      </c>
      <c r="I9" s="16">
        <f t="shared" si="3"/>
        <v>4623.7488000000003</v>
      </c>
      <c r="J9" s="16">
        <f t="shared" si="8"/>
        <v>3930.1864800000003</v>
      </c>
      <c r="K9" s="17">
        <f t="shared" si="4"/>
        <v>30794.167008000004</v>
      </c>
      <c r="O9" s="36"/>
      <c r="P9" s="35"/>
    </row>
    <row r="10" spans="1:16" ht="14.45" x14ac:dyDescent="0.3">
      <c r="A10" s="7" t="s">
        <v>57</v>
      </c>
      <c r="B10" s="10">
        <v>5691</v>
      </c>
      <c r="C10" s="7">
        <f t="shared" si="0"/>
        <v>6886.11</v>
      </c>
      <c r="D10" s="7">
        <v>1.35</v>
      </c>
      <c r="E10" s="10">
        <f t="shared" si="1"/>
        <v>9296.2484999999997</v>
      </c>
      <c r="F10" s="7">
        <v>1.6</v>
      </c>
      <c r="G10" s="7">
        <v>1.8</v>
      </c>
      <c r="H10" s="15">
        <f t="shared" si="2"/>
        <v>19831.996800000001</v>
      </c>
      <c r="I10" s="16">
        <f t="shared" si="3"/>
        <v>1652.6664000000001</v>
      </c>
      <c r="J10" s="16">
        <f t="shared" si="8"/>
        <v>1404.7664400000001</v>
      </c>
      <c r="K10" s="17">
        <f t="shared" si="4"/>
        <v>11006.758224000001</v>
      </c>
      <c r="O10" s="36"/>
      <c r="P10" s="35"/>
    </row>
    <row r="11" spans="1:16" x14ac:dyDescent="0.25">
      <c r="A11" s="7" t="s">
        <v>15</v>
      </c>
      <c r="B11" s="10">
        <v>3436</v>
      </c>
      <c r="C11" s="7">
        <f t="shared" si="0"/>
        <v>4157.5599999999995</v>
      </c>
      <c r="D11" s="7">
        <v>1.35</v>
      </c>
      <c r="E11" s="10">
        <f t="shared" si="1"/>
        <v>5612.7060000000001</v>
      </c>
      <c r="F11" s="7">
        <v>1.6</v>
      </c>
      <c r="G11" s="7">
        <v>1.8</v>
      </c>
      <c r="H11" s="15">
        <f t="shared" si="2"/>
        <v>11973.772799999999</v>
      </c>
      <c r="I11" s="16">
        <f t="shared" si="3"/>
        <v>997.81439999999986</v>
      </c>
      <c r="J11" s="16">
        <f t="shared" si="5"/>
        <v>848.1422399999999</v>
      </c>
      <c r="K11" s="17">
        <f t="shared" si="4"/>
        <v>6645.4439039999997</v>
      </c>
      <c r="N11" s="4">
        <v>4100</v>
      </c>
      <c r="O11" s="36">
        <f>N11/$N$2*$O$2*$P$2</f>
        <v>3058.0578512396692</v>
      </c>
      <c r="P11" s="35">
        <f t="shared" si="7"/>
        <v>0.89000519535496769</v>
      </c>
    </row>
    <row r="12" spans="1:16" x14ac:dyDescent="0.25">
      <c r="A12" s="7" t="s">
        <v>16</v>
      </c>
      <c r="B12" s="10">
        <v>4274</v>
      </c>
      <c r="C12" s="7">
        <f t="shared" si="0"/>
        <v>5171.54</v>
      </c>
      <c r="D12" s="7">
        <v>1.35</v>
      </c>
      <c r="E12" s="10">
        <f t="shared" si="1"/>
        <v>6981.5790000000006</v>
      </c>
      <c r="F12" s="7">
        <v>1.6</v>
      </c>
      <c r="G12" s="7">
        <v>1.8</v>
      </c>
      <c r="H12" s="15">
        <f t="shared" si="2"/>
        <v>14894.0352</v>
      </c>
      <c r="I12" s="16">
        <f t="shared" si="3"/>
        <v>1241.1695999999999</v>
      </c>
      <c r="J12" s="16">
        <f t="shared" si="5"/>
        <v>1054.99416</v>
      </c>
      <c r="K12" s="17">
        <f t="shared" si="4"/>
        <v>8266.1895360000017</v>
      </c>
      <c r="N12" s="4">
        <v>5100</v>
      </c>
      <c r="O12" s="36">
        <f t="shared" si="6"/>
        <v>3803.9256198347107</v>
      </c>
      <c r="P12" s="35">
        <f t="shared" si="7"/>
        <v>0.89001535326034409</v>
      </c>
    </row>
    <row r="13" spans="1:16" x14ac:dyDescent="0.25">
      <c r="A13" s="7" t="s">
        <v>17</v>
      </c>
      <c r="B13" s="10">
        <v>5698</v>
      </c>
      <c r="C13" s="7">
        <f t="shared" si="0"/>
        <v>6894.58</v>
      </c>
      <c r="D13" s="7">
        <v>1.35</v>
      </c>
      <c r="E13" s="10">
        <f t="shared" si="1"/>
        <v>9307.6830000000009</v>
      </c>
      <c r="F13" s="7">
        <v>1.6</v>
      </c>
      <c r="G13" s="7">
        <v>1.8</v>
      </c>
      <c r="H13" s="15">
        <f t="shared" si="2"/>
        <v>19856.390400000004</v>
      </c>
      <c r="I13" s="16">
        <f t="shared" si="3"/>
        <v>1654.6992000000002</v>
      </c>
      <c r="J13" s="16">
        <f t="shared" si="5"/>
        <v>1406.4943200000002</v>
      </c>
      <c r="K13" s="17">
        <f t="shared" si="4"/>
        <v>11020.296672000002</v>
      </c>
      <c r="N13" s="4">
        <v>6800</v>
      </c>
      <c r="O13" s="36">
        <f t="shared" si="6"/>
        <v>5071.9008264462809</v>
      </c>
      <c r="P13" s="35">
        <f t="shared" si="7"/>
        <v>0.89011948516080741</v>
      </c>
    </row>
    <row r="14" spans="1:16" x14ac:dyDescent="0.25">
      <c r="A14" s="7" t="s">
        <v>25</v>
      </c>
      <c r="B14" s="10">
        <v>4944</v>
      </c>
      <c r="C14" s="7">
        <f t="shared" si="0"/>
        <v>5982.24</v>
      </c>
      <c r="D14" s="7">
        <v>1.35</v>
      </c>
      <c r="E14" s="10">
        <f t="shared" si="1"/>
        <v>8076.0240000000003</v>
      </c>
      <c r="F14" s="7">
        <v>1.6</v>
      </c>
      <c r="G14" s="7">
        <v>1.8</v>
      </c>
      <c r="H14" s="11">
        <f t="shared" si="2"/>
        <v>17228.851200000001</v>
      </c>
      <c r="I14" s="12">
        <f t="shared" si="3"/>
        <v>1435.7376000000002</v>
      </c>
      <c r="J14" s="12">
        <f t="shared" si="5"/>
        <v>1220.3769600000001</v>
      </c>
      <c r="K14" s="13">
        <f t="shared" si="4"/>
        <v>9562.0124160000014</v>
      </c>
      <c r="N14" s="4">
        <v>5900</v>
      </c>
      <c r="O14" s="36">
        <f t="shared" si="6"/>
        <v>4400.6198347107438</v>
      </c>
      <c r="P14" s="35">
        <f t="shared" si="7"/>
        <v>0.8900930086389045</v>
      </c>
    </row>
    <row r="15" spans="1:16" x14ac:dyDescent="0.25">
      <c r="A15" s="7" t="s">
        <v>26</v>
      </c>
      <c r="B15" s="10">
        <v>6037</v>
      </c>
      <c r="C15" s="7">
        <f t="shared" si="0"/>
        <v>7304.7699999999995</v>
      </c>
      <c r="D15" s="7">
        <v>1.35</v>
      </c>
      <c r="E15" s="10">
        <f t="shared" si="1"/>
        <v>9861.4395000000004</v>
      </c>
      <c r="F15" s="7">
        <v>1.6</v>
      </c>
      <c r="G15" s="7">
        <v>1.8</v>
      </c>
      <c r="H15" s="11">
        <f t="shared" si="2"/>
        <v>21037.7376</v>
      </c>
      <c r="I15" s="12">
        <f t="shared" si="3"/>
        <v>1753.1448</v>
      </c>
      <c r="J15" s="12">
        <f t="shared" si="5"/>
        <v>1490.17308</v>
      </c>
      <c r="K15" s="13">
        <f t="shared" si="4"/>
        <v>11675.944368</v>
      </c>
      <c r="N15" s="4">
        <v>7205</v>
      </c>
      <c r="O15" s="36">
        <f t="shared" si="6"/>
        <v>5373.977272727273</v>
      </c>
      <c r="P15" s="35">
        <f t="shared" si="7"/>
        <v>0.89017347568780403</v>
      </c>
    </row>
    <row r="16" spans="1:16" ht="14.45" x14ac:dyDescent="0.3">
      <c r="A16" s="7" t="s">
        <v>23</v>
      </c>
      <c r="B16" s="10">
        <v>2850</v>
      </c>
      <c r="C16" s="7">
        <f t="shared" si="0"/>
        <v>3448.5</v>
      </c>
      <c r="D16" s="7">
        <v>1.35</v>
      </c>
      <c r="E16" s="10">
        <f t="shared" si="1"/>
        <v>4655.4750000000004</v>
      </c>
      <c r="F16" s="7">
        <v>1.6</v>
      </c>
      <c r="G16" s="7">
        <v>1.8</v>
      </c>
      <c r="H16" s="11">
        <f t="shared" si="2"/>
        <v>9931.68</v>
      </c>
      <c r="I16" s="12">
        <f t="shared" si="3"/>
        <v>827.64</v>
      </c>
      <c r="J16" s="12">
        <f t="shared" si="5"/>
        <v>703.49399999999991</v>
      </c>
      <c r="K16" s="13">
        <f t="shared" si="4"/>
        <v>5512.0824000000002</v>
      </c>
      <c r="N16" s="4">
        <v>3400</v>
      </c>
      <c r="O16" s="36">
        <f t="shared" si="6"/>
        <v>2535.9504132231405</v>
      </c>
      <c r="P16" s="35">
        <f t="shared" si="7"/>
        <v>0.88980716253443526</v>
      </c>
    </row>
    <row r="17" spans="1:16" ht="22.5" customHeight="1" x14ac:dyDescent="0.25">
      <c r="A17" s="7" t="s">
        <v>27</v>
      </c>
      <c r="B17" s="10">
        <v>8087</v>
      </c>
      <c r="C17" s="7">
        <f>B17*$C$3</f>
        <v>9785.27</v>
      </c>
      <c r="D17" s="7">
        <v>1.35</v>
      </c>
      <c r="E17" s="10">
        <f>C17*D17</f>
        <v>13210.114500000001</v>
      </c>
      <c r="F17" s="7">
        <v>1.6</v>
      </c>
      <c r="G17" s="7">
        <v>1.8</v>
      </c>
      <c r="H17" s="11">
        <f>C17*F17*G17</f>
        <v>28181.577600000001</v>
      </c>
      <c r="I17" s="12">
        <f>H17/$I$3</f>
        <v>2348.4648000000002</v>
      </c>
      <c r="J17" s="12">
        <f t="shared" si="5"/>
        <v>1996.1950800000002</v>
      </c>
      <c r="K17" s="13">
        <f>H17*$K$3</f>
        <v>15640.775568000001</v>
      </c>
      <c r="L17" s="4">
        <v>7197</v>
      </c>
      <c r="M17" s="4">
        <f>L17/B17</f>
        <v>0.88994682824285887</v>
      </c>
      <c r="N17" s="4">
        <v>9650</v>
      </c>
      <c r="O17" s="36">
        <f>N17/$N$2*$O$2*$P$2</f>
        <v>7197.6239669421484</v>
      </c>
      <c r="P17" s="35">
        <f t="shared" si="7"/>
        <v>0.89002398503056124</v>
      </c>
    </row>
    <row r="18" spans="1:16" ht="22.5" customHeight="1" x14ac:dyDescent="0.3">
      <c r="A18" s="7" t="s">
        <v>24</v>
      </c>
      <c r="B18" s="10">
        <v>3604</v>
      </c>
      <c r="C18" s="7">
        <f>B18*$C$3</f>
        <v>4360.84</v>
      </c>
      <c r="D18" s="7">
        <v>1.35</v>
      </c>
      <c r="E18" s="10">
        <f t="shared" ref="E18:E21" si="9">C18*D18</f>
        <v>5887.1340000000009</v>
      </c>
      <c r="F18" s="7">
        <v>1.6</v>
      </c>
      <c r="G18" s="7">
        <v>1.8</v>
      </c>
      <c r="H18" s="11">
        <f t="shared" ref="H18:H21" si="10">C18*F18*G18</f>
        <v>12559.219200000001</v>
      </c>
      <c r="I18" s="12">
        <f t="shared" ref="I18:I21" si="11">H18/$I$3</f>
        <v>1046.6016000000002</v>
      </c>
      <c r="J18" s="12">
        <f t="shared" si="5"/>
        <v>889.6113600000001</v>
      </c>
      <c r="K18" s="13">
        <f t="shared" ref="K18:K21" si="12">H18*$K$3</f>
        <v>6970.3666560000011</v>
      </c>
      <c r="L18" s="4">
        <v>3207</v>
      </c>
      <c r="N18" s="4">
        <v>4300</v>
      </c>
      <c r="O18" s="36">
        <f t="shared" si="6"/>
        <v>3207.2314049586771</v>
      </c>
      <c r="P18" s="35">
        <f t="shared" si="7"/>
        <v>0.88990882490529333</v>
      </c>
    </row>
    <row r="19" spans="1:16" ht="22.5" customHeight="1" x14ac:dyDescent="0.25">
      <c r="A19" s="7" t="s">
        <v>51</v>
      </c>
      <c r="B19" s="10">
        <v>5180</v>
      </c>
      <c r="C19" s="7">
        <f>B19*$C$3</f>
        <v>6267.8</v>
      </c>
      <c r="D19" s="7">
        <v>1.35</v>
      </c>
      <c r="E19" s="10">
        <f t="shared" si="9"/>
        <v>8461.5300000000007</v>
      </c>
      <c r="F19" s="7">
        <v>1.6</v>
      </c>
      <c r="G19" s="7">
        <v>1.8</v>
      </c>
      <c r="H19" s="11">
        <f t="shared" si="10"/>
        <v>18051.264000000003</v>
      </c>
      <c r="I19" s="12">
        <f t="shared" si="11"/>
        <v>1504.2720000000002</v>
      </c>
      <c r="J19" s="12">
        <f t="shared" si="5"/>
        <v>1278.6312</v>
      </c>
      <c r="K19" s="13">
        <f t="shared" si="12"/>
        <v>10018.451520000002</v>
      </c>
      <c r="N19" s="4">
        <v>6150</v>
      </c>
      <c r="O19" s="36">
        <f t="shared" si="6"/>
        <v>4587.0867768595044</v>
      </c>
      <c r="P19" s="35">
        <f t="shared" si="7"/>
        <v>0.88553798781071513</v>
      </c>
    </row>
    <row r="20" spans="1:16" ht="22.5" customHeight="1" x14ac:dyDescent="0.25">
      <c r="A20" s="7" t="s">
        <v>52</v>
      </c>
      <c r="B20" s="10">
        <v>9758</v>
      </c>
      <c r="C20" s="7">
        <f>B20*$C$3</f>
        <v>11807.18</v>
      </c>
      <c r="D20" s="7">
        <v>1.35</v>
      </c>
      <c r="E20" s="10">
        <f t="shared" si="9"/>
        <v>15939.693000000001</v>
      </c>
      <c r="F20" s="7">
        <v>1.6</v>
      </c>
      <c r="G20" s="7">
        <v>1.8</v>
      </c>
      <c r="H20" s="11">
        <f t="shared" si="10"/>
        <v>34004.678400000004</v>
      </c>
      <c r="I20" s="12">
        <f t="shared" si="11"/>
        <v>2833.7232000000004</v>
      </c>
      <c r="J20" s="12">
        <f t="shared" si="5"/>
        <v>2408.6647200000002</v>
      </c>
      <c r="K20" s="13">
        <f t="shared" si="12"/>
        <v>18872.596512000004</v>
      </c>
      <c r="L20" s="4">
        <v>8685</v>
      </c>
      <c r="N20" s="4">
        <v>11645</v>
      </c>
      <c r="O20" s="36">
        <f t="shared" si="6"/>
        <v>8685.6301652892562</v>
      </c>
      <c r="P20" s="35">
        <f t="shared" si="7"/>
        <v>0.89010352175540641</v>
      </c>
    </row>
    <row r="21" spans="1:16" ht="22.5" customHeight="1" x14ac:dyDescent="0.25">
      <c r="A21" s="7" t="s">
        <v>53</v>
      </c>
      <c r="B21" s="10">
        <v>3604</v>
      </c>
      <c r="C21" s="7">
        <f>B21*$C$3</f>
        <v>4360.84</v>
      </c>
      <c r="D21" s="7">
        <v>1.35</v>
      </c>
      <c r="E21" s="10">
        <f t="shared" si="9"/>
        <v>5887.1340000000009</v>
      </c>
      <c r="F21" s="7">
        <v>1.6</v>
      </c>
      <c r="G21" s="7">
        <v>1.8</v>
      </c>
      <c r="H21" s="11">
        <f t="shared" si="10"/>
        <v>12559.219200000001</v>
      </c>
      <c r="I21" s="12">
        <f t="shared" si="11"/>
        <v>1046.6016000000002</v>
      </c>
      <c r="J21" s="12">
        <f t="shared" si="5"/>
        <v>889.6113600000001</v>
      </c>
      <c r="K21" s="13">
        <f t="shared" si="12"/>
        <v>6970.3666560000011</v>
      </c>
      <c r="N21" s="4">
        <v>4300</v>
      </c>
      <c r="O21" s="36">
        <f t="shared" si="6"/>
        <v>3207.2314049586771</v>
      </c>
      <c r="P21" s="35">
        <f t="shared" si="7"/>
        <v>0.88990882490529333</v>
      </c>
    </row>
    <row r="22" spans="1:16" ht="22.5" customHeight="1" x14ac:dyDescent="0.3">
      <c r="A22" s="7"/>
      <c r="B22" s="10"/>
      <c r="C22" s="7"/>
      <c r="D22" s="7"/>
      <c r="E22" s="10"/>
      <c r="F22" s="7"/>
      <c r="G22" s="7"/>
      <c r="H22" s="11"/>
      <c r="I22" s="12"/>
      <c r="J22" s="12"/>
      <c r="K22" s="13"/>
      <c r="O22" s="36"/>
      <c r="P22" s="35"/>
    </row>
    <row r="23" spans="1:16" ht="35.25" customHeight="1" x14ac:dyDescent="0.25">
      <c r="A23" s="14" t="s">
        <v>12</v>
      </c>
      <c r="B23" s="10"/>
      <c r="C23" s="7"/>
      <c r="D23" s="7"/>
      <c r="E23" s="10"/>
      <c r="F23" s="7"/>
      <c r="G23" s="7"/>
      <c r="H23" s="11"/>
      <c r="I23" s="12"/>
      <c r="J23" s="12"/>
      <c r="K23" s="13"/>
      <c r="O23" s="36"/>
      <c r="P23" s="35"/>
    </row>
    <row r="24" spans="1:16" x14ac:dyDescent="0.25">
      <c r="A24" s="7" t="s">
        <v>18</v>
      </c>
      <c r="B24" s="10">
        <v>10055</v>
      </c>
      <c r="C24" s="7">
        <f t="shared" si="0"/>
        <v>12166.55</v>
      </c>
      <c r="D24" s="7">
        <v>1.35</v>
      </c>
      <c r="E24" s="10">
        <f t="shared" si="1"/>
        <v>16424.842499999999</v>
      </c>
      <c r="F24" s="7">
        <v>1.6</v>
      </c>
      <c r="G24" s="7">
        <v>1.8</v>
      </c>
      <c r="H24" s="11">
        <f t="shared" si="2"/>
        <v>35039.663999999997</v>
      </c>
      <c r="I24" s="12">
        <f t="shared" si="3"/>
        <v>2919.9719999999998</v>
      </c>
      <c r="J24" s="12">
        <f t="shared" si="5"/>
        <v>2481.9761999999996</v>
      </c>
      <c r="K24" s="13">
        <f t="shared" si="4"/>
        <v>19447.01352</v>
      </c>
      <c r="N24" s="4">
        <v>12000</v>
      </c>
      <c r="O24" s="36">
        <f t="shared" si="6"/>
        <v>8950.4132231404947</v>
      </c>
      <c r="P24" s="35">
        <f t="shared" si="7"/>
        <v>0.89014552194336094</v>
      </c>
    </row>
    <row r="25" spans="1:16" x14ac:dyDescent="0.25">
      <c r="A25" s="7" t="s">
        <v>32</v>
      </c>
      <c r="B25" s="10">
        <v>3604</v>
      </c>
      <c r="C25" s="7">
        <f t="shared" si="0"/>
        <v>4360.84</v>
      </c>
      <c r="D25" s="7">
        <v>1.35</v>
      </c>
      <c r="E25" s="10">
        <f t="shared" si="1"/>
        <v>5887.1340000000009</v>
      </c>
      <c r="F25" s="7">
        <v>1.6</v>
      </c>
      <c r="G25" s="7">
        <v>1.8</v>
      </c>
      <c r="H25" s="11">
        <f t="shared" si="2"/>
        <v>12559.219200000001</v>
      </c>
      <c r="I25" s="12">
        <f t="shared" si="3"/>
        <v>1046.6016000000002</v>
      </c>
      <c r="J25" s="12">
        <f t="shared" si="5"/>
        <v>889.6113600000001</v>
      </c>
      <c r="K25" s="13">
        <f t="shared" si="4"/>
        <v>6970.3666560000011</v>
      </c>
      <c r="N25" s="4">
        <v>4300</v>
      </c>
      <c r="O25" s="36">
        <f t="shared" si="6"/>
        <v>3207.2314049586771</v>
      </c>
      <c r="P25" s="35">
        <f t="shared" si="7"/>
        <v>0.88990882490529333</v>
      </c>
    </row>
    <row r="26" spans="1:16" x14ac:dyDescent="0.25">
      <c r="A26" s="7" t="s">
        <v>31</v>
      </c>
      <c r="B26" s="10">
        <v>12403</v>
      </c>
      <c r="C26" s="7">
        <f t="shared" si="0"/>
        <v>15007.63</v>
      </c>
      <c r="D26" s="7">
        <v>1.35</v>
      </c>
      <c r="E26" s="10">
        <f t="shared" si="1"/>
        <v>20260.300500000001</v>
      </c>
      <c r="F26" s="7">
        <v>1.6</v>
      </c>
      <c r="G26" s="7">
        <v>1.8</v>
      </c>
      <c r="H26" s="11">
        <f t="shared" si="2"/>
        <v>43221.974399999999</v>
      </c>
      <c r="I26" s="12">
        <f t="shared" si="3"/>
        <v>3601.8312000000001</v>
      </c>
      <c r="J26" s="12">
        <f t="shared" si="5"/>
        <v>3061.5565200000001</v>
      </c>
      <c r="K26" s="13">
        <f t="shared" si="4"/>
        <v>23988.195792000002</v>
      </c>
      <c r="L26" s="4">
        <v>11038</v>
      </c>
      <c r="N26" s="4">
        <v>14800</v>
      </c>
      <c r="O26" s="36">
        <f t="shared" si="6"/>
        <v>11038.842975206609</v>
      </c>
      <c r="P26" s="35">
        <f t="shared" si="7"/>
        <v>0.89001394623934604</v>
      </c>
    </row>
    <row r="27" spans="1:16" x14ac:dyDescent="0.25">
      <c r="A27" s="7" t="s">
        <v>42</v>
      </c>
      <c r="B27" s="10">
        <v>3730</v>
      </c>
      <c r="C27" s="7">
        <f t="shared" si="0"/>
        <v>4513.3</v>
      </c>
      <c r="D27" s="7">
        <v>1.35</v>
      </c>
      <c r="E27" s="10">
        <f t="shared" si="1"/>
        <v>6092.9550000000008</v>
      </c>
      <c r="F27" s="7">
        <v>1.6</v>
      </c>
      <c r="G27" s="7">
        <v>1.8</v>
      </c>
      <c r="H27" s="11">
        <f t="shared" si="2"/>
        <v>12998.304000000002</v>
      </c>
      <c r="I27" s="12">
        <f t="shared" si="3"/>
        <v>1083.1920000000002</v>
      </c>
      <c r="J27" s="12">
        <f t="shared" si="5"/>
        <v>920.71320000000014</v>
      </c>
      <c r="K27" s="13">
        <f t="shared" si="4"/>
        <v>7214.0587200000018</v>
      </c>
      <c r="L27" s="4">
        <v>3319</v>
      </c>
      <c r="N27" s="4">
        <v>4450</v>
      </c>
      <c r="O27" s="36">
        <f t="shared" si="6"/>
        <v>3319.1115702479337</v>
      </c>
      <c r="P27" s="35">
        <f t="shared" si="7"/>
        <v>0.88984224403429857</v>
      </c>
    </row>
    <row r="28" spans="1:16" x14ac:dyDescent="0.25">
      <c r="A28" s="7" t="s">
        <v>21</v>
      </c>
      <c r="B28" s="10">
        <v>11320</v>
      </c>
      <c r="C28" s="7">
        <f t="shared" si="0"/>
        <v>13697.199999999999</v>
      </c>
      <c r="D28" s="7">
        <v>1.35</v>
      </c>
      <c r="E28" s="10">
        <f t="shared" si="1"/>
        <v>18491.22</v>
      </c>
      <c r="F28" s="7">
        <v>1.6</v>
      </c>
      <c r="G28" s="7">
        <v>1.8</v>
      </c>
      <c r="H28" s="11">
        <f t="shared" si="2"/>
        <v>39447.936000000002</v>
      </c>
      <c r="I28" s="12">
        <f t="shared" si="3"/>
        <v>3287.328</v>
      </c>
      <c r="J28" s="12">
        <f t="shared" si="5"/>
        <v>2794.2287999999999</v>
      </c>
      <c r="K28" s="13">
        <f t="shared" si="4"/>
        <v>21893.604480000002</v>
      </c>
      <c r="N28" s="4">
        <v>13508</v>
      </c>
      <c r="O28" s="36">
        <f t="shared" si="6"/>
        <v>10075.181818181818</v>
      </c>
      <c r="P28" s="35">
        <f t="shared" si="7"/>
        <v>0.89003372952136206</v>
      </c>
    </row>
    <row r="29" spans="1:16" ht="15" customHeight="1" x14ac:dyDescent="0.25">
      <c r="A29" s="7" t="s">
        <v>33</v>
      </c>
      <c r="B29" s="10">
        <v>5448</v>
      </c>
      <c r="C29" s="7">
        <f t="shared" si="0"/>
        <v>6592.08</v>
      </c>
      <c r="D29" s="7">
        <v>1.35</v>
      </c>
      <c r="E29" s="10">
        <f t="shared" si="1"/>
        <v>8899.3080000000009</v>
      </c>
      <c r="F29" s="7">
        <v>1.6</v>
      </c>
      <c r="G29" s="7">
        <v>1.8</v>
      </c>
      <c r="H29" s="11">
        <f t="shared" si="2"/>
        <v>18985.190400000003</v>
      </c>
      <c r="I29" s="12">
        <f t="shared" si="3"/>
        <v>1582.0992000000003</v>
      </c>
      <c r="J29" s="12">
        <f t="shared" si="5"/>
        <v>1344.7843200000002</v>
      </c>
      <c r="K29" s="13">
        <f t="shared" si="4"/>
        <v>10536.780672000003</v>
      </c>
      <c r="N29" s="4">
        <v>6000</v>
      </c>
      <c r="O29" s="36">
        <f t="shared" si="6"/>
        <v>4475.2066115702473</v>
      </c>
      <c r="P29" s="35">
        <f t="shared" si="7"/>
        <v>0.82144027378308504</v>
      </c>
    </row>
    <row r="30" spans="1:16" x14ac:dyDescent="0.25">
      <c r="A30" s="2" t="s">
        <v>43</v>
      </c>
      <c r="B30" s="37">
        <v>4762</v>
      </c>
      <c r="C30" s="2">
        <f t="shared" si="0"/>
        <v>5762.0199999999995</v>
      </c>
      <c r="D30" s="7">
        <v>1.35</v>
      </c>
      <c r="E30" s="10">
        <f t="shared" si="1"/>
        <v>7778.7269999999999</v>
      </c>
      <c r="F30" s="7">
        <v>1.6</v>
      </c>
      <c r="G30" s="7">
        <v>1.8</v>
      </c>
      <c r="H30" s="11">
        <f t="shared" si="2"/>
        <v>16594.617600000001</v>
      </c>
      <c r="I30" s="12">
        <f t="shared" si="3"/>
        <v>1382.8848</v>
      </c>
      <c r="J30" s="12">
        <f t="shared" si="5"/>
        <v>1175.45208</v>
      </c>
      <c r="K30" s="13">
        <f t="shared" si="4"/>
        <v>9210.0127680000023</v>
      </c>
      <c r="N30" s="4">
        <v>5650</v>
      </c>
      <c r="O30" s="36">
        <f t="shared" si="6"/>
        <v>4214.1528925619832</v>
      </c>
      <c r="P30" s="35">
        <f t="shared" si="7"/>
        <v>0.88495440834984951</v>
      </c>
    </row>
    <row r="31" spans="1:16" x14ac:dyDescent="0.25">
      <c r="A31" s="2" t="s">
        <v>37</v>
      </c>
      <c r="B31" s="37">
        <v>2347</v>
      </c>
      <c r="C31" s="2">
        <f t="shared" si="0"/>
        <v>2839.87</v>
      </c>
      <c r="D31" s="7">
        <v>1.35</v>
      </c>
      <c r="E31" s="10">
        <f t="shared" si="1"/>
        <v>3833.8245000000002</v>
      </c>
      <c r="F31" s="7">
        <v>1.6</v>
      </c>
      <c r="G31" s="7">
        <v>1.8</v>
      </c>
      <c r="H31" s="11">
        <f t="shared" si="2"/>
        <v>8178.825600000001</v>
      </c>
      <c r="I31" s="12">
        <f t="shared" si="3"/>
        <v>681.56880000000012</v>
      </c>
      <c r="J31" s="12">
        <f t="shared" si="5"/>
        <v>579.33348000000012</v>
      </c>
      <c r="K31" s="13">
        <f t="shared" si="4"/>
        <v>4539.2482080000009</v>
      </c>
      <c r="N31" s="4">
        <v>2800</v>
      </c>
      <c r="O31" s="36">
        <f t="shared" si="6"/>
        <v>2088.4297520661153</v>
      </c>
      <c r="P31" s="35">
        <f>O31/B31</f>
        <v>0.88982946402476149</v>
      </c>
    </row>
    <row r="32" spans="1:16" x14ac:dyDescent="0.25">
      <c r="A32" s="2" t="s">
        <v>44</v>
      </c>
      <c r="B32" s="37">
        <v>5821</v>
      </c>
      <c r="C32" s="2">
        <f t="shared" si="0"/>
        <v>7043.41</v>
      </c>
      <c r="D32" s="7">
        <v>1.35</v>
      </c>
      <c r="E32" s="10">
        <f t="shared" si="1"/>
        <v>9508.6035000000011</v>
      </c>
      <c r="F32" s="7">
        <v>1.6</v>
      </c>
      <c r="G32" s="7">
        <v>1.8</v>
      </c>
      <c r="H32" s="11">
        <f t="shared" si="2"/>
        <v>20285.020800000002</v>
      </c>
      <c r="I32" s="12">
        <f t="shared" si="3"/>
        <v>1690.4184000000002</v>
      </c>
      <c r="J32" s="12">
        <f t="shared" si="5"/>
        <v>1436.8556400000002</v>
      </c>
      <c r="K32" s="13">
        <f t="shared" si="4"/>
        <v>11258.186544000002</v>
      </c>
      <c r="N32" s="4">
        <v>6920</v>
      </c>
      <c r="O32" s="36">
        <f t="shared" si="6"/>
        <v>5161.4049586776855</v>
      </c>
      <c r="P32" s="35">
        <f t="shared" si="7"/>
        <v>0.88668698826278736</v>
      </c>
    </row>
    <row r="33" spans="1:16" x14ac:dyDescent="0.25">
      <c r="A33" s="2" t="s">
        <v>38</v>
      </c>
      <c r="B33" s="37">
        <v>2665</v>
      </c>
      <c r="C33" s="2">
        <f t="shared" si="0"/>
        <v>3224.65</v>
      </c>
      <c r="D33" s="7">
        <v>1.35</v>
      </c>
      <c r="E33" s="10">
        <f t="shared" si="1"/>
        <v>4353.2775000000001</v>
      </c>
      <c r="F33" s="7">
        <v>1.6</v>
      </c>
      <c r="G33" s="7">
        <v>1.8</v>
      </c>
      <c r="H33" s="11">
        <f t="shared" si="2"/>
        <v>9286.992000000002</v>
      </c>
      <c r="I33" s="12">
        <f t="shared" si="3"/>
        <v>773.91600000000017</v>
      </c>
      <c r="J33" s="12">
        <f t="shared" si="5"/>
        <v>657.82860000000016</v>
      </c>
      <c r="K33" s="13">
        <f t="shared" si="4"/>
        <v>5154.280560000002</v>
      </c>
      <c r="N33" s="4">
        <v>3180</v>
      </c>
      <c r="O33" s="36">
        <f t="shared" si="6"/>
        <v>2371.8595041322315</v>
      </c>
      <c r="P33" s="35">
        <f t="shared" si="7"/>
        <v>0.89000356627851085</v>
      </c>
    </row>
    <row r="34" spans="1:16" x14ac:dyDescent="0.25">
      <c r="A34" s="2" t="s">
        <v>45</v>
      </c>
      <c r="B34" s="37">
        <v>8103</v>
      </c>
      <c r="C34" s="2">
        <f t="shared" si="0"/>
        <v>9804.6299999999992</v>
      </c>
      <c r="D34" s="7">
        <v>1.35</v>
      </c>
      <c r="E34" s="10">
        <f t="shared" si="1"/>
        <v>13236.2505</v>
      </c>
      <c r="F34" s="7">
        <v>1.6</v>
      </c>
      <c r="G34" s="7">
        <v>1.8</v>
      </c>
      <c r="H34" s="11">
        <f t="shared" si="2"/>
        <v>28237.3344</v>
      </c>
      <c r="I34" s="12">
        <f t="shared" si="3"/>
        <v>2353.1111999999998</v>
      </c>
      <c r="J34" s="12">
        <f t="shared" si="5"/>
        <v>2000.1445199999998</v>
      </c>
      <c r="K34" s="13">
        <f t="shared" si="4"/>
        <v>15671.720592000001</v>
      </c>
      <c r="L34" s="4">
        <v>7085</v>
      </c>
      <c r="M34" s="4">
        <f>L34/B34</f>
        <v>0.87436751820313463</v>
      </c>
      <c r="N34" s="4">
        <v>9500</v>
      </c>
      <c r="O34" s="36">
        <f t="shared" si="6"/>
        <v>7085.7438016528913</v>
      </c>
      <c r="P34" s="35">
        <f t="shared" si="7"/>
        <v>0.87445931157014578</v>
      </c>
    </row>
    <row r="35" spans="1:16" x14ac:dyDescent="0.25">
      <c r="A35" s="2" t="s">
        <v>39</v>
      </c>
      <c r="B35" s="37">
        <v>3420</v>
      </c>
      <c r="C35" s="2">
        <f t="shared" si="0"/>
        <v>4138.2</v>
      </c>
      <c r="D35" s="7">
        <v>1.35</v>
      </c>
      <c r="E35" s="10">
        <f t="shared" si="1"/>
        <v>5586.57</v>
      </c>
      <c r="F35" s="7">
        <v>1.6</v>
      </c>
      <c r="G35" s="7">
        <v>1.8</v>
      </c>
      <c r="H35" s="11">
        <f t="shared" si="2"/>
        <v>11918.016</v>
      </c>
      <c r="I35" s="12">
        <f t="shared" si="3"/>
        <v>993.16800000000001</v>
      </c>
      <c r="J35" s="12">
        <f t="shared" si="5"/>
        <v>844.19280000000003</v>
      </c>
      <c r="K35" s="13">
        <f t="shared" si="4"/>
        <v>6614.4988800000001</v>
      </c>
      <c r="L35" s="4">
        <v>3043</v>
      </c>
      <c r="N35" s="4">
        <v>4080</v>
      </c>
      <c r="O35" s="36">
        <f t="shared" si="6"/>
        <v>3043.1404958677685</v>
      </c>
      <c r="P35" s="35">
        <f t="shared" si="7"/>
        <v>0.88980716253443526</v>
      </c>
    </row>
    <row r="36" spans="1:16" x14ac:dyDescent="0.25">
      <c r="A36" s="3"/>
      <c r="B36" s="3"/>
      <c r="C36" s="18"/>
      <c r="D36" s="19"/>
      <c r="E36" s="20"/>
      <c r="F36" s="19"/>
      <c r="G36" s="19"/>
      <c r="H36" s="21"/>
      <c r="I36" s="22"/>
      <c r="J36" s="22"/>
      <c r="K36" s="23"/>
    </row>
    <row r="37" spans="1:16" x14ac:dyDescent="0.25">
      <c r="A37" s="3"/>
      <c r="B37" s="3"/>
      <c r="C37" s="3"/>
      <c r="D37" s="30"/>
      <c r="E37" s="31"/>
      <c r="F37" s="30"/>
      <c r="G37" s="30"/>
      <c r="H37" s="32"/>
      <c r="I37" s="33"/>
      <c r="J37" s="33"/>
      <c r="K37" s="34"/>
    </row>
    <row r="38" spans="1:16" x14ac:dyDescent="0.25">
      <c r="C38" s="24"/>
      <c r="D38" s="25"/>
      <c r="E38" s="26"/>
      <c r="F38" s="25"/>
      <c r="G38" s="25"/>
      <c r="H38" s="27"/>
      <c r="I38" s="28"/>
      <c r="J38" s="28"/>
      <c r="K38" s="29"/>
    </row>
    <row r="39" spans="1:16" x14ac:dyDescent="0.25">
      <c r="A39" s="2" t="s">
        <v>40</v>
      </c>
      <c r="B39" s="2">
        <v>925</v>
      </c>
      <c r="C39" s="2">
        <f t="shared" ref="C39:C42" si="13">B39*$C$3</f>
        <v>1119.25</v>
      </c>
      <c r="D39" s="7">
        <v>1.35</v>
      </c>
      <c r="E39" s="10">
        <f t="shared" ref="E39:E42" si="14">C39*D39</f>
        <v>1510.9875000000002</v>
      </c>
      <c r="F39" s="7">
        <v>2</v>
      </c>
      <c r="G39" s="7">
        <v>1.8</v>
      </c>
      <c r="H39" s="11">
        <f t="shared" ref="H39:H42" si="15">C39*F39*G39</f>
        <v>4029.3</v>
      </c>
      <c r="I39" s="12">
        <f t="shared" ref="I39:I42" si="16">H39/$I$3</f>
        <v>335.77500000000003</v>
      </c>
      <c r="J39" s="12">
        <f t="shared" ref="J39:J42" si="17">I39*$J$3</f>
        <v>285.40875</v>
      </c>
      <c r="K39" s="13">
        <f t="shared" ref="K39:K42" si="18">H39*$K$3</f>
        <v>2236.2615000000005</v>
      </c>
    </row>
    <row r="40" spans="1:16" x14ac:dyDescent="0.25">
      <c r="A40" s="2" t="s">
        <v>46</v>
      </c>
      <c r="B40" s="2">
        <v>1182</v>
      </c>
      <c r="C40" s="2">
        <f t="shared" si="13"/>
        <v>1430.22</v>
      </c>
      <c r="D40" s="7">
        <v>1.35</v>
      </c>
      <c r="E40" s="10">
        <f t="shared" si="14"/>
        <v>1930.7970000000003</v>
      </c>
      <c r="F40" s="7">
        <v>2</v>
      </c>
      <c r="G40" s="7">
        <v>1.8</v>
      </c>
      <c r="H40" s="11">
        <f t="shared" si="15"/>
        <v>5148.7920000000004</v>
      </c>
      <c r="I40" s="12">
        <f t="shared" si="16"/>
        <v>429.06600000000003</v>
      </c>
      <c r="J40" s="12">
        <f t="shared" si="17"/>
        <v>364.70609999999999</v>
      </c>
      <c r="K40" s="13">
        <f t="shared" si="18"/>
        <v>2857.5795600000006</v>
      </c>
    </row>
    <row r="41" spans="1:16" x14ac:dyDescent="0.25">
      <c r="A41" s="2" t="s">
        <v>47</v>
      </c>
      <c r="B41" s="2">
        <v>1180</v>
      </c>
      <c r="C41" s="2">
        <f t="shared" si="13"/>
        <v>1427.8</v>
      </c>
      <c r="D41" s="7">
        <v>1.35</v>
      </c>
      <c r="E41" s="10">
        <f t="shared" si="14"/>
        <v>1927.53</v>
      </c>
      <c r="F41" s="7">
        <v>2</v>
      </c>
      <c r="G41" s="7">
        <v>1.8</v>
      </c>
      <c r="H41" s="11">
        <f t="shared" si="15"/>
        <v>5140.08</v>
      </c>
      <c r="I41" s="12">
        <f t="shared" si="16"/>
        <v>428.34</v>
      </c>
      <c r="J41" s="12">
        <f t="shared" si="17"/>
        <v>364.08899999999994</v>
      </c>
      <c r="K41" s="13">
        <f t="shared" si="18"/>
        <v>2852.7444</v>
      </c>
    </row>
    <row r="42" spans="1:16" x14ac:dyDescent="0.25">
      <c r="A42" s="2" t="s">
        <v>55</v>
      </c>
      <c r="B42" s="2">
        <v>1182</v>
      </c>
      <c r="C42" s="2">
        <f t="shared" si="13"/>
        <v>1430.22</v>
      </c>
      <c r="D42" s="7">
        <v>1.35</v>
      </c>
      <c r="E42" s="10">
        <f t="shared" si="14"/>
        <v>1930.7970000000003</v>
      </c>
      <c r="F42" s="7">
        <v>2</v>
      </c>
      <c r="G42" s="7">
        <v>1.8</v>
      </c>
      <c r="H42" s="11">
        <f t="shared" si="15"/>
        <v>5148.7920000000004</v>
      </c>
      <c r="I42" s="12">
        <f t="shared" si="16"/>
        <v>429.06600000000003</v>
      </c>
      <c r="J42" s="12">
        <f t="shared" si="17"/>
        <v>364.70609999999999</v>
      </c>
      <c r="K42" s="13">
        <f t="shared" si="18"/>
        <v>2857.5795600000006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23-05-19</vt:lpstr>
      <vt:lpstr>23-08-19</vt:lpstr>
      <vt:lpstr>26-11-19</vt:lpstr>
      <vt:lpstr>08-02-20</vt:lpstr>
      <vt:lpstr>6-05-20</vt:lpstr>
      <vt:lpstr>2-06-20</vt:lpstr>
      <vt:lpstr>7-7-20</vt:lpstr>
      <vt:lpstr>4-8-20</vt:lpstr>
      <vt:lpstr>11-8-20</vt:lpstr>
      <vt:lpstr>2-9-20</vt:lpstr>
      <vt:lpstr>14-9-20</vt:lpstr>
      <vt:lpstr>7-10-20</vt:lpstr>
      <vt:lpstr>3-11-20</vt:lpstr>
      <vt:lpstr>1-01-21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Usuario de Windows</cp:lastModifiedBy>
  <dcterms:created xsi:type="dcterms:W3CDTF">2019-05-23T15:06:01Z</dcterms:created>
  <dcterms:modified xsi:type="dcterms:W3CDTF">2021-03-02T22:26:18Z</dcterms:modified>
</cp:coreProperties>
</file>