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\Desktop\SEBA\New San\"/>
    </mc:Choice>
  </mc:AlternateContent>
  <xr:revisionPtr revIDLastSave="0" documentId="13_ncr:1_{81EC92A5-EED2-4D63-9812-730D863EBDFE}" xr6:coauthVersionLast="47" xr6:coauthVersionMax="47" xr10:uidLastSave="{00000000-0000-0000-0000-000000000000}"/>
  <bookViews>
    <workbookView xWindow="-120" yWindow="-120" windowWidth="20730" windowHeight="11160" firstSheet="6" activeTab="13" xr2:uid="{00000000-000D-0000-FFFF-FFFF00000000}"/>
  </bookViews>
  <sheets>
    <sheet name="29-08-16" sheetId="1" r:id="rId1"/>
    <sheet name="28-04-17" sheetId="2" r:id="rId2"/>
    <sheet name="18-07-17" sheetId="3" r:id="rId3"/>
    <sheet name="31-08-17" sheetId="4" r:id="rId4"/>
    <sheet name="26-12-18" sheetId="5" r:id="rId5"/>
    <sheet name="06-06-19" sheetId="6" r:id="rId6"/>
    <sheet name="28-10-19" sheetId="7" r:id="rId7"/>
    <sheet name="09-06-20" sheetId="8" r:id="rId8"/>
    <sheet name="25-06-20" sheetId="9" r:id="rId9"/>
    <sheet name="05-08-20" sheetId="10" r:id="rId10"/>
    <sheet name="16-09-20" sheetId="11" r:id="rId11"/>
    <sheet name="7-02-21" sheetId="12" r:id="rId12"/>
    <sheet name="18-03-21" sheetId="13" r:id="rId13"/>
    <sheet name="27-05-21" sheetId="14" r:id="rId14"/>
  </sheets>
  <calcPr calcId="181029"/>
</workbook>
</file>

<file path=xl/calcChain.xml><?xml version="1.0" encoding="utf-8"?>
<calcChain xmlns="http://schemas.openxmlformats.org/spreadsheetml/2006/main">
  <c r="E11" i="14" l="1"/>
  <c r="I11" i="14"/>
  <c r="J11" i="14"/>
  <c r="K11" i="14"/>
  <c r="E12" i="14"/>
  <c r="I12" i="14"/>
  <c r="J12" i="14"/>
  <c r="K12" i="14"/>
  <c r="C12" i="14"/>
  <c r="C11" i="14"/>
  <c r="C16" i="14"/>
  <c r="K16" i="14" s="1"/>
  <c r="C15" i="14"/>
  <c r="J15" i="14" s="1"/>
  <c r="C14" i="14"/>
  <c r="K14" i="14" s="1"/>
  <c r="C10" i="14"/>
  <c r="J10" i="14" s="1"/>
  <c r="C9" i="14"/>
  <c r="K9" i="14" s="1"/>
  <c r="C8" i="14"/>
  <c r="J8" i="14" s="1"/>
  <c r="E7" i="14"/>
  <c r="C7" i="14"/>
  <c r="K7" i="14" s="1"/>
  <c r="C6" i="14"/>
  <c r="J6" i="14" s="1"/>
  <c r="C5" i="14"/>
  <c r="K5" i="14" s="1"/>
  <c r="C4" i="14"/>
  <c r="J4" i="14" s="1"/>
  <c r="C10" i="13"/>
  <c r="E10" i="13" s="1"/>
  <c r="C15" i="13"/>
  <c r="K15" i="13" s="1"/>
  <c r="C14" i="13"/>
  <c r="J14" i="13" s="1"/>
  <c r="C13" i="13"/>
  <c r="K13" i="13" s="1"/>
  <c r="C9" i="13"/>
  <c r="K9" i="13" s="1"/>
  <c r="C8" i="13"/>
  <c r="J8" i="13" s="1"/>
  <c r="C7" i="13"/>
  <c r="K7" i="13" s="1"/>
  <c r="C6" i="13"/>
  <c r="J6" i="13" s="1"/>
  <c r="C5" i="13"/>
  <c r="K5" i="13" s="1"/>
  <c r="C4" i="13"/>
  <c r="J4" i="13" s="1"/>
  <c r="J9" i="14" l="1"/>
  <c r="J14" i="14"/>
  <c r="J16" i="14"/>
  <c r="E5" i="14"/>
  <c r="E9" i="14"/>
  <c r="E14" i="14"/>
  <c r="E16" i="14"/>
  <c r="J7" i="14"/>
  <c r="J5" i="14"/>
  <c r="I4" i="14"/>
  <c r="K4" i="14"/>
  <c r="I6" i="14"/>
  <c r="K6" i="14"/>
  <c r="I8" i="14"/>
  <c r="K8" i="14"/>
  <c r="I10" i="14"/>
  <c r="K10" i="14"/>
  <c r="I15" i="14"/>
  <c r="K15" i="14"/>
  <c r="E4" i="14"/>
  <c r="I5" i="14"/>
  <c r="E6" i="14"/>
  <c r="I7" i="14"/>
  <c r="E8" i="14"/>
  <c r="I9" i="14"/>
  <c r="E10" i="14"/>
  <c r="I14" i="14"/>
  <c r="E15" i="14"/>
  <c r="I16" i="14"/>
  <c r="J10" i="13"/>
  <c r="K10" i="13"/>
  <c r="I10" i="13"/>
  <c r="J9" i="13"/>
  <c r="J13" i="13"/>
  <c r="J15" i="13"/>
  <c r="E9" i="13"/>
  <c r="E13" i="13"/>
  <c r="E15" i="13"/>
  <c r="J7" i="13"/>
  <c r="E7" i="13"/>
  <c r="J5" i="13"/>
  <c r="E5" i="13"/>
  <c r="I4" i="13"/>
  <c r="K4" i="13"/>
  <c r="I6" i="13"/>
  <c r="K6" i="13"/>
  <c r="I8" i="13"/>
  <c r="K8" i="13"/>
  <c r="I14" i="13"/>
  <c r="K14" i="13"/>
  <c r="E4" i="13"/>
  <c r="I5" i="13"/>
  <c r="E6" i="13"/>
  <c r="I7" i="13"/>
  <c r="E8" i="13"/>
  <c r="I9" i="13"/>
  <c r="I13" i="13"/>
  <c r="E14" i="13"/>
  <c r="I15" i="13"/>
  <c r="C13" i="12" l="1"/>
  <c r="K13" i="12" s="1"/>
  <c r="C8" i="12"/>
  <c r="K8" i="12" s="1"/>
  <c r="C9" i="12"/>
  <c r="C10" i="12"/>
  <c r="C11" i="12"/>
  <c r="C12" i="12"/>
  <c r="J12" i="12" s="1"/>
  <c r="E6" i="12"/>
  <c r="I6" i="12"/>
  <c r="J6" i="12"/>
  <c r="K6" i="12"/>
  <c r="E7" i="12"/>
  <c r="I7" i="12"/>
  <c r="J7" i="12"/>
  <c r="K7" i="12"/>
  <c r="C6" i="12"/>
  <c r="C7" i="12"/>
  <c r="C5" i="12"/>
  <c r="J13" i="12"/>
  <c r="E13" i="12"/>
  <c r="K12" i="12"/>
  <c r="K11" i="12"/>
  <c r="J11" i="12"/>
  <c r="I11" i="12"/>
  <c r="E11" i="12"/>
  <c r="K9" i="12"/>
  <c r="J5" i="12"/>
  <c r="C4" i="12"/>
  <c r="K4" i="12" s="1"/>
  <c r="E11" i="11"/>
  <c r="I11" i="11"/>
  <c r="J11" i="11"/>
  <c r="K11" i="11"/>
  <c r="I12" i="12" l="1"/>
  <c r="I13" i="12"/>
  <c r="E12" i="12"/>
  <c r="J8" i="12"/>
  <c r="E8" i="12"/>
  <c r="J4" i="12"/>
  <c r="E4" i="12"/>
  <c r="I5" i="12"/>
  <c r="K5" i="12"/>
  <c r="I9" i="12"/>
  <c r="I4" i="12"/>
  <c r="E5" i="12"/>
  <c r="I8" i="12"/>
  <c r="E9" i="12"/>
  <c r="J9" i="12"/>
  <c r="E10" i="11"/>
  <c r="I10" i="11"/>
  <c r="J10" i="11"/>
  <c r="K10" i="11"/>
  <c r="C7" i="11" l="1"/>
  <c r="E7" i="11" s="1"/>
  <c r="I7" i="11"/>
  <c r="K7" i="11"/>
  <c r="J7" i="11" l="1"/>
  <c r="E9" i="11"/>
  <c r="K9" i="11"/>
  <c r="I9" i="11" l="1"/>
  <c r="J9" i="11"/>
  <c r="C6" i="11"/>
  <c r="E6" i="11"/>
  <c r="I6" i="11"/>
  <c r="J6" i="11"/>
  <c r="K6" i="11"/>
  <c r="C5" i="11" l="1"/>
  <c r="E5" i="11" s="1"/>
  <c r="C4" i="11"/>
  <c r="K4" i="11" s="1"/>
  <c r="I4" i="11" l="1"/>
  <c r="J4" i="11"/>
  <c r="I5" i="11"/>
  <c r="J5" i="11"/>
  <c r="K5" i="11"/>
  <c r="E4" i="11"/>
  <c r="C4" i="10"/>
  <c r="E4" i="10" s="1"/>
  <c r="H4" i="10" l="1"/>
  <c r="E8" i="9"/>
  <c r="H8" i="9"/>
  <c r="I8" i="9" s="1"/>
  <c r="J8" i="9" s="1"/>
  <c r="C8" i="9"/>
  <c r="K4" i="10" l="1"/>
  <c r="I4" i="10"/>
  <c r="J4" i="10" s="1"/>
  <c r="K8" i="9"/>
  <c r="C7" i="9" l="1"/>
  <c r="E7" i="9" s="1"/>
  <c r="C6" i="9"/>
  <c r="E6" i="9" s="1"/>
  <c r="C5" i="9"/>
  <c r="E5" i="9" s="1"/>
  <c r="C4" i="9"/>
  <c r="E4" i="9" s="1"/>
  <c r="H4" i="9" l="1"/>
  <c r="H5" i="9"/>
  <c r="H6" i="9"/>
  <c r="H7" i="9"/>
  <c r="K7" i="9" l="1"/>
  <c r="I7" i="9"/>
  <c r="J7" i="9" s="1"/>
  <c r="K5" i="9"/>
  <c r="I5" i="9"/>
  <c r="J5" i="9" s="1"/>
  <c r="K6" i="9"/>
  <c r="I6" i="9"/>
  <c r="J6" i="9" s="1"/>
  <c r="K4" i="9"/>
  <c r="I4" i="9"/>
  <c r="J4" i="9" s="1"/>
  <c r="C7" i="8" l="1"/>
  <c r="E7" i="8" s="1"/>
  <c r="C6" i="8"/>
  <c r="E6" i="8" s="1"/>
  <c r="C5" i="8"/>
  <c r="E5" i="8" s="1"/>
  <c r="C4" i="8"/>
  <c r="E4" i="8" s="1"/>
  <c r="H4" i="8" l="1"/>
  <c r="H5" i="8"/>
  <c r="H6" i="8"/>
  <c r="H7" i="8"/>
  <c r="C6" i="7"/>
  <c r="E6" i="7" s="1"/>
  <c r="K7" i="8" l="1"/>
  <c r="I7" i="8"/>
  <c r="J7" i="8" s="1"/>
  <c r="K5" i="8"/>
  <c r="I5" i="8"/>
  <c r="J5" i="8" s="1"/>
  <c r="K6" i="8"/>
  <c r="I6" i="8"/>
  <c r="J6" i="8" s="1"/>
  <c r="K4" i="8"/>
  <c r="I4" i="8"/>
  <c r="J4" i="8" s="1"/>
  <c r="H6" i="7"/>
  <c r="C7" i="7"/>
  <c r="E7" i="7"/>
  <c r="H7" i="7"/>
  <c r="I7" i="7" s="1"/>
  <c r="J7" i="7" s="1"/>
  <c r="I6" i="7" l="1"/>
  <c r="J6" i="7" s="1"/>
  <c r="K6" i="7"/>
  <c r="K7" i="7"/>
  <c r="C8" i="7"/>
  <c r="E8" i="7" s="1"/>
  <c r="C9" i="7"/>
  <c r="E9" i="7" s="1"/>
  <c r="H9" i="7"/>
  <c r="I9" i="7" s="1"/>
  <c r="J9" i="7" s="1"/>
  <c r="H8" i="7" l="1"/>
  <c r="K9" i="7"/>
  <c r="C5" i="7"/>
  <c r="H5" i="7" s="1"/>
  <c r="C4" i="7"/>
  <c r="H4" i="7" s="1"/>
  <c r="I8" i="7" l="1"/>
  <c r="J8" i="7" s="1"/>
  <c r="K8" i="7"/>
  <c r="E4" i="7"/>
  <c r="E5" i="7"/>
  <c r="K4" i="7"/>
  <c r="I4" i="7"/>
  <c r="J4" i="7" s="1"/>
  <c r="K5" i="7"/>
  <c r="I5" i="7"/>
  <c r="J5" i="7" s="1"/>
  <c r="C5" i="6"/>
  <c r="E5" i="6" s="1"/>
  <c r="H5" i="6" l="1"/>
  <c r="I5" i="6" s="1"/>
  <c r="J5" i="6" s="1"/>
  <c r="K5" i="6"/>
  <c r="C4" i="6"/>
  <c r="H4" i="6" s="1"/>
  <c r="K4" i="6" s="1"/>
  <c r="E4" i="6" l="1"/>
  <c r="I4" i="6"/>
  <c r="J4" i="6" s="1"/>
  <c r="C4" i="5"/>
  <c r="E4" i="5" s="1"/>
  <c r="H4" i="5" l="1"/>
  <c r="C6" i="4"/>
  <c r="E6" i="4" s="1"/>
  <c r="I4" i="5" l="1"/>
  <c r="J4" i="5"/>
  <c r="H6" i="4"/>
  <c r="C11" i="4"/>
  <c r="H11" i="4" s="1"/>
  <c r="I11" i="4" s="1"/>
  <c r="C10" i="4"/>
  <c r="H10" i="4" s="1"/>
  <c r="I10" i="4" s="1"/>
  <c r="C7" i="4"/>
  <c r="E7" i="4" s="1"/>
  <c r="E11" i="4" l="1"/>
  <c r="E10" i="4"/>
  <c r="I6" i="4"/>
  <c r="J6" i="4"/>
  <c r="J11" i="4"/>
  <c r="J10" i="4"/>
  <c r="H7" i="4"/>
  <c r="C13" i="4"/>
  <c r="H13" i="4" s="1"/>
  <c r="C12" i="4"/>
  <c r="E12" i="4" s="1"/>
  <c r="I7" i="4" l="1"/>
  <c r="J7" i="4"/>
  <c r="I13" i="4"/>
  <c r="J13" i="4"/>
  <c r="E13" i="4"/>
  <c r="H12" i="4"/>
  <c r="C9" i="4"/>
  <c r="E9" i="4" s="1"/>
  <c r="I12" i="4" l="1"/>
  <c r="J12" i="4"/>
  <c r="H9" i="4"/>
  <c r="C8" i="4"/>
  <c r="H8" i="4" s="1"/>
  <c r="C5" i="4"/>
  <c r="E5" i="4" s="1"/>
  <c r="C4" i="4"/>
  <c r="H4" i="4" s="1"/>
  <c r="I9" i="4" l="1"/>
  <c r="J9" i="4"/>
  <c r="E8" i="4"/>
  <c r="E4" i="4"/>
  <c r="J4" i="4"/>
  <c r="I4" i="4"/>
  <c r="J8" i="4"/>
  <c r="I8" i="4"/>
  <c r="H5" i="4"/>
  <c r="H8" i="3"/>
  <c r="I8" i="3" s="1"/>
  <c r="J8" i="3"/>
  <c r="C8" i="3"/>
  <c r="E8" i="3" s="1"/>
  <c r="I5" i="4" l="1"/>
  <c r="J5" i="4"/>
  <c r="C7" i="3"/>
  <c r="H7" i="3" s="1"/>
  <c r="J7" i="3" s="1"/>
  <c r="C6" i="3"/>
  <c r="E6" i="3" s="1"/>
  <c r="C5" i="3"/>
  <c r="E5" i="3" s="1"/>
  <c r="C4" i="3"/>
  <c r="E4" i="3" s="1"/>
  <c r="E7" i="3" l="1"/>
  <c r="H4" i="3"/>
  <c r="H5" i="3"/>
  <c r="H6" i="3"/>
  <c r="I7" i="3"/>
  <c r="E51" i="2"/>
  <c r="C51" i="2"/>
  <c r="H51" i="2" s="1"/>
  <c r="I51" i="2" l="1"/>
  <c r="J51" i="2"/>
  <c r="I6" i="3"/>
  <c r="J6" i="3"/>
  <c r="I5" i="3"/>
  <c r="J5" i="3"/>
  <c r="J4" i="3"/>
  <c r="I4" i="3"/>
  <c r="C41" i="2"/>
  <c r="H41" i="2" s="1"/>
  <c r="I41" i="2" l="1"/>
  <c r="J41" i="2"/>
  <c r="E41" i="2"/>
  <c r="C50" i="2"/>
  <c r="H50" i="2" s="1"/>
  <c r="I50" i="2" l="1"/>
  <c r="J50" i="2"/>
  <c r="E50" i="2"/>
  <c r="C49" i="2"/>
  <c r="H49" i="2" s="1"/>
  <c r="I49" i="2" l="1"/>
  <c r="J49" i="2"/>
  <c r="E49" i="2"/>
  <c r="C48" i="2"/>
  <c r="H48" i="2" s="1"/>
  <c r="C47" i="2"/>
  <c r="H47" i="2" s="1"/>
  <c r="C46" i="2"/>
  <c r="E46" i="2" s="1"/>
  <c r="C45" i="2"/>
  <c r="E45" i="2" s="1"/>
  <c r="C44" i="2"/>
  <c r="E44" i="2" s="1"/>
  <c r="C43" i="2"/>
  <c r="E43" i="2" s="1"/>
  <c r="C42" i="2"/>
  <c r="E42" i="2" s="1"/>
  <c r="C40" i="2"/>
  <c r="E40" i="2" s="1"/>
  <c r="C39" i="2"/>
  <c r="E39" i="2" s="1"/>
  <c r="C38" i="2"/>
  <c r="E38" i="2" s="1"/>
  <c r="C37" i="2"/>
  <c r="E37" i="2" s="1"/>
  <c r="C36" i="2"/>
  <c r="E36" i="2" s="1"/>
  <c r="C35" i="2"/>
  <c r="E35" i="2" s="1"/>
  <c r="C34" i="2"/>
  <c r="E34" i="2" s="1"/>
  <c r="C33" i="2"/>
  <c r="E33" i="2" s="1"/>
  <c r="C32" i="2"/>
  <c r="E32" i="2" s="1"/>
  <c r="C31" i="2"/>
  <c r="E31" i="2" s="1"/>
  <c r="C30" i="2"/>
  <c r="E30" i="2" s="1"/>
  <c r="C29" i="2"/>
  <c r="E29" i="2" s="1"/>
  <c r="C28" i="2"/>
  <c r="E28" i="2" s="1"/>
  <c r="C27" i="2"/>
  <c r="E27" i="2" s="1"/>
  <c r="C26" i="2"/>
  <c r="E26" i="2" s="1"/>
  <c r="C25" i="2"/>
  <c r="E25" i="2" s="1"/>
  <c r="C24" i="2"/>
  <c r="E24" i="2" s="1"/>
  <c r="C23" i="2"/>
  <c r="E23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H7" i="2" s="1"/>
  <c r="C6" i="2"/>
  <c r="H6" i="2" s="1"/>
  <c r="C5" i="2"/>
  <c r="H5" i="2" s="1"/>
  <c r="C4" i="2"/>
  <c r="H4" i="2" s="1"/>
  <c r="E47" i="2" l="1"/>
  <c r="I47" i="2"/>
  <c r="J47" i="2"/>
  <c r="I48" i="2"/>
  <c r="J48" i="2"/>
  <c r="I4" i="2"/>
  <c r="J4" i="2"/>
  <c r="I5" i="2"/>
  <c r="J5" i="2"/>
  <c r="I6" i="2"/>
  <c r="J6" i="2"/>
  <c r="I7" i="2"/>
  <c r="J7" i="2"/>
  <c r="E48" i="2"/>
  <c r="E4" i="2"/>
  <c r="E5" i="2"/>
  <c r="E6" i="2"/>
  <c r="E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2" i="2"/>
  <c r="H43" i="2"/>
  <c r="H44" i="2"/>
  <c r="H45" i="2"/>
  <c r="H46" i="2"/>
  <c r="C50" i="1"/>
  <c r="H50" i="1" s="1"/>
  <c r="I50" i="1" s="1"/>
  <c r="C49" i="1"/>
  <c r="H49" i="1" s="1"/>
  <c r="I49" i="1" s="1"/>
  <c r="C48" i="1"/>
  <c r="H48" i="1" s="1"/>
  <c r="I48" i="1" s="1"/>
  <c r="E49" i="1" l="1"/>
  <c r="I45" i="2"/>
  <c r="J45" i="2"/>
  <c r="I43" i="2"/>
  <c r="J43" i="2"/>
  <c r="I40" i="2"/>
  <c r="J40" i="2"/>
  <c r="I38" i="2"/>
  <c r="J38" i="2"/>
  <c r="I36" i="2"/>
  <c r="J36" i="2"/>
  <c r="I34" i="2"/>
  <c r="J34" i="2"/>
  <c r="I32" i="2"/>
  <c r="J32" i="2"/>
  <c r="I30" i="2"/>
  <c r="J30" i="2"/>
  <c r="I28" i="2"/>
  <c r="J28" i="2"/>
  <c r="I26" i="2"/>
  <c r="J26" i="2"/>
  <c r="I24" i="2"/>
  <c r="J24" i="2"/>
  <c r="I22" i="2"/>
  <c r="J22" i="2"/>
  <c r="I20" i="2"/>
  <c r="J20" i="2"/>
  <c r="I19" i="2"/>
  <c r="J19" i="2"/>
  <c r="I17" i="2"/>
  <c r="J17" i="2"/>
  <c r="I15" i="2"/>
  <c r="J15" i="2"/>
  <c r="I13" i="2"/>
  <c r="J13" i="2"/>
  <c r="I11" i="2"/>
  <c r="J11" i="2"/>
  <c r="I10" i="2"/>
  <c r="J10" i="2"/>
  <c r="I46" i="2"/>
  <c r="J46" i="2"/>
  <c r="I44" i="2"/>
  <c r="J44" i="2"/>
  <c r="I42" i="2"/>
  <c r="J42" i="2"/>
  <c r="I39" i="2"/>
  <c r="J39" i="2"/>
  <c r="I37" i="2"/>
  <c r="J37" i="2"/>
  <c r="I35" i="2"/>
  <c r="J35" i="2"/>
  <c r="I33" i="2"/>
  <c r="J33" i="2"/>
  <c r="I31" i="2"/>
  <c r="J31" i="2"/>
  <c r="I29" i="2"/>
  <c r="J29" i="2"/>
  <c r="I27" i="2"/>
  <c r="J27" i="2"/>
  <c r="I25" i="2"/>
  <c r="J25" i="2"/>
  <c r="I23" i="2"/>
  <c r="J23" i="2"/>
  <c r="I21" i="2"/>
  <c r="J21" i="2"/>
  <c r="I18" i="2"/>
  <c r="J18" i="2"/>
  <c r="I16" i="2"/>
  <c r="J16" i="2"/>
  <c r="I14" i="2"/>
  <c r="J14" i="2"/>
  <c r="I12" i="2"/>
  <c r="J12" i="2"/>
  <c r="I9" i="2"/>
  <c r="J9" i="2"/>
  <c r="I8" i="2"/>
  <c r="J8" i="2"/>
  <c r="E50" i="1"/>
  <c r="E48" i="1"/>
  <c r="C47" i="1"/>
  <c r="E47" i="1" s="1"/>
  <c r="H47" i="1" l="1"/>
  <c r="I47" i="1" s="1"/>
  <c r="C46" i="1"/>
  <c r="E46" i="1" s="1"/>
  <c r="H46" i="1" l="1"/>
  <c r="I46" i="1" s="1"/>
  <c r="C45" i="1"/>
  <c r="E45" i="1" s="1"/>
  <c r="C44" i="1"/>
  <c r="H44" i="1" s="1"/>
  <c r="I44" i="1" s="1"/>
  <c r="E44" i="1" l="1"/>
  <c r="H45" i="1"/>
  <c r="I45" i="1" s="1"/>
  <c r="C43" i="1"/>
  <c r="E43" i="1" s="1"/>
  <c r="H43" i="1" l="1"/>
  <c r="I43" i="1" s="1"/>
  <c r="C42" i="1"/>
  <c r="E42" i="1" s="1"/>
  <c r="C41" i="1"/>
  <c r="H41" i="1" s="1"/>
  <c r="I41" i="1" s="1"/>
  <c r="C40" i="1"/>
  <c r="H40" i="1" s="1"/>
  <c r="I40" i="1" s="1"/>
  <c r="C39" i="1"/>
  <c r="H39" i="1" s="1"/>
  <c r="I39" i="1" s="1"/>
  <c r="C38" i="1"/>
  <c r="H38" i="1" s="1"/>
  <c r="I38" i="1" s="1"/>
  <c r="C37" i="1"/>
  <c r="E37" i="1" s="1"/>
  <c r="H42" i="1" l="1"/>
  <c r="I42" i="1" s="1"/>
  <c r="E41" i="1"/>
  <c r="E40" i="1"/>
  <c r="E39" i="1"/>
  <c r="E38" i="1"/>
  <c r="H37" i="1"/>
  <c r="I37" i="1" s="1"/>
  <c r="C36" i="1"/>
  <c r="H36" i="1" s="1"/>
  <c r="I36" i="1" s="1"/>
  <c r="C35" i="1"/>
  <c r="E35" i="1" s="1"/>
  <c r="C34" i="1"/>
  <c r="E34" i="1" s="1"/>
  <c r="C33" i="1"/>
  <c r="E33" i="1" s="1"/>
  <c r="C32" i="1"/>
  <c r="E32" i="1" s="1"/>
  <c r="C31" i="1"/>
  <c r="E31" i="1" s="1"/>
  <c r="H35" i="1" l="1"/>
  <c r="I35" i="1" s="1"/>
  <c r="E36" i="1"/>
  <c r="H34" i="1"/>
  <c r="I34" i="1" s="1"/>
  <c r="H33" i="1"/>
  <c r="I33" i="1" s="1"/>
  <c r="H32" i="1"/>
  <c r="I32" i="1" s="1"/>
  <c r="H31" i="1"/>
  <c r="I31" i="1" s="1"/>
  <c r="C30" i="1"/>
  <c r="E30" i="1" s="1"/>
  <c r="C29" i="1"/>
  <c r="E29" i="1" s="1"/>
  <c r="H30" i="1" l="1"/>
  <c r="I30" i="1" s="1"/>
  <c r="H29" i="1"/>
  <c r="I29" i="1" s="1"/>
  <c r="C28" i="1"/>
  <c r="E28" i="1" s="1"/>
  <c r="C27" i="1"/>
  <c r="E27" i="1" s="1"/>
  <c r="H28" i="1" l="1"/>
  <c r="I28" i="1" s="1"/>
  <c r="H27" i="1"/>
  <c r="I27" i="1" s="1"/>
  <c r="C26" i="1"/>
  <c r="E26" i="1" s="1"/>
  <c r="C25" i="1"/>
  <c r="H25" i="1" s="1"/>
  <c r="I25" i="1" s="1"/>
  <c r="H26" i="1" l="1"/>
  <c r="I26" i="1" s="1"/>
  <c r="E25" i="1"/>
  <c r="C24" i="1"/>
  <c r="H24" i="1" s="1"/>
  <c r="I24" i="1" s="1"/>
  <c r="C23" i="1"/>
  <c r="H23" i="1" s="1"/>
  <c r="I23" i="1" s="1"/>
  <c r="C17" i="1"/>
  <c r="E17" i="1" s="1"/>
  <c r="C18" i="1"/>
  <c r="E18" i="1" s="1"/>
  <c r="C19" i="1"/>
  <c r="H19" i="1" s="1"/>
  <c r="I19" i="1" s="1"/>
  <c r="C20" i="1"/>
  <c r="E20" i="1" s="1"/>
  <c r="C21" i="1"/>
  <c r="H21" i="1" s="1"/>
  <c r="I21" i="1" s="1"/>
  <c r="C22" i="1"/>
  <c r="E22" i="1" s="1"/>
  <c r="H17" i="1" l="1"/>
  <c r="I17" i="1" s="1"/>
  <c r="E24" i="1"/>
  <c r="H20" i="1"/>
  <c r="I20" i="1" s="1"/>
  <c r="E23" i="1"/>
  <c r="H22" i="1"/>
  <c r="I22" i="1" s="1"/>
  <c r="H18" i="1"/>
  <c r="I18" i="1" s="1"/>
  <c r="E21" i="1"/>
  <c r="E19" i="1"/>
  <c r="C16" i="1" l="1"/>
  <c r="E16" i="1" s="1"/>
  <c r="C15" i="1"/>
  <c r="E15" i="1" s="1"/>
  <c r="C14" i="1"/>
  <c r="E14" i="1" s="1"/>
  <c r="H16" i="1" l="1"/>
  <c r="I16" i="1" s="1"/>
  <c r="H15" i="1"/>
  <c r="I15" i="1" s="1"/>
  <c r="H14" i="1"/>
  <c r="I14" i="1" s="1"/>
  <c r="C13" i="1"/>
  <c r="E13" i="1" s="1"/>
  <c r="H13" i="1" l="1"/>
  <c r="I13" i="1" s="1"/>
  <c r="C12" i="1"/>
  <c r="E12" i="1" s="1"/>
  <c r="C11" i="1"/>
  <c r="H11" i="1" s="1"/>
  <c r="I11" i="1" s="1"/>
  <c r="H12" i="1" l="1"/>
  <c r="I12" i="1" s="1"/>
  <c r="E11" i="1"/>
  <c r="C10" i="1"/>
  <c r="E10" i="1" s="1"/>
  <c r="C9" i="1"/>
  <c r="H10" i="1" l="1"/>
  <c r="I10" i="1" s="1"/>
  <c r="E9" i="1"/>
  <c r="H9" i="1"/>
  <c r="I9" i="1" s="1"/>
  <c r="C8" i="1" l="1"/>
  <c r="E8" i="1" s="1"/>
  <c r="H8" i="1" l="1"/>
  <c r="I8" i="1" s="1"/>
  <c r="C7" i="1"/>
  <c r="E7" i="1" s="1"/>
  <c r="C6" i="1"/>
  <c r="H6" i="1" s="1"/>
  <c r="I6" i="1" s="1"/>
  <c r="E6" i="1" l="1"/>
  <c r="H7" i="1"/>
  <c r="I7" i="1" s="1"/>
  <c r="C5" i="1"/>
  <c r="H5" i="1" s="1"/>
  <c r="I5" i="1" s="1"/>
  <c r="C4" i="1"/>
  <c r="H4" i="1" s="1"/>
  <c r="I4" i="1" s="1"/>
  <c r="E4" i="1" l="1"/>
  <c r="E5" i="1"/>
</calcChain>
</file>

<file path=xl/sharedStrings.xml><?xml version="1.0" encoding="utf-8"?>
<sst xmlns="http://schemas.openxmlformats.org/spreadsheetml/2006/main" count="338" uniqueCount="107">
  <si>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</si>
  <si>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</si>
  <si>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</si>
  <si>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</si>
  <si>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</si>
  <si>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</si>
  <si>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</si>
  <si>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</si>
  <si>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DE:</t>
  </si>
  <si>
    <t>Microondas Atma Acero Inox. 23 litros</t>
  </si>
  <si>
    <t>Microondas Philco 20 litros digital</t>
  </si>
  <si>
    <t>Reproductor DVD Philco HDMI</t>
  </si>
  <si>
    <t>Celular Noblex 4.5" Noblex</t>
  </si>
  <si>
    <t>New San -Atma- Noblex-Philco: R.I.</t>
  </si>
  <si>
    <t>Pava eléctrica Atma</t>
  </si>
  <si>
    <t>Kit de Música Philco DJP-150</t>
  </si>
  <si>
    <t>Lavarropas carga Superior 7 Kg Siam</t>
  </si>
  <si>
    <t>Heladera Philco Top Mount 240 lts. PHCT290B</t>
  </si>
  <si>
    <t>Heladera Philco Top Mount 340 lts. PHCT290B</t>
  </si>
  <si>
    <t>Licuadora 400 W ATMA</t>
  </si>
  <si>
    <t>Minicomponente MNX720BTX</t>
  </si>
  <si>
    <t>Minicomponente Philco SAP 900X</t>
  </si>
  <si>
    <t>Minicomponente Philco SAP 600</t>
  </si>
  <si>
    <t>Exprimidor</t>
  </si>
  <si>
    <t>Sandwichera</t>
  </si>
  <si>
    <t>Tostadora eléctrica</t>
  </si>
  <si>
    <t>Corta Barba CB8824E</t>
  </si>
  <si>
    <t>Corta Barba CB8864E</t>
  </si>
  <si>
    <t>Aire Acond. Noblex Split 3200 Frío Calor</t>
  </si>
  <si>
    <t>Led 32" Philco</t>
  </si>
  <si>
    <t>Taladro inalámbrico Philco</t>
  </si>
  <si>
    <t>Microondas 28 lts. Digital ATMA</t>
  </si>
  <si>
    <t>Lavarropa Carga Superior 9 Kg plateado SIAM</t>
  </si>
  <si>
    <t>Heladera Combi Atma Inox HFC 4426X</t>
  </si>
  <si>
    <t>Heladera Combi Atma HCC 4223 X</t>
  </si>
  <si>
    <t>Microondas Sanyo 28 litros con Grill</t>
  </si>
  <si>
    <t>Microondas Atma 20 litros Manual</t>
  </si>
  <si>
    <t xml:space="preserve">HORNO GRILL 40 LITROS ATMA HG4010 </t>
  </si>
  <si>
    <t>SECADOR DE PELO ATMA SP8924E</t>
  </si>
  <si>
    <t>DEPILADORA BRAUN</t>
  </si>
  <si>
    <t>PLANCHA DE PELO ATMA PL8840E</t>
  </si>
  <si>
    <t>SECADOR DE PELO REVLON RVDR773LA2A</t>
  </si>
  <si>
    <t>PERSONAL BLENDER MIXER PERSONAL LIP8416NX</t>
  </si>
  <si>
    <t>Autoestéreo USB Bluetooth NXR1019BT</t>
  </si>
  <si>
    <t>Auricular Noblex Sport Azul SBN</t>
  </si>
  <si>
    <t>Auricular Noblex Negro tipo casco HP330BN</t>
  </si>
  <si>
    <t>Parlante Activo Portátil DJP75BT</t>
  </si>
  <si>
    <t>Parlante Amplificados 2.0 Bluetooth DJP500BT</t>
  </si>
  <si>
    <t>Minicomponente + Subwoofer SAP600</t>
  </si>
  <si>
    <t>Led 40" Sanyo</t>
  </si>
  <si>
    <t>Led 40" Philco</t>
  </si>
  <si>
    <t>Led 40" Noblex</t>
  </si>
  <si>
    <t>Tablet Philco 7"</t>
  </si>
  <si>
    <t>Tablet Noblex 9"</t>
  </si>
  <si>
    <t>CORTA BARBA CB8844E</t>
  </si>
  <si>
    <t>AFEITADORA SERIE 1-190 BRAUN 190S1</t>
  </si>
  <si>
    <t>CAFETERA 1,25 LITROS CA8132E</t>
  </si>
  <si>
    <t>Minicomponente Sanyo DCG10</t>
  </si>
  <si>
    <t>MaxicomponenteNoblex con Unidad central</t>
  </si>
  <si>
    <t>Lavarropas Automático Carga Superior Philco 7Kg</t>
  </si>
  <si>
    <t>Led 43" Smart Philco</t>
  </si>
  <si>
    <t>EFECTIVO</t>
  </si>
  <si>
    <t xml:space="preserve">Reproductor de CD y Blue Toot </t>
  </si>
  <si>
    <t>30 INT</t>
  </si>
  <si>
    <t>Licuadora de Mano ATMA 400W</t>
  </si>
  <si>
    <t>New San Línea Blanca, Lavarropas, Heladeras (Philco, Siam, Atma ): R.I.</t>
  </si>
  <si>
    <t>Lavarropa Carga Superior 7 Kg plateado Philco</t>
  </si>
  <si>
    <t>Heladera Philco Top Mount 340 lts. PHCT340B</t>
  </si>
  <si>
    <t>Lavarropa Carga Superior 7 Kg plateado Philco WM PH07</t>
  </si>
  <si>
    <t>Lavarropa Carga Superior 5 Kg plateado Philco WM-PH08</t>
  </si>
  <si>
    <t>New San Línea Blanca, Lavarropas, Heladeras, Freezer, Cocinas. (Philco, Siam, Atma ): R.I.</t>
  </si>
  <si>
    <t>Cocina Multigas Philco 56CM Negra</t>
  </si>
  <si>
    <t>Freezer Philco 295 lts.</t>
  </si>
  <si>
    <t>Lavarropa carga superior 9 KG Plateado WM-PH12</t>
  </si>
  <si>
    <t>Lavarropas de carga frontal 6KG Philco PHLF060B</t>
  </si>
  <si>
    <t>Lavarropas de carga frontal 8KG Philco PHLF080B</t>
  </si>
  <si>
    <t>Heladera Philco Top Mount 340 lts. PHCT340X (GRIS)</t>
  </si>
  <si>
    <t>Lavarropa Carga Superior 5 Kg Philco WM PH07</t>
  </si>
  <si>
    <t>12 Cuotas Ahora y 12 Cuotas Naranja</t>
  </si>
  <si>
    <t>Lavarropas Carga Frontal 6 KG  Philco</t>
  </si>
  <si>
    <t>Heladera Philco 290B</t>
  </si>
  <si>
    <t>Heladera Philco 340B</t>
  </si>
  <si>
    <t>Lavarropas Semi Automático 10 KG Blanco</t>
  </si>
  <si>
    <t xml:space="preserve">Lavarropas de carga frontal 10 KG </t>
  </si>
  <si>
    <t>Lavarropas carga Frontal 6 kg 1000 RPM</t>
  </si>
  <si>
    <t>Heladera Ciclica Siam HSI-CT 242B</t>
  </si>
  <si>
    <t>Frezeer 300 litros Philco PHFP300B</t>
  </si>
  <si>
    <t>New San Línea Blanca, Lavarropas, Heladeras, Freezer, Cocinas, Termotanques (Philco, Siam, Atma ): R.I.</t>
  </si>
  <si>
    <t>Termotanque Philco 50 lts Eléctrico</t>
  </si>
  <si>
    <t xml:space="preserve"> COCINA ELECTRICA 50 CM BLANCA
TAPA VIDRIO, TERM Y L </t>
  </si>
  <si>
    <t>Termotanque eléctrico Philco 80 lts eléctrico</t>
  </si>
  <si>
    <t>COEFICIENTE Efect.</t>
  </si>
  <si>
    <t>COEF.TARJETA 12 cuotas</t>
  </si>
  <si>
    <t xml:space="preserve"> Ahora 6 y 6 Cuotas Naranja</t>
  </si>
  <si>
    <t xml:space="preserve"> Ahora 12 y 12 Cuotas Naranja</t>
  </si>
  <si>
    <t>COEF.TARJETA 6 cuotas</t>
  </si>
  <si>
    <t>Heladera Siam 242B</t>
  </si>
  <si>
    <t>New San Línea Blanca, Lavarropas, Heladeras, Freezer, Cocinas, Termotanques, Aires Acondicionado (Philco, Siam, Atma ): R.I.</t>
  </si>
  <si>
    <t>Aire Acondiconado Noblex Split 3200 Frío Calor</t>
  </si>
  <si>
    <t>Heladera Philco Side By Side SBS530 XT INOX</t>
  </si>
  <si>
    <t>Aire Acondiconado Philco Split 3200 Frío Calor</t>
  </si>
  <si>
    <t>Aire Acondiconado Philco Split 5000 Frío Calor</t>
  </si>
  <si>
    <t>Termotanque eléctrico Philco 50 lts eléctrico</t>
  </si>
  <si>
    <t>Termotanque eléctrico Philco 100 lts eléctrico</t>
  </si>
  <si>
    <t>Freezer Vertical Siam 90 lts.</t>
  </si>
  <si>
    <t>HELADERA PHILCO CICLICA
290LTS INOX PHCT290X/01</t>
  </si>
  <si>
    <t xml:space="preserve">HELADERA PHILCO CICLICA Top Mountaint Blanca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</si>
</sst>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\ #,##0"/>
    <numFmt numFmtId="166" formatCode="&quot;$&quot;#,##0.00"/>
    <numFmt numFmtId="167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opLeftCell="A10" workbookViewId="0">
      <selection activeCell="Q23" sqref="Q23"/>
    </sheetView>
  </sheetViews>
  <sheetFormatPr baseColWidth="10" defaultRowHeight="15" x14ac:dyDescent="0.25"/>
  <cols>
    <col min="1" max="1" width="42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6.28515625" style="3" customWidth="1"/>
    <col min="10" max="16384" width="11.42578125" style="3"/>
  </cols>
  <sheetData>
    <row r="1" spans="1:9" ht="15.75" x14ac:dyDescent="0.25">
      <c r="A1" s="1" t="s">
        <v>13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</row>
    <row r="4" spans="1:9" x14ac:dyDescent="0.25">
      <c r="A4" s="2" t="s">
        <v>9</v>
      </c>
      <c r="B4" s="5">
        <v>1618</v>
      </c>
      <c r="C4" s="5">
        <f t="shared" ref="C4:C16" si="0">B4*$C$3</f>
        <v>1957.78</v>
      </c>
      <c r="D4" s="5">
        <v>1.1499999999999999</v>
      </c>
      <c r="E4" s="16">
        <f t="shared" ref="E4:E9" si="1">C4*D4</f>
        <v>2251.4469999999997</v>
      </c>
      <c r="F4" s="5">
        <v>1.7</v>
      </c>
      <c r="G4" s="5">
        <v>1.28</v>
      </c>
      <c r="H4" s="6">
        <f>C4*F4*G4</f>
        <v>4260.1292799999992</v>
      </c>
      <c r="I4" s="7">
        <f t="shared" ref="I4:I10" si="2">H4/$I$3</f>
        <v>355.01077333333325</v>
      </c>
    </row>
    <row r="5" spans="1:9" x14ac:dyDescent="0.25">
      <c r="A5" s="11" t="s">
        <v>10</v>
      </c>
      <c r="B5" s="11">
        <v>1395</v>
      </c>
      <c r="C5" s="11">
        <f t="shared" si="0"/>
        <v>1687.95</v>
      </c>
      <c r="D5" s="11">
        <v>1.1499999999999999</v>
      </c>
      <c r="E5" s="17">
        <f t="shared" si="1"/>
        <v>1941.1424999999999</v>
      </c>
      <c r="F5" s="11">
        <v>1.65</v>
      </c>
      <c r="G5" s="11">
        <v>1.28</v>
      </c>
      <c r="H5" s="12">
        <f t="shared" ref="H5" si="3">C5*F5*G5</f>
        <v>3564.9503999999997</v>
      </c>
      <c r="I5" s="13">
        <f t="shared" si="2"/>
        <v>297.07919999999996</v>
      </c>
    </row>
    <row r="6" spans="1:9" x14ac:dyDescent="0.25">
      <c r="A6" s="2" t="s">
        <v>11</v>
      </c>
      <c r="B6" s="2">
        <v>726</v>
      </c>
      <c r="C6" s="5">
        <f t="shared" si="0"/>
        <v>878.45999999999992</v>
      </c>
      <c r="D6" s="5">
        <v>1.1499999999999999</v>
      </c>
      <c r="E6" s="16">
        <f t="shared" si="1"/>
        <v>1010.2289999999998</v>
      </c>
      <c r="F6" s="5">
        <v>1.7</v>
      </c>
      <c r="G6" s="5">
        <v>1.28</v>
      </c>
      <c r="H6" s="6">
        <f>C6*F6*G6</f>
        <v>1911.5289599999999</v>
      </c>
      <c r="I6" s="7">
        <f t="shared" si="2"/>
        <v>159.29407999999998</v>
      </c>
    </row>
    <row r="7" spans="1:9" x14ac:dyDescent="0.25">
      <c r="A7" s="8" t="s">
        <v>12</v>
      </c>
      <c r="B7" s="8">
        <v>1163</v>
      </c>
      <c r="C7" s="8">
        <f t="shared" si="0"/>
        <v>1407.23</v>
      </c>
      <c r="D7" s="8">
        <v>1.3</v>
      </c>
      <c r="E7" s="18">
        <f t="shared" si="1"/>
        <v>1829.3990000000001</v>
      </c>
      <c r="F7" s="8">
        <v>1.7</v>
      </c>
      <c r="G7" s="8">
        <v>1.28</v>
      </c>
      <c r="H7" s="9">
        <f>C7*F7*G7</f>
        <v>3062.1324800000002</v>
      </c>
      <c r="I7" s="10">
        <f t="shared" si="2"/>
        <v>255.17770666666669</v>
      </c>
    </row>
    <row r="8" spans="1:9" x14ac:dyDescent="0.25">
      <c r="A8" s="11" t="s">
        <v>14</v>
      </c>
      <c r="B8" s="11">
        <v>372</v>
      </c>
      <c r="C8" s="11">
        <f t="shared" si="0"/>
        <v>450.12</v>
      </c>
      <c r="D8" s="11">
        <v>1.2</v>
      </c>
      <c r="E8" s="17">
        <f t="shared" si="1"/>
        <v>540.14400000000001</v>
      </c>
      <c r="F8" s="11">
        <v>1.8</v>
      </c>
      <c r="G8" s="11">
        <v>1.28</v>
      </c>
      <c r="H8" s="12">
        <f>C8*F8*G8</f>
        <v>1037.0764799999999</v>
      </c>
      <c r="I8" s="13">
        <f t="shared" si="2"/>
        <v>86.42304</v>
      </c>
    </row>
    <row r="9" spans="1:9" x14ac:dyDescent="0.25">
      <c r="A9" s="2" t="s">
        <v>15</v>
      </c>
      <c r="B9" s="2">
        <v>2665</v>
      </c>
      <c r="C9" s="5">
        <f t="shared" si="0"/>
        <v>3224.65</v>
      </c>
      <c r="D9" s="5">
        <v>1.1499999999999999</v>
      </c>
      <c r="E9" s="16">
        <f t="shared" si="1"/>
        <v>3708.3474999999999</v>
      </c>
      <c r="F9" s="5">
        <v>1.7</v>
      </c>
      <c r="G9" s="5">
        <v>1.28</v>
      </c>
      <c r="H9" s="14">
        <f>C9*F9*G9</f>
        <v>7016.8383999999996</v>
      </c>
      <c r="I9" s="15">
        <f t="shared" si="2"/>
        <v>584.73653333333334</v>
      </c>
    </row>
    <row r="10" spans="1:9" x14ac:dyDescent="0.25">
      <c r="A10" s="2" t="s">
        <v>16</v>
      </c>
      <c r="B10" s="2">
        <v>4296</v>
      </c>
      <c r="C10" s="5">
        <f t="shared" si="0"/>
        <v>5198.16</v>
      </c>
      <c r="D10" s="5">
        <v>1.1499999999999999</v>
      </c>
      <c r="E10" s="16">
        <f t="shared" ref="E10:E12" si="4">C10*D10</f>
        <v>5977.8839999999991</v>
      </c>
      <c r="F10" s="5">
        <v>1.6</v>
      </c>
      <c r="G10" s="5">
        <v>1.28</v>
      </c>
      <c r="H10" s="14">
        <f>C10*F10*G10</f>
        <v>10645.831680000001</v>
      </c>
      <c r="I10" s="15">
        <f t="shared" si="2"/>
        <v>887.15264000000013</v>
      </c>
    </row>
    <row r="11" spans="1:9" x14ac:dyDescent="0.25">
      <c r="A11" s="2" t="s">
        <v>17</v>
      </c>
      <c r="B11" s="2">
        <v>4957</v>
      </c>
      <c r="C11" s="2">
        <f t="shared" si="0"/>
        <v>5997.97</v>
      </c>
      <c r="D11" s="5">
        <v>1.2</v>
      </c>
      <c r="E11" s="5">
        <f t="shared" si="4"/>
        <v>7197.5640000000003</v>
      </c>
      <c r="F11" s="5">
        <v>1.7</v>
      </c>
      <c r="G11" s="5">
        <v>1.28</v>
      </c>
      <c r="H11" s="14">
        <f t="shared" ref="H11:H12" si="5">C11*F11*G11</f>
        <v>13051.582720000002</v>
      </c>
      <c r="I11" s="15">
        <f t="shared" ref="I11:I12" si="6">H11/$I$3</f>
        <v>1087.6318933333334</v>
      </c>
    </row>
    <row r="12" spans="1:9" x14ac:dyDescent="0.25">
      <c r="A12" s="2" t="s">
        <v>18</v>
      </c>
      <c r="B12" s="2">
        <v>5509</v>
      </c>
      <c r="C12" s="2">
        <f t="shared" si="0"/>
        <v>6665.8899999999994</v>
      </c>
      <c r="D12" s="5">
        <v>1.2</v>
      </c>
      <c r="E12" s="5">
        <f t="shared" si="4"/>
        <v>7999.0679999999993</v>
      </c>
      <c r="F12" s="5">
        <v>1.68</v>
      </c>
      <c r="G12" s="5">
        <v>1.28</v>
      </c>
      <c r="H12" s="14">
        <f t="shared" si="5"/>
        <v>14334.329855999998</v>
      </c>
      <c r="I12" s="15">
        <f t="shared" si="6"/>
        <v>1194.5274879999999</v>
      </c>
    </row>
    <row r="13" spans="1:9" x14ac:dyDescent="0.25">
      <c r="A13" s="2" t="s">
        <v>19</v>
      </c>
      <c r="B13" s="2">
        <v>400</v>
      </c>
      <c r="C13" s="2">
        <f t="shared" si="0"/>
        <v>484</v>
      </c>
      <c r="D13" s="5">
        <v>1.2</v>
      </c>
      <c r="E13" s="5">
        <f t="shared" ref="E13:E14" si="7">C13*D13</f>
        <v>580.79999999999995</v>
      </c>
      <c r="F13" s="5">
        <v>1.8</v>
      </c>
      <c r="G13" s="5">
        <v>1.28</v>
      </c>
      <c r="H13" s="14">
        <f t="shared" ref="H13:H14" si="8">C13*F13*G13</f>
        <v>1115.1360000000002</v>
      </c>
      <c r="I13" s="15">
        <f t="shared" ref="I13:I14" si="9">H13/$I$3</f>
        <v>92.928000000000011</v>
      </c>
    </row>
    <row r="14" spans="1:9" x14ac:dyDescent="0.25">
      <c r="A14" s="2" t="s">
        <v>20</v>
      </c>
      <c r="B14" s="2">
        <v>3740</v>
      </c>
      <c r="C14" s="2">
        <f t="shared" si="0"/>
        <v>4525.3999999999996</v>
      </c>
      <c r="D14" s="5">
        <v>1.2</v>
      </c>
      <c r="E14" s="5">
        <f t="shared" si="7"/>
        <v>5430.48</v>
      </c>
      <c r="F14" s="5">
        <v>1.63</v>
      </c>
      <c r="G14" s="5">
        <v>1.28</v>
      </c>
      <c r="H14" s="14">
        <f t="shared" si="8"/>
        <v>9441.7945599999985</v>
      </c>
      <c r="I14" s="15">
        <f t="shared" si="9"/>
        <v>786.81621333333317</v>
      </c>
    </row>
    <row r="15" spans="1:9" x14ac:dyDescent="0.25">
      <c r="A15" s="2" t="s">
        <v>21</v>
      </c>
      <c r="B15" s="2">
        <v>2297</v>
      </c>
      <c r="C15" s="2">
        <f t="shared" si="0"/>
        <v>2779.37</v>
      </c>
      <c r="D15" s="5">
        <v>1.2</v>
      </c>
      <c r="E15" s="5">
        <f t="shared" ref="E15:E16" si="10">C15*D15</f>
        <v>3335.2439999999997</v>
      </c>
      <c r="F15" s="5">
        <v>1.68</v>
      </c>
      <c r="G15" s="5">
        <v>1.28</v>
      </c>
      <c r="H15" s="14">
        <f t="shared" ref="H15:H16" si="11">C15*F15*G15</f>
        <v>5976.7572479999999</v>
      </c>
      <c r="I15" s="15">
        <f t="shared" ref="I15:I16" si="12">H15/$I$3</f>
        <v>498.06310400000001</v>
      </c>
    </row>
    <row r="16" spans="1:9" x14ac:dyDescent="0.25">
      <c r="A16" s="2" t="s">
        <v>22</v>
      </c>
      <c r="B16" s="2">
        <v>1923</v>
      </c>
      <c r="C16" s="2">
        <f t="shared" si="0"/>
        <v>2326.83</v>
      </c>
      <c r="D16" s="5">
        <v>1.2</v>
      </c>
      <c r="E16" s="5">
        <f t="shared" si="10"/>
        <v>2792.1959999999999</v>
      </c>
      <c r="F16" s="5">
        <v>1.6</v>
      </c>
      <c r="G16" s="5">
        <v>1.28</v>
      </c>
      <c r="H16" s="14">
        <f t="shared" si="11"/>
        <v>4765.3478400000004</v>
      </c>
      <c r="I16" s="15">
        <f t="shared" si="12"/>
        <v>397.11232000000001</v>
      </c>
    </row>
    <row r="17" spans="1:9" x14ac:dyDescent="0.25">
      <c r="A17" s="2" t="s">
        <v>23</v>
      </c>
      <c r="B17" s="2">
        <v>242</v>
      </c>
      <c r="C17" s="2">
        <f t="shared" ref="C17:C44" si="13">B17*$C$3</f>
        <v>292.82</v>
      </c>
      <c r="D17" s="5">
        <v>1.2</v>
      </c>
      <c r="E17" s="5">
        <f t="shared" ref="E17:E22" si="14">C17*D17</f>
        <v>351.38399999999996</v>
      </c>
      <c r="F17" s="5">
        <v>1.7</v>
      </c>
      <c r="G17" s="5">
        <v>1.28</v>
      </c>
      <c r="H17" s="14">
        <f t="shared" ref="H17:H22" si="15">C17*F17*G17</f>
        <v>637.17632000000003</v>
      </c>
      <c r="I17" s="15">
        <f t="shared" ref="I17:I22" si="16">H17/$I$3</f>
        <v>53.098026666666669</v>
      </c>
    </row>
    <row r="18" spans="1:9" x14ac:dyDescent="0.25">
      <c r="A18" s="2" t="s">
        <v>24</v>
      </c>
      <c r="B18" s="2">
        <v>258</v>
      </c>
      <c r="C18" s="2">
        <f t="shared" si="13"/>
        <v>312.18</v>
      </c>
      <c r="D18" s="5">
        <v>1.2</v>
      </c>
      <c r="E18" s="5">
        <f t="shared" si="14"/>
        <v>374.61599999999999</v>
      </c>
      <c r="F18" s="5">
        <v>1.7</v>
      </c>
      <c r="G18" s="5">
        <v>1.28</v>
      </c>
      <c r="H18" s="14">
        <f t="shared" si="15"/>
        <v>679.30367999999999</v>
      </c>
      <c r="I18" s="15">
        <f t="shared" si="16"/>
        <v>56.608640000000001</v>
      </c>
    </row>
    <row r="19" spans="1:9" x14ac:dyDescent="0.25">
      <c r="A19" s="2" t="s">
        <v>25</v>
      </c>
      <c r="B19" s="2">
        <v>325</v>
      </c>
      <c r="C19" s="2">
        <f t="shared" si="13"/>
        <v>393.25</v>
      </c>
      <c r="D19" s="5">
        <v>1.2</v>
      </c>
      <c r="E19" s="5">
        <f t="shared" si="14"/>
        <v>471.9</v>
      </c>
      <c r="F19" s="5">
        <v>1.7</v>
      </c>
      <c r="G19" s="5">
        <v>1.28</v>
      </c>
      <c r="H19" s="14">
        <f t="shared" si="15"/>
        <v>855.71199999999999</v>
      </c>
      <c r="I19" s="15">
        <f t="shared" si="16"/>
        <v>71.309333333333328</v>
      </c>
    </row>
    <row r="20" spans="1:9" x14ac:dyDescent="0.25">
      <c r="A20" s="2" t="s">
        <v>26</v>
      </c>
      <c r="B20" s="2">
        <v>243</v>
      </c>
      <c r="C20" s="2">
        <f t="shared" si="13"/>
        <v>294.02999999999997</v>
      </c>
      <c r="D20" s="5">
        <v>1.2</v>
      </c>
      <c r="E20" s="5">
        <f t="shared" si="14"/>
        <v>352.83599999999996</v>
      </c>
      <c r="F20" s="5">
        <v>1.7</v>
      </c>
      <c r="G20" s="5">
        <v>1.28</v>
      </c>
      <c r="H20" s="14">
        <f t="shared" si="15"/>
        <v>639.80927999999994</v>
      </c>
      <c r="I20" s="15">
        <f t="shared" si="16"/>
        <v>53.317439999999998</v>
      </c>
    </row>
    <row r="21" spans="1:9" x14ac:dyDescent="0.25">
      <c r="A21" s="2" t="s">
        <v>27</v>
      </c>
      <c r="B21" s="2">
        <v>351</v>
      </c>
      <c r="C21" s="2">
        <f t="shared" si="13"/>
        <v>424.71</v>
      </c>
      <c r="D21" s="5">
        <v>1.2</v>
      </c>
      <c r="E21" s="5">
        <f t="shared" si="14"/>
        <v>509.65199999999993</v>
      </c>
      <c r="F21" s="5">
        <v>1.7</v>
      </c>
      <c r="G21" s="5">
        <v>1.28</v>
      </c>
      <c r="H21" s="14">
        <f t="shared" si="15"/>
        <v>924.16895999999997</v>
      </c>
      <c r="I21" s="15">
        <f t="shared" si="16"/>
        <v>77.014079999999993</v>
      </c>
    </row>
    <row r="22" spans="1:9" x14ac:dyDescent="0.25">
      <c r="A22" s="2" t="s">
        <v>28</v>
      </c>
      <c r="B22" s="2">
        <v>6931</v>
      </c>
      <c r="C22" s="2">
        <f t="shared" si="13"/>
        <v>8386.51</v>
      </c>
      <c r="D22" s="5">
        <v>1.2</v>
      </c>
      <c r="E22" s="5">
        <f t="shared" si="14"/>
        <v>10063.812</v>
      </c>
      <c r="F22" s="5">
        <v>1.45</v>
      </c>
      <c r="G22" s="5">
        <v>1.28</v>
      </c>
      <c r="H22" s="14">
        <f t="shared" si="15"/>
        <v>15565.362560000001</v>
      </c>
      <c r="I22" s="15">
        <f t="shared" si="16"/>
        <v>1297.1135466666667</v>
      </c>
    </row>
    <row r="23" spans="1:9" x14ac:dyDescent="0.25">
      <c r="A23" s="2" t="s">
        <v>29</v>
      </c>
      <c r="B23" s="2">
        <v>3375</v>
      </c>
      <c r="C23" s="2">
        <f t="shared" si="13"/>
        <v>4083.75</v>
      </c>
      <c r="D23" s="5">
        <v>1.2</v>
      </c>
      <c r="E23" s="5">
        <f t="shared" ref="E23:E24" si="17">C23*D23</f>
        <v>4900.5</v>
      </c>
      <c r="F23" s="5">
        <v>1.6</v>
      </c>
      <c r="G23" s="5">
        <v>1.28</v>
      </c>
      <c r="H23" s="14">
        <f t="shared" ref="H23:H24" si="18">C23*F23*G23</f>
        <v>8363.52</v>
      </c>
      <c r="I23" s="15">
        <f t="shared" ref="I23:I24" si="19">H23/$I$3</f>
        <v>696.96</v>
      </c>
    </row>
    <row r="24" spans="1:9" x14ac:dyDescent="0.25">
      <c r="A24" s="2" t="s">
        <v>30</v>
      </c>
      <c r="B24" s="2">
        <v>642</v>
      </c>
      <c r="C24" s="2">
        <f t="shared" si="13"/>
        <v>776.81999999999994</v>
      </c>
      <c r="D24" s="5">
        <v>1.2</v>
      </c>
      <c r="E24" s="5">
        <f t="shared" si="17"/>
        <v>932.18399999999986</v>
      </c>
      <c r="F24" s="5">
        <v>1.75</v>
      </c>
      <c r="G24" s="5">
        <v>1.28</v>
      </c>
      <c r="H24" s="14">
        <f t="shared" si="18"/>
        <v>1740.0768</v>
      </c>
      <c r="I24" s="15">
        <f t="shared" si="19"/>
        <v>145.00640000000001</v>
      </c>
    </row>
    <row r="25" spans="1:9" x14ac:dyDescent="0.25">
      <c r="A25" s="2" t="s">
        <v>31</v>
      </c>
      <c r="B25" s="2">
        <v>1770</v>
      </c>
      <c r="C25" s="2">
        <f t="shared" si="13"/>
        <v>2141.6999999999998</v>
      </c>
      <c r="D25" s="5">
        <v>1.2</v>
      </c>
      <c r="E25" s="5">
        <f t="shared" ref="E25:E26" si="20">C25*D25</f>
        <v>2570.0399999999995</v>
      </c>
      <c r="F25" s="5">
        <v>1.73</v>
      </c>
      <c r="G25" s="5">
        <v>1.28</v>
      </c>
      <c r="H25" s="14">
        <f t="shared" ref="H25:H26" si="21">C25*F25*G25</f>
        <v>4742.5804799999996</v>
      </c>
      <c r="I25" s="15">
        <f t="shared" ref="I25:I26" si="22">H25/$I$3</f>
        <v>395.21503999999999</v>
      </c>
    </row>
    <row r="26" spans="1:9" x14ac:dyDescent="0.25">
      <c r="A26" s="2" t="s">
        <v>32</v>
      </c>
      <c r="B26" s="2">
        <v>5312</v>
      </c>
      <c r="C26" s="2">
        <f t="shared" si="13"/>
        <v>6427.5199999999995</v>
      </c>
      <c r="D26" s="5">
        <v>1.2</v>
      </c>
      <c r="E26" s="5">
        <f t="shared" si="20"/>
        <v>7713.0239999999994</v>
      </c>
      <c r="F26" s="5">
        <v>1.7</v>
      </c>
      <c r="G26" s="5">
        <v>1.28</v>
      </c>
      <c r="H26" s="14">
        <f t="shared" si="21"/>
        <v>13986.283519999999</v>
      </c>
      <c r="I26" s="15">
        <f t="shared" si="22"/>
        <v>1165.5236266666666</v>
      </c>
    </row>
    <row r="27" spans="1:9" x14ac:dyDescent="0.25">
      <c r="A27" s="2" t="s">
        <v>33</v>
      </c>
      <c r="B27" s="2">
        <v>9064</v>
      </c>
      <c r="C27" s="2">
        <f t="shared" si="13"/>
        <v>10967.44</v>
      </c>
      <c r="D27" s="5">
        <v>1.2</v>
      </c>
      <c r="E27" s="5">
        <f t="shared" ref="E27:E28" si="23">C27*D27</f>
        <v>13160.928</v>
      </c>
      <c r="F27" s="5">
        <v>1.45</v>
      </c>
      <c r="G27" s="5">
        <v>1.28</v>
      </c>
      <c r="H27" s="14">
        <f t="shared" ref="H27:H28" si="24">C27*F27*G27</f>
        <v>20355.568640000001</v>
      </c>
      <c r="I27" s="15">
        <f t="shared" ref="I27:I28" si="25">H27/$I$3</f>
        <v>1696.2973866666669</v>
      </c>
    </row>
    <row r="28" spans="1:9" x14ac:dyDescent="0.25">
      <c r="A28" s="2" t="s">
        <v>34</v>
      </c>
      <c r="B28" s="2">
        <v>7198</v>
      </c>
      <c r="C28" s="2">
        <f t="shared" si="13"/>
        <v>8709.58</v>
      </c>
      <c r="D28" s="5">
        <v>1.2</v>
      </c>
      <c r="E28" s="5">
        <f t="shared" si="23"/>
        <v>10451.495999999999</v>
      </c>
      <c r="F28" s="5">
        <v>1.5</v>
      </c>
      <c r="G28" s="5">
        <v>1.28</v>
      </c>
      <c r="H28" s="14">
        <f t="shared" si="24"/>
        <v>16722.393599999999</v>
      </c>
      <c r="I28" s="15">
        <f t="shared" si="25"/>
        <v>1393.5328</v>
      </c>
    </row>
    <row r="29" spans="1:9" x14ac:dyDescent="0.25">
      <c r="A29" s="2" t="s">
        <v>35</v>
      </c>
      <c r="B29" s="2">
        <v>1654</v>
      </c>
      <c r="C29" s="2">
        <f t="shared" si="13"/>
        <v>2001.34</v>
      </c>
      <c r="D29" s="5">
        <v>1.2</v>
      </c>
      <c r="E29" s="5">
        <f t="shared" ref="E29:E31" si="26">C29*D29</f>
        <v>2401.6079999999997</v>
      </c>
      <c r="F29" s="5">
        <v>1.55</v>
      </c>
      <c r="G29" s="5">
        <v>1.28</v>
      </c>
      <c r="H29" s="14">
        <f t="shared" ref="H29:H31" si="27">C29*F29*G29</f>
        <v>3970.6585599999999</v>
      </c>
      <c r="I29" s="15">
        <f t="shared" ref="I29:I31" si="28">H29/$I$3</f>
        <v>330.88821333333334</v>
      </c>
    </row>
    <row r="30" spans="1:9" x14ac:dyDescent="0.25">
      <c r="A30" s="2" t="s">
        <v>36</v>
      </c>
      <c r="B30" s="2">
        <v>1189</v>
      </c>
      <c r="C30" s="2">
        <f t="shared" si="13"/>
        <v>1438.69</v>
      </c>
      <c r="D30" s="5">
        <v>1.2</v>
      </c>
      <c r="E30" s="5">
        <f t="shared" si="26"/>
        <v>1726.4280000000001</v>
      </c>
      <c r="F30" s="5">
        <v>1.6</v>
      </c>
      <c r="G30" s="5">
        <v>1.28</v>
      </c>
      <c r="H30" s="14">
        <f t="shared" si="27"/>
        <v>2946.43712</v>
      </c>
      <c r="I30" s="15">
        <f t="shared" si="28"/>
        <v>245.53642666666667</v>
      </c>
    </row>
    <row r="31" spans="1:9" x14ac:dyDescent="0.25">
      <c r="A31" s="2" t="s">
        <v>37</v>
      </c>
      <c r="B31" s="2">
        <v>1447</v>
      </c>
      <c r="C31" s="2">
        <f t="shared" si="13"/>
        <v>1750.87</v>
      </c>
      <c r="D31" s="5">
        <v>1.2</v>
      </c>
      <c r="E31" s="5">
        <f t="shared" si="26"/>
        <v>2101.0439999999999</v>
      </c>
      <c r="F31" s="5">
        <v>1.6</v>
      </c>
      <c r="G31" s="5">
        <v>1.28</v>
      </c>
      <c r="H31" s="14">
        <f t="shared" si="27"/>
        <v>3585.7817599999998</v>
      </c>
      <c r="I31" s="15">
        <f t="shared" si="28"/>
        <v>298.81514666666664</v>
      </c>
    </row>
    <row r="32" spans="1:9" x14ac:dyDescent="0.25">
      <c r="A32" s="2" t="s">
        <v>38</v>
      </c>
      <c r="B32" s="2">
        <v>212</v>
      </c>
      <c r="C32" s="2">
        <f t="shared" si="13"/>
        <v>256.52</v>
      </c>
      <c r="D32" s="5">
        <v>1.2</v>
      </c>
      <c r="E32" s="5">
        <f t="shared" ref="E32:E36" si="29">C32*D32</f>
        <v>307.82399999999996</v>
      </c>
      <c r="F32" s="5">
        <v>1.75</v>
      </c>
      <c r="G32" s="5">
        <v>1.28</v>
      </c>
      <c r="H32" s="14">
        <f t="shared" ref="H32:H36" si="30">C32*F32*G32</f>
        <v>574.60479999999995</v>
      </c>
      <c r="I32" s="15">
        <f t="shared" ref="I32:I36" si="31">H32/$I$3</f>
        <v>47.883733333333332</v>
      </c>
    </row>
    <row r="33" spans="1:9" x14ac:dyDescent="0.25">
      <c r="A33" s="2" t="s">
        <v>40</v>
      </c>
      <c r="B33" s="2">
        <v>345</v>
      </c>
      <c r="C33" s="2">
        <f t="shared" si="13"/>
        <v>417.45</v>
      </c>
      <c r="D33" s="5">
        <v>1.2</v>
      </c>
      <c r="E33" s="5">
        <f t="shared" si="29"/>
        <v>500.93999999999994</v>
      </c>
      <c r="F33" s="5">
        <v>1.7</v>
      </c>
      <c r="G33" s="5">
        <v>1.28</v>
      </c>
      <c r="H33" s="14">
        <f t="shared" si="30"/>
        <v>908.37119999999993</v>
      </c>
      <c r="I33" s="15">
        <f t="shared" si="31"/>
        <v>75.697599999999994</v>
      </c>
    </row>
    <row r="34" spans="1:9" x14ac:dyDescent="0.25">
      <c r="A34" s="2" t="s">
        <v>39</v>
      </c>
      <c r="B34" s="2">
        <v>553</v>
      </c>
      <c r="C34" s="2">
        <f t="shared" si="13"/>
        <v>669.13</v>
      </c>
      <c r="D34" s="5">
        <v>1.2</v>
      </c>
      <c r="E34" s="5">
        <f t="shared" si="29"/>
        <v>802.95600000000002</v>
      </c>
      <c r="F34" s="5">
        <v>1.75</v>
      </c>
      <c r="G34" s="5">
        <v>1.28</v>
      </c>
      <c r="H34" s="14">
        <f t="shared" si="30"/>
        <v>1498.8512000000001</v>
      </c>
      <c r="I34" s="15">
        <f t="shared" si="31"/>
        <v>124.90426666666667</v>
      </c>
    </row>
    <row r="35" spans="1:9" x14ac:dyDescent="0.25">
      <c r="A35" s="2" t="s">
        <v>41</v>
      </c>
      <c r="B35" s="2">
        <v>296</v>
      </c>
      <c r="C35" s="2">
        <f t="shared" si="13"/>
        <v>358.15999999999997</v>
      </c>
      <c r="D35" s="5">
        <v>1.2</v>
      </c>
      <c r="E35" s="5">
        <f t="shared" si="29"/>
        <v>429.79199999999997</v>
      </c>
      <c r="F35" s="5">
        <v>1.9</v>
      </c>
      <c r="G35" s="5">
        <v>1.28</v>
      </c>
      <c r="H35" s="14">
        <f t="shared" si="30"/>
        <v>871.04511999999988</v>
      </c>
      <c r="I35" s="15">
        <f t="shared" si="31"/>
        <v>72.587093333333328</v>
      </c>
    </row>
    <row r="36" spans="1:9" ht="30" x14ac:dyDescent="0.25">
      <c r="A36" s="19" t="s">
        <v>42</v>
      </c>
      <c r="B36" s="2">
        <v>335</v>
      </c>
      <c r="C36" s="2">
        <f t="shared" si="13"/>
        <v>405.34999999999997</v>
      </c>
      <c r="D36" s="5">
        <v>1.2</v>
      </c>
      <c r="E36" s="5">
        <f t="shared" si="29"/>
        <v>486.41999999999996</v>
      </c>
      <c r="F36" s="5">
        <v>1.8</v>
      </c>
      <c r="G36" s="5">
        <v>1.28</v>
      </c>
      <c r="H36" s="14">
        <f t="shared" si="30"/>
        <v>933.92640000000006</v>
      </c>
      <c r="I36" s="15">
        <f t="shared" si="31"/>
        <v>77.827200000000005</v>
      </c>
    </row>
    <row r="37" spans="1:9" ht="21" customHeight="1" x14ac:dyDescent="0.25">
      <c r="A37" s="2" t="s">
        <v>43</v>
      </c>
      <c r="B37" s="2">
        <v>852</v>
      </c>
      <c r="C37" s="2">
        <f t="shared" si="13"/>
        <v>1030.92</v>
      </c>
      <c r="D37" s="5">
        <v>1.2</v>
      </c>
      <c r="E37" s="5">
        <f t="shared" ref="E37:E42" si="32">C37*D37</f>
        <v>1237.104</v>
      </c>
      <c r="F37" s="5">
        <v>1.7</v>
      </c>
      <c r="G37" s="5">
        <v>1.28</v>
      </c>
      <c r="H37" s="14">
        <f t="shared" ref="H37:H42" si="33">C37*F37*G37</f>
        <v>2243.2819200000004</v>
      </c>
      <c r="I37" s="15">
        <f t="shared" ref="I37:I42" si="34">H37/$I$3</f>
        <v>186.94016000000002</v>
      </c>
    </row>
    <row r="38" spans="1:9" ht="22.5" customHeight="1" x14ac:dyDescent="0.25">
      <c r="A38" s="2" t="s">
        <v>44</v>
      </c>
      <c r="B38" s="2">
        <v>186</v>
      </c>
      <c r="C38" s="2">
        <f t="shared" si="13"/>
        <v>225.06</v>
      </c>
      <c r="D38" s="5">
        <v>1.2</v>
      </c>
      <c r="E38" s="5">
        <f t="shared" si="32"/>
        <v>270.072</v>
      </c>
      <c r="F38" s="5">
        <v>1.8</v>
      </c>
      <c r="G38" s="5">
        <v>1.28</v>
      </c>
      <c r="H38" s="14">
        <f t="shared" si="33"/>
        <v>518.53823999999997</v>
      </c>
      <c r="I38" s="15">
        <f t="shared" si="34"/>
        <v>43.21152</v>
      </c>
    </row>
    <row r="39" spans="1:9" ht="25.5" customHeight="1" x14ac:dyDescent="0.25">
      <c r="A39" s="2" t="s">
        <v>45</v>
      </c>
      <c r="B39" s="2">
        <v>212</v>
      </c>
      <c r="C39" s="2">
        <f t="shared" si="13"/>
        <v>256.52</v>
      </c>
      <c r="D39" s="5">
        <v>1.2</v>
      </c>
      <c r="E39" s="5">
        <f t="shared" si="32"/>
        <v>307.82399999999996</v>
      </c>
      <c r="F39" s="5">
        <v>1.8</v>
      </c>
      <c r="G39" s="5">
        <v>1.28</v>
      </c>
      <c r="H39" s="14">
        <f t="shared" si="33"/>
        <v>591.02207999999996</v>
      </c>
      <c r="I39" s="15">
        <f t="shared" si="34"/>
        <v>49.251839999999994</v>
      </c>
    </row>
    <row r="40" spans="1:9" ht="27" customHeight="1" x14ac:dyDescent="0.25">
      <c r="A40" s="2" t="s">
        <v>46</v>
      </c>
      <c r="B40" s="2">
        <v>1998</v>
      </c>
      <c r="C40" s="2">
        <f t="shared" si="13"/>
        <v>2417.58</v>
      </c>
      <c r="D40" s="5">
        <v>1.2</v>
      </c>
      <c r="E40" s="5">
        <f t="shared" si="32"/>
        <v>2901.096</v>
      </c>
      <c r="F40" s="5">
        <v>1.7</v>
      </c>
      <c r="G40" s="5">
        <v>1.28</v>
      </c>
      <c r="H40" s="14">
        <f t="shared" si="33"/>
        <v>5260.6540799999993</v>
      </c>
      <c r="I40" s="15">
        <f t="shared" si="34"/>
        <v>438.38783999999993</v>
      </c>
    </row>
    <row r="41" spans="1:9" ht="29.25" customHeight="1" x14ac:dyDescent="0.25">
      <c r="A41" s="2" t="s">
        <v>47</v>
      </c>
      <c r="B41" s="2">
        <v>4798</v>
      </c>
      <c r="C41" s="2">
        <f t="shared" si="13"/>
        <v>5805.58</v>
      </c>
      <c r="D41" s="5">
        <v>1.2</v>
      </c>
      <c r="E41" s="5">
        <f t="shared" si="32"/>
        <v>6966.6959999999999</v>
      </c>
      <c r="F41" s="5">
        <v>1.6</v>
      </c>
      <c r="G41" s="5">
        <v>1.28</v>
      </c>
      <c r="H41" s="14">
        <f t="shared" si="33"/>
        <v>11889.82784</v>
      </c>
      <c r="I41" s="15">
        <f t="shared" si="34"/>
        <v>990.81898666666666</v>
      </c>
    </row>
    <row r="42" spans="1:9" ht="31.5" customHeight="1" x14ac:dyDescent="0.25">
      <c r="A42" s="2" t="s">
        <v>48</v>
      </c>
      <c r="B42" s="2">
        <v>1918</v>
      </c>
      <c r="C42" s="2">
        <f t="shared" si="13"/>
        <v>2320.7799999999997</v>
      </c>
      <c r="D42" s="5">
        <v>1.2</v>
      </c>
      <c r="E42" s="5">
        <f t="shared" si="32"/>
        <v>2784.9359999999997</v>
      </c>
      <c r="F42" s="5">
        <v>1.6</v>
      </c>
      <c r="G42" s="5">
        <v>1.28</v>
      </c>
      <c r="H42" s="14">
        <f t="shared" si="33"/>
        <v>4752.9574399999992</v>
      </c>
      <c r="I42" s="15">
        <f t="shared" si="34"/>
        <v>396.07978666666662</v>
      </c>
    </row>
    <row r="43" spans="1:9" ht="22.5" customHeight="1" x14ac:dyDescent="0.25">
      <c r="A43" s="2" t="s">
        <v>49</v>
      </c>
      <c r="B43" s="2">
        <v>4435</v>
      </c>
      <c r="C43" s="2">
        <f t="shared" si="13"/>
        <v>5366.3499999999995</v>
      </c>
      <c r="D43" s="5">
        <v>1.2</v>
      </c>
      <c r="E43" s="5">
        <f t="shared" ref="E43:E44" si="35">C43*D43</f>
        <v>6439.619999999999</v>
      </c>
      <c r="F43" s="5">
        <v>1.55</v>
      </c>
      <c r="G43" s="5">
        <v>1.28</v>
      </c>
      <c r="H43" s="14">
        <f t="shared" ref="H43:H44" si="36">C43*F43*G43</f>
        <v>10646.838399999999</v>
      </c>
      <c r="I43" s="15">
        <f t="shared" ref="I43:I44" si="37">H43/$I$3</f>
        <v>887.23653333333323</v>
      </c>
    </row>
    <row r="44" spans="1:9" ht="18.75" customHeight="1" x14ac:dyDescent="0.25">
      <c r="A44" s="2" t="s">
        <v>50</v>
      </c>
      <c r="B44" s="2">
        <v>4435</v>
      </c>
      <c r="C44" s="2">
        <f t="shared" si="13"/>
        <v>5366.3499999999995</v>
      </c>
      <c r="D44" s="5">
        <v>1.2</v>
      </c>
      <c r="E44" s="5">
        <f t="shared" si="35"/>
        <v>6439.619999999999</v>
      </c>
      <c r="F44" s="5">
        <v>1.55</v>
      </c>
      <c r="G44" s="5">
        <v>1.28</v>
      </c>
      <c r="H44" s="14">
        <f t="shared" si="36"/>
        <v>10646.838399999999</v>
      </c>
      <c r="I44" s="15">
        <f t="shared" si="37"/>
        <v>887.23653333333323</v>
      </c>
    </row>
    <row r="45" spans="1:9" ht="24.75" customHeight="1" x14ac:dyDescent="0.25">
      <c r="A45" s="2" t="s">
        <v>51</v>
      </c>
      <c r="B45" s="2">
        <v>4435</v>
      </c>
      <c r="C45" s="2">
        <f t="shared" ref="C45:C50" si="38">B45*$C$3</f>
        <v>5366.3499999999995</v>
      </c>
      <c r="D45" s="5">
        <v>1.2</v>
      </c>
      <c r="E45" s="5">
        <f t="shared" ref="E45:E46" si="39">C45*D45</f>
        <v>6439.619999999999</v>
      </c>
      <c r="F45" s="5">
        <v>1.55</v>
      </c>
      <c r="G45" s="5">
        <v>1.28</v>
      </c>
      <c r="H45" s="14">
        <f t="shared" ref="H45:H46" si="40">C45*F45*G45</f>
        <v>10646.838399999999</v>
      </c>
      <c r="I45" s="15">
        <f t="shared" ref="I45:I46" si="41">H45/$I$3</f>
        <v>887.23653333333323</v>
      </c>
    </row>
    <row r="46" spans="1:9" x14ac:dyDescent="0.25">
      <c r="A46" s="2" t="s">
        <v>52</v>
      </c>
      <c r="B46" s="2">
        <v>1050</v>
      </c>
      <c r="C46" s="2">
        <f t="shared" si="38"/>
        <v>1270.5</v>
      </c>
      <c r="D46" s="5">
        <v>1.2</v>
      </c>
      <c r="E46" s="5">
        <f t="shared" si="39"/>
        <v>1524.6</v>
      </c>
      <c r="F46" s="5">
        <v>1.7</v>
      </c>
      <c r="G46" s="5">
        <v>1.28</v>
      </c>
      <c r="H46" s="14">
        <f t="shared" si="40"/>
        <v>2764.6079999999997</v>
      </c>
      <c r="I46" s="15">
        <f t="shared" si="41"/>
        <v>230.38399999999999</v>
      </c>
    </row>
    <row r="47" spans="1:9" x14ac:dyDescent="0.25">
      <c r="A47" s="2" t="s">
        <v>53</v>
      </c>
      <c r="B47" s="2">
        <v>1459</v>
      </c>
      <c r="C47" s="2">
        <f t="shared" si="38"/>
        <v>1765.3899999999999</v>
      </c>
      <c r="D47" s="5">
        <v>1.2</v>
      </c>
      <c r="E47" s="5">
        <f t="shared" ref="E47:E49" si="42">C47*D47</f>
        <v>2118.4679999999998</v>
      </c>
      <c r="F47" s="5">
        <v>1.59</v>
      </c>
      <c r="G47" s="5">
        <v>1.28</v>
      </c>
      <c r="H47" s="14">
        <f t="shared" ref="H47:H49" si="43">C47*F47*G47</f>
        <v>3592.9217280000003</v>
      </c>
      <c r="I47" s="15">
        <f t="shared" ref="I47:I49" si="44">H47/$I$3</f>
        <v>299.410144</v>
      </c>
    </row>
    <row r="48" spans="1:9" ht="23.25" customHeight="1" x14ac:dyDescent="0.25">
      <c r="A48" s="2" t="s">
        <v>54</v>
      </c>
      <c r="B48" s="2">
        <v>408</v>
      </c>
      <c r="C48" s="2">
        <f t="shared" si="38"/>
        <v>493.68</v>
      </c>
      <c r="D48" s="5">
        <v>1.2</v>
      </c>
      <c r="E48" s="5">
        <f t="shared" si="42"/>
        <v>592.41599999999994</v>
      </c>
      <c r="F48" s="5">
        <v>1.65</v>
      </c>
      <c r="G48" s="5">
        <v>1.28</v>
      </c>
      <c r="H48" s="14">
        <f t="shared" si="43"/>
        <v>1042.6521600000001</v>
      </c>
      <c r="I48" s="15">
        <f t="shared" si="44"/>
        <v>86.887680000000003</v>
      </c>
    </row>
    <row r="49" spans="1:9" x14ac:dyDescent="0.25">
      <c r="A49" s="2" t="s">
        <v>55</v>
      </c>
      <c r="B49" s="2">
        <v>654</v>
      </c>
      <c r="C49" s="2">
        <f t="shared" si="38"/>
        <v>791.34</v>
      </c>
      <c r="D49" s="5">
        <v>1.2</v>
      </c>
      <c r="E49" s="5">
        <f t="shared" si="42"/>
        <v>949.60799999999995</v>
      </c>
      <c r="F49" s="5">
        <v>1.65</v>
      </c>
      <c r="G49" s="5">
        <v>1.28</v>
      </c>
      <c r="H49" s="14">
        <f t="shared" si="43"/>
        <v>1671.31008</v>
      </c>
      <c r="I49" s="15">
        <f t="shared" si="44"/>
        <v>139.27583999999999</v>
      </c>
    </row>
    <row r="50" spans="1:9" x14ac:dyDescent="0.25">
      <c r="A50" s="2" t="s">
        <v>56</v>
      </c>
      <c r="B50" s="2">
        <v>301</v>
      </c>
      <c r="C50" s="2">
        <f t="shared" si="38"/>
        <v>364.21</v>
      </c>
      <c r="D50" s="5">
        <v>1.2</v>
      </c>
      <c r="E50" s="5">
        <f t="shared" ref="E50" si="45">C50*D50</f>
        <v>437.05199999999996</v>
      </c>
      <c r="F50" s="5">
        <v>1.78</v>
      </c>
      <c r="G50" s="5">
        <v>1.28</v>
      </c>
      <c r="H50" s="14">
        <f t="shared" ref="H50" si="46">C50*F50*G50</f>
        <v>829.81606399999987</v>
      </c>
      <c r="I50" s="15">
        <f t="shared" ref="I50" si="47">H50/$I$3</f>
        <v>69.151338666666661</v>
      </c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ACE4-980E-45B3-89D9-630F01B29CDE}">
  <dimension ref="A1:L4"/>
  <sheetViews>
    <sheetView workbookViewId="0">
      <selection activeCell="A10" sqref="A10"/>
    </sheetView>
  </sheetViews>
  <sheetFormatPr baseColWidth="10" defaultRowHeight="15" x14ac:dyDescent="0.25"/>
  <cols>
    <col min="1" max="1" width="43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7.7109375" style="3" customWidth="1"/>
    <col min="11" max="11" width="10.140625" style="3" bestFit="1" customWidth="1"/>
    <col min="12" max="12" width="6.42578125" style="3" hidden="1" customWidth="1"/>
    <col min="13" max="16384" width="11.42578125" style="3"/>
  </cols>
  <sheetData>
    <row r="1" spans="1:12" ht="47.25" x14ac:dyDescent="0.25">
      <c r="A1" s="25" t="s">
        <v>87</v>
      </c>
      <c r="B1" s="2"/>
      <c r="C1" s="2"/>
      <c r="D1" s="2"/>
      <c r="E1" s="2"/>
      <c r="F1" s="2"/>
      <c r="G1" s="2"/>
      <c r="H1" s="2"/>
      <c r="I1" s="2"/>
      <c r="J1" s="29"/>
      <c r="L1" s="3" t="s">
        <v>63</v>
      </c>
    </row>
    <row r="2" spans="1:12" ht="29.25" customHeight="1" x14ac:dyDescent="0.25">
      <c r="A2" s="27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7" t="s">
        <v>78</v>
      </c>
      <c r="K2" s="28" t="s">
        <v>61</v>
      </c>
    </row>
    <row r="3" spans="1:12" hidden="1" x14ac:dyDescent="0.25">
      <c r="A3" s="19"/>
      <c r="B3" s="2"/>
      <c r="C3" s="2">
        <v>1.21</v>
      </c>
      <c r="D3" s="5"/>
      <c r="E3" s="5"/>
      <c r="F3" s="5"/>
      <c r="G3" s="5"/>
      <c r="H3" s="2"/>
      <c r="I3" s="2">
        <v>12</v>
      </c>
      <c r="J3" s="29">
        <v>0.85</v>
      </c>
      <c r="K3" s="3">
        <v>0.55500000000000005</v>
      </c>
    </row>
    <row r="4" spans="1:12" ht="31.5" customHeight="1" x14ac:dyDescent="0.25">
      <c r="A4" s="19" t="s">
        <v>89</v>
      </c>
      <c r="B4" s="2">
        <v>13500</v>
      </c>
      <c r="C4" s="2">
        <f t="shared" ref="C4" si="0">B4*$C$3</f>
        <v>16335</v>
      </c>
      <c r="D4" s="5">
        <v>1.35</v>
      </c>
      <c r="E4" s="5">
        <f t="shared" ref="E4" si="1">C4*D4</f>
        <v>22052.25</v>
      </c>
      <c r="F4" s="5">
        <v>1.8</v>
      </c>
      <c r="G4" s="5">
        <v>1.8</v>
      </c>
      <c r="H4" s="14">
        <f t="shared" ref="H4" si="2">C4*F4*G4</f>
        <v>52925.4</v>
      </c>
      <c r="I4" s="15">
        <f t="shared" ref="I4" si="3">H4/$I$3</f>
        <v>4410.45</v>
      </c>
      <c r="J4" s="15">
        <f t="shared" ref="J4" si="4">I4*$J$3</f>
        <v>3748.8824999999997</v>
      </c>
      <c r="K4" s="20">
        <f t="shared" ref="K4" si="5">H4*$K$3</f>
        <v>29373.597000000005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9D2A-9A8C-4873-9EE3-5990C69C4BEA}">
  <dimension ref="A1:K11"/>
  <sheetViews>
    <sheetView workbookViewId="0">
      <selection activeCell="M4" sqref="M4"/>
    </sheetView>
  </sheetViews>
  <sheetFormatPr baseColWidth="10" defaultRowHeight="15" x14ac:dyDescent="0.25"/>
  <cols>
    <col min="1" max="1" width="43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7.85546875" style="3" hidden="1" customWidth="1"/>
    <col min="7" max="7" width="22.42578125" style="3" hidden="1" customWidth="1"/>
    <col min="8" max="8" width="21.42578125" style="3" hidden="1" customWidth="1"/>
    <col min="9" max="9" width="14" style="3" bestFit="1" customWidth="1"/>
    <col min="10" max="10" width="12.85546875" style="3" customWidth="1"/>
    <col min="11" max="11" width="11.140625" style="3" bestFit="1" customWidth="1"/>
    <col min="12" max="16384" width="11.42578125" style="3"/>
  </cols>
  <sheetData>
    <row r="1" spans="1:11" ht="63" x14ac:dyDescent="0.25">
      <c r="A1" s="25" t="s">
        <v>97</v>
      </c>
      <c r="B1" s="2"/>
      <c r="C1" s="2"/>
      <c r="D1" s="2"/>
      <c r="E1" s="2"/>
      <c r="F1" s="2"/>
      <c r="G1" s="19"/>
      <c r="H1" s="19"/>
      <c r="I1" s="2"/>
      <c r="J1" s="29"/>
    </row>
    <row r="2" spans="1:11" ht="29.25" customHeight="1" x14ac:dyDescent="0.25">
      <c r="A2" s="27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7" t="s">
        <v>91</v>
      </c>
      <c r="G2" s="27" t="s">
        <v>92</v>
      </c>
      <c r="H2" s="27" t="s">
        <v>95</v>
      </c>
      <c r="I2" s="27" t="s">
        <v>94</v>
      </c>
      <c r="J2" s="27" t="s">
        <v>93</v>
      </c>
      <c r="K2" s="28" t="s">
        <v>61</v>
      </c>
    </row>
    <row r="3" spans="1:11" hidden="1" x14ac:dyDescent="0.25">
      <c r="A3" s="19"/>
      <c r="B3" s="2"/>
      <c r="C3" s="2">
        <v>1.21</v>
      </c>
      <c r="D3" s="5"/>
      <c r="E3" s="5"/>
      <c r="F3" s="5"/>
      <c r="G3" s="5"/>
      <c r="H3" s="2"/>
      <c r="I3" s="2">
        <v>12</v>
      </c>
      <c r="J3" s="29">
        <v>6</v>
      </c>
    </row>
    <row r="4" spans="1:11" ht="31.5" customHeight="1" x14ac:dyDescent="0.25">
      <c r="A4" s="19" t="s">
        <v>89</v>
      </c>
      <c r="B4" s="2">
        <v>15000</v>
      </c>
      <c r="C4" s="2">
        <f t="shared" ref="C4" si="0">B4*$C$3</f>
        <v>18150</v>
      </c>
      <c r="D4" s="5">
        <v>1.35</v>
      </c>
      <c r="E4" s="5">
        <f t="shared" ref="E4" si="1">C4*D4</f>
        <v>24502.5</v>
      </c>
      <c r="F4" s="5">
        <v>1.7</v>
      </c>
      <c r="G4" s="5">
        <v>1.3</v>
      </c>
      <c r="H4" s="5">
        <v>1.2</v>
      </c>
      <c r="I4" s="15">
        <f>C4*F4*G4/$I$3</f>
        <v>3342.625</v>
      </c>
      <c r="J4" s="15">
        <f>C4*F4*H4/$J$3</f>
        <v>6171</v>
      </c>
      <c r="K4" s="30">
        <f>C4*F4</f>
        <v>30855</v>
      </c>
    </row>
    <row r="5" spans="1:11" ht="38.25" customHeight="1" x14ac:dyDescent="0.25">
      <c r="A5" s="19" t="s">
        <v>90</v>
      </c>
      <c r="B5" s="2">
        <v>10000</v>
      </c>
      <c r="C5" s="2">
        <f t="shared" ref="C5" si="2">B5*$C$3</f>
        <v>12100</v>
      </c>
      <c r="D5" s="5">
        <v>1.35</v>
      </c>
      <c r="E5" s="5">
        <f t="shared" ref="E5" si="3">C5*D5</f>
        <v>16335.000000000002</v>
      </c>
      <c r="F5" s="5">
        <v>1.7</v>
      </c>
      <c r="G5" s="5">
        <v>1.3</v>
      </c>
      <c r="H5" s="5">
        <v>1.2</v>
      </c>
      <c r="I5" s="15">
        <f>C5*F5*G5/$I$3</f>
        <v>2228.4166666666665</v>
      </c>
      <c r="J5" s="15">
        <f>C5*F5*H5/$J$3</f>
        <v>4114</v>
      </c>
      <c r="K5" s="30">
        <f>C5*F5</f>
        <v>20570</v>
      </c>
    </row>
    <row r="6" spans="1:11" ht="28.5" customHeight="1" x14ac:dyDescent="0.25">
      <c r="A6" s="2" t="s">
        <v>96</v>
      </c>
      <c r="B6" s="2">
        <v>25000</v>
      </c>
      <c r="C6" s="2">
        <f t="shared" ref="C6" si="4">B6*$C$3</f>
        <v>30250</v>
      </c>
      <c r="D6" s="5">
        <v>1.35</v>
      </c>
      <c r="E6" s="5">
        <f t="shared" ref="E6" si="5">C6*D6</f>
        <v>40837.5</v>
      </c>
      <c r="F6" s="5">
        <v>1.65</v>
      </c>
      <c r="G6" s="5">
        <v>1.3</v>
      </c>
      <c r="H6" s="5">
        <v>1.2</v>
      </c>
      <c r="I6" s="15">
        <f>C6*F6*G6/$I$3</f>
        <v>5407.1875</v>
      </c>
      <c r="J6" s="15">
        <f>C6*F6*H6/$J$3</f>
        <v>9982.5</v>
      </c>
      <c r="K6" s="30">
        <f>C6*F6</f>
        <v>49912.5</v>
      </c>
    </row>
    <row r="7" spans="1:11" ht="28.5" customHeight="1" x14ac:dyDescent="0.25">
      <c r="A7" s="2" t="s">
        <v>99</v>
      </c>
      <c r="B7" s="2">
        <v>70000</v>
      </c>
      <c r="C7" s="2">
        <f t="shared" ref="C7" si="6">B7*$C$3</f>
        <v>84700</v>
      </c>
      <c r="D7" s="5">
        <v>1.4</v>
      </c>
      <c r="E7" s="5">
        <f t="shared" ref="E7" si="7">C7*D7</f>
        <v>118579.99999999999</v>
      </c>
      <c r="F7" s="5">
        <v>1.85</v>
      </c>
      <c r="G7" s="5">
        <v>1.3</v>
      </c>
      <c r="H7" s="5">
        <v>1.2</v>
      </c>
      <c r="I7" s="15">
        <f>C7*F7*G7/$I$3</f>
        <v>16975.291666666668</v>
      </c>
      <c r="J7" s="15">
        <f>C7*F7*H7/$J$3</f>
        <v>31339</v>
      </c>
      <c r="K7" s="30">
        <f>C7*F7</f>
        <v>156695</v>
      </c>
    </row>
    <row r="8" spans="1:11" ht="18" customHeight="1" x14ac:dyDescent="0.25">
      <c r="A8" s="2"/>
      <c r="B8" s="2"/>
      <c r="C8" s="2"/>
      <c r="D8" s="5"/>
      <c r="E8" s="5"/>
      <c r="F8" s="5"/>
      <c r="G8" s="5"/>
      <c r="H8" s="5"/>
      <c r="I8" s="15"/>
      <c r="J8" s="15"/>
      <c r="K8" s="30"/>
    </row>
    <row r="9" spans="1:11" ht="17.25" customHeight="1" x14ac:dyDescent="0.25">
      <c r="A9" s="2" t="s">
        <v>98</v>
      </c>
      <c r="B9" s="2">
        <v>21900</v>
      </c>
      <c r="C9" s="2">
        <v>33000</v>
      </c>
      <c r="D9" s="5">
        <v>1.35</v>
      </c>
      <c r="E9" s="5">
        <f t="shared" ref="E9" si="8">C9*D9</f>
        <v>44550</v>
      </c>
      <c r="F9" s="5">
        <v>1.5</v>
      </c>
      <c r="G9" s="5">
        <v>1.3</v>
      </c>
      <c r="H9" s="5">
        <v>1.2</v>
      </c>
      <c r="I9" s="15">
        <f t="shared" ref="I9" si="9">C9*F9*G9/$I$3</f>
        <v>5362.5</v>
      </c>
      <c r="J9" s="15">
        <f t="shared" ref="J9" si="10">C9*F9*H9/$J$3</f>
        <v>9900</v>
      </c>
      <c r="K9" s="30">
        <f t="shared" ref="K9" si="11">C9*F9</f>
        <v>49500</v>
      </c>
    </row>
    <row r="10" spans="1:11" x14ac:dyDescent="0.25">
      <c r="A10" s="2" t="s">
        <v>100</v>
      </c>
      <c r="B10" s="2">
        <v>21900</v>
      </c>
      <c r="C10" s="2">
        <v>33000</v>
      </c>
      <c r="D10" s="5">
        <v>1.35</v>
      </c>
      <c r="E10" s="5">
        <f t="shared" ref="E10:E11" si="12">C10*D10</f>
        <v>44550</v>
      </c>
      <c r="F10" s="5">
        <v>1.5</v>
      </c>
      <c r="G10" s="5">
        <v>1.3</v>
      </c>
      <c r="H10" s="5">
        <v>1.2</v>
      </c>
      <c r="I10" s="15">
        <f t="shared" ref="I10:I11" si="13">C10*F10*G10/$I$3</f>
        <v>5362.5</v>
      </c>
      <c r="J10" s="15">
        <f t="shared" ref="J10:J11" si="14">C10*F10*H10/$J$3</f>
        <v>9900</v>
      </c>
      <c r="K10" s="30">
        <f t="shared" ref="K10:K11" si="15">C10*F10</f>
        <v>49500</v>
      </c>
    </row>
    <row r="11" spans="1:11" x14ac:dyDescent="0.25">
      <c r="A11" s="2" t="s">
        <v>101</v>
      </c>
      <c r="B11" s="2">
        <v>28752</v>
      </c>
      <c r="C11" s="2">
        <v>50000</v>
      </c>
      <c r="D11" s="5">
        <v>1.35</v>
      </c>
      <c r="E11" s="5">
        <f t="shared" si="12"/>
        <v>67500</v>
      </c>
      <c r="F11" s="5">
        <v>1.55</v>
      </c>
      <c r="G11" s="5">
        <v>1.3</v>
      </c>
      <c r="H11" s="5">
        <v>1.2</v>
      </c>
      <c r="I11" s="15">
        <f t="shared" si="13"/>
        <v>8395.8333333333339</v>
      </c>
      <c r="J11" s="15">
        <f t="shared" si="14"/>
        <v>15500</v>
      </c>
      <c r="K11" s="30">
        <f t="shared" si="15"/>
        <v>77500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1786-C39C-4AE9-AE3C-4E08F090C09B}">
  <dimension ref="A1:K13"/>
  <sheetViews>
    <sheetView topLeftCell="A5" workbookViewId="0">
      <selection activeCell="M15" sqref="M15"/>
    </sheetView>
  </sheetViews>
  <sheetFormatPr baseColWidth="10" defaultRowHeight="15" x14ac:dyDescent="0.25"/>
  <cols>
    <col min="1" max="1" width="43.855468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7.85546875" style="3" hidden="1" customWidth="1"/>
    <col min="7" max="7" width="22.42578125" style="3" hidden="1" customWidth="1"/>
    <col min="8" max="8" width="21.42578125" style="3" hidden="1" customWidth="1"/>
    <col min="9" max="9" width="14" style="3" bestFit="1" customWidth="1"/>
    <col min="10" max="10" width="12.85546875" style="3" customWidth="1"/>
    <col min="11" max="11" width="11.140625" style="3" bestFit="1" customWidth="1"/>
    <col min="12" max="16384" width="11.42578125" style="3"/>
  </cols>
  <sheetData>
    <row r="1" spans="1:11" ht="63" x14ac:dyDescent="0.25">
      <c r="A1" s="25" t="s">
        <v>97</v>
      </c>
      <c r="B1" s="2"/>
      <c r="C1" s="2"/>
      <c r="D1" s="2"/>
      <c r="E1" s="2"/>
      <c r="F1" s="2"/>
      <c r="G1" s="19"/>
      <c r="H1" s="19"/>
      <c r="I1" s="2"/>
      <c r="J1" s="29"/>
    </row>
    <row r="2" spans="1:11" ht="29.25" customHeight="1" x14ac:dyDescent="0.25">
      <c r="A2" s="27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7" t="s">
        <v>91</v>
      </c>
      <c r="G2" s="27" t="s">
        <v>92</v>
      </c>
      <c r="H2" s="27" t="s">
        <v>95</v>
      </c>
      <c r="I2" s="27" t="s">
        <v>94</v>
      </c>
      <c r="J2" s="27" t="s">
        <v>93</v>
      </c>
      <c r="K2" s="28" t="s">
        <v>61</v>
      </c>
    </row>
    <row r="3" spans="1:11" hidden="1" x14ac:dyDescent="0.25">
      <c r="A3" s="19"/>
      <c r="B3" s="2"/>
      <c r="C3" s="2">
        <v>1.21</v>
      </c>
      <c r="D3" s="5"/>
      <c r="E3" s="5"/>
      <c r="F3" s="5"/>
      <c r="G3" s="5"/>
      <c r="H3" s="2"/>
      <c r="I3" s="2">
        <v>12</v>
      </c>
      <c r="J3" s="29">
        <v>6</v>
      </c>
    </row>
    <row r="4" spans="1:11" ht="31.5" customHeight="1" x14ac:dyDescent="0.25">
      <c r="A4" s="19" t="s">
        <v>89</v>
      </c>
      <c r="B4" s="2">
        <v>0</v>
      </c>
      <c r="C4" s="2">
        <f t="shared" ref="C4" si="0">B4*$C$3</f>
        <v>0</v>
      </c>
      <c r="D4" s="5">
        <v>1.35</v>
      </c>
      <c r="E4" s="5">
        <f t="shared" ref="E4:E9" si="1">C4*D4</f>
        <v>0</v>
      </c>
      <c r="F4" s="5">
        <v>1.7</v>
      </c>
      <c r="G4" s="5">
        <v>1.3</v>
      </c>
      <c r="H4" s="5">
        <v>1.2</v>
      </c>
      <c r="I4" s="15">
        <f>C4*F4*G4/$I$3</f>
        <v>0</v>
      </c>
      <c r="J4" s="15">
        <f>C4*F4*H4/$J$3</f>
        <v>0</v>
      </c>
      <c r="K4" s="30">
        <f>C4*F4</f>
        <v>0</v>
      </c>
    </row>
    <row r="5" spans="1:11" ht="38.25" customHeight="1" x14ac:dyDescent="0.25">
      <c r="A5" s="19" t="s">
        <v>102</v>
      </c>
      <c r="B5" s="2">
        <v>8264</v>
      </c>
      <c r="C5" s="2">
        <f>B5*$C$3</f>
        <v>9999.44</v>
      </c>
      <c r="D5" s="5">
        <v>1.35</v>
      </c>
      <c r="E5" s="5">
        <f t="shared" si="1"/>
        <v>13499.244000000002</v>
      </c>
      <c r="F5" s="5">
        <v>1.7</v>
      </c>
      <c r="G5" s="5">
        <v>1.3</v>
      </c>
      <c r="H5" s="5">
        <v>1.2</v>
      </c>
      <c r="I5" s="15">
        <f>C5*F5*G5/$I$3</f>
        <v>1841.5635333333332</v>
      </c>
      <c r="J5" s="15">
        <f>C5*F5*H5/$J$3</f>
        <v>3399.8096</v>
      </c>
      <c r="K5" s="30">
        <f>C5*F5</f>
        <v>16999.047999999999</v>
      </c>
    </row>
    <row r="6" spans="1:11" ht="38.25" customHeight="1" x14ac:dyDescent="0.25">
      <c r="A6" s="19" t="s">
        <v>90</v>
      </c>
      <c r="B6" s="2">
        <v>10770</v>
      </c>
      <c r="C6" s="2">
        <f t="shared" ref="C6:C13" si="2">B6*$C$3</f>
        <v>13031.699999999999</v>
      </c>
      <c r="D6" s="5">
        <v>1.35</v>
      </c>
      <c r="E6" s="5">
        <f t="shared" ref="E6:E7" si="3">C6*D6</f>
        <v>17592.794999999998</v>
      </c>
      <c r="F6" s="5">
        <v>1.7</v>
      </c>
      <c r="G6" s="5">
        <v>1.3</v>
      </c>
      <c r="H6" s="5">
        <v>1.2</v>
      </c>
      <c r="I6" s="15">
        <f t="shared" ref="I6:I7" si="4">C6*F6*G6/$I$3</f>
        <v>2400.0047499999996</v>
      </c>
      <c r="J6" s="15">
        <f t="shared" ref="J6:J7" si="5">C6*F6*H6/$J$3</f>
        <v>4430.7779999999993</v>
      </c>
      <c r="K6" s="30">
        <f t="shared" ref="K6:K7" si="6">C6*F6</f>
        <v>22153.889999999996</v>
      </c>
    </row>
    <row r="7" spans="1:11" ht="38.25" customHeight="1" x14ac:dyDescent="0.25">
      <c r="A7" s="19" t="s">
        <v>103</v>
      </c>
      <c r="B7" s="2">
        <v>11520</v>
      </c>
      <c r="C7" s="2">
        <f t="shared" si="2"/>
        <v>13939.199999999999</v>
      </c>
      <c r="D7" s="5">
        <v>1.35</v>
      </c>
      <c r="E7" s="5">
        <f t="shared" si="3"/>
        <v>18817.919999999998</v>
      </c>
      <c r="F7" s="5">
        <v>1.7</v>
      </c>
      <c r="G7" s="5">
        <v>1.3</v>
      </c>
      <c r="H7" s="5">
        <v>1.2</v>
      </c>
      <c r="I7" s="15">
        <f t="shared" si="4"/>
        <v>2567.1359999999995</v>
      </c>
      <c r="J7" s="15">
        <f t="shared" si="5"/>
        <v>4739.3279999999986</v>
      </c>
      <c r="K7" s="30">
        <f t="shared" si="6"/>
        <v>23696.639999999996</v>
      </c>
    </row>
    <row r="8" spans="1:11" ht="28.5" customHeight="1" x14ac:dyDescent="0.25">
      <c r="A8" s="2" t="s">
        <v>96</v>
      </c>
      <c r="B8" s="2">
        <v>0</v>
      </c>
      <c r="C8" s="2">
        <f t="shared" si="2"/>
        <v>0</v>
      </c>
      <c r="D8" s="5">
        <v>1.35</v>
      </c>
      <c r="E8" s="5">
        <f t="shared" si="1"/>
        <v>0</v>
      </c>
      <c r="F8" s="5">
        <v>1.65</v>
      </c>
      <c r="G8" s="5">
        <v>1.3</v>
      </c>
      <c r="H8" s="5">
        <v>1.2</v>
      </c>
      <c r="I8" s="15">
        <f>C8*F8*G8/$I$3</f>
        <v>0</v>
      </c>
      <c r="J8" s="15">
        <f>C8*F8*H8/$J$3</f>
        <v>0</v>
      </c>
      <c r="K8" s="30">
        <f>C8*F8</f>
        <v>0</v>
      </c>
    </row>
    <row r="9" spans="1:11" ht="28.5" customHeight="1" x14ac:dyDescent="0.25">
      <c r="A9" s="2" t="s">
        <v>99</v>
      </c>
      <c r="B9" s="2">
        <v>0</v>
      </c>
      <c r="C9" s="2">
        <f t="shared" si="2"/>
        <v>0</v>
      </c>
      <c r="D9" s="5">
        <v>1.4</v>
      </c>
      <c r="E9" s="5">
        <f t="shared" si="1"/>
        <v>0</v>
      </c>
      <c r="F9" s="5">
        <v>1.85</v>
      </c>
      <c r="G9" s="5">
        <v>1.3</v>
      </c>
      <c r="H9" s="5">
        <v>1.2</v>
      </c>
      <c r="I9" s="15">
        <f>C9*F9*G9/$I$3</f>
        <v>0</v>
      </c>
      <c r="J9" s="15">
        <f>C9*F9*H9/$J$3</f>
        <v>0</v>
      </c>
      <c r="K9" s="30">
        <f>C9*F9</f>
        <v>0</v>
      </c>
    </row>
    <row r="10" spans="1:11" ht="18" customHeight="1" x14ac:dyDescent="0.25">
      <c r="A10" s="2"/>
      <c r="B10" s="2"/>
      <c r="C10" s="2">
        <f t="shared" si="2"/>
        <v>0</v>
      </c>
      <c r="D10" s="5"/>
      <c r="E10" s="5"/>
      <c r="F10" s="5"/>
      <c r="G10" s="5"/>
      <c r="H10" s="5"/>
      <c r="I10" s="15"/>
      <c r="J10" s="15"/>
      <c r="K10" s="30"/>
    </row>
    <row r="11" spans="1:11" ht="17.25" customHeight="1" x14ac:dyDescent="0.25">
      <c r="A11" s="2" t="s">
        <v>98</v>
      </c>
      <c r="B11" s="2">
        <v>0</v>
      </c>
      <c r="C11" s="2">
        <f t="shared" si="2"/>
        <v>0</v>
      </c>
      <c r="D11" s="5">
        <v>1.35</v>
      </c>
      <c r="E11" s="5">
        <f t="shared" ref="E11:E13" si="7">C11*D11</f>
        <v>0</v>
      </c>
      <c r="F11" s="5">
        <v>1.5</v>
      </c>
      <c r="G11" s="5">
        <v>1.3</v>
      </c>
      <c r="H11" s="5">
        <v>1.2</v>
      </c>
      <c r="I11" s="15">
        <f t="shared" ref="I11:I13" si="8">C11*F11*G11/$I$3</f>
        <v>0</v>
      </c>
      <c r="J11" s="15">
        <f t="shared" ref="J11:J13" si="9">C11*F11*H11/$J$3</f>
        <v>0</v>
      </c>
      <c r="K11" s="30">
        <f t="shared" ref="K11:K13" si="10">C11*F11</f>
        <v>0</v>
      </c>
    </row>
    <row r="12" spans="1:11" x14ac:dyDescent="0.25">
      <c r="A12" s="2" t="s">
        <v>100</v>
      </c>
      <c r="B12" s="2">
        <v>28500</v>
      </c>
      <c r="C12" s="2">
        <f t="shared" si="2"/>
        <v>34485</v>
      </c>
      <c r="D12" s="5">
        <v>1.35</v>
      </c>
      <c r="E12" s="5">
        <f t="shared" si="7"/>
        <v>46554.75</v>
      </c>
      <c r="F12" s="5">
        <v>1.53</v>
      </c>
      <c r="G12" s="5">
        <v>1.3</v>
      </c>
      <c r="H12" s="5">
        <v>1.2</v>
      </c>
      <c r="I12" s="15">
        <f t="shared" si="8"/>
        <v>5715.888750000001</v>
      </c>
      <c r="J12" s="15">
        <f t="shared" si="9"/>
        <v>10552.41</v>
      </c>
      <c r="K12" s="30">
        <f t="shared" si="10"/>
        <v>52762.05</v>
      </c>
    </row>
    <row r="13" spans="1:11" x14ac:dyDescent="0.25">
      <c r="A13" s="2" t="s">
        <v>101</v>
      </c>
      <c r="B13" s="2">
        <v>40000</v>
      </c>
      <c r="C13" s="2">
        <f t="shared" si="2"/>
        <v>48400</v>
      </c>
      <c r="D13" s="5">
        <v>1.35</v>
      </c>
      <c r="E13" s="5">
        <f t="shared" si="7"/>
        <v>65340.000000000007</v>
      </c>
      <c r="F13" s="5">
        <v>1.53</v>
      </c>
      <c r="G13" s="5">
        <v>1.3</v>
      </c>
      <c r="H13" s="5">
        <v>1.2</v>
      </c>
      <c r="I13" s="15">
        <f t="shared" si="8"/>
        <v>8022.3</v>
      </c>
      <c r="J13" s="15">
        <f t="shared" si="9"/>
        <v>14810.4</v>
      </c>
      <c r="K13" s="30">
        <f t="shared" si="10"/>
        <v>74052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33DA6-89BF-4E28-9E55-E5FE2DF32913}">
  <dimension ref="A1:K15"/>
  <sheetViews>
    <sheetView topLeftCell="A7" workbookViewId="0">
      <selection activeCell="G7" sqref="G1:H1048576"/>
    </sheetView>
  </sheetViews>
  <sheetFormatPr baseColWidth="10" defaultRowHeight="15" x14ac:dyDescent="0.25"/>
  <cols>
    <col min="1" max="1" width="43.855468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7.85546875" style="3" hidden="1" customWidth="1"/>
    <col min="7" max="7" width="22.42578125" style="3" hidden="1" customWidth="1"/>
    <col min="8" max="8" width="21.42578125" style="3" hidden="1" customWidth="1"/>
    <col min="9" max="9" width="14" style="3" bestFit="1" customWidth="1"/>
    <col min="10" max="10" width="12.85546875" style="3" customWidth="1"/>
    <col min="11" max="11" width="11.140625" style="3" bestFit="1" customWidth="1"/>
    <col min="12" max="16384" width="11.42578125" style="3"/>
  </cols>
  <sheetData>
    <row r="1" spans="1:11" ht="63" x14ac:dyDescent="0.25">
      <c r="A1" s="25" t="s">
        <v>97</v>
      </c>
      <c r="B1" s="2"/>
      <c r="C1" s="2"/>
      <c r="D1" s="2"/>
      <c r="E1" s="2"/>
      <c r="F1" s="2"/>
      <c r="G1" s="19"/>
      <c r="H1" s="19"/>
      <c r="I1" s="2"/>
      <c r="J1" s="29"/>
    </row>
    <row r="2" spans="1:11" ht="29.25" customHeight="1" x14ac:dyDescent="0.25">
      <c r="A2" s="27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7" t="s">
        <v>91</v>
      </c>
      <c r="G2" s="27" t="s">
        <v>92</v>
      </c>
      <c r="H2" s="27" t="s">
        <v>95</v>
      </c>
      <c r="I2" s="27" t="s">
        <v>94</v>
      </c>
      <c r="J2" s="27" t="s">
        <v>93</v>
      </c>
      <c r="K2" s="28" t="s">
        <v>61</v>
      </c>
    </row>
    <row r="3" spans="1:11" hidden="1" x14ac:dyDescent="0.25">
      <c r="A3" s="19"/>
      <c r="B3" s="2"/>
      <c r="C3" s="2">
        <v>1.21</v>
      </c>
      <c r="D3" s="5"/>
      <c r="E3" s="5"/>
      <c r="F3" s="5"/>
      <c r="G3" s="5"/>
      <c r="H3" s="2"/>
      <c r="I3" s="2">
        <v>12</v>
      </c>
      <c r="J3" s="29">
        <v>6</v>
      </c>
    </row>
    <row r="4" spans="1:11" ht="31.5" customHeight="1" x14ac:dyDescent="0.25">
      <c r="A4" s="19" t="s">
        <v>89</v>
      </c>
      <c r="B4" s="2">
        <v>0</v>
      </c>
      <c r="C4" s="2">
        <f t="shared" ref="C4" si="0">B4*$C$3</f>
        <v>0</v>
      </c>
      <c r="D4" s="5">
        <v>1.35</v>
      </c>
      <c r="E4" s="5">
        <f t="shared" ref="E4:E9" si="1">C4*D4</f>
        <v>0</v>
      </c>
      <c r="F4" s="5">
        <v>1.7</v>
      </c>
      <c r="G4" s="5">
        <v>1.3</v>
      </c>
      <c r="H4" s="5">
        <v>1.19</v>
      </c>
      <c r="I4" s="15">
        <f>C4*F4*G4/$I$3</f>
        <v>0</v>
      </c>
      <c r="J4" s="15">
        <f>C4*F4*H4/$J$3</f>
        <v>0</v>
      </c>
      <c r="K4" s="30">
        <f>C4*F4</f>
        <v>0</v>
      </c>
    </row>
    <row r="5" spans="1:11" ht="38.25" customHeight="1" x14ac:dyDescent="0.25">
      <c r="A5" s="19" t="s">
        <v>102</v>
      </c>
      <c r="B5" s="2">
        <v>9700</v>
      </c>
      <c r="C5" s="2">
        <f>B5*$C$3</f>
        <v>11737</v>
      </c>
      <c r="D5" s="5">
        <v>1.35</v>
      </c>
      <c r="E5" s="5">
        <f t="shared" si="1"/>
        <v>15844.95</v>
      </c>
      <c r="F5" s="5">
        <v>1.7</v>
      </c>
      <c r="G5" s="5">
        <v>1.3</v>
      </c>
      <c r="H5" s="5">
        <v>1.19</v>
      </c>
      <c r="I5" s="15">
        <f>C5*F5*G5/$I$3</f>
        <v>2161.5641666666666</v>
      </c>
      <c r="J5" s="15">
        <f>C5*F5*H5/$J$3</f>
        <v>3957.3251666666661</v>
      </c>
      <c r="K5" s="30">
        <f>C5*F5</f>
        <v>19952.899999999998</v>
      </c>
    </row>
    <row r="6" spans="1:11" ht="38.25" customHeight="1" x14ac:dyDescent="0.25">
      <c r="A6" s="19" t="s">
        <v>90</v>
      </c>
      <c r="B6" s="2">
        <v>12264</v>
      </c>
      <c r="C6" s="2">
        <f t="shared" ref="C6:C15" si="2">B6*$C$3</f>
        <v>14839.439999999999</v>
      </c>
      <c r="D6" s="5">
        <v>1.35</v>
      </c>
      <c r="E6" s="5">
        <f t="shared" si="1"/>
        <v>20033.243999999999</v>
      </c>
      <c r="F6" s="5">
        <v>1.7</v>
      </c>
      <c r="G6" s="5">
        <v>1.3</v>
      </c>
      <c r="H6" s="5">
        <v>1.19</v>
      </c>
      <c r="I6" s="15">
        <f t="shared" ref="I6:I7" si="3">C6*F6*G6/$I$3</f>
        <v>2732.9302000000002</v>
      </c>
      <c r="J6" s="15">
        <f t="shared" ref="J6:J7" si="4">C6*F6*H6/$J$3</f>
        <v>5003.3645200000001</v>
      </c>
      <c r="K6" s="30">
        <f t="shared" ref="K6:K7" si="5">C6*F6</f>
        <v>25227.047999999999</v>
      </c>
    </row>
    <row r="7" spans="1:11" ht="38.25" customHeight="1" x14ac:dyDescent="0.25">
      <c r="A7" s="19" t="s">
        <v>103</v>
      </c>
      <c r="B7" s="2">
        <v>13140</v>
      </c>
      <c r="C7" s="2">
        <f t="shared" si="2"/>
        <v>15899.4</v>
      </c>
      <c r="D7" s="5">
        <v>1.35</v>
      </c>
      <c r="E7" s="5">
        <f t="shared" si="1"/>
        <v>21464.190000000002</v>
      </c>
      <c r="F7" s="5">
        <v>1.7</v>
      </c>
      <c r="G7" s="5">
        <v>1.3</v>
      </c>
      <c r="H7" s="5">
        <v>1.19</v>
      </c>
      <c r="I7" s="15">
        <f t="shared" si="3"/>
        <v>2928.1394999999998</v>
      </c>
      <c r="J7" s="15">
        <f t="shared" si="4"/>
        <v>5360.7476999999999</v>
      </c>
      <c r="K7" s="30">
        <f t="shared" si="5"/>
        <v>27028.98</v>
      </c>
    </row>
    <row r="8" spans="1:11" ht="28.5" customHeight="1" x14ac:dyDescent="0.25">
      <c r="A8" s="2" t="s">
        <v>96</v>
      </c>
      <c r="B8" s="2">
        <v>0</v>
      </c>
      <c r="C8" s="2">
        <f t="shared" si="2"/>
        <v>0</v>
      </c>
      <c r="D8" s="5">
        <v>1.35</v>
      </c>
      <c r="E8" s="5">
        <f t="shared" si="1"/>
        <v>0</v>
      </c>
      <c r="F8" s="5">
        <v>1.65</v>
      </c>
      <c r="G8" s="5">
        <v>1.3</v>
      </c>
      <c r="H8" s="5">
        <v>1.19</v>
      </c>
      <c r="I8" s="15">
        <f>C8*F8*G8/$I$3</f>
        <v>0</v>
      </c>
      <c r="J8" s="15">
        <f>C8*F8*H8/$J$3</f>
        <v>0</v>
      </c>
      <c r="K8" s="30">
        <f>C8*F8</f>
        <v>0</v>
      </c>
    </row>
    <row r="9" spans="1:11" ht="28.5" customHeight="1" x14ac:dyDescent="0.25">
      <c r="A9" s="2" t="s">
        <v>99</v>
      </c>
      <c r="B9" s="2">
        <v>0</v>
      </c>
      <c r="C9" s="2">
        <f t="shared" si="2"/>
        <v>0</v>
      </c>
      <c r="D9" s="5">
        <v>1.4</v>
      </c>
      <c r="E9" s="5">
        <f t="shared" si="1"/>
        <v>0</v>
      </c>
      <c r="F9" s="5">
        <v>1.85</v>
      </c>
      <c r="G9" s="5">
        <v>1.3</v>
      </c>
      <c r="H9" s="5">
        <v>1.19</v>
      </c>
      <c r="I9" s="15">
        <f>C9*F9*G9/$I$3</f>
        <v>0</v>
      </c>
      <c r="J9" s="15">
        <f>C9*F9*H9/$J$3</f>
        <v>0</v>
      </c>
      <c r="K9" s="30">
        <f>C9*F9</f>
        <v>0</v>
      </c>
    </row>
    <row r="10" spans="1:11" ht="28.5" customHeight="1" x14ac:dyDescent="0.25">
      <c r="A10" s="2" t="s">
        <v>104</v>
      </c>
      <c r="B10" s="2">
        <v>24500</v>
      </c>
      <c r="C10" s="2">
        <f t="shared" si="2"/>
        <v>29645</v>
      </c>
      <c r="D10" s="5">
        <v>1.35</v>
      </c>
      <c r="E10" s="5">
        <f t="shared" ref="E10" si="6">C10*D10</f>
        <v>40020.75</v>
      </c>
      <c r="F10" s="5">
        <v>1.65</v>
      </c>
      <c r="G10" s="5">
        <v>1.3</v>
      </c>
      <c r="H10" s="5">
        <v>1.19</v>
      </c>
      <c r="I10" s="15">
        <f>C10*F10*G10/$I$3</f>
        <v>5299.0437499999998</v>
      </c>
      <c r="J10" s="15">
        <f>C10*F10*H10/$J$3</f>
        <v>9701.3262500000001</v>
      </c>
      <c r="K10" s="30">
        <f>C10*F10</f>
        <v>48914.25</v>
      </c>
    </row>
    <row r="11" spans="1:11" ht="28.5" customHeight="1" x14ac:dyDescent="0.25">
      <c r="A11" s="2"/>
      <c r="B11" s="2"/>
      <c r="C11" s="2"/>
      <c r="D11" s="5"/>
      <c r="E11" s="5"/>
      <c r="F11" s="5"/>
      <c r="G11" s="5"/>
      <c r="H11" s="5"/>
      <c r="I11" s="15"/>
      <c r="J11" s="15"/>
      <c r="K11" s="30"/>
    </row>
    <row r="12" spans="1:11" ht="18" customHeight="1" x14ac:dyDescent="0.25">
      <c r="A12" s="2"/>
      <c r="B12" s="2"/>
      <c r="C12" s="2"/>
      <c r="D12" s="5"/>
      <c r="E12" s="5"/>
      <c r="F12" s="5"/>
      <c r="G12" s="5"/>
      <c r="H12" s="5"/>
      <c r="I12" s="15"/>
      <c r="J12" s="15"/>
      <c r="K12" s="30"/>
    </row>
    <row r="13" spans="1:11" ht="17.25" customHeight="1" x14ac:dyDescent="0.25">
      <c r="A13" s="2" t="s">
        <v>98</v>
      </c>
      <c r="B13" s="2">
        <v>0</v>
      </c>
      <c r="C13" s="2">
        <f t="shared" si="2"/>
        <v>0</v>
      </c>
      <c r="D13" s="5">
        <v>1.35</v>
      </c>
      <c r="E13" s="5">
        <f t="shared" ref="E13:E15" si="7">C13*D13</f>
        <v>0</v>
      </c>
      <c r="F13" s="5">
        <v>1.5</v>
      </c>
      <c r="G13" s="5">
        <v>1.3</v>
      </c>
      <c r="H13" s="5">
        <v>1.19</v>
      </c>
      <c r="I13" s="15">
        <f t="shared" ref="I13:I15" si="8">C13*F13*G13/$I$3</f>
        <v>0</v>
      </c>
      <c r="J13" s="15">
        <f t="shared" ref="J13:J15" si="9">C13*F13*H13/$J$3</f>
        <v>0</v>
      </c>
      <c r="K13" s="30">
        <f t="shared" ref="K13:K15" si="10">C13*F13</f>
        <v>0</v>
      </c>
    </row>
    <row r="14" spans="1:11" x14ac:dyDescent="0.25">
      <c r="A14" s="2" t="s">
        <v>100</v>
      </c>
      <c r="B14" s="2">
        <v>28500</v>
      </c>
      <c r="C14" s="2">
        <f t="shared" si="2"/>
        <v>34485</v>
      </c>
      <c r="D14" s="5">
        <v>1.35</v>
      </c>
      <c r="E14" s="5">
        <f t="shared" si="7"/>
        <v>46554.75</v>
      </c>
      <c r="F14" s="5">
        <v>1.53</v>
      </c>
      <c r="G14" s="5">
        <v>1.3</v>
      </c>
      <c r="H14" s="5">
        <v>1.19</v>
      </c>
      <c r="I14" s="15">
        <f t="shared" si="8"/>
        <v>5715.888750000001</v>
      </c>
      <c r="J14" s="15">
        <f t="shared" si="9"/>
        <v>10464.473250000001</v>
      </c>
      <c r="K14" s="30">
        <f t="shared" si="10"/>
        <v>52762.05</v>
      </c>
    </row>
    <row r="15" spans="1:11" x14ac:dyDescent="0.25">
      <c r="A15" s="2" t="s">
        <v>101</v>
      </c>
      <c r="B15" s="2">
        <v>40000</v>
      </c>
      <c r="C15" s="2">
        <f t="shared" si="2"/>
        <v>48400</v>
      </c>
      <c r="D15" s="5">
        <v>1.35</v>
      </c>
      <c r="E15" s="5">
        <f t="shared" si="7"/>
        <v>65340.000000000007</v>
      </c>
      <c r="F15" s="5">
        <v>1.53</v>
      </c>
      <c r="G15" s="5">
        <v>1.3</v>
      </c>
      <c r="H15" s="5">
        <v>1.19</v>
      </c>
      <c r="I15" s="15">
        <f t="shared" si="8"/>
        <v>8022.3</v>
      </c>
      <c r="J15" s="15">
        <f t="shared" si="9"/>
        <v>14686.979999999998</v>
      </c>
      <c r="K15" s="30">
        <f t="shared" si="10"/>
        <v>74052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6539-1D48-4245-A368-3340CB9973D9}">
  <dimension ref="A1:K16"/>
  <sheetViews>
    <sheetView tabSelected="1" topLeftCell="A6" workbookViewId="0">
      <selection activeCell="L12" sqref="L12"/>
    </sheetView>
  </sheetViews>
  <sheetFormatPr baseColWidth="10" defaultRowHeight="15" x14ac:dyDescent="0.25"/>
  <cols>
    <col min="1" max="1" width="43.855468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7.85546875" style="3" hidden="1" customWidth="1"/>
    <col min="7" max="7" width="22.42578125" style="3" hidden="1" customWidth="1"/>
    <col min="8" max="8" width="21.42578125" style="3" hidden="1" customWidth="1"/>
    <col min="9" max="9" width="14" style="3" bestFit="1" customWidth="1"/>
    <col min="10" max="10" width="12.85546875" style="3" customWidth="1"/>
    <col min="11" max="11" width="11.140625" style="3" bestFit="1" customWidth="1"/>
    <col min="12" max="16384" width="11.42578125" style="3"/>
  </cols>
  <sheetData>
    <row r="1" spans="1:11" ht="63" x14ac:dyDescent="0.25">
      <c r="A1" s="25" t="s">
        <v>97</v>
      </c>
      <c r="B1" s="2"/>
      <c r="C1" s="2"/>
      <c r="D1" s="2"/>
      <c r="E1" s="2"/>
      <c r="F1" s="2"/>
      <c r="G1" s="19"/>
      <c r="H1" s="19"/>
      <c r="I1" s="2"/>
      <c r="J1" s="29"/>
    </row>
    <row r="2" spans="1:11" ht="29.25" customHeight="1" x14ac:dyDescent="0.25">
      <c r="A2" s="27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7" t="s">
        <v>91</v>
      </c>
      <c r="G2" s="27" t="s">
        <v>92</v>
      </c>
      <c r="H2" s="27" t="s">
        <v>95</v>
      </c>
      <c r="I2" s="27" t="s">
        <v>94</v>
      </c>
      <c r="J2" s="27" t="s">
        <v>93</v>
      </c>
      <c r="K2" s="28" t="s">
        <v>61</v>
      </c>
    </row>
    <row r="3" spans="1:11" hidden="1" x14ac:dyDescent="0.25">
      <c r="A3" s="19"/>
      <c r="B3" s="2"/>
      <c r="C3" s="2">
        <v>1.21</v>
      </c>
      <c r="D3" s="5"/>
      <c r="E3" s="5"/>
      <c r="F3" s="5"/>
      <c r="G3" s="5"/>
      <c r="H3" s="2"/>
      <c r="I3" s="2">
        <v>12</v>
      </c>
      <c r="J3" s="29">
        <v>6</v>
      </c>
    </row>
    <row r="4" spans="1:11" ht="31.5" customHeight="1" x14ac:dyDescent="0.25">
      <c r="A4" s="19" t="s">
        <v>89</v>
      </c>
      <c r="B4" s="2">
        <v>0</v>
      </c>
      <c r="C4" s="2">
        <f t="shared" ref="C4" si="0">B4*$C$3</f>
        <v>0</v>
      </c>
      <c r="D4" s="5">
        <v>1.35</v>
      </c>
      <c r="E4" s="5">
        <f t="shared" ref="E4:E10" si="1">C4*D4</f>
        <v>0</v>
      </c>
      <c r="F4" s="5">
        <v>1.7</v>
      </c>
      <c r="G4" s="5">
        <v>1.3</v>
      </c>
      <c r="H4" s="5">
        <v>1.19</v>
      </c>
      <c r="I4" s="15">
        <f>C4*F4*G4/$I$3</f>
        <v>0</v>
      </c>
      <c r="J4" s="15">
        <f>C4*F4*H4/$J$3</f>
        <v>0</v>
      </c>
      <c r="K4" s="30">
        <f>C4*F4</f>
        <v>0</v>
      </c>
    </row>
    <row r="5" spans="1:11" ht="38.25" customHeight="1" x14ac:dyDescent="0.25">
      <c r="A5" s="19" t="s">
        <v>102</v>
      </c>
      <c r="B5" s="2">
        <v>10800</v>
      </c>
      <c r="C5" s="2">
        <f>B5*$C$3</f>
        <v>13068</v>
      </c>
      <c r="D5" s="5">
        <v>1.35</v>
      </c>
      <c r="E5" s="5">
        <f t="shared" si="1"/>
        <v>17641.800000000003</v>
      </c>
      <c r="F5" s="5">
        <v>1.7</v>
      </c>
      <c r="G5" s="5">
        <v>1.3</v>
      </c>
      <c r="H5" s="5">
        <v>1.19</v>
      </c>
      <c r="I5" s="15">
        <f>C5*F5*G5/$I$3</f>
        <v>2406.69</v>
      </c>
      <c r="J5" s="15">
        <f>C5*F5*H5/$J$3</f>
        <v>4406.0940000000001</v>
      </c>
      <c r="K5" s="30">
        <f>C5*F5</f>
        <v>22215.599999999999</v>
      </c>
    </row>
    <row r="6" spans="1:11" ht="38.25" customHeight="1" x14ac:dyDescent="0.25">
      <c r="A6" s="19" t="s">
        <v>90</v>
      </c>
      <c r="B6" s="2">
        <v>13300</v>
      </c>
      <c r="C6" s="2">
        <f t="shared" ref="C6:C16" si="2">B6*$C$3</f>
        <v>16093</v>
      </c>
      <c r="D6" s="5">
        <v>1.35</v>
      </c>
      <c r="E6" s="5">
        <f t="shared" si="1"/>
        <v>21725.550000000003</v>
      </c>
      <c r="F6" s="5">
        <v>1.7</v>
      </c>
      <c r="G6" s="5">
        <v>1.3</v>
      </c>
      <c r="H6" s="5">
        <v>1.19</v>
      </c>
      <c r="I6" s="15">
        <f t="shared" ref="I6:I7" si="3">C6*F6*G6/$I$3</f>
        <v>2963.7941666666666</v>
      </c>
      <c r="J6" s="15">
        <f t="shared" ref="J6:J7" si="4">C6*F6*H6/$J$3</f>
        <v>5426.0231666666659</v>
      </c>
      <c r="K6" s="30">
        <f t="shared" ref="K6:K7" si="5">C6*F6</f>
        <v>27358.1</v>
      </c>
    </row>
    <row r="7" spans="1:11" ht="38.25" customHeight="1" x14ac:dyDescent="0.25">
      <c r="A7" s="19" t="s">
        <v>103</v>
      </c>
      <c r="B7" s="2">
        <v>14200</v>
      </c>
      <c r="C7" s="2">
        <f t="shared" si="2"/>
        <v>17182</v>
      </c>
      <c r="D7" s="5">
        <v>1.35</v>
      </c>
      <c r="E7" s="5">
        <f t="shared" si="1"/>
        <v>23195.7</v>
      </c>
      <c r="F7" s="5">
        <v>1.7</v>
      </c>
      <c r="G7" s="5">
        <v>1.3</v>
      </c>
      <c r="H7" s="5">
        <v>1.19</v>
      </c>
      <c r="I7" s="15">
        <f t="shared" si="3"/>
        <v>3164.3516666666669</v>
      </c>
      <c r="J7" s="15">
        <f t="shared" si="4"/>
        <v>5793.197666666666</v>
      </c>
      <c r="K7" s="30">
        <f t="shared" si="5"/>
        <v>29209.399999999998</v>
      </c>
    </row>
    <row r="8" spans="1:11" ht="28.5" customHeight="1" x14ac:dyDescent="0.25">
      <c r="A8" s="2" t="s">
        <v>96</v>
      </c>
      <c r="B8" s="2">
        <v>0</v>
      </c>
      <c r="C8" s="2">
        <f t="shared" si="2"/>
        <v>0</v>
      </c>
      <c r="D8" s="5">
        <v>1.35</v>
      </c>
      <c r="E8" s="5">
        <f t="shared" si="1"/>
        <v>0</v>
      </c>
      <c r="F8" s="5">
        <v>1.65</v>
      </c>
      <c r="G8" s="5">
        <v>1.3</v>
      </c>
      <c r="H8" s="5">
        <v>1.19</v>
      </c>
      <c r="I8" s="15">
        <f>C8*F8*G8/$I$3</f>
        <v>0</v>
      </c>
      <c r="J8" s="15">
        <f>C8*F8*H8/$J$3</f>
        <v>0</v>
      </c>
      <c r="K8" s="30">
        <f>C8*F8</f>
        <v>0</v>
      </c>
    </row>
    <row r="9" spans="1:11" ht="28.5" customHeight="1" x14ac:dyDescent="0.25">
      <c r="A9" s="2" t="s">
        <v>99</v>
      </c>
      <c r="B9" s="2">
        <v>0</v>
      </c>
      <c r="C9" s="2">
        <f t="shared" si="2"/>
        <v>0</v>
      </c>
      <c r="D9" s="5">
        <v>1.35</v>
      </c>
      <c r="E9" s="5">
        <f t="shared" si="1"/>
        <v>0</v>
      </c>
      <c r="F9" s="5">
        <v>1.85</v>
      </c>
      <c r="G9" s="5">
        <v>1.3</v>
      </c>
      <c r="H9" s="5">
        <v>1.19</v>
      </c>
      <c r="I9" s="15">
        <f>C9*F9*G9/$I$3</f>
        <v>0</v>
      </c>
      <c r="J9" s="15">
        <f>C9*F9*H9/$J$3</f>
        <v>0</v>
      </c>
      <c r="K9" s="30">
        <f>C9*F9</f>
        <v>0</v>
      </c>
    </row>
    <row r="10" spans="1:11" ht="28.5" customHeight="1" x14ac:dyDescent="0.25">
      <c r="A10" s="2" t="s">
        <v>104</v>
      </c>
      <c r="B10" s="2">
        <v>24500</v>
      </c>
      <c r="C10" s="2">
        <f t="shared" si="2"/>
        <v>29645</v>
      </c>
      <c r="D10" s="5">
        <v>1.35</v>
      </c>
      <c r="E10" s="5">
        <f t="shared" si="1"/>
        <v>40020.75</v>
      </c>
      <c r="F10" s="5">
        <v>1.65</v>
      </c>
      <c r="G10" s="5">
        <v>1.3</v>
      </c>
      <c r="H10" s="5">
        <v>1.19</v>
      </c>
      <c r="I10" s="15">
        <f>C10*F10*G10/$I$3</f>
        <v>5299.0437499999998</v>
      </c>
      <c r="J10" s="15">
        <f>C10*F10*H10/$J$3</f>
        <v>9701.3262500000001</v>
      </c>
      <c r="K10" s="30">
        <f>C10*F10</f>
        <v>48914.25</v>
      </c>
    </row>
    <row r="11" spans="1:11" ht="28.5" customHeight="1" x14ac:dyDescent="0.25">
      <c r="A11" s="19" t="s">
        <v>105</v>
      </c>
      <c r="B11" s="2">
        <v>30500</v>
      </c>
      <c r="C11" s="2">
        <f t="shared" si="2"/>
        <v>36905</v>
      </c>
      <c r="D11" s="5">
        <v>1.35</v>
      </c>
      <c r="E11" s="5">
        <f t="shared" ref="E11:E12" si="6">C11*D11</f>
        <v>49821.75</v>
      </c>
      <c r="F11" s="5">
        <v>1.65</v>
      </c>
      <c r="G11" s="5">
        <v>1.3</v>
      </c>
      <c r="H11" s="5">
        <v>1.19</v>
      </c>
      <c r="I11" s="15">
        <f>C11*F11*G11/$I$3</f>
        <v>6596.7687500000002</v>
      </c>
      <c r="J11" s="15">
        <f>C11*F11*H11/$J$3</f>
        <v>12077.161249999999</v>
      </c>
      <c r="K11" s="30">
        <f>C11*F11</f>
        <v>60893.25</v>
      </c>
    </row>
    <row r="12" spans="1:11" ht="28.5" customHeight="1" x14ac:dyDescent="0.25">
      <c r="A12" s="19" t="s">
        <v>106</v>
      </c>
      <c r="B12" s="2">
        <v>32000</v>
      </c>
      <c r="C12" s="2">
        <f t="shared" si="2"/>
        <v>38720</v>
      </c>
      <c r="D12" s="5">
        <v>1.35</v>
      </c>
      <c r="E12" s="5">
        <f t="shared" si="6"/>
        <v>52272</v>
      </c>
      <c r="F12" s="5">
        <v>1.65</v>
      </c>
      <c r="G12" s="5">
        <v>1.3</v>
      </c>
      <c r="H12" s="5">
        <v>1.19</v>
      </c>
      <c r="I12" s="15">
        <f>C12*F12*G12/$I$3</f>
        <v>6921.2000000000007</v>
      </c>
      <c r="J12" s="15">
        <f>C12*F12*H12/$J$3</f>
        <v>12671.12</v>
      </c>
      <c r="K12" s="30">
        <f>C12*F12</f>
        <v>63888</v>
      </c>
    </row>
    <row r="13" spans="1:11" ht="18" customHeight="1" x14ac:dyDescent="0.25">
      <c r="A13" s="2"/>
      <c r="B13" s="2"/>
      <c r="C13" s="2"/>
      <c r="D13" s="5"/>
      <c r="E13" s="5"/>
      <c r="F13" s="5"/>
      <c r="G13" s="5"/>
      <c r="H13" s="5"/>
      <c r="I13" s="15"/>
      <c r="J13" s="15"/>
      <c r="K13" s="30"/>
    </row>
    <row r="14" spans="1:11" ht="17.25" customHeight="1" x14ac:dyDescent="0.25">
      <c r="A14" s="2" t="s">
        <v>98</v>
      </c>
      <c r="B14" s="2">
        <v>0</v>
      </c>
      <c r="C14" s="2">
        <f t="shared" si="2"/>
        <v>0</v>
      </c>
      <c r="D14" s="5">
        <v>1.35</v>
      </c>
      <c r="E14" s="5">
        <f t="shared" ref="E14:E16" si="7">C14*D14</f>
        <v>0</v>
      </c>
      <c r="F14" s="5">
        <v>1.5</v>
      </c>
      <c r="G14" s="5">
        <v>1.3</v>
      </c>
      <c r="H14" s="5">
        <v>1.19</v>
      </c>
      <c r="I14" s="15">
        <f t="shared" ref="I14:I16" si="8">C14*F14*G14/$I$3</f>
        <v>0</v>
      </c>
      <c r="J14" s="15">
        <f t="shared" ref="J14:J16" si="9">C14*F14*H14/$J$3</f>
        <v>0</v>
      </c>
      <c r="K14" s="30">
        <f t="shared" ref="K14:K16" si="10">C14*F14</f>
        <v>0</v>
      </c>
    </row>
    <row r="15" spans="1:11" x14ac:dyDescent="0.25">
      <c r="A15" s="2" t="s">
        <v>100</v>
      </c>
      <c r="B15" s="2">
        <v>28500</v>
      </c>
      <c r="C15" s="2">
        <f t="shared" si="2"/>
        <v>34485</v>
      </c>
      <c r="D15" s="5">
        <v>1.35</v>
      </c>
      <c r="E15" s="5">
        <f t="shared" si="7"/>
        <v>46554.75</v>
      </c>
      <c r="F15" s="5">
        <v>1.53</v>
      </c>
      <c r="G15" s="5">
        <v>1.3</v>
      </c>
      <c r="H15" s="5">
        <v>1.19</v>
      </c>
      <c r="I15" s="15">
        <f t="shared" si="8"/>
        <v>5715.888750000001</v>
      </c>
      <c r="J15" s="15">
        <f t="shared" si="9"/>
        <v>10464.473250000001</v>
      </c>
      <c r="K15" s="30">
        <f t="shared" si="10"/>
        <v>52762.05</v>
      </c>
    </row>
    <row r="16" spans="1:11" x14ac:dyDescent="0.25">
      <c r="A16" s="2" t="s">
        <v>101</v>
      </c>
      <c r="B16" s="2">
        <v>40000</v>
      </c>
      <c r="C16" s="2">
        <f t="shared" si="2"/>
        <v>48400</v>
      </c>
      <c r="D16" s="5">
        <v>1.35</v>
      </c>
      <c r="E16" s="5">
        <f t="shared" si="7"/>
        <v>65340.000000000007</v>
      </c>
      <c r="F16" s="5">
        <v>1.53</v>
      </c>
      <c r="G16" s="5">
        <v>1.3</v>
      </c>
      <c r="H16" s="5">
        <v>1.19</v>
      </c>
      <c r="I16" s="15">
        <f t="shared" si="8"/>
        <v>8022.3</v>
      </c>
      <c r="J16" s="15">
        <f t="shared" si="9"/>
        <v>14686.979999999998</v>
      </c>
      <c r="K16" s="30">
        <f t="shared" si="10"/>
        <v>74052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opLeftCell="A10" workbookViewId="0">
      <selection activeCell="A44" sqref="A44"/>
    </sheetView>
  </sheetViews>
  <sheetFormatPr baseColWidth="10" defaultRowHeight="15" x14ac:dyDescent="0.25"/>
  <cols>
    <col min="1" max="1" width="44.710937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" style="3" hidden="1" customWidth="1"/>
    <col min="10" max="10" width="10.140625" style="3" hidden="1" customWidth="1"/>
    <col min="11" max="11" width="13.7109375" style="3" customWidth="1"/>
    <col min="12" max="16384" width="11.42578125" style="3"/>
  </cols>
  <sheetData>
    <row r="1" spans="1:11" ht="15.75" x14ac:dyDescent="0.25">
      <c r="A1" s="1" t="s">
        <v>13</v>
      </c>
      <c r="B1" s="2"/>
      <c r="C1" s="2"/>
      <c r="D1" s="2"/>
      <c r="E1" s="2"/>
      <c r="F1" s="2"/>
      <c r="G1" s="2"/>
      <c r="H1" s="2"/>
      <c r="I1" s="2"/>
      <c r="K1" s="3" t="s">
        <v>63</v>
      </c>
    </row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61</v>
      </c>
    </row>
    <row r="3" spans="1:1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1" x14ac:dyDescent="0.25">
      <c r="A4" s="2" t="s">
        <v>9</v>
      </c>
      <c r="B4" s="5">
        <v>1618</v>
      </c>
      <c r="C4" s="5">
        <f t="shared" ref="C4:C51" si="0">B4*$C$3</f>
        <v>1957.78</v>
      </c>
      <c r="D4" s="5">
        <v>1.1499999999999999</v>
      </c>
      <c r="E4" s="16">
        <f t="shared" ref="E4:E46" si="1">C4*D4</f>
        <v>2251.4469999999997</v>
      </c>
      <c r="F4" s="5">
        <v>1.7</v>
      </c>
      <c r="G4" s="5">
        <v>1.28</v>
      </c>
      <c r="H4" s="6">
        <f>C4*F4*G4</f>
        <v>4260.1292799999992</v>
      </c>
      <c r="I4" s="7">
        <f t="shared" ref="I4:I46" si="2">H4/$I$3</f>
        <v>355.01077333333325</v>
      </c>
      <c r="J4" s="20">
        <f>H4*$J$3</f>
        <v>3408.1034239999994</v>
      </c>
    </row>
    <row r="5" spans="1:11" x14ac:dyDescent="0.25">
      <c r="A5" s="5" t="s">
        <v>10</v>
      </c>
      <c r="B5" s="5">
        <v>1395</v>
      </c>
      <c r="C5" s="5">
        <f t="shared" si="0"/>
        <v>1687.95</v>
      </c>
      <c r="D5" s="5">
        <v>1.1499999999999999</v>
      </c>
      <c r="E5" s="16">
        <f t="shared" si="1"/>
        <v>1941.1424999999999</v>
      </c>
      <c r="F5" s="5">
        <v>1.65</v>
      </c>
      <c r="G5" s="5">
        <v>1.28</v>
      </c>
      <c r="H5" s="14">
        <f t="shared" ref="H5" si="3">C5*F5*G5</f>
        <v>3564.9503999999997</v>
      </c>
      <c r="I5" s="15">
        <f t="shared" si="2"/>
        <v>297.07919999999996</v>
      </c>
      <c r="J5" s="20">
        <f t="shared" ref="J5:J50" si="4">H5*$J$3</f>
        <v>2851.9603200000001</v>
      </c>
    </row>
    <row r="6" spans="1:11" x14ac:dyDescent="0.25">
      <c r="A6" s="21" t="s">
        <v>11</v>
      </c>
      <c r="B6" s="21">
        <v>726</v>
      </c>
      <c r="C6" s="21">
        <f t="shared" si="0"/>
        <v>878.45999999999992</v>
      </c>
      <c r="D6" s="21">
        <v>1.1499999999999999</v>
      </c>
      <c r="E6" s="22">
        <f t="shared" si="1"/>
        <v>1010.2289999999998</v>
      </c>
      <c r="F6" s="21">
        <v>1.7</v>
      </c>
      <c r="G6" s="21">
        <v>1.28</v>
      </c>
      <c r="H6" s="23">
        <f>C6*F6*G6</f>
        <v>1911.5289599999999</v>
      </c>
      <c r="I6" s="15">
        <f t="shared" si="2"/>
        <v>159.29407999999998</v>
      </c>
      <c r="J6" s="20">
        <f t="shared" si="4"/>
        <v>1529.223168</v>
      </c>
    </row>
    <row r="7" spans="1:11" x14ac:dyDescent="0.25">
      <c r="A7" s="5" t="s">
        <v>14</v>
      </c>
      <c r="B7" s="5">
        <v>372</v>
      </c>
      <c r="C7" s="5">
        <f t="shared" si="0"/>
        <v>450.12</v>
      </c>
      <c r="D7" s="5">
        <v>1.2</v>
      </c>
      <c r="E7" s="16">
        <f t="shared" si="1"/>
        <v>540.14400000000001</v>
      </c>
      <c r="F7" s="5">
        <v>1.8</v>
      </c>
      <c r="G7" s="5">
        <v>1.28</v>
      </c>
      <c r="H7" s="14">
        <f>C7*F7*G7</f>
        <v>1037.0764799999999</v>
      </c>
      <c r="I7" s="15">
        <f t="shared" si="2"/>
        <v>86.42304</v>
      </c>
      <c r="J7" s="20">
        <f t="shared" si="4"/>
        <v>829.66118400000005</v>
      </c>
    </row>
    <row r="8" spans="1:11" x14ac:dyDescent="0.25">
      <c r="A8" s="5" t="s">
        <v>15</v>
      </c>
      <c r="B8" s="5">
        <v>2665</v>
      </c>
      <c r="C8" s="5">
        <f t="shared" si="0"/>
        <v>3224.65</v>
      </c>
      <c r="D8" s="5">
        <v>1.1499999999999999</v>
      </c>
      <c r="E8" s="16">
        <f t="shared" si="1"/>
        <v>3708.3474999999999</v>
      </c>
      <c r="F8" s="5">
        <v>1.7</v>
      </c>
      <c r="G8" s="5">
        <v>1.28</v>
      </c>
      <c r="H8" s="14">
        <f>C8*F8*G8</f>
        <v>7016.8383999999996</v>
      </c>
      <c r="I8" s="15">
        <f t="shared" si="2"/>
        <v>584.73653333333334</v>
      </c>
      <c r="J8" s="20">
        <f t="shared" si="4"/>
        <v>5613.4707200000003</v>
      </c>
    </row>
    <row r="9" spans="1:11" x14ac:dyDescent="0.25">
      <c r="A9" s="2" t="s">
        <v>17</v>
      </c>
      <c r="B9" s="2">
        <v>4957</v>
      </c>
      <c r="C9" s="2">
        <f t="shared" si="0"/>
        <v>5997.97</v>
      </c>
      <c r="D9" s="5">
        <v>1.2</v>
      </c>
      <c r="E9" s="5">
        <f t="shared" si="1"/>
        <v>7197.5640000000003</v>
      </c>
      <c r="F9" s="5">
        <v>1.7</v>
      </c>
      <c r="G9" s="5">
        <v>1.28</v>
      </c>
      <c r="H9" s="14">
        <f t="shared" ref="H9:H46" si="5">C9*F9*G9</f>
        <v>13051.582720000002</v>
      </c>
      <c r="I9" s="15">
        <f t="shared" si="2"/>
        <v>1087.6318933333334</v>
      </c>
      <c r="J9" s="20">
        <f t="shared" si="4"/>
        <v>10441.266176000003</v>
      </c>
    </row>
    <row r="10" spans="1:11" x14ac:dyDescent="0.25">
      <c r="A10" s="2" t="s">
        <v>18</v>
      </c>
      <c r="B10" s="2">
        <v>5509</v>
      </c>
      <c r="C10" s="2">
        <f t="shared" si="0"/>
        <v>6665.8899999999994</v>
      </c>
      <c r="D10" s="5">
        <v>1.2</v>
      </c>
      <c r="E10" s="5">
        <f t="shared" si="1"/>
        <v>7999.0679999999993</v>
      </c>
      <c r="F10" s="5">
        <v>1.68</v>
      </c>
      <c r="G10" s="5">
        <v>1.28</v>
      </c>
      <c r="H10" s="14">
        <f t="shared" si="5"/>
        <v>14334.329855999998</v>
      </c>
      <c r="I10" s="15">
        <f t="shared" si="2"/>
        <v>1194.5274879999999</v>
      </c>
      <c r="J10" s="20">
        <f t="shared" si="4"/>
        <v>11467.4638848</v>
      </c>
    </row>
    <row r="11" spans="1:11" x14ac:dyDescent="0.25">
      <c r="A11" s="2" t="s">
        <v>20</v>
      </c>
      <c r="B11" s="2">
        <v>3740</v>
      </c>
      <c r="C11" s="2">
        <f t="shared" si="0"/>
        <v>4525.3999999999996</v>
      </c>
      <c r="D11" s="5">
        <v>1.2</v>
      </c>
      <c r="E11" s="5">
        <f t="shared" si="1"/>
        <v>5430.48</v>
      </c>
      <c r="F11" s="5">
        <v>1.63</v>
      </c>
      <c r="G11" s="5">
        <v>1.28</v>
      </c>
      <c r="H11" s="14">
        <f t="shared" si="5"/>
        <v>9441.7945599999985</v>
      </c>
      <c r="I11" s="15">
        <f t="shared" si="2"/>
        <v>786.81621333333317</v>
      </c>
      <c r="J11" s="20">
        <f t="shared" si="4"/>
        <v>7553.4356479999988</v>
      </c>
    </row>
    <row r="12" spans="1:11" x14ac:dyDescent="0.25">
      <c r="A12" s="2" t="s">
        <v>21</v>
      </c>
      <c r="B12" s="2">
        <v>2297</v>
      </c>
      <c r="C12" s="2">
        <f t="shared" si="0"/>
        <v>2779.37</v>
      </c>
      <c r="D12" s="5">
        <v>1.2</v>
      </c>
      <c r="E12" s="5">
        <f t="shared" si="1"/>
        <v>3335.2439999999997</v>
      </c>
      <c r="F12" s="5">
        <v>1.68</v>
      </c>
      <c r="G12" s="5">
        <v>1.28</v>
      </c>
      <c r="H12" s="14">
        <f t="shared" si="5"/>
        <v>5976.7572479999999</v>
      </c>
      <c r="I12" s="15">
        <f t="shared" si="2"/>
        <v>498.06310400000001</v>
      </c>
      <c r="J12" s="20">
        <f t="shared" si="4"/>
        <v>4781.4057984000001</v>
      </c>
    </row>
    <row r="13" spans="1:11" x14ac:dyDescent="0.25">
      <c r="A13" s="2" t="s">
        <v>22</v>
      </c>
      <c r="B13" s="2">
        <v>1923</v>
      </c>
      <c r="C13" s="2">
        <f t="shared" si="0"/>
        <v>2326.83</v>
      </c>
      <c r="D13" s="5">
        <v>1.2</v>
      </c>
      <c r="E13" s="5">
        <f t="shared" si="1"/>
        <v>2792.1959999999999</v>
      </c>
      <c r="F13" s="5">
        <v>1.6</v>
      </c>
      <c r="G13" s="5">
        <v>1.28</v>
      </c>
      <c r="H13" s="14">
        <f t="shared" si="5"/>
        <v>4765.3478400000004</v>
      </c>
      <c r="I13" s="15">
        <f t="shared" si="2"/>
        <v>397.11232000000001</v>
      </c>
      <c r="J13" s="20">
        <f t="shared" si="4"/>
        <v>3812.2782720000005</v>
      </c>
    </row>
    <row r="14" spans="1:11" x14ac:dyDescent="0.25">
      <c r="A14" s="2" t="s">
        <v>23</v>
      </c>
      <c r="B14" s="2">
        <v>242</v>
      </c>
      <c r="C14" s="2">
        <f t="shared" si="0"/>
        <v>292.82</v>
      </c>
      <c r="D14" s="5">
        <v>1.2</v>
      </c>
      <c r="E14" s="5">
        <f t="shared" si="1"/>
        <v>351.38399999999996</v>
      </c>
      <c r="F14" s="5">
        <v>1.7</v>
      </c>
      <c r="G14" s="5">
        <v>1.28</v>
      </c>
      <c r="H14" s="14">
        <f t="shared" si="5"/>
        <v>637.17632000000003</v>
      </c>
      <c r="I14" s="15">
        <f t="shared" si="2"/>
        <v>53.098026666666669</v>
      </c>
      <c r="J14" s="20">
        <f t="shared" si="4"/>
        <v>509.74105600000007</v>
      </c>
    </row>
    <row r="15" spans="1:11" x14ac:dyDescent="0.25">
      <c r="A15" s="2" t="s">
        <v>24</v>
      </c>
      <c r="B15" s="2">
        <v>258</v>
      </c>
      <c r="C15" s="2">
        <f t="shared" si="0"/>
        <v>312.18</v>
      </c>
      <c r="D15" s="5">
        <v>1.2</v>
      </c>
      <c r="E15" s="5">
        <f t="shared" si="1"/>
        <v>374.61599999999999</v>
      </c>
      <c r="F15" s="5">
        <v>1.7</v>
      </c>
      <c r="G15" s="5">
        <v>1.28</v>
      </c>
      <c r="H15" s="14">
        <f t="shared" si="5"/>
        <v>679.30367999999999</v>
      </c>
      <c r="I15" s="15">
        <f t="shared" si="2"/>
        <v>56.608640000000001</v>
      </c>
      <c r="J15" s="20">
        <f t="shared" si="4"/>
        <v>543.44294400000001</v>
      </c>
    </row>
    <row r="16" spans="1:11" x14ac:dyDescent="0.25">
      <c r="A16" s="2" t="s">
        <v>25</v>
      </c>
      <c r="B16" s="2">
        <v>325</v>
      </c>
      <c r="C16" s="2">
        <f t="shared" si="0"/>
        <v>393.25</v>
      </c>
      <c r="D16" s="5">
        <v>1.2</v>
      </c>
      <c r="E16" s="5">
        <f t="shared" si="1"/>
        <v>471.9</v>
      </c>
      <c r="F16" s="5">
        <v>1.7</v>
      </c>
      <c r="G16" s="5">
        <v>1.28</v>
      </c>
      <c r="H16" s="14">
        <f t="shared" si="5"/>
        <v>855.71199999999999</v>
      </c>
      <c r="I16" s="15">
        <f t="shared" si="2"/>
        <v>71.309333333333328</v>
      </c>
      <c r="J16" s="20">
        <f t="shared" si="4"/>
        <v>684.56960000000004</v>
      </c>
    </row>
    <row r="17" spans="1:10" x14ac:dyDescent="0.25">
      <c r="A17" s="21" t="s">
        <v>26</v>
      </c>
      <c r="B17" s="21">
        <v>243</v>
      </c>
      <c r="C17" s="21">
        <f t="shared" si="0"/>
        <v>294.02999999999997</v>
      </c>
      <c r="D17" s="21">
        <v>1.2</v>
      </c>
      <c r="E17" s="21">
        <f t="shared" si="1"/>
        <v>352.83599999999996</v>
      </c>
      <c r="F17" s="21">
        <v>1.7</v>
      </c>
      <c r="G17" s="21">
        <v>1.28</v>
      </c>
      <c r="H17" s="23">
        <f t="shared" si="5"/>
        <v>639.80927999999994</v>
      </c>
      <c r="I17" s="15">
        <f t="shared" si="2"/>
        <v>53.317439999999998</v>
      </c>
      <c r="J17" s="20">
        <f t="shared" si="4"/>
        <v>511.84742399999999</v>
      </c>
    </row>
    <row r="18" spans="1:10" x14ac:dyDescent="0.25">
      <c r="A18" s="21" t="s">
        <v>27</v>
      </c>
      <c r="B18" s="21">
        <v>351</v>
      </c>
      <c r="C18" s="21">
        <f t="shared" si="0"/>
        <v>424.71</v>
      </c>
      <c r="D18" s="21">
        <v>1.2</v>
      </c>
      <c r="E18" s="21">
        <f t="shared" si="1"/>
        <v>509.65199999999993</v>
      </c>
      <c r="F18" s="21">
        <v>1.7</v>
      </c>
      <c r="G18" s="21">
        <v>1.28</v>
      </c>
      <c r="H18" s="23">
        <f t="shared" si="5"/>
        <v>924.16895999999997</v>
      </c>
      <c r="I18" s="15">
        <f t="shared" si="2"/>
        <v>77.014079999999993</v>
      </c>
      <c r="J18" s="20">
        <f t="shared" si="4"/>
        <v>739.33516800000007</v>
      </c>
    </row>
    <row r="19" spans="1:10" x14ac:dyDescent="0.25">
      <c r="A19" s="21" t="s">
        <v>29</v>
      </c>
      <c r="B19" s="21">
        <v>3375</v>
      </c>
      <c r="C19" s="21">
        <f t="shared" si="0"/>
        <v>4083.75</v>
      </c>
      <c r="D19" s="21">
        <v>1.2</v>
      </c>
      <c r="E19" s="21">
        <f t="shared" si="1"/>
        <v>4900.5</v>
      </c>
      <c r="F19" s="21">
        <v>1.6</v>
      </c>
      <c r="G19" s="21">
        <v>1.28</v>
      </c>
      <c r="H19" s="23">
        <f t="shared" si="5"/>
        <v>8363.52</v>
      </c>
      <c r="I19" s="15">
        <f t="shared" si="2"/>
        <v>696.96</v>
      </c>
      <c r="J19" s="20">
        <f t="shared" si="4"/>
        <v>6690.8160000000007</v>
      </c>
    </row>
    <row r="20" spans="1:10" x14ac:dyDescent="0.25">
      <c r="A20" s="2" t="s">
        <v>31</v>
      </c>
      <c r="B20" s="2">
        <v>1770</v>
      </c>
      <c r="C20" s="2">
        <f t="shared" si="0"/>
        <v>2141.6999999999998</v>
      </c>
      <c r="D20" s="5">
        <v>1.2</v>
      </c>
      <c r="E20" s="5">
        <f t="shared" si="1"/>
        <v>2570.0399999999995</v>
      </c>
      <c r="F20" s="5">
        <v>1.73</v>
      </c>
      <c r="G20" s="5">
        <v>1.28</v>
      </c>
      <c r="H20" s="14">
        <f t="shared" si="5"/>
        <v>4742.5804799999996</v>
      </c>
      <c r="I20" s="15">
        <f t="shared" si="2"/>
        <v>395.21503999999999</v>
      </c>
      <c r="J20" s="20">
        <f t="shared" si="4"/>
        <v>3794.0643839999998</v>
      </c>
    </row>
    <row r="21" spans="1:10" x14ac:dyDescent="0.25">
      <c r="A21" s="2" t="s">
        <v>32</v>
      </c>
      <c r="B21" s="2">
        <v>5312</v>
      </c>
      <c r="C21" s="2">
        <f t="shared" si="0"/>
        <v>6427.5199999999995</v>
      </c>
      <c r="D21" s="5">
        <v>1.2</v>
      </c>
      <c r="E21" s="5">
        <f t="shared" si="1"/>
        <v>7713.0239999999994</v>
      </c>
      <c r="F21" s="5">
        <v>1.7</v>
      </c>
      <c r="G21" s="5">
        <v>1.28</v>
      </c>
      <c r="H21" s="14">
        <f t="shared" si="5"/>
        <v>13986.283519999999</v>
      </c>
      <c r="I21" s="15">
        <f t="shared" si="2"/>
        <v>1165.5236266666666</v>
      </c>
      <c r="J21" s="20">
        <f t="shared" si="4"/>
        <v>11189.026816</v>
      </c>
    </row>
    <row r="22" spans="1:10" x14ac:dyDescent="0.25">
      <c r="A22" s="2" t="s">
        <v>33</v>
      </c>
      <c r="B22" s="2">
        <v>9064</v>
      </c>
      <c r="C22" s="2">
        <f t="shared" si="0"/>
        <v>10967.44</v>
      </c>
      <c r="D22" s="5">
        <v>1.2</v>
      </c>
      <c r="E22" s="5">
        <f t="shared" si="1"/>
        <v>13160.928</v>
      </c>
      <c r="F22" s="5">
        <v>1.45</v>
      </c>
      <c r="G22" s="5">
        <v>1.28</v>
      </c>
      <c r="H22" s="14">
        <f t="shared" si="5"/>
        <v>20355.568640000001</v>
      </c>
      <c r="I22" s="15">
        <f t="shared" si="2"/>
        <v>1696.2973866666669</v>
      </c>
      <c r="J22" s="20">
        <f t="shared" si="4"/>
        <v>16284.454912000001</v>
      </c>
    </row>
    <row r="23" spans="1:10" x14ac:dyDescent="0.25">
      <c r="A23" s="2" t="s">
        <v>34</v>
      </c>
      <c r="B23" s="2">
        <v>7198</v>
      </c>
      <c r="C23" s="2">
        <f t="shared" si="0"/>
        <v>8709.58</v>
      </c>
      <c r="D23" s="5">
        <v>1.2</v>
      </c>
      <c r="E23" s="5">
        <f t="shared" si="1"/>
        <v>10451.495999999999</v>
      </c>
      <c r="F23" s="5">
        <v>1.5</v>
      </c>
      <c r="G23" s="5">
        <v>1.28</v>
      </c>
      <c r="H23" s="14">
        <f t="shared" si="5"/>
        <v>16722.393599999999</v>
      </c>
      <c r="I23" s="15">
        <f t="shared" si="2"/>
        <v>1393.5328</v>
      </c>
      <c r="J23" s="20">
        <f t="shared" si="4"/>
        <v>13377.91488</v>
      </c>
    </row>
    <row r="24" spans="1:10" x14ac:dyDescent="0.25">
      <c r="A24" s="2" t="s">
        <v>35</v>
      </c>
      <c r="B24" s="2">
        <v>1654</v>
      </c>
      <c r="C24" s="2">
        <f t="shared" si="0"/>
        <v>2001.34</v>
      </c>
      <c r="D24" s="5">
        <v>1.2</v>
      </c>
      <c r="E24" s="5">
        <f t="shared" si="1"/>
        <v>2401.6079999999997</v>
      </c>
      <c r="F24" s="5">
        <v>1.55</v>
      </c>
      <c r="G24" s="5">
        <v>1.28</v>
      </c>
      <c r="H24" s="14">
        <f t="shared" si="5"/>
        <v>3970.6585599999999</v>
      </c>
      <c r="I24" s="15">
        <f t="shared" si="2"/>
        <v>330.88821333333334</v>
      </c>
      <c r="J24" s="20">
        <f t="shared" si="4"/>
        <v>3176.526848</v>
      </c>
    </row>
    <row r="25" spans="1:10" x14ac:dyDescent="0.25">
      <c r="A25" s="2" t="s">
        <v>36</v>
      </c>
      <c r="B25" s="2">
        <v>1189</v>
      </c>
      <c r="C25" s="2">
        <f t="shared" si="0"/>
        <v>1438.69</v>
      </c>
      <c r="D25" s="5">
        <v>1.2</v>
      </c>
      <c r="E25" s="5">
        <f t="shared" si="1"/>
        <v>1726.4280000000001</v>
      </c>
      <c r="F25" s="5">
        <v>1.6</v>
      </c>
      <c r="G25" s="5">
        <v>1.28</v>
      </c>
      <c r="H25" s="14">
        <f t="shared" si="5"/>
        <v>2946.43712</v>
      </c>
      <c r="I25" s="15">
        <f t="shared" si="2"/>
        <v>245.53642666666667</v>
      </c>
      <c r="J25" s="20">
        <f t="shared" si="4"/>
        <v>2357.1496959999999</v>
      </c>
    </row>
    <row r="26" spans="1:10" x14ac:dyDescent="0.25">
      <c r="A26" s="2" t="s">
        <v>37</v>
      </c>
      <c r="B26" s="2">
        <v>1447</v>
      </c>
      <c r="C26" s="2">
        <f t="shared" si="0"/>
        <v>1750.87</v>
      </c>
      <c r="D26" s="5">
        <v>1.2</v>
      </c>
      <c r="E26" s="5">
        <f t="shared" si="1"/>
        <v>2101.0439999999999</v>
      </c>
      <c r="F26" s="5">
        <v>1.6</v>
      </c>
      <c r="G26" s="5">
        <v>1.28</v>
      </c>
      <c r="H26" s="14">
        <f t="shared" si="5"/>
        <v>3585.7817599999998</v>
      </c>
      <c r="I26" s="15">
        <f t="shared" si="2"/>
        <v>298.81514666666664</v>
      </c>
      <c r="J26" s="20">
        <f t="shared" si="4"/>
        <v>2868.6254079999999</v>
      </c>
    </row>
    <row r="27" spans="1:10" x14ac:dyDescent="0.25">
      <c r="A27" s="2" t="s">
        <v>38</v>
      </c>
      <c r="B27" s="2">
        <v>212</v>
      </c>
      <c r="C27" s="2">
        <f t="shared" si="0"/>
        <v>256.52</v>
      </c>
      <c r="D27" s="5">
        <v>1.2</v>
      </c>
      <c r="E27" s="5">
        <f t="shared" si="1"/>
        <v>307.82399999999996</v>
      </c>
      <c r="F27" s="5">
        <v>1.75</v>
      </c>
      <c r="G27" s="5">
        <v>1.28</v>
      </c>
      <c r="H27" s="14">
        <f t="shared" si="5"/>
        <v>574.60479999999995</v>
      </c>
      <c r="I27" s="15">
        <f t="shared" si="2"/>
        <v>47.883733333333332</v>
      </c>
      <c r="J27" s="20">
        <f t="shared" si="4"/>
        <v>459.68383999999998</v>
      </c>
    </row>
    <row r="28" spans="1:10" x14ac:dyDescent="0.25">
      <c r="A28" s="21" t="s">
        <v>40</v>
      </c>
      <c r="B28" s="21">
        <v>345</v>
      </c>
      <c r="C28" s="21">
        <f t="shared" si="0"/>
        <v>417.45</v>
      </c>
      <c r="D28" s="21">
        <v>1.2</v>
      </c>
      <c r="E28" s="21">
        <f t="shared" si="1"/>
        <v>500.93999999999994</v>
      </c>
      <c r="F28" s="21">
        <v>1.7</v>
      </c>
      <c r="G28" s="21">
        <v>1.28</v>
      </c>
      <c r="H28" s="23">
        <f t="shared" si="5"/>
        <v>908.37119999999993</v>
      </c>
      <c r="I28" s="15">
        <f t="shared" si="2"/>
        <v>75.697599999999994</v>
      </c>
      <c r="J28" s="20">
        <f t="shared" si="4"/>
        <v>726.69695999999999</v>
      </c>
    </row>
    <row r="29" spans="1:10" x14ac:dyDescent="0.25">
      <c r="A29" s="21" t="s">
        <v>39</v>
      </c>
      <c r="B29" s="21">
        <v>553</v>
      </c>
      <c r="C29" s="21">
        <f t="shared" si="0"/>
        <v>669.13</v>
      </c>
      <c r="D29" s="21">
        <v>1.2</v>
      </c>
      <c r="E29" s="21">
        <f t="shared" si="1"/>
        <v>802.95600000000002</v>
      </c>
      <c r="F29" s="21">
        <v>1.75</v>
      </c>
      <c r="G29" s="21">
        <v>1.28</v>
      </c>
      <c r="H29" s="23">
        <f t="shared" si="5"/>
        <v>1498.8512000000001</v>
      </c>
      <c r="I29" s="15">
        <f t="shared" si="2"/>
        <v>124.90426666666667</v>
      </c>
      <c r="J29" s="20">
        <f t="shared" si="4"/>
        <v>1199.08096</v>
      </c>
    </row>
    <row r="30" spans="1:10" x14ac:dyDescent="0.25">
      <c r="A30" s="21" t="s">
        <v>41</v>
      </c>
      <c r="B30" s="21">
        <v>296</v>
      </c>
      <c r="C30" s="21">
        <f t="shared" si="0"/>
        <v>358.15999999999997</v>
      </c>
      <c r="D30" s="21">
        <v>1.2</v>
      </c>
      <c r="E30" s="21">
        <f t="shared" si="1"/>
        <v>429.79199999999997</v>
      </c>
      <c r="F30" s="21">
        <v>1.9</v>
      </c>
      <c r="G30" s="21">
        <v>1.28</v>
      </c>
      <c r="H30" s="23">
        <f t="shared" si="5"/>
        <v>871.04511999999988</v>
      </c>
      <c r="I30" s="15">
        <f t="shared" si="2"/>
        <v>72.587093333333328</v>
      </c>
      <c r="J30" s="20">
        <f t="shared" si="4"/>
        <v>696.836096</v>
      </c>
    </row>
    <row r="31" spans="1:10" x14ac:dyDescent="0.25">
      <c r="A31" s="19" t="s">
        <v>42</v>
      </c>
      <c r="B31" s="2">
        <v>335</v>
      </c>
      <c r="C31" s="2">
        <f t="shared" si="0"/>
        <v>405.34999999999997</v>
      </c>
      <c r="D31" s="5">
        <v>1.2</v>
      </c>
      <c r="E31" s="5">
        <f t="shared" si="1"/>
        <v>486.41999999999996</v>
      </c>
      <c r="F31" s="5">
        <v>1.8</v>
      </c>
      <c r="G31" s="5">
        <v>1.28</v>
      </c>
      <c r="H31" s="14">
        <f t="shared" si="5"/>
        <v>933.92640000000006</v>
      </c>
      <c r="I31" s="15">
        <f t="shared" si="2"/>
        <v>77.827200000000005</v>
      </c>
      <c r="J31" s="20">
        <f t="shared" si="4"/>
        <v>747.14112000000011</v>
      </c>
    </row>
    <row r="32" spans="1:10" ht="21" customHeight="1" x14ac:dyDescent="0.25">
      <c r="A32" s="2" t="s">
        <v>43</v>
      </c>
      <c r="B32" s="2">
        <v>852</v>
      </c>
      <c r="C32" s="2">
        <f t="shared" si="0"/>
        <v>1030.92</v>
      </c>
      <c r="D32" s="5">
        <v>1.3</v>
      </c>
      <c r="E32" s="5">
        <f t="shared" si="1"/>
        <v>1340.1960000000001</v>
      </c>
      <c r="F32" s="5">
        <v>1.7</v>
      </c>
      <c r="G32" s="5">
        <v>1.28</v>
      </c>
      <c r="H32" s="14">
        <f t="shared" si="5"/>
        <v>2243.2819200000004</v>
      </c>
      <c r="I32" s="15">
        <f t="shared" si="2"/>
        <v>186.94016000000002</v>
      </c>
      <c r="J32" s="20">
        <f t="shared" si="4"/>
        <v>1794.6255360000005</v>
      </c>
    </row>
    <row r="33" spans="1:10" ht="22.5" customHeight="1" x14ac:dyDescent="0.25">
      <c r="A33" s="21" t="s">
        <v>44</v>
      </c>
      <c r="B33" s="21">
        <v>186</v>
      </c>
      <c r="C33" s="21">
        <f t="shared" si="0"/>
        <v>225.06</v>
      </c>
      <c r="D33" s="21">
        <v>1.2</v>
      </c>
      <c r="E33" s="21">
        <f t="shared" si="1"/>
        <v>270.072</v>
      </c>
      <c r="F33" s="21">
        <v>1.8</v>
      </c>
      <c r="G33" s="21">
        <v>1.28</v>
      </c>
      <c r="H33" s="23">
        <f t="shared" si="5"/>
        <v>518.53823999999997</v>
      </c>
      <c r="I33" s="15">
        <f t="shared" si="2"/>
        <v>43.21152</v>
      </c>
      <c r="J33" s="20">
        <f t="shared" si="4"/>
        <v>414.83059200000002</v>
      </c>
    </row>
    <row r="34" spans="1:10" ht="25.5" customHeight="1" x14ac:dyDescent="0.25">
      <c r="A34" s="21" t="s">
        <v>45</v>
      </c>
      <c r="B34" s="21">
        <v>212</v>
      </c>
      <c r="C34" s="21">
        <f t="shared" si="0"/>
        <v>256.52</v>
      </c>
      <c r="D34" s="21">
        <v>1.2</v>
      </c>
      <c r="E34" s="21">
        <f t="shared" si="1"/>
        <v>307.82399999999996</v>
      </c>
      <c r="F34" s="21">
        <v>1.8</v>
      </c>
      <c r="G34" s="21">
        <v>1.28</v>
      </c>
      <c r="H34" s="23">
        <f t="shared" si="5"/>
        <v>591.02207999999996</v>
      </c>
      <c r="I34" s="15">
        <f t="shared" si="2"/>
        <v>49.251839999999994</v>
      </c>
      <c r="J34" s="20">
        <f t="shared" si="4"/>
        <v>472.81766399999998</v>
      </c>
    </row>
    <row r="35" spans="1:10" ht="27" customHeight="1" x14ac:dyDescent="0.25">
      <c r="A35" s="2" t="s">
        <v>46</v>
      </c>
      <c r="B35" s="2">
        <v>1998</v>
      </c>
      <c r="C35" s="2">
        <f t="shared" si="0"/>
        <v>2417.58</v>
      </c>
      <c r="D35" s="5">
        <v>1.2</v>
      </c>
      <c r="E35" s="5">
        <f t="shared" si="1"/>
        <v>2901.096</v>
      </c>
      <c r="F35" s="5">
        <v>1.7</v>
      </c>
      <c r="G35" s="5">
        <v>1.28</v>
      </c>
      <c r="H35" s="14">
        <f t="shared" si="5"/>
        <v>5260.6540799999993</v>
      </c>
      <c r="I35" s="15">
        <f t="shared" si="2"/>
        <v>438.38783999999993</v>
      </c>
      <c r="J35" s="20">
        <f t="shared" si="4"/>
        <v>4208.5232639999995</v>
      </c>
    </row>
    <row r="36" spans="1:10" ht="29.25" customHeight="1" x14ac:dyDescent="0.25">
      <c r="A36" s="2" t="s">
        <v>47</v>
      </c>
      <c r="B36" s="2">
        <v>4798</v>
      </c>
      <c r="C36" s="2">
        <f t="shared" si="0"/>
        <v>5805.58</v>
      </c>
      <c r="D36" s="5">
        <v>1.2</v>
      </c>
      <c r="E36" s="5">
        <f t="shared" si="1"/>
        <v>6966.6959999999999</v>
      </c>
      <c r="F36" s="5">
        <v>1.6</v>
      </c>
      <c r="G36" s="5">
        <v>1.28</v>
      </c>
      <c r="H36" s="14">
        <f t="shared" si="5"/>
        <v>11889.82784</v>
      </c>
      <c r="I36" s="15">
        <f t="shared" si="2"/>
        <v>990.81898666666666</v>
      </c>
      <c r="J36" s="20">
        <f t="shared" si="4"/>
        <v>9511.8622720000003</v>
      </c>
    </row>
    <row r="37" spans="1:10" ht="31.5" customHeight="1" x14ac:dyDescent="0.25">
      <c r="A37" s="2" t="s">
        <v>48</v>
      </c>
      <c r="B37" s="2">
        <v>1918</v>
      </c>
      <c r="C37" s="2">
        <f t="shared" si="0"/>
        <v>2320.7799999999997</v>
      </c>
      <c r="D37" s="5">
        <v>1.2</v>
      </c>
      <c r="E37" s="5">
        <f t="shared" si="1"/>
        <v>2784.9359999999997</v>
      </c>
      <c r="F37" s="5">
        <v>1.6</v>
      </c>
      <c r="G37" s="5">
        <v>1.28</v>
      </c>
      <c r="H37" s="14">
        <f t="shared" si="5"/>
        <v>4752.9574399999992</v>
      </c>
      <c r="I37" s="15">
        <f t="shared" si="2"/>
        <v>396.07978666666662</v>
      </c>
      <c r="J37" s="20">
        <f t="shared" si="4"/>
        <v>3802.3659519999997</v>
      </c>
    </row>
    <row r="38" spans="1:10" ht="22.5" customHeight="1" x14ac:dyDescent="0.25">
      <c r="A38" s="21" t="s">
        <v>49</v>
      </c>
      <c r="B38" s="21">
        <v>4435</v>
      </c>
      <c r="C38" s="21">
        <f t="shared" si="0"/>
        <v>5366.3499999999995</v>
      </c>
      <c r="D38" s="21">
        <v>1.2</v>
      </c>
      <c r="E38" s="21">
        <f t="shared" si="1"/>
        <v>6439.619999999999</v>
      </c>
      <c r="F38" s="21">
        <v>1.55</v>
      </c>
      <c r="G38" s="21">
        <v>1.28</v>
      </c>
      <c r="H38" s="23">
        <f t="shared" si="5"/>
        <v>10646.838399999999</v>
      </c>
      <c r="I38" s="15">
        <f t="shared" si="2"/>
        <v>887.23653333333323</v>
      </c>
      <c r="J38" s="20">
        <f t="shared" si="4"/>
        <v>8517.4707199999993</v>
      </c>
    </row>
    <row r="39" spans="1:10" ht="18.75" customHeight="1" x14ac:dyDescent="0.25">
      <c r="A39" s="21" t="s">
        <v>50</v>
      </c>
      <c r="B39" s="21">
        <v>4435</v>
      </c>
      <c r="C39" s="21">
        <f t="shared" si="0"/>
        <v>5366.3499999999995</v>
      </c>
      <c r="D39" s="21">
        <v>1.2</v>
      </c>
      <c r="E39" s="21">
        <f t="shared" si="1"/>
        <v>6439.619999999999</v>
      </c>
      <c r="F39" s="21">
        <v>1.55</v>
      </c>
      <c r="G39" s="21">
        <v>1.28</v>
      </c>
      <c r="H39" s="23">
        <f t="shared" si="5"/>
        <v>10646.838399999999</v>
      </c>
      <c r="I39" s="15">
        <f t="shared" si="2"/>
        <v>887.23653333333323</v>
      </c>
      <c r="J39" s="20">
        <f t="shared" si="4"/>
        <v>8517.4707199999993</v>
      </c>
    </row>
    <row r="40" spans="1:10" ht="24.75" customHeight="1" x14ac:dyDescent="0.25">
      <c r="A40" s="21" t="s">
        <v>51</v>
      </c>
      <c r="B40" s="21">
        <v>4435</v>
      </c>
      <c r="C40" s="21">
        <f t="shared" si="0"/>
        <v>5366.3499999999995</v>
      </c>
      <c r="D40" s="21">
        <v>1.2</v>
      </c>
      <c r="E40" s="21">
        <f t="shared" si="1"/>
        <v>6439.619999999999</v>
      </c>
      <c r="F40" s="21">
        <v>1.55</v>
      </c>
      <c r="G40" s="21">
        <v>1.28</v>
      </c>
      <c r="H40" s="23">
        <f t="shared" si="5"/>
        <v>10646.838399999999</v>
      </c>
      <c r="I40" s="15">
        <f t="shared" si="2"/>
        <v>887.23653333333323</v>
      </c>
      <c r="J40" s="20">
        <f t="shared" si="4"/>
        <v>8517.4707199999993</v>
      </c>
    </row>
    <row r="41" spans="1:10" ht="24.75" customHeight="1" x14ac:dyDescent="0.25">
      <c r="A41" s="21" t="s">
        <v>60</v>
      </c>
      <c r="B41" s="21">
        <v>6016</v>
      </c>
      <c r="C41" s="21">
        <f t="shared" si="0"/>
        <v>7279.36</v>
      </c>
      <c r="D41" s="21">
        <v>1.2</v>
      </c>
      <c r="E41" s="21">
        <f t="shared" ref="E41" si="6">C41*D41</f>
        <v>8735.232</v>
      </c>
      <c r="F41" s="21">
        <v>1.5149999999999999</v>
      </c>
      <c r="G41" s="21">
        <v>1.28</v>
      </c>
      <c r="H41" s="23">
        <f t="shared" ref="H41" si="7">C41*F41*G41</f>
        <v>14116.134911999998</v>
      </c>
      <c r="I41" s="15">
        <f t="shared" ref="I41" si="8">H41/$I$3</f>
        <v>1176.3445759999997</v>
      </c>
      <c r="J41" s="20">
        <f t="shared" si="4"/>
        <v>11292.907929599998</v>
      </c>
    </row>
    <row r="42" spans="1:10" x14ac:dyDescent="0.25">
      <c r="A42" s="2" t="s">
        <v>52</v>
      </c>
      <c r="B42" s="2">
        <v>1050</v>
      </c>
      <c r="C42" s="2">
        <f t="shared" si="0"/>
        <v>1270.5</v>
      </c>
      <c r="D42" s="5">
        <v>1.2</v>
      </c>
      <c r="E42" s="5">
        <f t="shared" si="1"/>
        <v>1524.6</v>
      </c>
      <c r="F42" s="5">
        <v>1.7</v>
      </c>
      <c r="G42" s="5">
        <v>1.28</v>
      </c>
      <c r="H42" s="14">
        <f t="shared" si="5"/>
        <v>2764.6079999999997</v>
      </c>
      <c r="I42" s="15">
        <f t="shared" si="2"/>
        <v>230.38399999999999</v>
      </c>
      <c r="J42" s="20">
        <f t="shared" si="4"/>
        <v>2211.6864</v>
      </c>
    </row>
    <row r="43" spans="1:10" x14ac:dyDescent="0.25">
      <c r="A43" s="2" t="s">
        <v>53</v>
      </c>
      <c r="B43" s="2">
        <v>1459</v>
      </c>
      <c r="C43" s="2">
        <f t="shared" si="0"/>
        <v>1765.3899999999999</v>
      </c>
      <c r="D43" s="5">
        <v>1.2</v>
      </c>
      <c r="E43" s="5">
        <f t="shared" si="1"/>
        <v>2118.4679999999998</v>
      </c>
      <c r="F43" s="5">
        <v>1.59</v>
      </c>
      <c r="G43" s="5">
        <v>1.28</v>
      </c>
      <c r="H43" s="14">
        <f t="shared" si="5"/>
        <v>3592.9217280000003</v>
      </c>
      <c r="I43" s="15">
        <f t="shared" si="2"/>
        <v>299.410144</v>
      </c>
      <c r="J43" s="20">
        <f t="shared" si="4"/>
        <v>2874.3373824000005</v>
      </c>
    </row>
    <row r="44" spans="1:10" ht="23.25" customHeight="1" x14ac:dyDescent="0.25">
      <c r="A44" s="2" t="s">
        <v>54</v>
      </c>
      <c r="B44" s="2">
        <v>408</v>
      </c>
      <c r="C44" s="2">
        <f t="shared" si="0"/>
        <v>493.68</v>
      </c>
      <c r="D44" s="5">
        <v>1.2</v>
      </c>
      <c r="E44" s="5">
        <f t="shared" si="1"/>
        <v>592.41599999999994</v>
      </c>
      <c r="F44" s="5">
        <v>1.65</v>
      </c>
      <c r="G44" s="5">
        <v>1.28</v>
      </c>
      <c r="H44" s="14">
        <f t="shared" si="5"/>
        <v>1042.6521600000001</v>
      </c>
      <c r="I44" s="15">
        <f t="shared" si="2"/>
        <v>86.887680000000003</v>
      </c>
      <c r="J44" s="20">
        <f t="shared" si="4"/>
        <v>834.12172800000008</v>
      </c>
    </row>
    <row r="45" spans="1:10" x14ac:dyDescent="0.25">
      <c r="A45" s="21" t="s">
        <v>55</v>
      </c>
      <c r="B45" s="21">
        <v>654</v>
      </c>
      <c r="C45" s="21">
        <f t="shared" si="0"/>
        <v>791.34</v>
      </c>
      <c r="D45" s="21">
        <v>1.2</v>
      </c>
      <c r="E45" s="21">
        <f t="shared" si="1"/>
        <v>949.60799999999995</v>
      </c>
      <c r="F45" s="21">
        <v>1.65</v>
      </c>
      <c r="G45" s="21">
        <v>1.28</v>
      </c>
      <c r="H45" s="23">
        <f t="shared" si="5"/>
        <v>1671.31008</v>
      </c>
      <c r="I45" s="15">
        <f t="shared" si="2"/>
        <v>139.27583999999999</v>
      </c>
      <c r="J45" s="20">
        <f t="shared" si="4"/>
        <v>1337.0480640000001</v>
      </c>
    </row>
    <row r="46" spans="1:10" x14ac:dyDescent="0.25">
      <c r="A46" s="2" t="s">
        <v>56</v>
      </c>
      <c r="B46" s="2">
        <v>301</v>
      </c>
      <c r="C46" s="2">
        <f t="shared" si="0"/>
        <v>364.21</v>
      </c>
      <c r="D46" s="5">
        <v>1.2</v>
      </c>
      <c r="E46" s="5">
        <f t="shared" si="1"/>
        <v>437.05199999999996</v>
      </c>
      <c r="F46" s="5">
        <v>1.78</v>
      </c>
      <c r="G46" s="5">
        <v>1.28</v>
      </c>
      <c r="H46" s="14">
        <f t="shared" si="5"/>
        <v>829.81606399999987</v>
      </c>
      <c r="I46" s="15">
        <f t="shared" si="2"/>
        <v>69.151338666666661</v>
      </c>
      <c r="J46" s="20">
        <f t="shared" si="4"/>
        <v>663.85285119999992</v>
      </c>
    </row>
    <row r="47" spans="1:10" x14ac:dyDescent="0.25">
      <c r="A47" s="21" t="s">
        <v>57</v>
      </c>
      <c r="B47" s="21">
        <v>2405</v>
      </c>
      <c r="C47" s="21">
        <f t="shared" si="0"/>
        <v>2910.0499999999997</v>
      </c>
      <c r="D47" s="21">
        <v>1.2</v>
      </c>
      <c r="E47" s="21">
        <f t="shared" ref="E47:E48" si="9">C47*D47</f>
        <v>3492.0599999999995</v>
      </c>
      <c r="F47" s="21">
        <v>1.6</v>
      </c>
      <c r="G47" s="21">
        <v>1.28</v>
      </c>
      <c r="H47" s="23">
        <f t="shared" ref="H47:H48" si="10">C47*F47*G47</f>
        <v>5959.7824000000001</v>
      </c>
      <c r="I47" s="15">
        <f t="shared" ref="I47:I48" si="11">H47/$I$3</f>
        <v>496.64853333333332</v>
      </c>
      <c r="J47" s="20">
        <f t="shared" si="4"/>
        <v>4767.8259200000002</v>
      </c>
    </row>
    <row r="48" spans="1:10" x14ac:dyDescent="0.25">
      <c r="A48" s="2" t="s">
        <v>58</v>
      </c>
      <c r="B48" s="2">
        <v>5878</v>
      </c>
      <c r="C48" s="2">
        <f t="shared" si="0"/>
        <v>7112.38</v>
      </c>
      <c r="D48" s="5">
        <v>1.2</v>
      </c>
      <c r="E48" s="5">
        <f t="shared" si="9"/>
        <v>8534.8559999999998</v>
      </c>
      <c r="F48" s="5">
        <v>1.5</v>
      </c>
      <c r="G48" s="5">
        <v>1.28</v>
      </c>
      <c r="H48" s="14">
        <f t="shared" si="10"/>
        <v>13655.7696</v>
      </c>
      <c r="I48" s="15">
        <f t="shared" si="11"/>
        <v>1137.9808</v>
      </c>
      <c r="J48" s="20">
        <f t="shared" si="4"/>
        <v>10924.615680000001</v>
      </c>
    </row>
    <row r="49" spans="1:10" x14ac:dyDescent="0.25">
      <c r="A49" s="21" t="s">
        <v>59</v>
      </c>
      <c r="B49" s="21">
        <v>5312</v>
      </c>
      <c r="C49" s="21">
        <f t="shared" si="0"/>
        <v>6427.5199999999995</v>
      </c>
      <c r="D49" s="21">
        <v>1.2</v>
      </c>
      <c r="E49" s="21">
        <f t="shared" ref="E49:E50" si="12">C49*D49</f>
        <v>7713.0239999999994</v>
      </c>
      <c r="F49" s="21">
        <v>1.55</v>
      </c>
      <c r="G49" s="21">
        <v>1.28</v>
      </c>
      <c r="H49" s="23">
        <f t="shared" ref="H49:H50" si="13">C49*F49*G49</f>
        <v>12752.19968</v>
      </c>
      <c r="I49" s="15">
        <f t="shared" ref="I49:I50" si="14">H49/$I$3</f>
        <v>1062.6833066666666</v>
      </c>
      <c r="J49" s="20">
        <f t="shared" si="4"/>
        <v>10201.759744000001</v>
      </c>
    </row>
    <row r="50" spans="1:10" x14ac:dyDescent="0.25">
      <c r="A50" s="21" t="s">
        <v>62</v>
      </c>
      <c r="B50" s="21">
        <v>800</v>
      </c>
      <c r="C50" s="21">
        <f t="shared" si="0"/>
        <v>968</v>
      </c>
      <c r="D50" s="21">
        <v>1.2</v>
      </c>
      <c r="E50" s="21">
        <f t="shared" si="12"/>
        <v>1161.5999999999999</v>
      </c>
      <c r="F50" s="21">
        <v>1.6</v>
      </c>
      <c r="G50" s="21">
        <v>1.28</v>
      </c>
      <c r="H50" s="23">
        <f t="shared" si="13"/>
        <v>1982.4640000000002</v>
      </c>
      <c r="I50" s="15">
        <f t="shared" si="14"/>
        <v>165.20533333333336</v>
      </c>
      <c r="J50" s="20">
        <f t="shared" si="4"/>
        <v>1585.9712000000002</v>
      </c>
    </row>
    <row r="51" spans="1:10" ht="21.75" customHeight="1" x14ac:dyDescent="0.25">
      <c r="A51" s="21" t="s">
        <v>64</v>
      </c>
      <c r="B51" s="21">
        <v>400</v>
      </c>
      <c r="C51" s="21">
        <f t="shared" si="0"/>
        <v>484</v>
      </c>
      <c r="D51" s="21">
        <v>1.2</v>
      </c>
      <c r="E51" s="21">
        <f t="shared" ref="E51" si="15">C51*D51</f>
        <v>580.79999999999995</v>
      </c>
      <c r="F51" s="21">
        <v>1.7</v>
      </c>
      <c r="G51" s="21">
        <v>1.28</v>
      </c>
      <c r="H51" s="23">
        <f t="shared" ref="H51" si="16">C51*F51*G51</f>
        <v>1053.184</v>
      </c>
      <c r="I51" s="15">
        <f t="shared" ref="I51" si="17">H51/$I$3</f>
        <v>87.765333333333331</v>
      </c>
      <c r="J51" s="24">
        <f t="shared" ref="J51" si="18">H51*$J$3</f>
        <v>842.54719999999998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"/>
  <sheetViews>
    <sheetView workbookViewId="0">
      <selection activeCell="E16" sqref="E16"/>
    </sheetView>
  </sheetViews>
  <sheetFormatPr baseColWidth="10" defaultRowHeight="15" x14ac:dyDescent="0.25"/>
  <cols>
    <col min="1" max="1" width="44.710937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" style="3" bestFit="1" customWidth="1"/>
    <col min="10" max="10" width="10.140625" style="3" bestFit="1" customWidth="1"/>
    <col min="11" max="11" width="6.42578125" style="3" hidden="1" customWidth="1"/>
    <col min="12" max="16384" width="11.42578125" style="3"/>
  </cols>
  <sheetData>
    <row r="1" spans="1:11" ht="31.5" x14ac:dyDescent="0.25">
      <c r="A1" s="25" t="s">
        <v>65</v>
      </c>
      <c r="B1" s="2"/>
      <c r="C1" s="2"/>
      <c r="D1" s="2"/>
      <c r="E1" s="2"/>
      <c r="F1" s="2"/>
      <c r="G1" s="2"/>
      <c r="H1" s="2"/>
      <c r="I1" s="2"/>
      <c r="K1" s="3" t="s">
        <v>63</v>
      </c>
    </row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61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1" x14ac:dyDescent="0.25">
      <c r="A4" s="2" t="s">
        <v>17</v>
      </c>
      <c r="B4" s="2">
        <v>4957</v>
      </c>
      <c r="C4" s="2">
        <f t="shared" ref="C4:C8" si="0">B4*$C$3</f>
        <v>5997.97</v>
      </c>
      <c r="D4" s="5">
        <v>1.2</v>
      </c>
      <c r="E4" s="5">
        <f t="shared" ref="E4:E7" si="1">C4*D4</f>
        <v>7197.5640000000003</v>
      </c>
      <c r="F4" s="5">
        <v>1.7</v>
      </c>
      <c r="G4" s="5">
        <v>1.28</v>
      </c>
      <c r="H4" s="14">
        <f t="shared" ref="H4:H7" si="2">C4*F4*G4</f>
        <v>13051.582720000002</v>
      </c>
      <c r="I4" s="15">
        <f t="shared" ref="I4:I7" si="3">H4/$I$3</f>
        <v>1087.6318933333334</v>
      </c>
      <c r="J4" s="20">
        <f t="shared" ref="J4:J7" si="4">H4*$J$3</f>
        <v>10441.266176000003</v>
      </c>
    </row>
    <row r="5" spans="1:11" x14ac:dyDescent="0.25">
      <c r="A5" s="2" t="s">
        <v>18</v>
      </c>
      <c r="B5" s="2">
        <v>5509</v>
      </c>
      <c r="C5" s="2">
        <f t="shared" si="0"/>
        <v>6665.8899999999994</v>
      </c>
      <c r="D5" s="5">
        <v>1.2</v>
      </c>
      <c r="E5" s="5">
        <f t="shared" si="1"/>
        <v>7999.0679999999993</v>
      </c>
      <c r="F5" s="5">
        <v>1.68</v>
      </c>
      <c r="G5" s="5">
        <v>1.28</v>
      </c>
      <c r="H5" s="14">
        <f t="shared" si="2"/>
        <v>14334.329855999998</v>
      </c>
      <c r="I5" s="15">
        <f t="shared" si="3"/>
        <v>1194.5274879999999</v>
      </c>
      <c r="J5" s="20">
        <f t="shared" si="4"/>
        <v>11467.4638848</v>
      </c>
    </row>
    <row r="6" spans="1:11" x14ac:dyDescent="0.25">
      <c r="A6" s="2" t="s">
        <v>33</v>
      </c>
      <c r="B6" s="2">
        <v>9064</v>
      </c>
      <c r="C6" s="2">
        <f t="shared" si="0"/>
        <v>10967.44</v>
      </c>
      <c r="D6" s="5">
        <v>1.2</v>
      </c>
      <c r="E6" s="5">
        <f t="shared" si="1"/>
        <v>13160.928</v>
      </c>
      <c r="F6" s="5">
        <v>1.45</v>
      </c>
      <c r="G6" s="5">
        <v>1.28</v>
      </c>
      <c r="H6" s="14">
        <f t="shared" si="2"/>
        <v>20355.568640000001</v>
      </c>
      <c r="I6" s="15">
        <f t="shared" si="3"/>
        <v>1696.2973866666669</v>
      </c>
      <c r="J6" s="20">
        <f t="shared" si="4"/>
        <v>16284.454912000001</v>
      </c>
    </row>
    <row r="7" spans="1:11" x14ac:dyDescent="0.25">
      <c r="A7" s="2" t="s">
        <v>34</v>
      </c>
      <c r="B7" s="2">
        <v>7198</v>
      </c>
      <c r="C7" s="2">
        <f t="shared" si="0"/>
        <v>8709.58</v>
      </c>
      <c r="D7" s="5">
        <v>1.2</v>
      </c>
      <c r="E7" s="5">
        <f t="shared" si="1"/>
        <v>10451.495999999999</v>
      </c>
      <c r="F7" s="5">
        <v>1.5</v>
      </c>
      <c r="G7" s="5">
        <v>1.28</v>
      </c>
      <c r="H7" s="14">
        <f t="shared" si="2"/>
        <v>16722.393599999999</v>
      </c>
      <c r="I7" s="15">
        <f t="shared" si="3"/>
        <v>1393.5328</v>
      </c>
      <c r="J7" s="20">
        <f t="shared" si="4"/>
        <v>13377.91488</v>
      </c>
    </row>
    <row r="8" spans="1:11" x14ac:dyDescent="0.25">
      <c r="A8" s="2" t="s">
        <v>66</v>
      </c>
      <c r="B8" s="2">
        <v>5312</v>
      </c>
      <c r="C8" s="2">
        <f t="shared" si="0"/>
        <v>6427.5199999999995</v>
      </c>
      <c r="D8" s="5">
        <v>1.2</v>
      </c>
      <c r="E8" s="5">
        <f t="shared" ref="E8" si="5">C8*D8</f>
        <v>7713.0239999999994</v>
      </c>
      <c r="F8" s="5">
        <v>1.55</v>
      </c>
      <c r="G8" s="5">
        <v>1.28</v>
      </c>
      <c r="H8" s="14">
        <f t="shared" ref="H8" si="6">C8*F8*G8</f>
        <v>12752.19968</v>
      </c>
      <c r="I8" s="15">
        <f t="shared" ref="I8" si="7">H8/$I$3</f>
        <v>1062.6833066666666</v>
      </c>
      <c r="J8" s="20">
        <f t="shared" ref="J8" si="8">H8*$J$3</f>
        <v>10201.759744000001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workbookViewId="0">
      <selection activeCell="O12" sqref="O12"/>
    </sheetView>
  </sheetViews>
  <sheetFormatPr baseColWidth="10" defaultRowHeight="15" x14ac:dyDescent="0.25"/>
  <cols>
    <col min="1" max="1" width="47.42578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bestFit="1" customWidth="1"/>
    <col min="10" max="10" width="10.140625" style="3" bestFit="1" customWidth="1"/>
    <col min="11" max="11" width="6.42578125" style="3" hidden="1" customWidth="1"/>
    <col min="12" max="16384" width="11.42578125" style="3"/>
  </cols>
  <sheetData>
    <row r="1" spans="1:11" ht="31.5" x14ac:dyDescent="0.25">
      <c r="A1" s="25" t="s">
        <v>70</v>
      </c>
      <c r="B1" s="2"/>
      <c r="C1" s="2"/>
      <c r="D1" s="2"/>
      <c r="E1" s="2"/>
      <c r="F1" s="2"/>
      <c r="G1" s="2"/>
      <c r="H1" s="2"/>
      <c r="I1" s="2"/>
      <c r="K1" s="3" t="s">
        <v>63</v>
      </c>
    </row>
    <row r="2" spans="1:11" x14ac:dyDescent="0.25">
      <c r="A2" s="26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61</v>
      </c>
    </row>
    <row r="3" spans="1:11" hidden="1" x14ac:dyDescent="0.25">
      <c r="A3" s="19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1" x14ac:dyDescent="0.25">
      <c r="A4" s="19" t="s">
        <v>17</v>
      </c>
      <c r="B4" s="2">
        <v>5784</v>
      </c>
      <c r="C4" s="2">
        <f t="shared" ref="C4:C8" si="0">B4*$C$3</f>
        <v>6998.6399999999994</v>
      </c>
      <c r="D4" s="5">
        <v>1.28</v>
      </c>
      <c r="E4" s="5">
        <f t="shared" ref="E4:E8" si="1">C4*D4</f>
        <v>8958.2591999999986</v>
      </c>
      <c r="F4" s="5">
        <v>1.65</v>
      </c>
      <c r="G4" s="5">
        <v>1.28</v>
      </c>
      <c r="H4" s="14">
        <f t="shared" ref="H4:H8" si="2">C4*F4*G4</f>
        <v>14781.127679999998</v>
      </c>
      <c r="I4" s="15">
        <f t="shared" ref="I4:I8" si="3">H4/$I$3</f>
        <v>1231.7606399999997</v>
      </c>
      <c r="J4" s="20">
        <f t="shared" ref="J4:J8" si="4">H4*$J$3</f>
        <v>11824.902144</v>
      </c>
    </row>
    <row r="5" spans="1:11" ht="18.75" customHeight="1" x14ac:dyDescent="0.25">
      <c r="A5" s="19" t="s">
        <v>67</v>
      </c>
      <c r="B5" s="2">
        <v>6374</v>
      </c>
      <c r="C5" s="2">
        <f t="shared" si="0"/>
        <v>7712.54</v>
      </c>
      <c r="D5" s="5">
        <v>1.25</v>
      </c>
      <c r="E5" s="5">
        <f t="shared" si="1"/>
        <v>9640.6749999999993</v>
      </c>
      <c r="F5" s="5">
        <v>1.65</v>
      </c>
      <c r="G5" s="5">
        <v>1.28</v>
      </c>
      <c r="H5" s="14">
        <f t="shared" si="2"/>
        <v>16288.884479999999</v>
      </c>
      <c r="I5" s="15">
        <f t="shared" si="3"/>
        <v>1357.4070399999998</v>
      </c>
      <c r="J5" s="20">
        <f t="shared" si="4"/>
        <v>13031.107583999999</v>
      </c>
    </row>
    <row r="6" spans="1:11" ht="18.75" customHeight="1" x14ac:dyDescent="0.25">
      <c r="A6" s="19" t="s">
        <v>76</v>
      </c>
      <c r="B6" s="2">
        <v>6947</v>
      </c>
      <c r="C6" s="2">
        <f t="shared" ref="C6" si="5">B6*$C$3</f>
        <v>8405.869999999999</v>
      </c>
      <c r="D6" s="5">
        <v>1.22</v>
      </c>
      <c r="E6" s="5">
        <f t="shared" ref="E6" si="6">C6*D6</f>
        <v>10255.161399999999</v>
      </c>
      <c r="F6" s="5">
        <v>1.65</v>
      </c>
      <c r="G6" s="5">
        <v>1.28</v>
      </c>
      <c r="H6" s="14">
        <f t="shared" ref="H6" si="7">C6*F6*G6</f>
        <v>17753.197439999996</v>
      </c>
      <c r="I6" s="15">
        <f t="shared" ref="I6" si="8">H6/$I$3</f>
        <v>1479.4331199999997</v>
      </c>
      <c r="J6" s="20">
        <f t="shared" ref="J6" si="9">H6*$J$3</f>
        <v>14202.557951999997</v>
      </c>
    </row>
    <row r="7" spans="1:11" ht="18.75" customHeight="1" x14ac:dyDescent="0.25">
      <c r="A7" s="19" t="s">
        <v>73</v>
      </c>
      <c r="B7" s="2">
        <v>5789</v>
      </c>
      <c r="C7" s="2">
        <f t="shared" ref="C7" si="10">B7*$C$3</f>
        <v>7004.69</v>
      </c>
      <c r="D7" s="5">
        <v>1.25</v>
      </c>
      <c r="E7" s="5">
        <f t="shared" ref="E7" si="11">C7*D7</f>
        <v>8755.8624999999993</v>
      </c>
      <c r="F7" s="5">
        <v>1.65</v>
      </c>
      <c r="G7" s="5">
        <v>1.28</v>
      </c>
      <c r="H7" s="14">
        <f t="shared" ref="H7" si="12">C7*F7*G7</f>
        <v>14793.905279999999</v>
      </c>
      <c r="I7" s="15">
        <f t="shared" ref="I7" si="13">H7/$I$3</f>
        <v>1232.8254399999998</v>
      </c>
      <c r="J7" s="20">
        <f t="shared" ref="J7" si="14">H7*$J$3</f>
        <v>11835.124223999999</v>
      </c>
    </row>
    <row r="8" spans="1:11" ht="30" x14ac:dyDescent="0.25">
      <c r="A8" s="19" t="s">
        <v>68</v>
      </c>
      <c r="B8" s="2">
        <v>5312</v>
      </c>
      <c r="C8" s="2">
        <f t="shared" si="0"/>
        <v>6427.5199999999995</v>
      </c>
      <c r="D8" s="5">
        <v>1.2</v>
      </c>
      <c r="E8" s="5">
        <f t="shared" si="1"/>
        <v>7713.0239999999994</v>
      </c>
      <c r="F8" s="5">
        <v>1.6</v>
      </c>
      <c r="G8" s="5">
        <v>1.28</v>
      </c>
      <c r="H8" s="14">
        <f t="shared" si="2"/>
        <v>13163.560959999999</v>
      </c>
      <c r="I8" s="15">
        <f t="shared" si="3"/>
        <v>1096.9634133333332</v>
      </c>
      <c r="J8" s="20">
        <f t="shared" si="4"/>
        <v>10530.848768</v>
      </c>
    </row>
    <row r="9" spans="1:11" ht="30" x14ac:dyDescent="0.25">
      <c r="A9" s="19" t="s">
        <v>69</v>
      </c>
      <c r="B9" s="2">
        <v>4157</v>
      </c>
      <c r="C9" s="2">
        <f t="shared" ref="C9:C13" si="15">B9*$C$3</f>
        <v>5029.97</v>
      </c>
      <c r="D9" s="5">
        <v>1.2</v>
      </c>
      <c r="E9" s="5">
        <f t="shared" ref="E9:E12" si="16">C9*D9</f>
        <v>6035.9639999999999</v>
      </c>
      <c r="F9" s="5">
        <v>1.55</v>
      </c>
      <c r="G9" s="5">
        <v>1.28</v>
      </c>
      <c r="H9" s="14">
        <f t="shared" ref="H9:H12" si="17">C9*F9*G9</f>
        <v>9979.4604800000016</v>
      </c>
      <c r="I9" s="15">
        <f t="shared" ref="I9:I12" si="18">H9/$I$3</f>
        <v>831.6217066666668</v>
      </c>
      <c r="J9" s="20">
        <f t="shared" ref="J9:J12" si="19">H9*$J$3</f>
        <v>7983.568384000002</v>
      </c>
    </row>
    <row r="10" spans="1:11" ht="21.75" customHeight="1" x14ac:dyDescent="0.25">
      <c r="A10" s="19" t="s">
        <v>74</v>
      </c>
      <c r="B10" s="2">
        <v>4894</v>
      </c>
      <c r="C10" s="2">
        <f t="shared" si="15"/>
        <v>5921.74</v>
      </c>
      <c r="D10" s="5">
        <v>1.2</v>
      </c>
      <c r="E10" s="5">
        <f t="shared" si="16"/>
        <v>7106.0879999999997</v>
      </c>
      <c r="F10" s="5">
        <v>1.6</v>
      </c>
      <c r="G10" s="5">
        <v>1.28</v>
      </c>
      <c r="H10" s="14">
        <f t="shared" si="17"/>
        <v>12127.72352</v>
      </c>
      <c r="I10" s="15">
        <f t="shared" si="18"/>
        <v>1010.6436266666666</v>
      </c>
      <c r="J10" s="20">
        <f t="shared" si="19"/>
        <v>9702.1788159999996</v>
      </c>
    </row>
    <row r="11" spans="1:11" ht="21" customHeight="1" x14ac:dyDescent="0.25">
      <c r="A11" s="19" t="s">
        <v>75</v>
      </c>
      <c r="B11" s="2">
        <v>5526</v>
      </c>
      <c r="C11" s="2">
        <f t="shared" si="15"/>
        <v>6686.46</v>
      </c>
      <c r="D11" s="5">
        <v>1.2</v>
      </c>
      <c r="E11" s="5">
        <f t="shared" ref="E11" si="20">C11*D11</f>
        <v>8023.7519999999995</v>
      </c>
      <c r="F11" s="5">
        <v>1.6</v>
      </c>
      <c r="G11" s="5">
        <v>1.28</v>
      </c>
      <c r="H11" s="14">
        <f t="shared" ref="H11" si="21">C11*F11*G11</f>
        <v>13693.870080000002</v>
      </c>
      <c r="I11" s="15">
        <f t="shared" ref="I11" si="22">H11/$I$3</f>
        <v>1141.1558400000001</v>
      </c>
      <c r="J11" s="20">
        <f t="shared" ref="J11" si="23">H11*$J$3</f>
        <v>10955.096064000003</v>
      </c>
    </row>
    <row r="12" spans="1:11" ht="29.25" customHeight="1" x14ac:dyDescent="0.25">
      <c r="A12" s="2" t="s">
        <v>71</v>
      </c>
      <c r="B12" s="2">
        <v>4100</v>
      </c>
      <c r="C12" s="2">
        <f t="shared" si="15"/>
        <v>4961</v>
      </c>
      <c r="D12" s="5">
        <v>1.2</v>
      </c>
      <c r="E12" s="5">
        <f t="shared" si="16"/>
        <v>5953.2</v>
      </c>
      <c r="F12" s="5">
        <v>1.58</v>
      </c>
      <c r="G12" s="5">
        <v>1.28</v>
      </c>
      <c r="H12" s="14">
        <f t="shared" si="17"/>
        <v>10033.126400000001</v>
      </c>
      <c r="I12" s="15">
        <f t="shared" si="18"/>
        <v>836.09386666666671</v>
      </c>
      <c r="J12" s="20">
        <f t="shared" si="19"/>
        <v>8026.5011200000008</v>
      </c>
    </row>
    <row r="13" spans="1:11" ht="24" customHeight="1" x14ac:dyDescent="0.25">
      <c r="A13" s="2" t="s">
        <v>72</v>
      </c>
      <c r="B13" s="2">
        <v>5474</v>
      </c>
      <c r="C13" s="2">
        <f t="shared" si="15"/>
        <v>6623.54</v>
      </c>
      <c r="D13" s="5">
        <v>1.2</v>
      </c>
      <c r="E13" s="5">
        <f t="shared" ref="E13" si="24">C13*D13</f>
        <v>7948.2479999999996</v>
      </c>
      <c r="F13" s="5">
        <v>1.6</v>
      </c>
      <c r="G13" s="5">
        <v>1.28</v>
      </c>
      <c r="H13" s="14">
        <f t="shared" ref="H13" si="25">C13*F13*G13</f>
        <v>13565.00992</v>
      </c>
      <c r="I13" s="15">
        <f t="shared" ref="I13" si="26">H13/$I$3</f>
        <v>1130.4174933333334</v>
      </c>
      <c r="J13" s="20">
        <f t="shared" ref="J13" si="27">H13*$J$3</f>
        <v>10852.007936000002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"/>
  <sheetViews>
    <sheetView workbookViewId="0">
      <selection activeCell="R12" sqref="R12"/>
    </sheetView>
  </sheetViews>
  <sheetFormatPr baseColWidth="10" defaultRowHeight="15" x14ac:dyDescent="0.25"/>
  <cols>
    <col min="1" max="1" width="47.42578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bestFit="1" customWidth="1"/>
    <col min="10" max="10" width="10.140625" style="3" bestFit="1" customWidth="1"/>
    <col min="11" max="11" width="6.42578125" style="3" hidden="1" customWidth="1"/>
    <col min="12" max="16384" width="11.42578125" style="3"/>
  </cols>
  <sheetData>
    <row r="1" spans="1:11" ht="31.5" x14ac:dyDescent="0.25">
      <c r="A1" s="25" t="s">
        <v>70</v>
      </c>
      <c r="B1" s="2"/>
      <c r="C1" s="2"/>
      <c r="D1" s="2"/>
      <c r="E1" s="2"/>
      <c r="F1" s="2"/>
      <c r="G1" s="2"/>
      <c r="H1" s="2"/>
      <c r="I1" s="2"/>
      <c r="K1" s="3" t="s">
        <v>63</v>
      </c>
    </row>
    <row r="2" spans="1:11" x14ac:dyDescent="0.25">
      <c r="A2" s="27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8" t="s">
        <v>61</v>
      </c>
    </row>
    <row r="3" spans="1:11" hidden="1" x14ac:dyDescent="0.25">
      <c r="A3" s="19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0.75</v>
      </c>
    </row>
    <row r="4" spans="1:11" ht="30" x14ac:dyDescent="0.25">
      <c r="A4" s="19" t="s">
        <v>68</v>
      </c>
      <c r="B4" s="2">
        <v>9650</v>
      </c>
      <c r="C4" s="2">
        <f t="shared" ref="C4" si="0">B4*$C$3</f>
        <v>11676.5</v>
      </c>
      <c r="D4" s="5">
        <v>1.2</v>
      </c>
      <c r="E4" s="5">
        <f t="shared" ref="E4" si="1">C4*D4</f>
        <v>14011.8</v>
      </c>
      <c r="F4" s="5">
        <v>1.57</v>
      </c>
      <c r="G4" s="5">
        <v>1.38</v>
      </c>
      <c r="H4" s="14">
        <f t="shared" ref="H4" si="2">C4*F4*G4</f>
        <v>25298.304899999999</v>
      </c>
      <c r="I4" s="15">
        <f t="shared" ref="I4" si="3">H4/$I$3</f>
        <v>2108.1920749999999</v>
      </c>
      <c r="J4" s="20">
        <f t="shared" ref="J4" si="4">H4*$J$3</f>
        <v>18973.728674999998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"/>
  <sheetViews>
    <sheetView workbookViewId="0">
      <selection activeCell="I12" sqref="I12"/>
    </sheetView>
  </sheetViews>
  <sheetFormatPr baseColWidth="10" defaultRowHeight="15" x14ac:dyDescent="0.25"/>
  <cols>
    <col min="1" max="1" width="46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bestFit="1" customWidth="1"/>
    <col min="10" max="10" width="17.7109375" style="3" customWidth="1"/>
    <col min="11" max="11" width="10.140625" style="3" bestFit="1" customWidth="1"/>
    <col min="12" max="12" width="6.42578125" style="3" hidden="1" customWidth="1"/>
    <col min="13" max="16384" width="11.42578125" style="3"/>
  </cols>
  <sheetData>
    <row r="1" spans="1:12" ht="31.5" x14ac:dyDescent="0.25">
      <c r="A1" s="25" t="s">
        <v>70</v>
      </c>
      <c r="B1" s="2"/>
      <c r="C1" s="2"/>
      <c r="D1" s="2"/>
      <c r="E1" s="2"/>
      <c r="F1" s="2"/>
      <c r="G1" s="2"/>
      <c r="H1" s="2"/>
      <c r="I1" s="2"/>
      <c r="J1" s="29"/>
      <c r="L1" s="3" t="s">
        <v>63</v>
      </c>
    </row>
    <row r="2" spans="1:12" ht="30" x14ac:dyDescent="0.25">
      <c r="A2" s="27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7" t="s">
        <v>78</v>
      </c>
      <c r="K2" s="28" t="s">
        <v>61</v>
      </c>
    </row>
    <row r="3" spans="1:12" hidden="1" x14ac:dyDescent="0.25">
      <c r="A3" s="19"/>
      <c r="B3" s="2"/>
      <c r="C3" s="2">
        <v>1.21</v>
      </c>
      <c r="D3" s="5"/>
      <c r="E3" s="5"/>
      <c r="F3" s="5"/>
      <c r="G3" s="5"/>
      <c r="H3" s="2"/>
      <c r="I3" s="2">
        <v>12</v>
      </c>
      <c r="J3" s="29">
        <v>0.85</v>
      </c>
      <c r="K3" s="3">
        <v>0.55500000000000005</v>
      </c>
    </row>
    <row r="4" spans="1:12" x14ac:dyDescent="0.25">
      <c r="A4" s="19" t="s">
        <v>77</v>
      </c>
      <c r="B4" s="2">
        <v>8704</v>
      </c>
      <c r="C4" s="2">
        <f t="shared" ref="C4" si="0">B4*$C$3</f>
        <v>10531.84</v>
      </c>
      <c r="D4" s="5">
        <v>1.2</v>
      </c>
      <c r="E4" s="5">
        <f t="shared" ref="E4" si="1">C4*D4</f>
        <v>12638.208000000001</v>
      </c>
      <c r="F4" s="5">
        <v>1.6</v>
      </c>
      <c r="G4" s="5">
        <v>1.8</v>
      </c>
      <c r="H4" s="14">
        <f t="shared" ref="H4" si="2">C4*F4*G4</f>
        <v>30331.699199999999</v>
      </c>
      <c r="I4" s="15">
        <f t="shared" ref="I4" si="3">H4/$I$3</f>
        <v>2527.6415999999999</v>
      </c>
      <c r="J4" s="15">
        <f>I4*$J$3</f>
        <v>2148.4953599999999</v>
      </c>
      <c r="K4" s="20">
        <f>H4*$K$3</f>
        <v>16834.093056000002</v>
      </c>
    </row>
    <row r="5" spans="1:12" x14ac:dyDescent="0.25">
      <c r="A5" s="2" t="s">
        <v>79</v>
      </c>
      <c r="B5" s="2">
        <v>12369</v>
      </c>
      <c r="C5" s="2">
        <f t="shared" ref="C5" si="4">B5*$C$3</f>
        <v>14966.49</v>
      </c>
      <c r="D5" s="5">
        <v>2.2000000000000002</v>
      </c>
      <c r="E5" s="5">
        <f t="shared" ref="E5" si="5">C5*D5</f>
        <v>32926.278000000006</v>
      </c>
      <c r="F5" s="5">
        <v>1.47</v>
      </c>
      <c r="G5" s="5">
        <v>1.8</v>
      </c>
      <c r="H5" s="14">
        <f t="shared" ref="H5" si="6">C5*F5*G5</f>
        <v>39601.332539999996</v>
      </c>
      <c r="I5" s="15">
        <f t="shared" ref="I5" si="7">H5/$I$3</f>
        <v>3300.1110449999996</v>
      </c>
      <c r="J5" s="15">
        <f>I5*$J$3</f>
        <v>2805.0943882499996</v>
      </c>
      <c r="K5" s="20">
        <f>H5*$K$3</f>
        <v>21978.7395597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"/>
  <sheetViews>
    <sheetView workbookViewId="0">
      <selection activeCell="J17" sqref="J17"/>
    </sheetView>
  </sheetViews>
  <sheetFormatPr baseColWidth="10" defaultRowHeight="15" x14ac:dyDescent="0.25"/>
  <cols>
    <col min="1" max="1" width="46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7.7109375" style="3" customWidth="1"/>
    <col min="11" max="11" width="10.140625" style="3" bestFit="1" customWidth="1"/>
    <col min="12" max="12" width="6.42578125" style="3" hidden="1" customWidth="1"/>
    <col min="13" max="16384" width="11.42578125" style="3"/>
  </cols>
  <sheetData>
    <row r="1" spans="1:12" ht="31.5" x14ac:dyDescent="0.25">
      <c r="A1" s="25" t="s">
        <v>70</v>
      </c>
      <c r="B1" s="2"/>
      <c r="C1" s="2"/>
      <c r="D1" s="2"/>
      <c r="E1" s="2"/>
      <c r="F1" s="2"/>
      <c r="G1" s="2"/>
      <c r="H1" s="2"/>
      <c r="I1" s="2"/>
      <c r="J1" s="29"/>
      <c r="L1" s="3" t="s">
        <v>63</v>
      </c>
    </row>
    <row r="2" spans="1:12" ht="29.25" customHeight="1" x14ac:dyDescent="0.25">
      <c r="A2" s="27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7" t="s">
        <v>78</v>
      </c>
      <c r="K2" s="28" t="s">
        <v>61</v>
      </c>
    </row>
    <row r="3" spans="1:12" hidden="1" x14ac:dyDescent="0.25">
      <c r="A3" s="19"/>
      <c r="B3" s="2"/>
      <c r="C3" s="2">
        <v>1.21</v>
      </c>
      <c r="D3" s="5"/>
      <c r="E3" s="5"/>
      <c r="F3" s="5"/>
      <c r="G3" s="5"/>
      <c r="H3" s="2"/>
      <c r="I3" s="2">
        <v>12</v>
      </c>
      <c r="J3" s="29">
        <v>0.85</v>
      </c>
      <c r="K3" s="3">
        <v>0.55500000000000005</v>
      </c>
    </row>
    <row r="4" spans="1:12" x14ac:dyDescent="0.25">
      <c r="A4" s="19" t="s">
        <v>80</v>
      </c>
      <c r="B4" s="2">
        <v>17285</v>
      </c>
      <c r="C4" s="2">
        <f t="shared" ref="C4:C5" si="0">B4*$C$3</f>
        <v>20914.849999999999</v>
      </c>
      <c r="D4" s="5">
        <v>1.3</v>
      </c>
      <c r="E4" s="5">
        <f t="shared" ref="E4:E5" si="1">C4*D4</f>
        <v>27189.305</v>
      </c>
      <c r="F4" s="5">
        <v>1.6</v>
      </c>
      <c r="G4" s="5">
        <v>1.8</v>
      </c>
      <c r="H4" s="14">
        <f t="shared" ref="H4:H5" si="2">C4*F4*G4</f>
        <v>60234.768000000004</v>
      </c>
      <c r="I4" s="15">
        <f t="shared" ref="I4:I5" si="3">H4/$I$3</f>
        <v>5019.5640000000003</v>
      </c>
      <c r="J4" s="15">
        <f t="shared" ref="J4:J9" si="4">I4*$J$3</f>
        <v>4266.6293999999998</v>
      </c>
      <c r="K4" s="20">
        <f t="shared" ref="K4:K9" si="5">H4*$K$3</f>
        <v>33430.296240000003</v>
      </c>
    </row>
    <row r="5" spans="1:12" x14ac:dyDescent="0.25">
      <c r="A5" s="2" t="s">
        <v>81</v>
      </c>
      <c r="B5" s="2">
        <v>19148</v>
      </c>
      <c r="C5" s="2">
        <f t="shared" si="0"/>
        <v>23169.079999999998</v>
      </c>
      <c r="D5" s="5">
        <v>1.3</v>
      </c>
      <c r="E5" s="5">
        <f t="shared" si="1"/>
        <v>30119.804</v>
      </c>
      <c r="F5" s="5">
        <v>1.59</v>
      </c>
      <c r="G5" s="5">
        <v>1.8</v>
      </c>
      <c r="H5" s="14">
        <f t="shared" si="2"/>
        <v>66309.906960000008</v>
      </c>
      <c r="I5" s="15">
        <f t="shared" si="3"/>
        <v>5525.8255800000006</v>
      </c>
      <c r="J5" s="15">
        <f t="shared" si="4"/>
        <v>4696.9517430000005</v>
      </c>
      <c r="K5" s="20">
        <f t="shared" si="5"/>
        <v>36801.998362800005</v>
      </c>
    </row>
    <row r="6" spans="1:12" x14ac:dyDescent="0.25">
      <c r="A6" s="2" t="s">
        <v>85</v>
      </c>
      <c r="B6" s="2">
        <v>14049</v>
      </c>
      <c r="C6" s="2">
        <f t="shared" ref="C6" si="6">B6*$C$3</f>
        <v>16999.29</v>
      </c>
      <c r="D6" s="5">
        <v>1.3</v>
      </c>
      <c r="E6" s="5">
        <f t="shared" ref="E6" si="7">C6*D6</f>
        <v>22099.077000000001</v>
      </c>
      <c r="F6" s="5">
        <v>1.5840000000000001</v>
      </c>
      <c r="G6" s="5">
        <v>1.8</v>
      </c>
      <c r="H6" s="14">
        <f t="shared" ref="H6" si="8">C6*F6*G6</f>
        <v>48468.375648000001</v>
      </c>
      <c r="I6" s="15">
        <f t="shared" ref="I6" si="9">H6/$I$3</f>
        <v>4039.0313040000001</v>
      </c>
      <c r="J6" s="15">
        <f t="shared" si="4"/>
        <v>3433.1766084000001</v>
      </c>
      <c r="K6" s="20">
        <f t="shared" si="5"/>
        <v>26899.948484640005</v>
      </c>
    </row>
    <row r="7" spans="1:12" x14ac:dyDescent="0.25">
      <c r="A7" s="2" t="s">
        <v>84</v>
      </c>
      <c r="B7" s="2">
        <v>14000</v>
      </c>
      <c r="C7" s="2">
        <f t="shared" ref="C7" si="10">B7*$C$3</f>
        <v>16940</v>
      </c>
      <c r="D7" s="5">
        <v>1.3</v>
      </c>
      <c r="E7" s="5">
        <f t="shared" ref="E7" si="11">C7*D7</f>
        <v>22022</v>
      </c>
      <c r="F7" s="5">
        <v>1.59</v>
      </c>
      <c r="G7" s="5">
        <v>1.8</v>
      </c>
      <c r="H7" s="14">
        <f t="shared" ref="H7" si="12">C7*F7*G7</f>
        <v>48482.280000000006</v>
      </c>
      <c r="I7" s="15">
        <f t="shared" ref="I7" si="13">H7/$I$3</f>
        <v>4040.1900000000005</v>
      </c>
      <c r="J7" s="15">
        <f t="shared" si="4"/>
        <v>3434.1615000000002</v>
      </c>
      <c r="K7" s="20">
        <f t="shared" si="5"/>
        <v>26907.665400000005</v>
      </c>
    </row>
    <row r="8" spans="1:12" x14ac:dyDescent="0.25">
      <c r="A8" s="2" t="s">
        <v>82</v>
      </c>
      <c r="B8" s="2">
        <v>5785</v>
      </c>
      <c r="C8" s="2">
        <f t="shared" ref="C8:C9" si="14">B8*$C$3</f>
        <v>6999.8499999999995</v>
      </c>
      <c r="D8" s="5">
        <v>1.3</v>
      </c>
      <c r="E8" s="5">
        <f t="shared" ref="E8:E9" si="15">C8*D8</f>
        <v>9099.8050000000003</v>
      </c>
      <c r="F8" s="5">
        <v>1.65</v>
      </c>
      <c r="G8" s="5">
        <v>1.8</v>
      </c>
      <c r="H8" s="14">
        <f t="shared" ref="H8:H9" si="16">C8*F8*G8</f>
        <v>20789.554499999998</v>
      </c>
      <c r="I8" s="15">
        <f t="shared" ref="I8:I9" si="17">H8/$I$3</f>
        <v>1732.4628749999999</v>
      </c>
      <c r="J8" s="15">
        <f t="shared" si="4"/>
        <v>1472.59344375</v>
      </c>
      <c r="K8" s="20">
        <f t="shared" si="5"/>
        <v>11538.2027475</v>
      </c>
    </row>
    <row r="9" spans="1:12" x14ac:dyDescent="0.25">
      <c r="A9" s="2" t="s">
        <v>83</v>
      </c>
      <c r="B9" s="2">
        <v>22314</v>
      </c>
      <c r="C9" s="2">
        <f t="shared" si="14"/>
        <v>26999.94</v>
      </c>
      <c r="D9" s="5">
        <v>1.3</v>
      </c>
      <c r="E9" s="5">
        <f t="shared" si="15"/>
        <v>35099.921999999999</v>
      </c>
      <c r="F9" s="5">
        <v>1.6</v>
      </c>
      <c r="G9" s="5">
        <v>1.8</v>
      </c>
      <c r="H9" s="14">
        <f t="shared" si="16"/>
        <v>77759.8272</v>
      </c>
      <c r="I9" s="15">
        <f t="shared" si="17"/>
        <v>6479.9856</v>
      </c>
      <c r="J9" s="15">
        <f t="shared" si="4"/>
        <v>5507.98776</v>
      </c>
      <c r="K9" s="20">
        <f t="shared" si="5"/>
        <v>43156.704096000001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3A62-7AB4-41DC-B02E-8476A97E9284}">
  <dimension ref="A1:L7"/>
  <sheetViews>
    <sheetView topLeftCell="J1" workbookViewId="0">
      <selection activeCell="B1" sqref="B1:I1048576"/>
    </sheetView>
  </sheetViews>
  <sheetFormatPr baseColWidth="10" defaultRowHeight="15" x14ac:dyDescent="0.25"/>
  <cols>
    <col min="1" max="1" width="46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7.7109375" style="3" customWidth="1"/>
    <col min="11" max="11" width="10.140625" style="3" bestFit="1" customWidth="1"/>
    <col min="12" max="12" width="6.42578125" style="3" hidden="1" customWidth="1"/>
    <col min="13" max="16384" width="11.42578125" style="3"/>
  </cols>
  <sheetData>
    <row r="1" spans="1:12" ht="31.5" x14ac:dyDescent="0.25">
      <c r="A1" s="25" t="s">
        <v>70</v>
      </c>
      <c r="B1" s="2"/>
      <c r="C1" s="2"/>
      <c r="D1" s="2"/>
      <c r="E1" s="2"/>
      <c r="F1" s="2"/>
      <c r="G1" s="2"/>
      <c r="H1" s="2"/>
      <c r="I1" s="2"/>
      <c r="J1" s="29"/>
      <c r="L1" s="3" t="s">
        <v>63</v>
      </c>
    </row>
    <row r="2" spans="1:12" ht="29.25" customHeight="1" x14ac:dyDescent="0.25">
      <c r="A2" s="27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7" t="s">
        <v>78</v>
      </c>
      <c r="K2" s="28" t="s">
        <v>61</v>
      </c>
    </row>
    <row r="3" spans="1:12" hidden="1" x14ac:dyDescent="0.25">
      <c r="A3" s="19"/>
      <c r="B3" s="2"/>
      <c r="C3" s="2">
        <v>1.21</v>
      </c>
      <c r="D3" s="5"/>
      <c r="E3" s="5"/>
      <c r="F3" s="5"/>
      <c r="G3" s="5"/>
      <c r="H3" s="2"/>
      <c r="I3" s="2">
        <v>12</v>
      </c>
      <c r="J3" s="29">
        <v>0.85</v>
      </c>
      <c r="K3" s="3">
        <v>0.55500000000000005</v>
      </c>
    </row>
    <row r="4" spans="1:12" x14ac:dyDescent="0.25">
      <c r="A4" s="19" t="s">
        <v>80</v>
      </c>
      <c r="B4" s="2">
        <v>18000</v>
      </c>
      <c r="C4" s="2">
        <f t="shared" ref="C4:C7" si="0">B4*$C$3</f>
        <v>21780</v>
      </c>
      <c r="D4" s="5">
        <v>1.3</v>
      </c>
      <c r="E4" s="5">
        <f t="shared" ref="E4:E7" si="1">C4*D4</f>
        <v>28314</v>
      </c>
      <c r="F4" s="5">
        <v>1.6</v>
      </c>
      <c r="G4" s="5">
        <v>1.8</v>
      </c>
      <c r="H4" s="14">
        <f t="shared" ref="H4:H7" si="2">C4*F4*G4</f>
        <v>62726.400000000001</v>
      </c>
      <c r="I4" s="15">
        <f t="shared" ref="I4:I7" si="3">H4/$I$3</f>
        <v>5227.2</v>
      </c>
      <c r="J4" s="15">
        <f t="shared" ref="J4:J7" si="4">I4*$J$3</f>
        <v>4443.12</v>
      </c>
      <c r="K4" s="20">
        <f t="shared" ref="K4:K7" si="5">H4*$K$3</f>
        <v>34813.152000000002</v>
      </c>
    </row>
    <row r="5" spans="1:12" x14ac:dyDescent="0.25">
      <c r="A5" s="2" t="s">
        <v>81</v>
      </c>
      <c r="B5" s="2">
        <v>19500</v>
      </c>
      <c r="C5" s="2">
        <f t="shared" si="0"/>
        <v>23595</v>
      </c>
      <c r="D5" s="5">
        <v>1.3</v>
      </c>
      <c r="E5" s="5">
        <f t="shared" si="1"/>
        <v>30673.5</v>
      </c>
      <c r="F5" s="5">
        <v>1.6</v>
      </c>
      <c r="G5" s="5">
        <v>1.8</v>
      </c>
      <c r="H5" s="14">
        <f t="shared" si="2"/>
        <v>67953.600000000006</v>
      </c>
      <c r="I5" s="15">
        <f t="shared" si="3"/>
        <v>5662.8</v>
      </c>
      <c r="J5" s="15">
        <f t="shared" si="4"/>
        <v>4813.38</v>
      </c>
      <c r="K5" s="20">
        <f t="shared" si="5"/>
        <v>37714.248000000007</v>
      </c>
    </row>
    <row r="6" spans="1:12" x14ac:dyDescent="0.25">
      <c r="A6" s="2" t="s">
        <v>85</v>
      </c>
      <c r="B6" s="2">
        <v>16500</v>
      </c>
      <c r="C6" s="2">
        <f t="shared" si="0"/>
        <v>19965</v>
      </c>
      <c r="D6" s="5">
        <v>1.3</v>
      </c>
      <c r="E6" s="5">
        <f t="shared" si="1"/>
        <v>25954.5</v>
      </c>
      <c r="F6" s="5">
        <v>1.6</v>
      </c>
      <c r="G6" s="5">
        <v>1.8</v>
      </c>
      <c r="H6" s="14">
        <f t="shared" si="2"/>
        <v>57499.200000000004</v>
      </c>
      <c r="I6" s="15">
        <f t="shared" si="3"/>
        <v>4791.6000000000004</v>
      </c>
      <c r="J6" s="15">
        <f t="shared" si="4"/>
        <v>4072.86</v>
      </c>
      <c r="K6" s="20">
        <f t="shared" si="5"/>
        <v>31912.056000000004</v>
      </c>
    </row>
    <row r="7" spans="1:12" x14ac:dyDescent="0.25">
      <c r="A7" s="2" t="s">
        <v>86</v>
      </c>
      <c r="B7" s="2">
        <v>17500</v>
      </c>
      <c r="C7" s="2">
        <f t="shared" si="0"/>
        <v>21175</v>
      </c>
      <c r="D7" s="5">
        <v>1.3</v>
      </c>
      <c r="E7" s="5">
        <f t="shared" si="1"/>
        <v>27527.5</v>
      </c>
      <c r="F7" s="5">
        <v>1.6</v>
      </c>
      <c r="G7" s="5">
        <v>1.8</v>
      </c>
      <c r="H7" s="14">
        <f t="shared" si="2"/>
        <v>60984</v>
      </c>
      <c r="I7" s="15">
        <f t="shared" si="3"/>
        <v>5082</v>
      </c>
      <c r="J7" s="15">
        <f t="shared" si="4"/>
        <v>4319.7</v>
      </c>
      <c r="K7" s="20">
        <f t="shared" si="5"/>
        <v>33846.120000000003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477C-86DD-43E0-8651-BAAE593DB221}">
  <dimension ref="A1:L8"/>
  <sheetViews>
    <sheetView workbookViewId="0">
      <selection activeCell="A9" sqref="A9"/>
    </sheetView>
  </sheetViews>
  <sheetFormatPr baseColWidth="10" defaultRowHeight="15" x14ac:dyDescent="0.25"/>
  <cols>
    <col min="1" max="1" width="43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7.7109375" style="3" customWidth="1"/>
    <col min="11" max="11" width="10.140625" style="3" bestFit="1" customWidth="1"/>
    <col min="12" max="12" width="6.42578125" style="3" hidden="1" customWidth="1"/>
    <col min="13" max="16384" width="11.42578125" style="3"/>
  </cols>
  <sheetData>
    <row r="1" spans="1:12" ht="47.25" x14ac:dyDescent="0.25">
      <c r="A1" s="25" t="s">
        <v>87</v>
      </c>
      <c r="B1" s="2"/>
      <c r="C1" s="2"/>
      <c r="D1" s="2"/>
      <c r="E1" s="2"/>
      <c r="F1" s="2"/>
      <c r="G1" s="2"/>
      <c r="H1" s="2"/>
      <c r="I1" s="2"/>
      <c r="J1" s="29"/>
      <c r="L1" s="3" t="s">
        <v>63</v>
      </c>
    </row>
    <row r="2" spans="1:12" ht="29.25" customHeight="1" x14ac:dyDescent="0.25">
      <c r="A2" s="27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7" t="s">
        <v>78</v>
      </c>
      <c r="K2" s="28" t="s">
        <v>61</v>
      </c>
    </row>
    <row r="3" spans="1:12" hidden="1" x14ac:dyDescent="0.25">
      <c r="A3" s="19"/>
      <c r="B3" s="2"/>
      <c r="C3" s="2">
        <v>1.21</v>
      </c>
      <c r="D3" s="5"/>
      <c r="E3" s="5"/>
      <c r="F3" s="5"/>
      <c r="G3" s="5"/>
      <c r="H3" s="2"/>
      <c r="I3" s="2">
        <v>12</v>
      </c>
      <c r="J3" s="29">
        <v>0.85</v>
      </c>
      <c r="K3" s="3">
        <v>0.55500000000000005</v>
      </c>
    </row>
    <row r="4" spans="1:12" x14ac:dyDescent="0.25">
      <c r="A4" s="19" t="s">
        <v>80</v>
      </c>
      <c r="B4" s="2">
        <v>18000</v>
      </c>
      <c r="C4" s="2">
        <f t="shared" ref="C4:C8" si="0">B4*$C$3</f>
        <v>21780</v>
      </c>
      <c r="D4" s="5">
        <v>1.35</v>
      </c>
      <c r="E4" s="5">
        <f t="shared" ref="E4:E7" si="1">C4*D4</f>
        <v>29403.000000000004</v>
      </c>
      <c r="F4" s="5">
        <v>1.6</v>
      </c>
      <c r="G4" s="5">
        <v>1.8</v>
      </c>
      <c r="H4" s="14">
        <f t="shared" ref="H4:H7" si="2">C4*F4*G4</f>
        <v>62726.400000000001</v>
      </c>
      <c r="I4" s="15">
        <f t="shared" ref="I4:I7" si="3">H4/$I$3</f>
        <v>5227.2</v>
      </c>
      <c r="J4" s="15">
        <f t="shared" ref="J4:J7" si="4">I4*$J$3</f>
        <v>4443.12</v>
      </c>
      <c r="K4" s="20">
        <f t="shared" ref="K4:K7" si="5">H4*$K$3</f>
        <v>34813.152000000002</v>
      </c>
    </row>
    <row r="5" spans="1:12" x14ac:dyDescent="0.25">
      <c r="A5" s="2" t="s">
        <v>81</v>
      </c>
      <c r="B5" s="2">
        <v>19500</v>
      </c>
      <c r="C5" s="2">
        <f t="shared" si="0"/>
        <v>23595</v>
      </c>
      <c r="D5" s="5">
        <v>1.35</v>
      </c>
      <c r="E5" s="5">
        <f t="shared" si="1"/>
        <v>31853.250000000004</v>
      </c>
      <c r="F5" s="5">
        <v>1.6</v>
      </c>
      <c r="G5" s="5">
        <v>1.8</v>
      </c>
      <c r="H5" s="14">
        <f t="shared" si="2"/>
        <v>67953.600000000006</v>
      </c>
      <c r="I5" s="15">
        <f t="shared" si="3"/>
        <v>5662.8</v>
      </c>
      <c r="J5" s="15">
        <f t="shared" si="4"/>
        <v>4813.38</v>
      </c>
      <c r="K5" s="20">
        <f t="shared" si="5"/>
        <v>37714.248000000007</v>
      </c>
    </row>
    <row r="6" spans="1:12" x14ac:dyDescent="0.25">
      <c r="A6" s="2" t="s">
        <v>85</v>
      </c>
      <c r="B6" s="2">
        <v>17100</v>
      </c>
      <c r="C6" s="2">
        <f t="shared" si="0"/>
        <v>20691</v>
      </c>
      <c r="D6" s="5">
        <v>1.35</v>
      </c>
      <c r="E6" s="5">
        <f t="shared" si="1"/>
        <v>27932.850000000002</v>
      </c>
      <c r="F6" s="5">
        <v>1.6</v>
      </c>
      <c r="G6" s="5">
        <v>1.8</v>
      </c>
      <c r="H6" s="14">
        <f t="shared" si="2"/>
        <v>59590.080000000002</v>
      </c>
      <c r="I6" s="15">
        <f t="shared" si="3"/>
        <v>4965.84</v>
      </c>
      <c r="J6" s="15">
        <f t="shared" si="4"/>
        <v>4220.9639999999999</v>
      </c>
      <c r="K6" s="20">
        <f t="shared" si="5"/>
        <v>33072.494400000003</v>
      </c>
    </row>
    <row r="7" spans="1:12" x14ac:dyDescent="0.25">
      <c r="A7" s="2" t="s">
        <v>86</v>
      </c>
      <c r="B7" s="2">
        <v>17500</v>
      </c>
      <c r="C7" s="2">
        <f t="shared" si="0"/>
        <v>21175</v>
      </c>
      <c r="D7" s="5">
        <v>1.35</v>
      </c>
      <c r="E7" s="5">
        <f t="shared" si="1"/>
        <v>28586.250000000004</v>
      </c>
      <c r="F7" s="5">
        <v>1.6</v>
      </c>
      <c r="G7" s="5">
        <v>1.8</v>
      </c>
      <c r="H7" s="14">
        <f t="shared" si="2"/>
        <v>60984</v>
      </c>
      <c r="I7" s="15">
        <f t="shared" si="3"/>
        <v>5082</v>
      </c>
      <c r="J7" s="15">
        <f t="shared" si="4"/>
        <v>4319.7</v>
      </c>
      <c r="K7" s="20">
        <f t="shared" si="5"/>
        <v>33846.120000000003</v>
      </c>
    </row>
    <row r="8" spans="1:12" x14ac:dyDescent="0.25">
      <c r="A8" s="2" t="s">
        <v>88</v>
      </c>
      <c r="B8" s="2">
        <v>5200</v>
      </c>
      <c r="C8" s="2">
        <f t="shared" si="0"/>
        <v>6292</v>
      </c>
      <c r="D8" s="5">
        <v>1.35</v>
      </c>
      <c r="E8" s="5">
        <f>C8*D8</f>
        <v>8494.2000000000007</v>
      </c>
      <c r="F8" s="5">
        <v>1.73</v>
      </c>
      <c r="G8" s="5">
        <v>1.8</v>
      </c>
      <c r="H8" s="14">
        <f t="shared" ref="H8" si="6">C8*F8*G8</f>
        <v>19593.288</v>
      </c>
      <c r="I8" s="15">
        <f t="shared" ref="I8" si="7">H8/$I$3</f>
        <v>1632.7740000000001</v>
      </c>
      <c r="J8" s="15">
        <f t="shared" ref="J8" si="8">I8*$J$3</f>
        <v>1387.8579</v>
      </c>
      <c r="K8" s="20">
        <f t="shared" ref="K8" si="9">H8*$K$3</f>
        <v>10874.274840000002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29-08-16</vt:lpstr>
      <vt:lpstr>28-04-17</vt:lpstr>
      <vt:lpstr>18-07-17</vt:lpstr>
      <vt:lpstr>31-08-17</vt:lpstr>
      <vt:lpstr>26-12-18</vt:lpstr>
      <vt:lpstr>06-06-19</vt:lpstr>
      <vt:lpstr>28-10-19</vt:lpstr>
      <vt:lpstr>09-06-20</vt:lpstr>
      <vt:lpstr>25-06-20</vt:lpstr>
      <vt:lpstr>05-08-20</vt:lpstr>
      <vt:lpstr>16-09-20</vt:lpstr>
      <vt:lpstr>7-02-21</vt:lpstr>
      <vt:lpstr>18-03-21</vt:lpstr>
      <vt:lpstr>27-05-21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</cp:lastModifiedBy>
  <dcterms:created xsi:type="dcterms:W3CDTF">2016-08-29T20:55:54Z</dcterms:created>
  <dcterms:modified xsi:type="dcterms:W3CDTF">2021-07-07T15:55:42Z</dcterms:modified>
</cp:coreProperties>
</file>