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ube Almohadas\"/>
    </mc:Choice>
  </mc:AlternateContent>
  <xr:revisionPtr revIDLastSave="0" documentId="13_ncr:1_{2D2F8AC1-8A0E-4579-94BF-15A7FDDEEBBF}" xr6:coauthVersionLast="46" xr6:coauthVersionMax="46" xr10:uidLastSave="{00000000-0000-0000-0000-000000000000}"/>
  <bookViews>
    <workbookView xWindow="-120" yWindow="-120" windowWidth="20730" windowHeight="11160" activeTab="1" xr2:uid="{A4DAB35E-74AD-4831-9CF2-102F7EED469F}"/>
  </bookViews>
  <sheets>
    <sheet name="08-02-21" sheetId="1" r:id="rId1"/>
    <sheet name="28-04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/>
  <c r="I5" i="2"/>
  <c r="J5" i="2"/>
  <c r="K5" i="2"/>
  <c r="C6" i="2"/>
  <c r="E6" i="2" s="1"/>
  <c r="I6" i="2"/>
  <c r="K6" i="2"/>
  <c r="C7" i="2"/>
  <c r="E7" i="2"/>
  <c r="I7" i="2"/>
  <c r="J7" i="2"/>
  <c r="K7" i="2"/>
  <c r="C8" i="2"/>
  <c r="E8" i="2" s="1"/>
  <c r="I8" i="2"/>
  <c r="K8" i="2"/>
  <c r="C10" i="2"/>
  <c r="K10" i="2" s="1"/>
  <c r="O9" i="2"/>
  <c r="P9" i="2" s="1"/>
  <c r="C9" i="2"/>
  <c r="J9" i="2" s="1"/>
  <c r="O4" i="2"/>
  <c r="P4" i="2" s="1"/>
  <c r="M4" i="2"/>
  <c r="C4" i="2"/>
  <c r="J4" i="2" s="1"/>
  <c r="C6" i="1"/>
  <c r="K6" i="1" s="1"/>
  <c r="P5" i="1"/>
  <c r="O5" i="1"/>
  <c r="C5" i="1"/>
  <c r="J5" i="1" s="1"/>
  <c r="O4" i="1"/>
  <c r="P4" i="1" s="1"/>
  <c r="M4" i="1"/>
  <c r="C4" i="1"/>
  <c r="J4" i="1" s="1"/>
  <c r="J8" i="2" l="1"/>
  <c r="J6" i="2"/>
  <c r="E10" i="2"/>
  <c r="J10" i="2"/>
  <c r="I4" i="2"/>
  <c r="K4" i="2"/>
  <c r="I9" i="2"/>
  <c r="K9" i="2"/>
  <c r="E4" i="2"/>
  <c r="E9" i="2"/>
  <c r="I10" i="2"/>
  <c r="E6" i="1"/>
  <c r="J6" i="1"/>
  <c r="I4" i="1"/>
  <c r="K4" i="1"/>
  <c r="I5" i="1"/>
  <c r="K5" i="1"/>
  <c r="E4" i="1"/>
  <c r="E5" i="1"/>
  <c r="I6" i="1"/>
</calcChain>
</file>

<file path=xl/sharedStrings.xml><?xml version="1.0" encoding="utf-8"?>
<sst xmlns="http://schemas.openxmlformats.org/spreadsheetml/2006/main" count="34" uniqueCount="20">
  <si>
    <t>PRODUCTO</t>
  </si>
  <si>
    <t>COSTO s/imp</t>
  </si>
  <si>
    <t>costo C/imp</t>
  </si>
  <si>
    <t>COEFICI.MAYORI.</t>
  </si>
  <si>
    <t>PRECIO VTA MAYORISTA</t>
  </si>
  <si>
    <t>COEFICIENTE</t>
  </si>
  <si>
    <t>COEF.TARJETA 12</t>
  </si>
  <si>
    <t>COEF TARJETA 6</t>
  </si>
  <si>
    <t>12 AHORA Y 12 NARANJA</t>
  </si>
  <si>
    <t xml:space="preserve"> Ahora 6 Y 6 Naranja</t>
  </si>
  <si>
    <t>EFECTIVO</t>
  </si>
  <si>
    <t>Almohadas Nube Hotel</t>
  </si>
  <si>
    <t>Almohadas Nube Firme</t>
  </si>
  <si>
    <t>Almohadas Nube Silver</t>
  </si>
  <si>
    <t>Nube: R.I.</t>
  </si>
  <si>
    <t>Almohadas Luxury Diamond</t>
  </si>
  <si>
    <t>Almohadas Sweet Pillow clásica</t>
  </si>
  <si>
    <t>Almohadas M &amp; F con Asa</t>
  </si>
  <si>
    <t>Almohadas Sense</t>
  </si>
  <si>
    <t>Almohadas Nube Cervical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</si>
</sst>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BECF-A418-417C-BA2B-1113560B0374}">
  <sheetPr>
    <pageSetUpPr fitToPage="1"/>
  </sheetPr>
  <dimension ref="A1:P6"/>
  <sheetViews>
    <sheetView zoomScale="78" zoomScaleNormal="78" workbookViewId="0">
      <selection activeCell="T13" sqref="T13"/>
    </sheetView>
  </sheetViews>
  <sheetFormatPr baseColWidth="10" defaultColWidth="11.42578125" defaultRowHeight="15" x14ac:dyDescent="0.25"/>
  <cols>
    <col min="1" max="1" width="28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3.28515625" style="3" customWidth="1"/>
    <col min="11" max="11" width="9.42578125" style="3" bestFit="1" customWidth="1"/>
    <col min="12" max="16" width="0" style="3" hidden="1" customWidth="1"/>
    <col min="17" max="16384" width="11.42578125" style="3"/>
  </cols>
  <sheetData>
    <row r="1" spans="1:16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6" ht="51.7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  <c r="N2" s="3">
        <v>1.21</v>
      </c>
      <c r="O2" s="3">
        <v>0.95</v>
      </c>
      <c r="P2" s="3">
        <v>0.95</v>
      </c>
    </row>
    <row r="3" spans="1:16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6" x14ac:dyDescent="0.25">
      <c r="A4" s="2" t="s">
        <v>11</v>
      </c>
      <c r="B4" s="7">
        <v>825</v>
      </c>
      <c r="C4" s="2">
        <f t="shared" ref="C4:C6" si="0">B4*$C$3</f>
        <v>998.25</v>
      </c>
      <c r="D4" s="2">
        <v>1.35</v>
      </c>
      <c r="E4" s="7">
        <f t="shared" ref="E4:E6" si="1">C4*D4</f>
        <v>1347.6375</v>
      </c>
      <c r="F4" s="2">
        <v>1.85</v>
      </c>
      <c r="G4" s="2">
        <v>1.3</v>
      </c>
      <c r="H4" s="8">
        <v>1.19</v>
      </c>
      <c r="I4" s="9">
        <f>C4*F4*G4/$I$3</f>
        <v>200.06593750000002</v>
      </c>
      <c r="J4" s="9">
        <f>C4*F4*H4/$J$3</f>
        <v>366.2745625</v>
      </c>
      <c r="K4" s="10">
        <f>C4*$F$4</f>
        <v>1846.7625</v>
      </c>
      <c r="L4" s="3">
        <v>10442</v>
      </c>
      <c r="M4" s="3">
        <f>L4/B4</f>
        <v>12.656969696969696</v>
      </c>
      <c r="N4" s="3">
        <v>14000</v>
      </c>
      <c r="O4" s="11">
        <f>N4/$N$2*$O$2*$P$2</f>
        <v>10442.148760330578</v>
      </c>
      <c r="P4" s="12">
        <f>O4/B4</f>
        <v>12.657150012521912</v>
      </c>
    </row>
    <row r="5" spans="1:16" x14ac:dyDescent="0.25">
      <c r="A5" s="2" t="s">
        <v>12</v>
      </c>
      <c r="B5" s="7">
        <v>1280</v>
      </c>
      <c r="C5" s="2">
        <f t="shared" si="0"/>
        <v>1548.8</v>
      </c>
      <c r="D5" s="2">
        <v>1.35</v>
      </c>
      <c r="E5" s="7">
        <f t="shared" si="1"/>
        <v>2090.88</v>
      </c>
      <c r="F5" s="2">
        <v>1.85</v>
      </c>
      <c r="G5" s="2">
        <v>1.3</v>
      </c>
      <c r="H5" s="8">
        <v>1.19</v>
      </c>
      <c r="I5" s="9">
        <f t="shared" ref="I5:I6" si="2">C5*F5*G5/$I$3</f>
        <v>310.40533333333337</v>
      </c>
      <c r="J5" s="9">
        <f t="shared" ref="J5:J6" si="3">C5*F5*H5/$J$3</f>
        <v>568.28053333333332</v>
      </c>
      <c r="K5" s="10">
        <f t="shared" ref="K5:K6" si="4">C5*$F$4</f>
        <v>2865.28</v>
      </c>
      <c r="N5" s="3">
        <v>4300</v>
      </c>
      <c r="O5" s="11">
        <f t="shared" ref="O5" si="5">N5/$N$2*$O$2*$P$2</f>
        <v>3207.2314049586771</v>
      </c>
      <c r="P5" s="12">
        <f>O5/B5</f>
        <v>2.5056495351239665</v>
      </c>
    </row>
    <row r="6" spans="1:16" x14ac:dyDescent="0.25">
      <c r="A6" s="2" t="s">
        <v>13</v>
      </c>
      <c r="B6" s="7">
        <v>720</v>
      </c>
      <c r="C6" s="2">
        <f t="shared" si="0"/>
        <v>871.19999999999993</v>
      </c>
      <c r="D6" s="2">
        <v>1.35</v>
      </c>
      <c r="E6" s="7">
        <f t="shared" si="1"/>
        <v>1176.1199999999999</v>
      </c>
      <c r="F6" s="2">
        <v>1.85</v>
      </c>
      <c r="G6" s="2">
        <v>1.3</v>
      </c>
      <c r="H6" s="8">
        <v>1.19</v>
      </c>
      <c r="I6" s="9">
        <f t="shared" si="2"/>
        <v>174.60300000000004</v>
      </c>
      <c r="J6" s="9">
        <f t="shared" si="3"/>
        <v>319.65780000000001</v>
      </c>
      <c r="K6" s="10">
        <f t="shared" si="4"/>
        <v>1611.72</v>
      </c>
      <c r="O6" s="11"/>
      <c r="P6" s="12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F199-ED7C-4B65-BDC8-4C870B882C14}">
  <sheetPr>
    <pageSetUpPr fitToPage="1"/>
  </sheetPr>
  <dimension ref="A1:T17"/>
  <sheetViews>
    <sheetView tabSelected="1" zoomScale="78" zoomScaleNormal="78" workbookViewId="0">
      <selection activeCell="R17" sqref="R17"/>
    </sheetView>
  </sheetViews>
  <sheetFormatPr baseColWidth="10" defaultColWidth="11.42578125" defaultRowHeight="15" x14ac:dyDescent="0.25"/>
  <cols>
    <col min="1" max="1" width="25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3.28515625" style="3" customWidth="1"/>
    <col min="11" max="11" width="9.42578125" style="3" bestFit="1" customWidth="1"/>
    <col min="12" max="16" width="0" style="3" hidden="1" customWidth="1"/>
    <col min="17" max="16384" width="11.42578125" style="3"/>
  </cols>
  <sheetData>
    <row r="1" spans="1:16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6" ht="51.7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  <c r="N2" s="3">
        <v>1.21</v>
      </c>
      <c r="O2" s="3">
        <v>0.95</v>
      </c>
      <c r="P2" s="3">
        <v>0.95</v>
      </c>
    </row>
    <row r="3" spans="1:16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6" x14ac:dyDescent="0.25">
      <c r="A4" s="2" t="s">
        <v>11</v>
      </c>
      <c r="B4" s="7">
        <v>1180</v>
      </c>
      <c r="C4" s="2">
        <f t="shared" ref="C4:C10" si="0">B4*$C$3</f>
        <v>1427.8</v>
      </c>
      <c r="D4" s="2">
        <v>1.35</v>
      </c>
      <c r="E4" s="7">
        <f t="shared" ref="E4:E10" si="1">C4*D4</f>
        <v>1927.53</v>
      </c>
      <c r="F4" s="2">
        <v>1.85</v>
      </c>
      <c r="G4" s="2">
        <v>1.3</v>
      </c>
      <c r="H4" s="8">
        <v>1.19</v>
      </c>
      <c r="I4" s="9">
        <f>C4*F4*G4/$I$3</f>
        <v>286.15491666666668</v>
      </c>
      <c r="J4" s="9">
        <f>C4*F4*H4/$J$3</f>
        <v>523.88361666666663</v>
      </c>
      <c r="K4" s="10">
        <f>C4*$F$4</f>
        <v>2641.43</v>
      </c>
      <c r="L4" s="3">
        <v>10442</v>
      </c>
      <c r="M4" s="3">
        <f>L4/B4</f>
        <v>8.849152542372881</v>
      </c>
      <c r="N4" s="3">
        <v>14000</v>
      </c>
      <c r="O4" s="11">
        <f>N4/$N$2*$O$2*$P$2</f>
        <v>10442.148760330578</v>
      </c>
      <c r="P4" s="12">
        <f>O4/B4</f>
        <v>8.8492786104496428</v>
      </c>
    </row>
    <row r="5" spans="1:16" x14ac:dyDescent="0.25">
      <c r="A5" s="2" t="s">
        <v>15</v>
      </c>
      <c r="B5" s="7">
        <v>1319</v>
      </c>
      <c r="C5" s="2">
        <f t="shared" ref="C5:C8" si="2">B5*$C$3</f>
        <v>1595.99</v>
      </c>
      <c r="D5" s="2">
        <v>2.35</v>
      </c>
      <c r="E5" s="7">
        <f t="shared" ref="E5:E8" si="3">C5*D5</f>
        <v>3750.5765000000001</v>
      </c>
      <c r="F5" s="2">
        <v>1.85</v>
      </c>
      <c r="G5" s="2">
        <v>1.3</v>
      </c>
      <c r="H5" s="8">
        <v>1.19</v>
      </c>
      <c r="I5" s="9">
        <f t="shared" ref="I5:I8" si="4">C5*F5*G5/$I$3</f>
        <v>319.8629958333334</v>
      </c>
      <c r="J5" s="9">
        <f t="shared" ref="J5:J8" si="5">C5*F5*H5/$J$3</f>
        <v>585.59533083333338</v>
      </c>
      <c r="K5" s="10">
        <f t="shared" ref="K5:K8" si="6">C5*$F$4</f>
        <v>2952.5815000000002</v>
      </c>
      <c r="O5" s="11"/>
      <c r="P5" s="12"/>
    </row>
    <row r="6" spans="1:16" ht="30" x14ac:dyDescent="0.25">
      <c r="A6" s="14" t="s">
        <v>16</v>
      </c>
      <c r="B6" s="7">
        <v>2756</v>
      </c>
      <c r="C6" s="2">
        <f t="shared" si="2"/>
        <v>3334.7599999999998</v>
      </c>
      <c r="D6" s="2">
        <v>3.35</v>
      </c>
      <c r="E6" s="7">
        <f t="shared" si="3"/>
        <v>11171.446</v>
      </c>
      <c r="F6" s="2">
        <v>1.85</v>
      </c>
      <c r="G6" s="2">
        <v>1.3</v>
      </c>
      <c r="H6" s="8">
        <v>1.19</v>
      </c>
      <c r="I6" s="9">
        <f t="shared" si="4"/>
        <v>668.34148333333326</v>
      </c>
      <c r="J6" s="9">
        <f t="shared" si="5"/>
        <v>1223.5790233333332</v>
      </c>
      <c r="K6" s="10">
        <f t="shared" si="6"/>
        <v>6169.3059999999996</v>
      </c>
      <c r="O6" s="11"/>
      <c r="P6" s="12"/>
    </row>
    <row r="7" spans="1:16" x14ac:dyDescent="0.25">
      <c r="A7" s="14" t="s">
        <v>17</v>
      </c>
      <c r="B7" s="7">
        <v>1270</v>
      </c>
      <c r="C7" s="2">
        <f t="shared" si="2"/>
        <v>1536.7</v>
      </c>
      <c r="D7" s="2">
        <v>4.3499999999999996</v>
      </c>
      <c r="E7" s="7">
        <f t="shared" si="3"/>
        <v>6684.6449999999995</v>
      </c>
      <c r="F7" s="2">
        <v>1.85</v>
      </c>
      <c r="G7" s="2">
        <v>1.3</v>
      </c>
      <c r="H7" s="8">
        <v>1.19</v>
      </c>
      <c r="I7" s="9">
        <f t="shared" si="4"/>
        <v>307.98029166666669</v>
      </c>
      <c r="J7" s="9">
        <f t="shared" si="5"/>
        <v>563.84084166666673</v>
      </c>
      <c r="K7" s="10">
        <f t="shared" si="6"/>
        <v>2842.8950000000004</v>
      </c>
      <c r="O7" s="11"/>
      <c r="P7" s="12"/>
    </row>
    <row r="8" spans="1:16" x14ac:dyDescent="0.25">
      <c r="A8" s="14" t="s">
        <v>18</v>
      </c>
      <c r="B8" s="7">
        <v>2100</v>
      </c>
      <c r="C8" s="2">
        <f t="shared" si="2"/>
        <v>2541</v>
      </c>
      <c r="D8" s="2">
        <v>5.35</v>
      </c>
      <c r="E8" s="7">
        <f t="shared" si="3"/>
        <v>13594.349999999999</v>
      </c>
      <c r="F8" s="2">
        <v>1.85</v>
      </c>
      <c r="G8" s="2">
        <v>1.3</v>
      </c>
      <c r="H8" s="8">
        <v>1.19</v>
      </c>
      <c r="I8" s="9">
        <f t="shared" si="4"/>
        <v>509.25875000000002</v>
      </c>
      <c r="J8" s="9">
        <f t="shared" si="5"/>
        <v>932.33525000000009</v>
      </c>
      <c r="K8" s="10">
        <f t="shared" si="6"/>
        <v>4700.8500000000004</v>
      </c>
      <c r="O8" s="11"/>
      <c r="P8" s="12"/>
    </row>
    <row r="9" spans="1:16" x14ac:dyDescent="0.25">
      <c r="A9" s="2" t="s">
        <v>12</v>
      </c>
      <c r="B9" s="7">
        <v>1820</v>
      </c>
      <c r="C9" s="2">
        <f t="shared" si="0"/>
        <v>2202.1999999999998</v>
      </c>
      <c r="D9" s="2">
        <v>1.35</v>
      </c>
      <c r="E9" s="7">
        <f t="shared" si="1"/>
        <v>2972.97</v>
      </c>
      <c r="F9" s="2">
        <v>1.85</v>
      </c>
      <c r="G9" s="2">
        <v>1.3</v>
      </c>
      <c r="H9" s="8">
        <v>1.19</v>
      </c>
      <c r="I9" s="9">
        <f t="shared" ref="I9:I10" si="7">C9*F9*G9/$I$3</f>
        <v>441.35758333333337</v>
      </c>
      <c r="J9" s="9">
        <f t="shared" ref="J9:J10" si="8">C9*F9*H9/$J$3</f>
        <v>808.02388333333329</v>
      </c>
      <c r="K9" s="10">
        <f t="shared" ref="K9:K10" si="9">C9*$F$4</f>
        <v>4074.0699999999997</v>
      </c>
      <c r="N9" s="3">
        <v>4300</v>
      </c>
      <c r="O9" s="11">
        <f t="shared" ref="O9" si="10">N9/$N$2*$O$2*$P$2</f>
        <v>3207.2314049586771</v>
      </c>
      <c r="P9" s="12">
        <f>O9/B9</f>
        <v>1.7622150576696027</v>
      </c>
    </row>
    <row r="10" spans="1:16" x14ac:dyDescent="0.25">
      <c r="A10" s="2" t="s">
        <v>19</v>
      </c>
      <c r="B10" s="7">
        <v>2931</v>
      </c>
      <c r="C10" s="2">
        <f t="shared" si="0"/>
        <v>3546.5099999999998</v>
      </c>
      <c r="D10" s="2">
        <v>1.35</v>
      </c>
      <c r="E10" s="7">
        <f t="shared" si="1"/>
        <v>4787.7884999999997</v>
      </c>
      <c r="F10" s="2">
        <v>1.85</v>
      </c>
      <c r="G10" s="2">
        <v>1.3</v>
      </c>
      <c r="H10" s="8">
        <v>1.19</v>
      </c>
      <c r="I10" s="9">
        <f t="shared" si="7"/>
        <v>710.77971250000007</v>
      </c>
      <c r="J10" s="9">
        <f t="shared" si="8"/>
        <v>1301.2736275</v>
      </c>
      <c r="K10" s="10">
        <f t="shared" si="9"/>
        <v>6561.0434999999998</v>
      </c>
      <c r="O10" s="11"/>
      <c r="P10" s="12"/>
    </row>
    <row r="17" spans="20:20" x14ac:dyDescent="0.25">
      <c r="T17" s="1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08-02-21</vt:lpstr>
      <vt:lpstr>28-04-21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2021-02-08T14:58:37Z</dcterms:created>
  <dcterms:modified xsi:type="dcterms:W3CDTF">2021-04-28T15:14:38Z</dcterms:modified>
</cp:coreProperties>
</file>