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Otaño\"/>
    </mc:Choice>
  </mc:AlternateContent>
  <xr:revisionPtr revIDLastSave="0" documentId="13_ncr:1_{D4A26372-381A-44FF-B025-F7AB18C9762A}" xr6:coauthVersionLast="46" xr6:coauthVersionMax="46" xr10:uidLastSave="{00000000-0000-0000-0000-000000000000}"/>
  <bookViews>
    <workbookView xWindow="-120" yWindow="-120" windowWidth="20730" windowHeight="11160" activeTab="5" xr2:uid="{07103492-E87C-451F-8877-D7A24FD5B079}"/>
  </bookViews>
  <sheets>
    <sheet name="2-12-19" sheetId="1" r:id="rId1"/>
    <sheet name="16-07-20" sheetId="2" r:id="rId2"/>
    <sheet name="05-08-20" sheetId="3" r:id="rId3"/>
    <sheet name="24-09-20" sheetId="4" r:id="rId4"/>
    <sheet name="19-11-20" sheetId="5" r:id="rId5"/>
    <sheet name="10-02-20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6" l="1"/>
  <c r="E22" i="6"/>
  <c r="C22" i="6"/>
  <c r="K22" i="6" s="1"/>
  <c r="C21" i="6"/>
  <c r="J21" i="6" s="1"/>
  <c r="J20" i="6"/>
  <c r="E20" i="6"/>
  <c r="C20" i="6"/>
  <c r="K20" i="6" s="1"/>
  <c r="C19" i="6"/>
  <c r="J19" i="6" s="1"/>
  <c r="J17" i="6"/>
  <c r="E17" i="6"/>
  <c r="C17" i="6"/>
  <c r="K17" i="6" s="1"/>
  <c r="C16" i="6"/>
  <c r="J16" i="6" s="1"/>
  <c r="J14" i="6"/>
  <c r="E14" i="6"/>
  <c r="C14" i="6"/>
  <c r="K14" i="6" s="1"/>
  <c r="C13" i="6"/>
  <c r="J13" i="6" s="1"/>
  <c r="J12" i="6"/>
  <c r="E12" i="6"/>
  <c r="C12" i="6"/>
  <c r="K12" i="6" s="1"/>
  <c r="C10" i="6"/>
  <c r="J10" i="6" s="1"/>
  <c r="J9" i="6"/>
  <c r="E9" i="6"/>
  <c r="C9" i="6"/>
  <c r="K9" i="6" s="1"/>
  <c r="C8" i="6"/>
  <c r="J8" i="6" s="1"/>
  <c r="J7" i="6"/>
  <c r="E7" i="6"/>
  <c r="C7" i="6"/>
  <c r="K7" i="6" s="1"/>
  <c r="C6" i="6"/>
  <c r="J6" i="6" s="1"/>
  <c r="J5" i="6"/>
  <c r="E5" i="6"/>
  <c r="C5" i="6"/>
  <c r="K5" i="6" s="1"/>
  <c r="C4" i="6"/>
  <c r="J4" i="6" s="1"/>
  <c r="E9" i="5"/>
  <c r="I9" i="5"/>
  <c r="J9" i="5"/>
  <c r="K9" i="5"/>
  <c r="C9" i="5"/>
  <c r="C16" i="5"/>
  <c r="E16" i="5" s="1"/>
  <c r="I16" i="5"/>
  <c r="K16" i="5"/>
  <c r="C17" i="5"/>
  <c r="E17" i="5"/>
  <c r="I17" i="5"/>
  <c r="J17" i="5"/>
  <c r="K17" i="5"/>
  <c r="I4" i="6" l="1"/>
  <c r="K4" i="6"/>
  <c r="I6" i="6"/>
  <c r="K6" i="6"/>
  <c r="I8" i="6"/>
  <c r="K8" i="6"/>
  <c r="I10" i="6"/>
  <c r="K10" i="6"/>
  <c r="I13" i="6"/>
  <c r="K13" i="6"/>
  <c r="I16" i="6"/>
  <c r="K16" i="6"/>
  <c r="I19" i="6"/>
  <c r="K19" i="6"/>
  <c r="I21" i="6"/>
  <c r="K21" i="6"/>
  <c r="E4" i="6"/>
  <c r="I5" i="6"/>
  <c r="E6" i="6"/>
  <c r="I7" i="6"/>
  <c r="E8" i="6"/>
  <c r="I9" i="6"/>
  <c r="E10" i="6"/>
  <c r="I12" i="6"/>
  <c r="E13" i="6"/>
  <c r="I14" i="6"/>
  <c r="E16" i="6"/>
  <c r="I17" i="6"/>
  <c r="E19" i="6"/>
  <c r="I20" i="6"/>
  <c r="E21" i="6"/>
  <c r="I22" i="6"/>
  <c r="J16" i="5"/>
  <c r="K19" i="5"/>
  <c r="K20" i="5"/>
  <c r="K21" i="5"/>
  <c r="K22" i="5"/>
  <c r="K5" i="5"/>
  <c r="K6" i="5"/>
  <c r="K8" i="5"/>
  <c r="K10" i="5"/>
  <c r="K4" i="5"/>
  <c r="E10" i="5"/>
  <c r="J10" i="5"/>
  <c r="C10" i="5"/>
  <c r="I10" i="5" s="1"/>
  <c r="C7" i="5"/>
  <c r="K7" i="5" s="1"/>
  <c r="E7" i="5"/>
  <c r="I7" i="5"/>
  <c r="J7" i="5"/>
  <c r="J22" i="5"/>
  <c r="E22" i="5"/>
  <c r="C22" i="5"/>
  <c r="C21" i="5"/>
  <c r="J21" i="5" s="1"/>
  <c r="J20" i="5"/>
  <c r="E20" i="5"/>
  <c r="C20" i="5"/>
  <c r="C19" i="5"/>
  <c r="J19" i="5" s="1"/>
  <c r="C14" i="5"/>
  <c r="K14" i="5" s="1"/>
  <c r="C13" i="5"/>
  <c r="J13" i="5" s="1"/>
  <c r="E12" i="5"/>
  <c r="C12" i="5"/>
  <c r="J12" i="5" s="1"/>
  <c r="C8" i="5"/>
  <c r="J8" i="5" s="1"/>
  <c r="J6" i="5"/>
  <c r="E6" i="5"/>
  <c r="C6" i="5"/>
  <c r="C5" i="5"/>
  <c r="J5" i="5" s="1"/>
  <c r="J4" i="5"/>
  <c r="E4" i="5"/>
  <c r="C4" i="5"/>
  <c r="K12" i="5" l="1"/>
  <c r="J14" i="5"/>
  <c r="E14" i="5"/>
  <c r="K13" i="5"/>
  <c r="I5" i="5"/>
  <c r="I8" i="5"/>
  <c r="I13" i="5"/>
  <c r="I19" i="5"/>
  <c r="I21" i="5"/>
  <c r="I4" i="5"/>
  <c r="E5" i="5"/>
  <c r="I6" i="5"/>
  <c r="E8" i="5"/>
  <c r="I12" i="5"/>
  <c r="E13" i="5"/>
  <c r="I14" i="5"/>
  <c r="E19" i="5"/>
  <c r="I20" i="5"/>
  <c r="E21" i="5"/>
  <c r="I22" i="5"/>
  <c r="C7" i="4"/>
  <c r="E7" i="4"/>
  <c r="I7" i="4"/>
  <c r="J7" i="4"/>
  <c r="K7" i="4"/>
  <c r="E10" i="4"/>
  <c r="I10" i="4"/>
  <c r="J10" i="4"/>
  <c r="K10" i="4"/>
  <c r="C10" i="4"/>
  <c r="J16" i="4"/>
  <c r="E16" i="4"/>
  <c r="C16" i="4"/>
  <c r="K16" i="4" s="1"/>
  <c r="C15" i="4"/>
  <c r="J15" i="4" s="1"/>
  <c r="J14" i="4"/>
  <c r="E14" i="4"/>
  <c r="C14" i="4"/>
  <c r="K14" i="4" s="1"/>
  <c r="C13" i="4"/>
  <c r="J13" i="4" s="1"/>
  <c r="E11" i="4"/>
  <c r="C11" i="4"/>
  <c r="K11" i="4" s="1"/>
  <c r="C9" i="4"/>
  <c r="J9" i="4" s="1"/>
  <c r="C6" i="4"/>
  <c r="K6" i="4" s="1"/>
  <c r="C5" i="4"/>
  <c r="J5" i="4" s="1"/>
  <c r="E4" i="4"/>
  <c r="C4" i="4"/>
  <c r="K4" i="4" s="1"/>
  <c r="J6" i="4" l="1"/>
  <c r="E6" i="4"/>
  <c r="J4" i="4"/>
  <c r="J11" i="4"/>
  <c r="I5" i="4"/>
  <c r="K5" i="4"/>
  <c r="I9" i="4"/>
  <c r="K9" i="4"/>
  <c r="I13" i="4"/>
  <c r="K13" i="4"/>
  <c r="I15" i="4"/>
  <c r="K15" i="4"/>
  <c r="I4" i="4"/>
  <c r="E5" i="4"/>
  <c r="I6" i="4"/>
  <c r="E9" i="4"/>
  <c r="I11" i="4"/>
  <c r="E13" i="4"/>
  <c r="I14" i="4"/>
  <c r="E15" i="4"/>
  <c r="I16" i="4"/>
  <c r="E15" i="3"/>
  <c r="I15" i="3"/>
  <c r="J15" i="3"/>
  <c r="K15" i="3"/>
  <c r="C15" i="3"/>
  <c r="C8" i="3" l="1"/>
  <c r="C10" i="3"/>
  <c r="K10" i="3" l="1"/>
  <c r="I10" i="3"/>
  <c r="J10" i="3"/>
  <c r="E8" i="3"/>
  <c r="I8" i="3"/>
  <c r="J8" i="3"/>
  <c r="K8" i="3"/>
  <c r="E10" i="3"/>
  <c r="C14" i="3" l="1"/>
  <c r="C13" i="3"/>
  <c r="C12" i="3"/>
  <c r="C6" i="3"/>
  <c r="C5" i="3"/>
  <c r="C4" i="3"/>
  <c r="E6" i="3" l="1"/>
  <c r="I6" i="3"/>
  <c r="J6" i="3"/>
  <c r="K6" i="3"/>
  <c r="E12" i="3"/>
  <c r="J12" i="3"/>
  <c r="K12" i="3"/>
  <c r="I12" i="3"/>
  <c r="E4" i="3"/>
  <c r="J4" i="3"/>
  <c r="I4" i="3"/>
  <c r="K4" i="3"/>
  <c r="E13" i="3"/>
  <c r="I13" i="3"/>
  <c r="J13" i="3"/>
  <c r="K13" i="3"/>
  <c r="E5" i="3"/>
  <c r="J5" i="3"/>
  <c r="K5" i="3"/>
  <c r="I5" i="3"/>
  <c r="E14" i="3"/>
  <c r="I14" i="3"/>
  <c r="J14" i="3"/>
  <c r="K14" i="3"/>
  <c r="C5" i="2"/>
  <c r="E5" i="2"/>
  <c r="H5" i="2"/>
  <c r="I5" i="2" s="1"/>
  <c r="J5" i="2" s="1"/>
  <c r="K5" i="2"/>
  <c r="C10" i="2"/>
  <c r="E10" i="2" s="1"/>
  <c r="C9" i="2"/>
  <c r="E9" i="2" s="1"/>
  <c r="C6" i="2"/>
  <c r="E6" i="2" s="1"/>
  <c r="C4" i="2"/>
  <c r="E4" i="2" s="1"/>
  <c r="H4" i="2" l="1"/>
  <c r="H6" i="2"/>
  <c r="H9" i="2"/>
  <c r="H10" i="2"/>
  <c r="C10" i="1"/>
  <c r="E10" i="1" s="1"/>
  <c r="H10" i="1"/>
  <c r="I10" i="1" s="1"/>
  <c r="J10" i="1" s="1"/>
  <c r="C11" i="1"/>
  <c r="E11" i="1" s="1"/>
  <c r="K10" i="2" l="1"/>
  <c r="I10" i="2"/>
  <c r="J10" i="2" s="1"/>
  <c r="K6" i="2"/>
  <c r="I6" i="2"/>
  <c r="J6" i="2" s="1"/>
  <c r="K9" i="2"/>
  <c r="I9" i="2"/>
  <c r="J9" i="2" s="1"/>
  <c r="K4" i="2"/>
  <c r="I4" i="2"/>
  <c r="J4" i="2" s="1"/>
  <c r="H11" i="1"/>
  <c r="K10" i="1"/>
  <c r="C7" i="1"/>
  <c r="E7" i="1" s="1"/>
  <c r="C6" i="1"/>
  <c r="E6" i="1" s="1"/>
  <c r="C5" i="1"/>
  <c r="E5" i="1" s="1"/>
  <c r="C4" i="1"/>
  <c r="E4" i="1" s="1"/>
  <c r="I11" i="1" l="1"/>
  <c r="J11" i="1" s="1"/>
  <c r="K11" i="1"/>
  <c r="H4" i="1"/>
  <c r="H5" i="1"/>
  <c r="H6" i="1"/>
  <c r="H7" i="1"/>
  <c r="K7" i="1" l="1"/>
  <c r="I7" i="1"/>
  <c r="J7" i="1" s="1"/>
  <c r="K5" i="1"/>
  <c r="I5" i="1"/>
  <c r="J5" i="1" s="1"/>
  <c r="K6" i="1"/>
  <c r="I6" i="1"/>
  <c r="J6" i="1" s="1"/>
  <c r="K4" i="1"/>
  <c r="I4" i="1"/>
  <c r="J4" i="1" s="1"/>
</calcChain>
</file>

<file path=xl/sharedStrings.xml><?xml version="1.0" encoding="utf-8"?>
<sst xmlns="http://schemas.openxmlformats.org/spreadsheetml/2006/main" count="135" uniqueCount="38">
  <si>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</si>
  <si>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</si>
  <si>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</si>
  <si>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</si>
  <si>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</si>
  <si>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</si>
  <si>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</si>
  <si>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</si>
  <si>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</si>
  <si>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Ahora 12 y 12 Naranja</t>
  </si>
  <si>
    <t>EFECTIVO</t>
  </si>
  <si>
    <t>Otaño (Heladeras Bambi y Muebles) :RI</t>
  </si>
  <si>
    <t>Heladera Bambi 2F-1600 Blanca</t>
  </si>
  <si>
    <t>Heladera Bambi 2F-1200 Blanca</t>
  </si>
  <si>
    <t>Heladera Bambi 2F-1600 Plata con Dispenser</t>
  </si>
  <si>
    <t>Heladera Bambi 2F-1800 Plata</t>
  </si>
  <si>
    <t>Futón Laqueado + Colchón</t>
  </si>
  <si>
    <t>Cucheta 0,80 Laqueada (Se puede desarmar a Cama simple)</t>
  </si>
  <si>
    <t>Heladera Bambi 2F-1200 Plata</t>
  </si>
  <si>
    <t>Heladera Bambi 2F-1600 Blanca con dispenser</t>
  </si>
  <si>
    <t>Estructura de Futón</t>
  </si>
  <si>
    <t>Otaño (Electros y Muebles) :RI</t>
  </si>
  <si>
    <t>Parlante Portátil P450D Aiwa</t>
  </si>
  <si>
    <t>Parlante Portátil P451D Aiwa</t>
  </si>
  <si>
    <t>Ahora 6 y 6 Naranja</t>
  </si>
  <si>
    <t>12 AHORA Y NARANJA 12</t>
  </si>
  <si>
    <t>COEF TARJETA 6</t>
  </si>
  <si>
    <t>COEF.TARJETA 12</t>
  </si>
  <si>
    <t>COEFICIENTE EFECTIVO</t>
  </si>
  <si>
    <t>Futón Laqueado + Colchón RESORTE</t>
  </si>
  <si>
    <t>Parlante Portátil P240D Aiwa</t>
  </si>
  <si>
    <t xml:space="preserve">Heladera Bambi 2F-1600 Blanca </t>
  </si>
  <si>
    <t>Heladera Bambi 2F-1800 Blanca</t>
  </si>
  <si>
    <t xml:space="preserve">Heladera Bambi 2F-1600 Blanca Con Dispenser  </t>
  </si>
  <si>
    <t>Heladera Bambi 2F-1800 Blanca Con Dispenser</t>
  </si>
  <si>
    <t>Licuadora Philips</t>
  </si>
  <si>
    <t>Olancha Philips GC-122</t>
  </si>
  <si>
    <t>Heladera Bambi 2F-1800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</si>
</sst>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3A6A-9981-4A74-B6BA-4559EE1649AD}">
  <dimension ref="A1:K11"/>
  <sheetViews>
    <sheetView workbookViewId="0">
      <selection activeCell="S6" sqref="S6"/>
    </sheetView>
  </sheetViews>
  <sheetFormatPr baseColWidth="10" defaultColWidth="11.42578125" defaultRowHeight="15" x14ac:dyDescent="0.25"/>
  <cols>
    <col min="1" max="1" width="2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22.85546875" style="2" hidden="1" customWidth="1"/>
    <col min="6" max="6" width="12.28515625" style="2" hidden="1" customWidth="1"/>
    <col min="7" max="7" width="13.5703125" style="2" hidden="1" customWidth="1"/>
    <col min="8" max="8" width="19.7109375" style="2" hidden="1" customWidth="1"/>
    <col min="9" max="9" width="14" style="2" hidden="1" customWidth="1"/>
    <col min="10" max="10" width="16.28515625" style="2" customWidth="1"/>
    <col min="11" max="16384" width="11.42578125" style="2"/>
  </cols>
  <sheetData>
    <row r="1" spans="1:11" ht="31.5" x14ac:dyDescent="0.25">
      <c r="A1" s="10" t="s">
        <v>11</v>
      </c>
      <c r="B1" s="1"/>
      <c r="C1" s="1"/>
      <c r="D1" s="1"/>
      <c r="E1" s="1"/>
      <c r="F1" s="1"/>
      <c r="G1" s="1"/>
      <c r="H1" s="1"/>
      <c r="I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3" t="s">
        <v>10</v>
      </c>
    </row>
    <row r="3" spans="1:1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1">
        <v>0.85</v>
      </c>
      <c r="K3" s="1">
        <v>0.55500000000000005</v>
      </c>
    </row>
    <row r="4" spans="1:11" ht="34.5" customHeight="1" x14ac:dyDescent="0.25">
      <c r="A4" s="9" t="s">
        <v>13</v>
      </c>
      <c r="B4" s="1">
        <v>17874</v>
      </c>
      <c r="C4" s="1">
        <f t="shared" ref="C4:C7" si="0">B4*$C$3</f>
        <v>21627.54</v>
      </c>
      <c r="D4" s="1">
        <v>1.3</v>
      </c>
      <c r="E4" s="5">
        <f t="shared" ref="E4:E7" si="1">C4*D4</f>
        <v>28115.802000000003</v>
      </c>
      <c r="F4" s="1">
        <v>1.5</v>
      </c>
      <c r="G4" s="1">
        <v>1.8</v>
      </c>
      <c r="H4" s="6">
        <f t="shared" ref="H4:H7" si="2">C4*F4*G4</f>
        <v>58394.358</v>
      </c>
      <c r="I4" s="7">
        <f t="shared" ref="I4:I7" si="3">H4/$I$3</f>
        <v>4866.1965</v>
      </c>
      <c r="J4" s="7">
        <f t="shared" ref="J4:J7" si="4">I4*$J$3</f>
        <v>4136.2670250000001</v>
      </c>
      <c r="K4" s="8">
        <f t="shared" ref="K4:K7" si="5">H4*$K$3</f>
        <v>32408.868690000003</v>
      </c>
    </row>
    <row r="5" spans="1:11" ht="34.5" customHeight="1" x14ac:dyDescent="0.25">
      <c r="A5" s="9" t="s">
        <v>12</v>
      </c>
      <c r="B5" s="1">
        <v>20397</v>
      </c>
      <c r="C5" s="1">
        <f t="shared" si="0"/>
        <v>24680.37</v>
      </c>
      <c r="D5" s="1">
        <v>1.3</v>
      </c>
      <c r="E5" s="5">
        <f t="shared" si="1"/>
        <v>32084.481</v>
      </c>
      <c r="F5" s="1">
        <v>1.5</v>
      </c>
      <c r="G5" s="1">
        <v>1.8</v>
      </c>
      <c r="H5" s="6">
        <f t="shared" si="2"/>
        <v>66636.998999999996</v>
      </c>
      <c r="I5" s="7">
        <f t="shared" si="3"/>
        <v>5553.0832499999997</v>
      </c>
      <c r="J5" s="7">
        <f t="shared" si="4"/>
        <v>4720.1207624999997</v>
      </c>
      <c r="K5" s="8">
        <f t="shared" si="5"/>
        <v>36983.534444999998</v>
      </c>
    </row>
    <row r="6" spans="1:11" ht="34.5" customHeight="1" x14ac:dyDescent="0.25">
      <c r="A6" s="9" t="s">
        <v>14</v>
      </c>
      <c r="B6" s="1">
        <v>21605</v>
      </c>
      <c r="C6" s="1">
        <f t="shared" si="0"/>
        <v>26142.05</v>
      </c>
      <c r="D6" s="1">
        <v>1.3</v>
      </c>
      <c r="E6" s="5">
        <f t="shared" si="1"/>
        <v>33984.665000000001</v>
      </c>
      <c r="F6" s="1">
        <v>1.5</v>
      </c>
      <c r="G6" s="1">
        <v>1.8</v>
      </c>
      <c r="H6" s="6">
        <f t="shared" si="2"/>
        <v>70583.535000000003</v>
      </c>
      <c r="I6" s="7">
        <f t="shared" si="3"/>
        <v>5881.9612500000003</v>
      </c>
      <c r="J6" s="7">
        <f t="shared" si="4"/>
        <v>4999.6670624999997</v>
      </c>
      <c r="K6" s="8">
        <f t="shared" si="5"/>
        <v>39173.861925000005</v>
      </c>
    </row>
    <row r="7" spans="1:11" ht="34.5" customHeight="1" x14ac:dyDescent="0.25">
      <c r="A7" s="9" t="s">
        <v>15</v>
      </c>
      <c r="B7" s="1">
        <v>23027</v>
      </c>
      <c r="C7" s="1">
        <f t="shared" si="0"/>
        <v>27862.67</v>
      </c>
      <c r="D7" s="1">
        <v>1.3</v>
      </c>
      <c r="E7" s="5">
        <f t="shared" si="1"/>
        <v>36221.470999999998</v>
      </c>
      <c r="F7" s="1">
        <v>1.5</v>
      </c>
      <c r="G7" s="1">
        <v>1.8</v>
      </c>
      <c r="H7" s="6">
        <f t="shared" si="2"/>
        <v>75229.209000000003</v>
      </c>
      <c r="I7" s="7">
        <f t="shared" si="3"/>
        <v>6269.1007500000005</v>
      </c>
      <c r="J7" s="7">
        <f t="shared" si="4"/>
        <v>5328.7356374999999</v>
      </c>
      <c r="K7" s="8">
        <f t="shared" si="5"/>
        <v>41752.210995000009</v>
      </c>
    </row>
    <row r="8" spans="1:11" x14ac:dyDescent="0.25">
      <c r="A8" s="9"/>
      <c r="B8" s="1"/>
      <c r="C8" s="1"/>
      <c r="D8" s="1"/>
      <c r="E8" s="5"/>
      <c r="F8" s="1"/>
      <c r="G8" s="1"/>
      <c r="H8" s="6"/>
      <c r="I8" s="7"/>
      <c r="J8" s="7"/>
      <c r="K8" s="8"/>
    </row>
    <row r="9" spans="1:11" x14ac:dyDescent="0.25">
      <c r="A9" s="9"/>
      <c r="B9" s="1"/>
      <c r="C9" s="1"/>
      <c r="D9" s="1"/>
      <c r="E9" s="5"/>
      <c r="F9" s="1"/>
      <c r="G9" s="1"/>
      <c r="H9" s="6"/>
      <c r="I9" s="7"/>
      <c r="J9" s="7"/>
      <c r="K9" s="8"/>
    </row>
    <row r="10" spans="1:11" ht="35.25" customHeight="1" x14ac:dyDescent="0.25">
      <c r="A10" s="9" t="s">
        <v>16</v>
      </c>
      <c r="B10" s="1">
        <v>8283</v>
      </c>
      <c r="C10" s="1">
        <f t="shared" ref="C10:C11" si="6">B10*$C$3</f>
        <v>10022.43</v>
      </c>
      <c r="D10" s="1">
        <v>1.3</v>
      </c>
      <c r="E10" s="5">
        <f t="shared" ref="E10:E11" si="7">C10*D10</f>
        <v>13029.159000000001</v>
      </c>
      <c r="F10" s="1">
        <v>1.49</v>
      </c>
      <c r="G10" s="1">
        <v>1.8</v>
      </c>
      <c r="H10" s="6">
        <f t="shared" ref="H10:H11" si="8">C10*F10*G10</f>
        <v>26880.15726</v>
      </c>
      <c r="I10" s="7">
        <f t="shared" ref="I10:I11" si="9">H10/$I$3</f>
        <v>2240.013105</v>
      </c>
      <c r="J10" s="7">
        <f t="shared" ref="J10:J11" si="10">I10*$J$3</f>
        <v>1904.01113925</v>
      </c>
      <c r="K10" s="8">
        <f t="shared" ref="K10:K11" si="11">H10*$K$3</f>
        <v>14918.487279300001</v>
      </c>
    </row>
    <row r="11" spans="1:11" ht="45" x14ac:dyDescent="0.25">
      <c r="A11" s="9" t="s">
        <v>17</v>
      </c>
      <c r="B11" s="1">
        <v>4354</v>
      </c>
      <c r="C11" s="1">
        <f t="shared" si="6"/>
        <v>5268.34</v>
      </c>
      <c r="D11" s="1">
        <v>1.3</v>
      </c>
      <c r="E11" s="5">
        <f t="shared" si="7"/>
        <v>6848.8420000000006</v>
      </c>
      <c r="F11" s="1">
        <v>1.6</v>
      </c>
      <c r="G11" s="1">
        <v>1.8</v>
      </c>
      <c r="H11" s="6">
        <f t="shared" si="8"/>
        <v>15172.819200000002</v>
      </c>
      <c r="I11" s="7">
        <f t="shared" si="9"/>
        <v>1264.4016000000001</v>
      </c>
      <c r="J11" s="7">
        <f t="shared" si="10"/>
        <v>1074.74136</v>
      </c>
      <c r="K11" s="8">
        <f t="shared" si="11"/>
        <v>8420.9146560000008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7B30-E4A5-4277-887B-F90FD8C2287E}">
  <dimension ref="A1:K10"/>
  <sheetViews>
    <sheetView workbookViewId="0">
      <selection activeCell="M7" sqref="M7"/>
    </sheetView>
  </sheetViews>
  <sheetFormatPr baseColWidth="10" defaultColWidth="11.42578125" defaultRowHeight="15" x14ac:dyDescent="0.25"/>
  <cols>
    <col min="1" max="1" width="2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22.85546875" style="2" hidden="1" customWidth="1"/>
    <col min="6" max="6" width="12.28515625" style="2" hidden="1" customWidth="1"/>
    <col min="7" max="7" width="13.5703125" style="2" hidden="1" customWidth="1"/>
    <col min="8" max="8" width="19.7109375" style="2" hidden="1" customWidth="1"/>
    <col min="9" max="9" width="14" style="2" hidden="1" customWidth="1"/>
    <col min="10" max="10" width="16.28515625" style="2" customWidth="1"/>
    <col min="11" max="16384" width="11.42578125" style="2"/>
  </cols>
  <sheetData>
    <row r="1" spans="1:11" ht="31.5" x14ac:dyDescent="0.25">
      <c r="A1" s="10" t="s">
        <v>11</v>
      </c>
      <c r="B1" s="1"/>
      <c r="C1" s="1"/>
      <c r="D1" s="1"/>
      <c r="E1" s="1"/>
      <c r="F1" s="1"/>
      <c r="G1" s="1"/>
      <c r="H1" s="1"/>
      <c r="I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3" t="s">
        <v>10</v>
      </c>
    </row>
    <row r="3" spans="1:1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1">
        <v>0.85</v>
      </c>
      <c r="K3" s="1">
        <v>0.55500000000000005</v>
      </c>
    </row>
    <row r="4" spans="1:11" ht="34.5" customHeight="1" x14ac:dyDescent="0.25">
      <c r="A4" s="9" t="s">
        <v>13</v>
      </c>
      <c r="B4" s="1">
        <v>21457</v>
      </c>
      <c r="C4" s="1">
        <f t="shared" ref="C4:C6" si="0">B4*$C$3</f>
        <v>25962.969999999998</v>
      </c>
      <c r="D4" s="1">
        <v>1.3</v>
      </c>
      <c r="E4" s="5">
        <f t="shared" ref="E4:E6" si="1">C4*D4</f>
        <v>33751.860999999997</v>
      </c>
      <c r="F4" s="1">
        <v>1.53</v>
      </c>
      <c r="G4" s="1">
        <v>1.8</v>
      </c>
      <c r="H4" s="6">
        <f t="shared" ref="H4:H6" si="2">C4*F4*G4</f>
        <v>71502.019379999998</v>
      </c>
      <c r="I4" s="7">
        <f t="shared" ref="I4:I6" si="3">H4/$I$3</f>
        <v>5958.5016150000001</v>
      </c>
      <c r="J4" s="7">
        <f t="shared" ref="J4:J6" si="4">I4*$J$3</f>
        <v>5064.7263727500003</v>
      </c>
      <c r="K4" s="8">
        <f t="shared" ref="K4:K6" si="5">H4*$K$3</f>
        <v>39683.620755900003</v>
      </c>
    </row>
    <row r="5" spans="1:11" ht="34.5" customHeight="1" x14ac:dyDescent="0.25">
      <c r="A5" s="9" t="s">
        <v>18</v>
      </c>
      <c r="B5" s="1">
        <v>21670</v>
      </c>
      <c r="C5" s="1">
        <f t="shared" ref="C5" si="6">B5*$C$3</f>
        <v>26220.7</v>
      </c>
      <c r="D5" s="1">
        <v>1.3</v>
      </c>
      <c r="E5" s="5">
        <f t="shared" ref="E5" si="7">C5*D5</f>
        <v>34086.910000000003</v>
      </c>
      <c r="F5" s="1">
        <v>1.53</v>
      </c>
      <c r="G5" s="1">
        <v>1.8</v>
      </c>
      <c r="H5" s="6">
        <f t="shared" ref="H5" si="8">C5*F5*G5</f>
        <v>72211.80780000001</v>
      </c>
      <c r="I5" s="7">
        <f t="shared" ref="I5" si="9">H5/$I$3</f>
        <v>6017.6506500000005</v>
      </c>
      <c r="J5" s="7">
        <f t="shared" ref="J5" si="10">I5*$J$3</f>
        <v>5115.0030525000002</v>
      </c>
      <c r="K5" s="8">
        <f t="shared" ref="K5" si="11">H5*$K$3</f>
        <v>40077.553329000009</v>
      </c>
    </row>
    <row r="6" spans="1:11" ht="34.5" customHeight="1" x14ac:dyDescent="0.25">
      <c r="A6" s="9" t="s">
        <v>19</v>
      </c>
      <c r="B6" s="1">
        <v>24720</v>
      </c>
      <c r="C6" s="1">
        <f t="shared" si="0"/>
        <v>29911.200000000001</v>
      </c>
      <c r="D6" s="1">
        <v>1.3</v>
      </c>
      <c r="E6" s="5">
        <f t="shared" si="1"/>
        <v>38884.560000000005</v>
      </c>
      <c r="F6" s="1">
        <v>1.53</v>
      </c>
      <c r="G6" s="1">
        <v>1.8</v>
      </c>
      <c r="H6" s="6">
        <f t="shared" si="2"/>
        <v>82375.444799999997</v>
      </c>
      <c r="I6" s="7">
        <f t="shared" si="3"/>
        <v>6864.6203999999998</v>
      </c>
      <c r="J6" s="7">
        <f t="shared" si="4"/>
        <v>5834.9273399999993</v>
      </c>
      <c r="K6" s="8">
        <f t="shared" si="5"/>
        <v>45718.371864000001</v>
      </c>
    </row>
    <row r="7" spans="1:11" x14ac:dyDescent="0.25">
      <c r="A7" s="9"/>
      <c r="B7" s="1"/>
      <c r="C7" s="1"/>
      <c r="D7" s="1"/>
      <c r="E7" s="5"/>
      <c r="F7" s="1"/>
      <c r="G7" s="1"/>
      <c r="H7" s="6"/>
      <c r="I7" s="7"/>
      <c r="J7" s="7"/>
      <c r="K7" s="8"/>
    </row>
    <row r="8" spans="1:11" x14ac:dyDescent="0.25">
      <c r="A8" s="9"/>
      <c r="B8" s="1"/>
      <c r="C8" s="1"/>
      <c r="D8" s="1"/>
      <c r="E8" s="5"/>
      <c r="F8" s="1"/>
      <c r="G8" s="1"/>
      <c r="H8" s="6"/>
      <c r="I8" s="7"/>
      <c r="J8" s="7"/>
      <c r="K8" s="8"/>
    </row>
    <row r="9" spans="1:11" ht="35.25" customHeight="1" x14ac:dyDescent="0.25">
      <c r="A9" s="9" t="s">
        <v>16</v>
      </c>
      <c r="B9" s="1">
        <v>0</v>
      </c>
      <c r="C9" s="1">
        <f t="shared" ref="C9:C10" si="12">B9*$C$3</f>
        <v>0</v>
      </c>
      <c r="D9" s="1">
        <v>1.3</v>
      </c>
      <c r="E9" s="5">
        <f t="shared" ref="E9:E10" si="13">C9*D9</f>
        <v>0</v>
      </c>
      <c r="F9" s="1">
        <v>1.49</v>
      </c>
      <c r="G9" s="1">
        <v>1.8</v>
      </c>
      <c r="H9" s="6">
        <f t="shared" ref="H9:H10" si="14">C9*F9*G9</f>
        <v>0</v>
      </c>
      <c r="I9" s="7">
        <f t="shared" ref="I9:I10" si="15">H9/$I$3</f>
        <v>0</v>
      </c>
      <c r="J9" s="7">
        <f t="shared" ref="J9:J10" si="16">I9*$J$3</f>
        <v>0</v>
      </c>
      <c r="K9" s="8">
        <f t="shared" ref="K9:K10" si="17">H9*$K$3</f>
        <v>0</v>
      </c>
    </row>
    <row r="10" spans="1:11" ht="45" x14ac:dyDescent="0.25">
      <c r="A10" s="9" t="s">
        <v>17</v>
      </c>
      <c r="B10" s="1">
        <v>0</v>
      </c>
      <c r="C10" s="1">
        <f t="shared" si="12"/>
        <v>0</v>
      </c>
      <c r="D10" s="1">
        <v>1.3</v>
      </c>
      <c r="E10" s="5">
        <f t="shared" si="13"/>
        <v>0</v>
      </c>
      <c r="F10" s="1">
        <v>1.6</v>
      </c>
      <c r="G10" s="1">
        <v>1.8</v>
      </c>
      <c r="H10" s="6">
        <f t="shared" si="14"/>
        <v>0</v>
      </c>
      <c r="I10" s="7">
        <f t="shared" si="15"/>
        <v>0</v>
      </c>
      <c r="J10" s="7">
        <f t="shared" si="16"/>
        <v>0</v>
      </c>
      <c r="K10" s="8">
        <f t="shared" si="17"/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EE2E-854B-4708-A573-A0CABE48B095}">
  <dimension ref="A1:K15"/>
  <sheetViews>
    <sheetView workbookViewId="0">
      <selection activeCell="A8" sqref="A8"/>
    </sheetView>
  </sheetViews>
  <sheetFormatPr baseColWidth="10" defaultColWidth="11.42578125" defaultRowHeight="15" x14ac:dyDescent="0.25"/>
  <cols>
    <col min="1" max="1" width="24.570312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22.85546875" style="2" hidden="1" customWidth="1"/>
    <col min="6" max="6" width="21.42578125" style="2" hidden="1" customWidth="1"/>
    <col min="7" max="7" width="16.140625" style="2" hidden="1" customWidth="1"/>
    <col min="8" max="8" width="14.85546875" style="2" hidden="1" customWidth="1"/>
    <col min="9" max="9" width="13.7109375" style="2" bestFit="1" customWidth="1"/>
    <col min="10" max="10" width="16.28515625" style="2" customWidth="1"/>
    <col min="11" max="16384" width="11.42578125" style="2"/>
  </cols>
  <sheetData>
    <row r="1" spans="1:11" ht="31.5" x14ac:dyDescent="0.25">
      <c r="A1" s="10" t="s">
        <v>21</v>
      </c>
      <c r="B1" s="1"/>
      <c r="C1" s="1"/>
      <c r="D1" s="1"/>
      <c r="E1" s="1"/>
      <c r="F1" s="1"/>
      <c r="G1" s="1"/>
      <c r="H1" s="1"/>
      <c r="I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28</v>
      </c>
      <c r="G2" s="3" t="s">
        <v>27</v>
      </c>
      <c r="H2" s="3" t="s">
        <v>26</v>
      </c>
      <c r="I2" s="4" t="s">
        <v>25</v>
      </c>
      <c r="J2" s="4" t="s">
        <v>24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1">
        <v>6</v>
      </c>
      <c r="K3" s="1"/>
    </row>
    <row r="4" spans="1:11" ht="34.5" customHeight="1" x14ac:dyDescent="0.25">
      <c r="A4" s="9" t="s">
        <v>13</v>
      </c>
      <c r="B4" s="1">
        <v>21457</v>
      </c>
      <c r="C4" s="1">
        <f t="shared" ref="C4:C6" si="0">B4*$C$3</f>
        <v>25962.969999999998</v>
      </c>
      <c r="D4" s="1">
        <v>1.35</v>
      </c>
      <c r="E4" s="5">
        <f t="shared" ref="E4:E6" si="1">C4*D4</f>
        <v>35050.0095</v>
      </c>
      <c r="F4" s="1">
        <v>1.53</v>
      </c>
      <c r="G4" s="1">
        <v>1.3</v>
      </c>
      <c r="H4" s="6">
        <v>1.18</v>
      </c>
      <c r="I4" s="7">
        <f>C4*F4*G4/$I$3</f>
        <v>4303.3622774999994</v>
      </c>
      <c r="J4" s="7">
        <f>C4*F4*H4/$J$3</f>
        <v>7812.2576729999992</v>
      </c>
      <c r="K4" s="8">
        <f>C4*$F$4</f>
        <v>39723.344099999995</v>
      </c>
    </row>
    <row r="5" spans="1:11" ht="34.5" customHeight="1" x14ac:dyDescent="0.25">
      <c r="A5" s="9" t="s">
        <v>18</v>
      </c>
      <c r="B5" s="1">
        <v>21670</v>
      </c>
      <c r="C5" s="1">
        <f t="shared" si="0"/>
        <v>26220.7</v>
      </c>
      <c r="D5" s="1">
        <v>1.35</v>
      </c>
      <c r="E5" s="5">
        <f t="shared" si="1"/>
        <v>35397.945</v>
      </c>
      <c r="F5" s="1">
        <v>1.53</v>
      </c>
      <c r="G5" s="1">
        <v>1.3</v>
      </c>
      <c r="H5" s="6">
        <v>1.18</v>
      </c>
      <c r="I5" s="7">
        <f t="shared" ref="I5:I10" si="2">C5*F5*G5/$I$3</f>
        <v>4346.0810250000004</v>
      </c>
      <c r="J5" s="7">
        <f t="shared" ref="J5:J10" si="3">C5*F5*H5/$J$3</f>
        <v>7889.8086299999995</v>
      </c>
      <c r="K5" s="8">
        <f t="shared" ref="K5:K10" si="4">C5*$F$4</f>
        <v>40117.671000000002</v>
      </c>
    </row>
    <row r="6" spans="1:11" ht="34.5" customHeight="1" x14ac:dyDescent="0.25">
      <c r="A6" s="9" t="s">
        <v>19</v>
      </c>
      <c r="B6" s="1">
        <v>24720</v>
      </c>
      <c r="C6" s="1">
        <f t="shared" si="0"/>
        <v>29911.200000000001</v>
      </c>
      <c r="D6" s="1">
        <v>1.35</v>
      </c>
      <c r="E6" s="5">
        <f t="shared" si="1"/>
        <v>40380.120000000003</v>
      </c>
      <c r="F6" s="1">
        <v>1.53</v>
      </c>
      <c r="G6" s="1">
        <v>1.3</v>
      </c>
      <c r="H6" s="6">
        <v>1.18</v>
      </c>
      <c r="I6" s="7">
        <f t="shared" si="2"/>
        <v>4957.7813999999998</v>
      </c>
      <c r="J6" s="7">
        <f t="shared" si="3"/>
        <v>9000.2800799999986</v>
      </c>
      <c r="K6" s="8">
        <f t="shared" si="4"/>
        <v>45764.135999999999</v>
      </c>
    </row>
    <row r="7" spans="1:11" x14ac:dyDescent="0.25">
      <c r="A7" s="9"/>
      <c r="B7" s="1"/>
      <c r="C7" s="1"/>
      <c r="D7" s="1"/>
      <c r="E7" s="5"/>
      <c r="F7" s="1"/>
      <c r="G7" s="1"/>
      <c r="H7" s="6"/>
      <c r="I7" s="7"/>
      <c r="J7" s="7"/>
      <c r="K7" s="8"/>
    </row>
    <row r="8" spans="1:11" ht="30" x14ac:dyDescent="0.25">
      <c r="A8" s="9" t="s">
        <v>22</v>
      </c>
      <c r="B8" s="1">
        <v>5784</v>
      </c>
      <c r="C8" s="1">
        <f t="shared" ref="C8:C10" si="5">B8*$C$3</f>
        <v>6998.6399999999994</v>
      </c>
      <c r="D8" s="1">
        <v>3.35</v>
      </c>
      <c r="E8" s="5">
        <f t="shared" ref="E8:E10" si="6">C8*D8</f>
        <v>23445.444</v>
      </c>
      <c r="F8" s="1">
        <v>1.55</v>
      </c>
      <c r="G8" s="1">
        <v>1.3</v>
      </c>
      <c r="H8" s="6">
        <v>1.18</v>
      </c>
      <c r="I8" s="7">
        <f t="shared" si="2"/>
        <v>1175.1883</v>
      </c>
      <c r="J8" s="7">
        <f t="shared" si="3"/>
        <v>2133.41876</v>
      </c>
      <c r="K8" s="8">
        <f t="shared" si="4"/>
        <v>10707.919199999998</v>
      </c>
    </row>
    <row r="9" spans="1:11" x14ac:dyDescent="0.25">
      <c r="A9" s="9"/>
      <c r="B9" s="1"/>
      <c r="C9" s="1"/>
      <c r="D9" s="1"/>
      <c r="E9" s="5"/>
      <c r="F9" s="1"/>
      <c r="G9" s="1"/>
      <c r="H9" s="6"/>
      <c r="I9" s="7"/>
      <c r="J9" s="7"/>
      <c r="K9" s="8"/>
    </row>
    <row r="10" spans="1:11" ht="30" x14ac:dyDescent="0.25">
      <c r="A10" s="9" t="s">
        <v>23</v>
      </c>
      <c r="B10" s="1">
        <v>6445</v>
      </c>
      <c r="C10" s="1">
        <f t="shared" si="5"/>
        <v>7798.45</v>
      </c>
      <c r="D10" s="1">
        <v>4.3499999999999996</v>
      </c>
      <c r="E10" s="5">
        <f t="shared" si="6"/>
        <v>33923.2575</v>
      </c>
      <c r="F10" s="1">
        <v>1.53</v>
      </c>
      <c r="G10" s="1">
        <v>1.3</v>
      </c>
      <c r="H10" s="6">
        <v>1.18</v>
      </c>
      <c r="I10" s="7">
        <f t="shared" si="2"/>
        <v>1292.5930875000001</v>
      </c>
      <c r="J10" s="7">
        <f t="shared" si="3"/>
        <v>2346.5536050000001</v>
      </c>
      <c r="K10" s="8">
        <f t="shared" si="4"/>
        <v>11931.628500000001</v>
      </c>
    </row>
    <row r="11" spans="1:11" x14ac:dyDescent="0.25">
      <c r="A11" s="9"/>
      <c r="B11" s="1"/>
      <c r="C11" s="1"/>
      <c r="D11" s="1"/>
      <c r="E11" s="5"/>
      <c r="F11" s="1"/>
      <c r="G11" s="1"/>
      <c r="H11" s="6"/>
      <c r="I11" s="7"/>
      <c r="J11" s="7"/>
      <c r="K11" s="8"/>
    </row>
    <row r="12" spans="1:11" ht="35.25" customHeight="1" x14ac:dyDescent="0.25">
      <c r="A12" s="9" t="s">
        <v>16</v>
      </c>
      <c r="B12" s="1">
        <v>8900</v>
      </c>
      <c r="C12" s="1">
        <f t="shared" ref="C12:C13" si="7">B12*$C$3</f>
        <v>10769</v>
      </c>
      <c r="D12" s="1">
        <v>1.35</v>
      </c>
      <c r="E12" s="5">
        <f t="shared" ref="E12:E13" si="8">C12*D12</f>
        <v>14538.150000000001</v>
      </c>
      <c r="F12" s="1">
        <v>1.7</v>
      </c>
      <c r="G12" s="1">
        <v>1.3</v>
      </c>
      <c r="H12" s="6">
        <v>1.18</v>
      </c>
      <c r="I12" s="7">
        <f>C12*F12*G12/$I$3</f>
        <v>1983.2908333333335</v>
      </c>
      <c r="J12" s="7">
        <f>C12*F12*H12/$J$3</f>
        <v>3600.4356666666663</v>
      </c>
      <c r="K12" s="8">
        <f>C12*$F$12</f>
        <v>18307.3</v>
      </c>
    </row>
    <row r="13" spans="1:11" ht="45" x14ac:dyDescent="0.25">
      <c r="A13" s="9" t="s">
        <v>17</v>
      </c>
      <c r="B13" s="1">
        <v>5138</v>
      </c>
      <c r="C13" s="1">
        <f t="shared" si="7"/>
        <v>6216.98</v>
      </c>
      <c r="D13" s="1">
        <v>1.35</v>
      </c>
      <c r="E13" s="5">
        <f t="shared" si="8"/>
        <v>8392.9230000000007</v>
      </c>
      <c r="F13" s="1">
        <v>1.7</v>
      </c>
      <c r="G13" s="1">
        <v>1.3</v>
      </c>
      <c r="H13" s="6">
        <v>1.18</v>
      </c>
      <c r="I13" s="7">
        <f t="shared" ref="I13:I14" si="9">C13*F13*G13/$I$3</f>
        <v>1144.9604833333331</v>
      </c>
      <c r="J13" s="7">
        <f t="shared" ref="J13:J14" si="10">C13*F13*H13/$J$3</f>
        <v>2078.5436466666661</v>
      </c>
      <c r="K13" s="8">
        <f t="shared" ref="K13:K14" si="11">C13*$F$12</f>
        <v>10568.865999999998</v>
      </c>
    </row>
    <row r="14" spans="1:11" ht="24" customHeight="1" x14ac:dyDescent="0.25">
      <c r="A14" s="1" t="s">
        <v>20</v>
      </c>
      <c r="B14" s="1">
        <v>4500</v>
      </c>
      <c r="C14" s="1">
        <f t="shared" ref="C14:C15" si="12">B14*$C$3</f>
        <v>5445</v>
      </c>
      <c r="D14" s="1">
        <v>1.35</v>
      </c>
      <c r="E14" s="5">
        <f t="shared" ref="E14" si="13">C14*D14</f>
        <v>7350.7500000000009</v>
      </c>
      <c r="F14" s="1">
        <v>1.7</v>
      </c>
      <c r="G14" s="1">
        <v>1.3</v>
      </c>
      <c r="H14" s="6">
        <v>1.18</v>
      </c>
      <c r="I14" s="7">
        <f t="shared" si="9"/>
        <v>1002.7875</v>
      </c>
      <c r="J14" s="7">
        <f t="shared" si="10"/>
        <v>1820.4449999999999</v>
      </c>
      <c r="K14" s="8">
        <f t="shared" si="11"/>
        <v>9256.5</v>
      </c>
    </row>
    <row r="15" spans="1:11" ht="26.25" customHeight="1" x14ac:dyDescent="0.25">
      <c r="A15" s="11" t="s">
        <v>29</v>
      </c>
      <c r="B15" s="1">
        <v>14000</v>
      </c>
      <c r="C15" s="1">
        <f t="shared" si="12"/>
        <v>16940</v>
      </c>
      <c r="D15" s="1">
        <v>1.35</v>
      </c>
      <c r="E15" s="5">
        <f t="shared" ref="E15" si="14">C15*D15</f>
        <v>22869</v>
      </c>
      <c r="F15" s="1">
        <v>1.7</v>
      </c>
      <c r="G15" s="1">
        <v>1.3</v>
      </c>
      <c r="H15" s="6">
        <v>1.18</v>
      </c>
      <c r="I15" s="7">
        <f t="shared" ref="I15" si="15">C15*F15*G15/$I$3</f>
        <v>3119.7833333333333</v>
      </c>
      <c r="J15" s="7">
        <f t="shared" ref="J15" si="16">C15*F15*H15/$J$3</f>
        <v>5663.6066666666666</v>
      </c>
      <c r="K15" s="8">
        <f t="shared" ref="K15" si="17">C15*$F$12</f>
        <v>28798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CF2C-FB6E-40DB-82CC-D5F7C3E183B1}">
  <dimension ref="A1:K16"/>
  <sheetViews>
    <sheetView workbookViewId="0">
      <selection activeCell="M6" sqref="M6"/>
    </sheetView>
  </sheetViews>
  <sheetFormatPr baseColWidth="10" defaultColWidth="11.42578125" defaultRowHeight="15" x14ac:dyDescent="0.25"/>
  <cols>
    <col min="1" max="1" width="32.8554687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22.85546875" style="2" hidden="1" customWidth="1"/>
    <col min="6" max="6" width="21.42578125" style="2" hidden="1" customWidth="1"/>
    <col min="7" max="7" width="16.140625" style="2" hidden="1" customWidth="1"/>
    <col min="8" max="8" width="14.85546875" style="2" hidden="1" customWidth="1"/>
    <col min="9" max="9" width="13.7109375" style="2" bestFit="1" customWidth="1"/>
    <col min="10" max="10" width="16.28515625" style="2" customWidth="1"/>
    <col min="11" max="16384" width="11.42578125" style="2"/>
  </cols>
  <sheetData>
    <row r="1" spans="1:11" ht="15.75" x14ac:dyDescent="0.25">
      <c r="A1" s="10" t="s">
        <v>21</v>
      </c>
      <c r="B1" s="1"/>
      <c r="C1" s="1"/>
      <c r="D1" s="1"/>
      <c r="E1" s="1"/>
      <c r="F1" s="1"/>
      <c r="G1" s="1"/>
      <c r="H1" s="1"/>
      <c r="I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28</v>
      </c>
      <c r="G2" s="3" t="s">
        <v>27</v>
      </c>
      <c r="H2" s="3" t="s">
        <v>26</v>
      </c>
      <c r="I2" s="4" t="s">
        <v>25</v>
      </c>
      <c r="J2" s="4" t="s">
        <v>24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1">
        <v>6</v>
      </c>
      <c r="K3" s="1"/>
    </row>
    <row r="4" spans="1:11" ht="34.5" customHeight="1" x14ac:dyDescent="0.25">
      <c r="A4" s="9" t="s">
        <v>13</v>
      </c>
      <c r="B4" s="1">
        <v>28969</v>
      </c>
      <c r="C4" s="1">
        <f t="shared" ref="C4:C6" si="0">B4*$C$3</f>
        <v>35052.49</v>
      </c>
      <c r="D4" s="1">
        <v>1.35</v>
      </c>
      <c r="E4" s="5">
        <f t="shared" ref="E4:E6" si="1">C4*D4</f>
        <v>47320.861499999999</v>
      </c>
      <c r="F4" s="1">
        <v>1.53</v>
      </c>
      <c r="G4" s="1">
        <v>1.3</v>
      </c>
      <c r="H4" s="6">
        <v>1.18</v>
      </c>
      <c r="I4" s="7">
        <f>C4*F4*G4/$I$3</f>
        <v>5809.9502175000007</v>
      </c>
      <c r="J4" s="7">
        <f>C4*F4*H4/$J$3</f>
        <v>10547.294241</v>
      </c>
      <c r="K4" s="8">
        <f>C4*$F$4</f>
        <v>53630.309699999998</v>
      </c>
    </row>
    <row r="5" spans="1:11" ht="34.5" customHeight="1" x14ac:dyDescent="0.25">
      <c r="A5" s="9" t="s">
        <v>18</v>
      </c>
      <c r="B5" s="1">
        <v>29254</v>
      </c>
      <c r="C5" s="1">
        <f t="shared" si="0"/>
        <v>35397.339999999997</v>
      </c>
      <c r="D5" s="1">
        <v>1.35</v>
      </c>
      <c r="E5" s="5">
        <f t="shared" si="1"/>
        <v>47786.409</v>
      </c>
      <c r="F5" s="1">
        <v>1.53</v>
      </c>
      <c r="G5" s="1">
        <v>1.3</v>
      </c>
      <c r="H5" s="6">
        <v>1.18</v>
      </c>
      <c r="I5" s="7">
        <f t="shared" ref="I5:I11" si="2">C5*F5*G5/$I$3</f>
        <v>5867.1091049999995</v>
      </c>
      <c r="J5" s="7">
        <f t="shared" ref="J5:J11" si="3">C5*F5*H5/$J$3</f>
        <v>10651.059605999999</v>
      </c>
      <c r="K5" s="8">
        <f t="shared" ref="K5:K11" si="4">C5*$F$4</f>
        <v>54157.930199999995</v>
      </c>
    </row>
    <row r="6" spans="1:11" ht="34.5" customHeight="1" x14ac:dyDescent="0.25">
      <c r="A6" s="9" t="s">
        <v>31</v>
      </c>
      <c r="B6" s="1">
        <v>33386</v>
      </c>
      <c r="C6" s="1">
        <f t="shared" si="0"/>
        <v>40397.06</v>
      </c>
      <c r="D6" s="1">
        <v>1.35</v>
      </c>
      <c r="E6" s="5">
        <f t="shared" si="1"/>
        <v>54536.031000000003</v>
      </c>
      <c r="F6" s="1">
        <v>1.53</v>
      </c>
      <c r="G6" s="1">
        <v>1.3</v>
      </c>
      <c r="H6" s="6">
        <v>1.18</v>
      </c>
      <c r="I6" s="7">
        <f t="shared" si="2"/>
        <v>6695.8126950000005</v>
      </c>
      <c r="J6" s="7">
        <f t="shared" si="3"/>
        <v>12155.475354</v>
      </c>
      <c r="K6" s="8">
        <f t="shared" si="4"/>
        <v>61807.501799999998</v>
      </c>
    </row>
    <row r="7" spans="1:11" ht="34.5" customHeight="1" x14ac:dyDescent="0.25">
      <c r="A7" s="9" t="s">
        <v>32</v>
      </c>
      <c r="B7" s="1">
        <v>35953</v>
      </c>
      <c r="C7" s="1">
        <f t="shared" ref="C7" si="5">B7*$C$3</f>
        <v>43503.13</v>
      </c>
      <c r="D7" s="1">
        <v>1.35</v>
      </c>
      <c r="E7" s="5">
        <f t="shared" ref="E7" si="6">C7*D7</f>
        <v>58729.2255</v>
      </c>
      <c r="F7" s="1">
        <v>1.53</v>
      </c>
      <c r="G7" s="1">
        <v>1.3</v>
      </c>
      <c r="H7" s="6">
        <v>1.18</v>
      </c>
      <c r="I7" s="7">
        <f t="shared" ref="I7" si="7">C7*F7*G7/$I$3</f>
        <v>7210.6437975000008</v>
      </c>
      <c r="J7" s="7">
        <f t="shared" ref="J7" si="8">C7*F7*H7/$J$3</f>
        <v>13090.091816999999</v>
      </c>
      <c r="K7" s="8">
        <f t="shared" ref="K7" si="9">C7*$F$4</f>
        <v>66559.7889</v>
      </c>
    </row>
    <row r="8" spans="1:11" x14ac:dyDescent="0.25">
      <c r="A8" s="9"/>
      <c r="B8" s="1"/>
      <c r="C8" s="1"/>
      <c r="D8" s="1"/>
      <c r="E8" s="5"/>
      <c r="F8" s="1"/>
      <c r="G8" s="1"/>
      <c r="H8" s="6"/>
      <c r="I8" s="7"/>
      <c r="J8" s="7"/>
      <c r="K8" s="8"/>
    </row>
    <row r="9" spans="1:11" ht="26.25" customHeight="1" x14ac:dyDescent="0.25">
      <c r="A9" s="9" t="s">
        <v>30</v>
      </c>
      <c r="B9" s="1">
        <v>4627</v>
      </c>
      <c r="C9" s="1">
        <f t="shared" ref="C9:C11" si="10">B9*$C$3</f>
        <v>5598.67</v>
      </c>
      <c r="D9" s="1">
        <v>1.35</v>
      </c>
      <c r="E9" s="5">
        <f t="shared" ref="E9:E11" si="11">C9*D9</f>
        <v>7558.2045000000007</v>
      </c>
      <c r="F9" s="1">
        <v>1.6</v>
      </c>
      <c r="G9" s="1">
        <v>1.3</v>
      </c>
      <c r="H9" s="6">
        <v>1.18</v>
      </c>
      <c r="I9" s="7">
        <f t="shared" si="2"/>
        <v>970.43613333333349</v>
      </c>
      <c r="J9" s="7">
        <f t="shared" si="3"/>
        <v>1761.714826666667</v>
      </c>
      <c r="K9" s="8">
        <f t="shared" si="4"/>
        <v>8565.9650999999994</v>
      </c>
    </row>
    <row r="10" spans="1:11" ht="21.75" customHeight="1" x14ac:dyDescent="0.25">
      <c r="A10" s="9" t="s">
        <v>22</v>
      </c>
      <c r="B10" s="1">
        <v>5784</v>
      </c>
      <c r="C10" s="1">
        <f t="shared" si="10"/>
        <v>6998.6399999999994</v>
      </c>
      <c r="D10" s="1">
        <v>2.35</v>
      </c>
      <c r="E10" s="5">
        <f t="shared" ref="E10" si="12">C10*D10</f>
        <v>16446.804</v>
      </c>
      <c r="F10" s="1">
        <v>1.6</v>
      </c>
      <c r="G10" s="1">
        <v>1.3</v>
      </c>
      <c r="H10" s="6">
        <v>1.18</v>
      </c>
      <c r="I10" s="7">
        <f t="shared" ref="I10" si="13">C10*F10*G10/$I$3</f>
        <v>1213.0976000000001</v>
      </c>
      <c r="J10" s="7">
        <f t="shared" ref="J10" si="14">C10*F10*H10/$J$3</f>
        <v>2202.2387199999998</v>
      </c>
      <c r="K10" s="8">
        <f t="shared" ref="K10" si="15">C10*$F$4</f>
        <v>10707.919199999998</v>
      </c>
    </row>
    <row r="11" spans="1:11" x14ac:dyDescent="0.25">
      <c r="A11" s="9" t="s">
        <v>23</v>
      </c>
      <c r="B11" s="1">
        <v>6610</v>
      </c>
      <c r="C11" s="1">
        <f t="shared" si="10"/>
        <v>7998.0999999999995</v>
      </c>
      <c r="D11" s="1">
        <v>1.35</v>
      </c>
      <c r="E11" s="5">
        <f t="shared" si="11"/>
        <v>10797.434999999999</v>
      </c>
      <c r="F11" s="1">
        <v>1.6</v>
      </c>
      <c r="G11" s="1">
        <v>1.3</v>
      </c>
      <c r="H11" s="6">
        <v>1.18</v>
      </c>
      <c r="I11" s="7">
        <f t="shared" si="2"/>
        <v>1386.3373333333332</v>
      </c>
      <c r="J11" s="7">
        <f t="shared" si="3"/>
        <v>2516.7354666666665</v>
      </c>
      <c r="K11" s="8">
        <f t="shared" si="4"/>
        <v>12237.092999999999</v>
      </c>
    </row>
    <row r="12" spans="1:11" x14ac:dyDescent="0.25">
      <c r="A12" s="9"/>
      <c r="B12" s="1"/>
      <c r="C12" s="1"/>
      <c r="D12" s="1"/>
      <c r="E12" s="5"/>
      <c r="F12" s="1"/>
      <c r="G12" s="1"/>
      <c r="H12" s="6"/>
      <c r="I12" s="7"/>
      <c r="J12" s="7"/>
      <c r="K12" s="8"/>
    </row>
    <row r="13" spans="1:11" ht="35.25" customHeight="1" x14ac:dyDescent="0.25">
      <c r="A13" s="9" t="s">
        <v>16</v>
      </c>
      <c r="B13" s="1">
        <v>8900</v>
      </c>
      <c r="C13" s="1">
        <f t="shared" ref="C13:C16" si="16">B13*$C$3</f>
        <v>10769</v>
      </c>
      <c r="D13" s="1">
        <v>1.35</v>
      </c>
      <c r="E13" s="5">
        <f t="shared" ref="E13:E16" si="17">C13*D13</f>
        <v>14538.150000000001</v>
      </c>
      <c r="F13" s="1">
        <v>1.7</v>
      </c>
      <c r="G13" s="1">
        <v>1.3</v>
      </c>
      <c r="H13" s="6">
        <v>1.18</v>
      </c>
      <c r="I13" s="7">
        <f>C13*F13*G13/$I$3</f>
        <v>1983.2908333333335</v>
      </c>
      <c r="J13" s="7">
        <f>C13*F13*H13/$J$3</f>
        <v>3600.4356666666663</v>
      </c>
      <c r="K13" s="8">
        <f>C13*$F$13</f>
        <v>18307.3</v>
      </c>
    </row>
    <row r="14" spans="1:11" ht="30" x14ac:dyDescent="0.25">
      <c r="A14" s="9" t="s">
        <v>17</v>
      </c>
      <c r="B14" s="1">
        <v>5138</v>
      </c>
      <c r="C14" s="1">
        <f t="shared" si="16"/>
        <v>6216.98</v>
      </c>
      <c r="D14" s="1">
        <v>1.35</v>
      </c>
      <c r="E14" s="5">
        <f t="shared" si="17"/>
        <v>8392.9230000000007</v>
      </c>
      <c r="F14" s="1">
        <v>1.7</v>
      </c>
      <c r="G14" s="1">
        <v>1.3</v>
      </c>
      <c r="H14" s="6">
        <v>1.18</v>
      </c>
      <c r="I14" s="7">
        <f t="shared" ref="I14:I16" si="18">C14*F14*G14/$I$3</f>
        <v>1144.9604833333331</v>
      </c>
      <c r="J14" s="7">
        <f t="shared" ref="J14:J16" si="19">C14*F14*H14/$J$3</f>
        <v>2078.5436466666661</v>
      </c>
      <c r="K14" s="8">
        <f t="shared" ref="K14:K16" si="20">C14*$F$13</f>
        <v>10568.865999999998</v>
      </c>
    </row>
    <row r="15" spans="1:11" ht="24" customHeight="1" x14ac:dyDescent="0.25">
      <c r="A15" s="1" t="s">
        <v>20</v>
      </c>
      <c r="B15" s="1">
        <v>4500</v>
      </c>
      <c r="C15" s="1">
        <f t="shared" si="16"/>
        <v>5445</v>
      </c>
      <c r="D15" s="1">
        <v>1.35</v>
      </c>
      <c r="E15" s="5">
        <f t="shared" si="17"/>
        <v>7350.7500000000009</v>
      </c>
      <c r="F15" s="1">
        <v>1.7</v>
      </c>
      <c r="G15" s="1">
        <v>1.3</v>
      </c>
      <c r="H15" s="6">
        <v>1.18</v>
      </c>
      <c r="I15" s="7">
        <f t="shared" si="18"/>
        <v>1002.7875</v>
      </c>
      <c r="J15" s="7">
        <f t="shared" si="19"/>
        <v>1820.4449999999999</v>
      </c>
      <c r="K15" s="8">
        <f t="shared" si="20"/>
        <v>9256.5</v>
      </c>
    </row>
    <row r="16" spans="1:11" ht="26.25" customHeight="1" x14ac:dyDescent="0.25">
      <c r="A16" s="11" t="s">
        <v>29</v>
      </c>
      <c r="B16" s="1">
        <v>14000</v>
      </c>
      <c r="C16" s="1">
        <f t="shared" si="16"/>
        <v>16940</v>
      </c>
      <c r="D16" s="1">
        <v>1.35</v>
      </c>
      <c r="E16" s="5">
        <f t="shared" si="17"/>
        <v>22869</v>
      </c>
      <c r="F16" s="1">
        <v>1.6</v>
      </c>
      <c r="G16" s="1">
        <v>1.3</v>
      </c>
      <c r="H16" s="6">
        <v>1.18</v>
      </c>
      <c r="I16" s="7">
        <f t="shared" si="18"/>
        <v>2936.2666666666669</v>
      </c>
      <c r="J16" s="7">
        <f t="shared" si="19"/>
        <v>5330.4533333333329</v>
      </c>
      <c r="K16" s="8">
        <f t="shared" si="20"/>
        <v>28798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C4B5-16E1-453B-8953-9B4DB2E410B9}">
  <dimension ref="A1:K22"/>
  <sheetViews>
    <sheetView topLeftCell="A5" workbookViewId="0">
      <selection activeCell="B5" sqref="B1:H1048576"/>
    </sheetView>
  </sheetViews>
  <sheetFormatPr baseColWidth="10" defaultColWidth="11.42578125" defaultRowHeight="15" x14ac:dyDescent="0.25"/>
  <cols>
    <col min="1" max="1" width="32.8554687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22.85546875" style="2" hidden="1" customWidth="1"/>
    <col min="6" max="6" width="21.42578125" style="2" hidden="1" customWidth="1"/>
    <col min="7" max="7" width="16.140625" style="2" hidden="1" customWidth="1"/>
    <col min="8" max="8" width="14.85546875" style="2" hidden="1" customWidth="1"/>
    <col min="9" max="9" width="13.7109375" style="2" bestFit="1" customWidth="1"/>
    <col min="10" max="10" width="16.28515625" style="2" customWidth="1"/>
    <col min="11" max="16384" width="11.42578125" style="2"/>
  </cols>
  <sheetData>
    <row r="1" spans="1:11" ht="15.75" x14ac:dyDescent="0.25">
      <c r="A1" s="10" t="s">
        <v>21</v>
      </c>
      <c r="B1" s="1"/>
      <c r="C1" s="1"/>
      <c r="D1" s="1"/>
      <c r="E1" s="1"/>
      <c r="F1" s="1"/>
      <c r="G1" s="1"/>
      <c r="H1" s="1"/>
      <c r="I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28</v>
      </c>
      <c r="G2" s="3" t="s">
        <v>27</v>
      </c>
      <c r="H2" s="3" t="s">
        <v>26</v>
      </c>
      <c r="I2" s="4" t="s">
        <v>25</v>
      </c>
      <c r="J2" s="4" t="s">
        <v>24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1">
        <v>6</v>
      </c>
      <c r="K3" s="1"/>
    </row>
    <row r="4" spans="1:11" ht="34.5" customHeight="1" x14ac:dyDescent="0.25">
      <c r="A4" s="9" t="s">
        <v>13</v>
      </c>
      <c r="B4" s="1">
        <v>28969</v>
      </c>
      <c r="C4" s="1">
        <f t="shared" ref="C4:C10" si="0">B4*$C$3</f>
        <v>35052.49</v>
      </c>
      <c r="D4" s="1">
        <v>1.35</v>
      </c>
      <c r="E4" s="5">
        <f t="shared" ref="E4:E10" si="1">C4*D4</f>
        <v>47320.861499999999</v>
      </c>
      <c r="F4" s="1">
        <v>1.53</v>
      </c>
      <c r="G4" s="1">
        <v>1.3</v>
      </c>
      <c r="H4" s="6">
        <v>1.18</v>
      </c>
      <c r="I4" s="7">
        <f>C4*F4*G4/$I$3</f>
        <v>5809.9502175000007</v>
      </c>
      <c r="J4" s="7">
        <f>C4*F4*H4/$J$3</f>
        <v>10547.294241</v>
      </c>
      <c r="K4" s="8">
        <f>C4*F4</f>
        <v>53630.309699999998</v>
      </c>
    </row>
    <row r="5" spans="1:11" ht="34.5" customHeight="1" x14ac:dyDescent="0.25">
      <c r="A5" s="9" t="s">
        <v>18</v>
      </c>
      <c r="B5" s="1">
        <v>29254</v>
      </c>
      <c r="C5" s="1">
        <f t="shared" si="0"/>
        <v>35397.339999999997</v>
      </c>
      <c r="D5" s="1">
        <v>1.35</v>
      </c>
      <c r="E5" s="5">
        <f t="shared" si="1"/>
        <v>47786.409</v>
      </c>
      <c r="F5" s="1">
        <v>1.53</v>
      </c>
      <c r="G5" s="1">
        <v>1.3</v>
      </c>
      <c r="H5" s="6">
        <v>1.18</v>
      </c>
      <c r="I5" s="7">
        <f t="shared" ref="I5:I14" si="2">C5*F5*G5/$I$3</f>
        <v>5867.1091049999995</v>
      </c>
      <c r="J5" s="7">
        <f t="shared" ref="J5:J14" si="3">C5*F5*H5/$J$3</f>
        <v>10651.059605999999</v>
      </c>
      <c r="K5" s="8">
        <f t="shared" ref="K5:K22" si="4">C5*F5</f>
        <v>54157.930199999995</v>
      </c>
    </row>
    <row r="6" spans="1:11" ht="34.5" customHeight="1" x14ac:dyDescent="0.25">
      <c r="A6" s="9" t="s">
        <v>31</v>
      </c>
      <c r="B6" s="1">
        <v>33386</v>
      </c>
      <c r="C6" s="1">
        <f t="shared" si="0"/>
        <v>40397.06</v>
      </c>
      <c r="D6" s="1">
        <v>1.35</v>
      </c>
      <c r="E6" s="5">
        <f t="shared" si="1"/>
        <v>54536.031000000003</v>
      </c>
      <c r="F6" s="1">
        <v>1.53</v>
      </c>
      <c r="G6" s="1">
        <v>1.3</v>
      </c>
      <c r="H6" s="6">
        <v>1.18</v>
      </c>
      <c r="I6" s="7">
        <f t="shared" si="2"/>
        <v>6695.8126950000005</v>
      </c>
      <c r="J6" s="7">
        <f t="shared" si="3"/>
        <v>12155.475354</v>
      </c>
      <c r="K6" s="8">
        <f t="shared" si="4"/>
        <v>61807.501799999998</v>
      </c>
    </row>
    <row r="7" spans="1:11" ht="34.5" customHeight="1" x14ac:dyDescent="0.25">
      <c r="A7" s="9" t="s">
        <v>33</v>
      </c>
      <c r="B7" s="1">
        <v>34000</v>
      </c>
      <c r="C7" s="1">
        <f t="shared" ref="C7" si="5">B7*$C$3</f>
        <v>41140</v>
      </c>
      <c r="D7" s="1">
        <v>1.35</v>
      </c>
      <c r="E7" s="5">
        <f t="shared" ref="E7" si="6">C7*D7</f>
        <v>55539.000000000007</v>
      </c>
      <c r="F7" s="1">
        <v>1.53</v>
      </c>
      <c r="G7" s="1">
        <v>1.3</v>
      </c>
      <c r="H7" s="6">
        <v>1.18</v>
      </c>
      <c r="I7" s="7">
        <f t="shared" ref="I7" si="7">C7*F7*G7/$I$3</f>
        <v>6818.9550000000008</v>
      </c>
      <c r="J7" s="7">
        <f t="shared" ref="J7" si="8">C7*F7*H7/$J$3</f>
        <v>12379.026</v>
      </c>
      <c r="K7" s="8">
        <f t="shared" si="4"/>
        <v>62944.200000000004</v>
      </c>
    </row>
    <row r="8" spans="1:11" ht="34.5" customHeight="1" x14ac:dyDescent="0.25">
      <c r="A8" s="9" t="s">
        <v>32</v>
      </c>
      <c r="B8" s="1">
        <v>35953</v>
      </c>
      <c r="C8" s="1">
        <f t="shared" si="0"/>
        <v>43503.13</v>
      </c>
      <c r="D8" s="1">
        <v>1.35</v>
      </c>
      <c r="E8" s="5">
        <f t="shared" si="1"/>
        <v>58729.2255</v>
      </c>
      <c r="F8" s="1">
        <v>1.53</v>
      </c>
      <c r="G8" s="1">
        <v>1.3</v>
      </c>
      <c r="H8" s="6">
        <v>1.18</v>
      </c>
      <c r="I8" s="7">
        <f t="shared" si="2"/>
        <v>7210.6437975000008</v>
      </c>
      <c r="J8" s="7">
        <f t="shared" si="3"/>
        <v>13090.091816999999</v>
      </c>
      <c r="K8" s="8">
        <f t="shared" si="4"/>
        <v>66559.7889</v>
      </c>
    </row>
    <row r="9" spans="1:11" ht="34.5" customHeight="1" x14ac:dyDescent="0.25">
      <c r="A9" s="9" t="s">
        <v>37</v>
      </c>
      <c r="B9" s="1">
        <v>36000</v>
      </c>
      <c r="C9" s="1">
        <f t="shared" si="0"/>
        <v>43560</v>
      </c>
      <c r="D9" s="1">
        <v>1.35</v>
      </c>
      <c r="E9" s="5">
        <f t="shared" si="1"/>
        <v>58806.000000000007</v>
      </c>
      <c r="F9" s="1">
        <v>1.53</v>
      </c>
      <c r="G9" s="1">
        <v>1.3</v>
      </c>
      <c r="H9" s="6">
        <v>1.18</v>
      </c>
      <c r="I9" s="7">
        <f t="shared" si="2"/>
        <v>7220.0700000000006</v>
      </c>
      <c r="J9" s="7">
        <f t="shared" si="3"/>
        <v>13107.204</v>
      </c>
      <c r="K9" s="8">
        <f t="shared" ref="K9" si="9">C9*F9</f>
        <v>66646.8</v>
      </c>
    </row>
    <row r="10" spans="1:11" ht="34.5" customHeight="1" x14ac:dyDescent="0.25">
      <c r="A10" s="9" t="s">
        <v>34</v>
      </c>
      <c r="B10" s="1">
        <v>37500</v>
      </c>
      <c r="C10" s="1">
        <f t="shared" si="0"/>
        <v>45375</v>
      </c>
      <c r="D10" s="1">
        <v>1.35</v>
      </c>
      <c r="E10" s="5">
        <f t="shared" si="1"/>
        <v>61256.250000000007</v>
      </c>
      <c r="F10" s="1">
        <v>1.53</v>
      </c>
      <c r="G10" s="1">
        <v>1.3</v>
      </c>
      <c r="H10" s="6">
        <v>1.18</v>
      </c>
      <c r="I10" s="7">
        <f t="shared" si="2"/>
        <v>7520.90625</v>
      </c>
      <c r="J10" s="7">
        <f t="shared" si="3"/>
        <v>13653.3375</v>
      </c>
      <c r="K10" s="8">
        <f t="shared" si="4"/>
        <v>69423.75</v>
      </c>
    </row>
    <row r="11" spans="1:11" x14ac:dyDescent="0.25">
      <c r="A11" s="9"/>
      <c r="B11" s="1"/>
      <c r="C11" s="1"/>
      <c r="D11" s="1"/>
      <c r="E11" s="5"/>
      <c r="F11" s="1"/>
      <c r="G11" s="1"/>
      <c r="H11" s="6"/>
      <c r="I11" s="7"/>
      <c r="J11" s="7"/>
      <c r="K11" s="8"/>
    </row>
    <row r="12" spans="1:11" ht="26.25" customHeight="1" x14ac:dyDescent="0.25">
      <c r="A12" s="9" t="s">
        <v>30</v>
      </c>
      <c r="B12" s="1">
        <v>4627</v>
      </c>
      <c r="C12" s="1">
        <f t="shared" ref="C12:C14" si="10">B12*$C$3</f>
        <v>5598.67</v>
      </c>
      <c r="D12" s="1">
        <v>1.35</v>
      </c>
      <c r="E12" s="5">
        <f t="shared" ref="E12:E14" si="11">C12*D12</f>
        <v>7558.2045000000007</v>
      </c>
      <c r="F12" s="1">
        <v>1.6</v>
      </c>
      <c r="G12" s="1">
        <v>1.3</v>
      </c>
      <c r="H12" s="6">
        <v>1.18</v>
      </c>
      <c r="I12" s="7">
        <f t="shared" si="2"/>
        <v>970.43613333333349</v>
      </c>
      <c r="J12" s="7">
        <f t="shared" si="3"/>
        <v>1761.714826666667</v>
      </c>
      <c r="K12" s="8">
        <f t="shared" si="4"/>
        <v>8957.8720000000012</v>
      </c>
    </row>
    <row r="13" spans="1:11" ht="21.75" customHeight="1" x14ac:dyDescent="0.25">
      <c r="A13" s="9" t="s">
        <v>22</v>
      </c>
      <c r="B13" s="1">
        <v>5784</v>
      </c>
      <c r="C13" s="1">
        <f t="shared" si="10"/>
        <v>6998.6399999999994</v>
      </c>
      <c r="D13" s="1">
        <v>1.35</v>
      </c>
      <c r="E13" s="5">
        <f t="shared" si="11"/>
        <v>9448.1640000000007</v>
      </c>
      <c r="F13" s="1">
        <v>1.6</v>
      </c>
      <c r="G13" s="1">
        <v>1.3</v>
      </c>
      <c r="H13" s="6">
        <v>1.18</v>
      </c>
      <c r="I13" s="7">
        <f t="shared" si="2"/>
        <v>1213.0976000000001</v>
      </c>
      <c r="J13" s="7">
        <f t="shared" si="3"/>
        <v>2202.2387199999998</v>
      </c>
      <c r="K13" s="8">
        <f t="shared" si="4"/>
        <v>11197.824000000001</v>
      </c>
    </row>
    <row r="14" spans="1:11" x14ac:dyDescent="0.25">
      <c r="A14" s="9" t="s">
        <v>23</v>
      </c>
      <c r="B14" s="1">
        <v>6610</v>
      </c>
      <c r="C14" s="1">
        <f t="shared" si="10"/>
        <v>7998.0999999999995</v>
      </c>
      <c r="D14" s="1">
        <v>1.35</v>
      </c>
      <c r="E14" s="5">
        <f t="shared" si="11"/>
        <v>10797.434999999999</v>
      </c>
      <c r="F14" s="1">
        <v>1.6</v>
      </c>
      <c r="G14" s="1">
        <v>1.3</v>
      </c>
      <c r="H14" s="6">
        <v>1.18</v>
      </c>
      <c r="I14" s="7">
        <f t="shared" si="2"/>
        <v>1386.3373333333332</v>
      </c>
      <c r="J14" s="7">
        <f t="shared" si="3"/>
        <v>2516.7354666666665</v>
      </c>
      <c r="K14" s="8">
        <f t="shared" si="4"/>
        <v>12796.96</v>
      </c>
    </row>
    <row r="15" spans="1:11" x14ac:dyDescent="0.25">
      <c r="A15" s="9"/>
      <c r="B15" s="1"/>
      <c r="C15" s="1"/>
      <c r="D15" s="1"/>
      <c r="E15" s="5"/>
      <c r="F15" s="1"/>
      <c r="G15" s="1"/>
      <c r="H15" s="6"/>
      <c r="I15" s="7"/>
      <c r="J15" s="7"/>
      <c r="K15" s="8"/>
    </row>
    <row r="16" spans="1:11" x14ac:dyDescent="0.25">
      <c r="A16" s="9" t="s">
        <v>35</v>
      </c>
      <c r="B16" s="1">
        <v>3990</v>
      </c>
      <c r="C16" s="1">
        <f t="shared" ref="C16:C17" si="12">B16*$C$3</f>
        <v>4827.8999999999996</v>
      </c>
      <c r="D16" s="1">
        <v>1.35</v>
      </c>
      <c r="E16" s="5">
        <f t="shared" ref="E16:E17" si="13">C16*D16</f>
        <v>6517.665</v>
      </c>
      <c r="F16" s="1">
        <v>1.6</v>
      </c>
      <c r="G16" s="1">
        <v>1.3</v>
      </c>
      <c r="H16" s="6">
        <v>1.18</v>
      </c>
      <c r="I16" s="7">
        <f t="shared" ref="I16:I17" si="14">C16*F16*G16/$I$3</f>
        <v>836.8359999999999</v>
      </c>
      <c r="J16" s="7">
        <f t="shared" ref="J16:J17" si="15">C16*F16*H16/$J$3</f>
        <v>1519.1791999999998</v>
      </c>
      <c r="K16" s="8">
        <f t="shared" ref="K16:K17" si="16">C16*F16</f>
        <v>7724.6399999999994</v>
      </c>
    </row>
    <row r="17" spans="1:11" x14ac:dyDescent="0.25">
      <c r="A17" s="9" t="s">
        <v>36</v>
      </c>
      <c r="B17" s="1">
        <v>2850</v>
      </c>
      <c r="C17" s="1">
        <f t="shared" si="12"/>
        <v>3448.5</v>
      </c>
      <c r="D17" s="1">
        <v>1.35</v>
      </c>
      <c r="E17" s="5">
        <f t="shared" si="13"/>
        <v>4655.4750000000004</v>
      </c>
      <c r="F17" s="1">
        <v>1.6</v>
      </c>
      <c r="G17" s="1">
        <v>1.3</v>
      </c>
      <c r="H17" s="6">
        <v>1.18</v>
      </c>
      <c r="I17" s="7">
        <f t="shared" si="14"/>
        <v>597.74000000000012</v>
      </c>
      <c r="J17" s="7">
        <f t="shared" si="15"/>
        <v>1085.1279999999999</v>
      </c>
      <c r="K17" s="8">
        <f t="shared" si="16"/>
        <v>5517.6</v>
      </c>
    </row>
    <row r="18" spans="1:11" x14ac:dyDescent="0.25">
      <c r="A18" s="9"/>
      <c r="B18" s="1"/>
      <c r="C18" s="1"/>
      <c r="D18" s="1"/>
      <c r="E18" s="5"/>
      <c r="F18" s="1"/>
      <c r="G18" s="1"/>
      <c r="H18" s="6"/>
      <c r="I18" s="7"/>
      <c r="J18" s="7"/>
      <c r="K18" s="8"/>
    </row>
    <row r="19" spans="1:11" ht="35.25" customHeight="1" x14ac:dyDescent="0.25">
      <c r="A19" s="9" t="s">
        <v>16</v>
      </c>
      <c r="B19" s="1">
        <v>8900</v>
      </c>
      <c r="C19" s="1">
        <f t="shared" ref="C19:C22" si="17">B19*$C$3</f>
        <v>10769</v>
      </c>
      <c r="D19" s="1">
        <v>1.35</v>
      </c>
      <c r="E19" s="5">
        <f t="shared" ref="E19:E22" si="18">C19*D19</f>
        <v>14538.150000000001</v>
      </c>
      <c r="F19" s="1">
        <v>1.7</v>
      </c>
      <c r="G19" s="1">
        <v>1.3</v>
      </c>
      <c r="H19" s="6">
        <v>1.18</v>
      </c>
      <c r="I19" s="7">
        <f>C19*F19*G19/$I$3</f>
        <v>1983.2908333333335</v>
      </c>
      <c r="J19" s="7">
        <f>C19*F19*H19/$J$3</f>
        <v>3600.4356666666663</v>
      </c>
      <c r="K19" s="8">
        <f t="shared" si="4"/>
        <v>18307.3</v>
      </c>
    </row>
    <row r="20" spans="1:11" ht="30" x14ac:dyDescent="0.25">
      <c r="A20" s="9" t="s">
        <v>17</v>
      </c>
      <c r="B20" s="1">
        <v>5138</v>
      </c>
      <c r="C20" s="1">
        <f t="shared" si="17"/>
        <v>6216.98</v>
      </c>
      <c r="D20" s="1">
        <v>1.35</v>
      </c>
      <c r="E20" s="5">
        <f t="shared" si="18"/>
        <v>8392.9230000000007</v>
      </c>
      <c r="F20" s="1">
        <v>1.7</v>
      </c>
      <c r="G20" s="1">
        <v>1.3</v>
      </c>
      <c r="H20" s="6">
        <v>1.18</v>
      </c>
      <c r="I20" s="7">
        <f t="shared" ref="I20:I22" si="19">C20*F20*G20/$I$3</f>
        <v>1144.9604833333331</v>
      </c>
      <c r="J20" s="7">
        <f t="shared" ref="J20:J22" si="20">C20*F20*H20/$J$3</f>
        <v>2078.5436466666661</v>
      </c>
      <c r="K20" s="8">
        <f t="shared" si="4"/>
        <v>10568.865999999998</v>
      </c>
    </row>
    <row r="21" spans="1:11" ht="24" customHeight="1" x14ac:dyDescent="0.25">
      <c r="A21" s="1" t="s">
        <v>20</v>
      </c>
      <c r="B21" s="1">
        <v>4500</v>
      </c>
      <c r="C21" s="1">
        <f t="shared" si="17"/>
        <v>5445</v>
      </c>
      <c r="D21" s="1">
        <v>1.35</v>
      </c>
      <c r="E21" s="5">
        <f t="shared" si="18"/>
        <v>7350.7500000000009</v>
      </c>
      <c r="F21" s="1">
        <v>1.7</v>
      </c>
      <c r="G21" s="1">
        <v>1.3</v>
      </c>
      <c r="H21" s="6">
        <v>1.18</v>
      </c>
      <c r="I21" s="7">
        <f t="shared" si="19"/>
        <v>1002.7875</v>
      </c>
      <c r="J21" s="7">
        <f t="shared" si="20"/>
        <v>1820.4449999999999</v>
      </c>
      <c r="K21" s="8">
        <f t="shared" si="4"/>
        <v>9256.5</v>
      </c>
    </row>
    <row r="22" spans="1:11" ht="26.25" customHeight="1" x14ac:dyDescent="0.25">
      <c r="A22" s="11" t="s">
        <v>29</v>
      </c>
      <c r="B22" s="1">
        <v>14000</v>
      </c>
      <c r="C22" s="1">
        <f t="shared" si="17"/>
        <v>16940</v>
      </c>
      <c r="D22" s="1">
        <v>1.35</v>
      </c>
      <c r="E22" s="5">
        <f t="shared" si="18"/>
        <v>22869</v>
      </c>
      <c r="F22" s="1">
        <v>1.6</v>
      </c>
      <c r="G22" s="1">
        <v>1.3</v>
      </c>
      <c r="H22" s="6">
        <v>1.18</v>
      </c>
      <c r="I22" s="7">
        <f t="shared" si="19"/>
        <v>2936.2666666666669</v>
      </c>
      <c r="J22" s="7">
        <f t="shared" si="20"/>
        <v>5330.4533333333329</v>
      </c>
      <c r="K22" s="8">
        <f t="shared" si="4"/>
        <v>27104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0CA8-B948-475A-8604-A5A08640B290}">
  <dimension ref="A1:K22"/>
  <sheetViews>
    <sheetView tabSelected="1" topLeftCell="A6" workbookViewId="0">
      <selection activeCell="N10" sqref="N10"/>
    </sheetView>
  </sheetViews>
  <sheetFormatPr baseColWidth="10" defaultColWidth="11.42578125" defaultRowHeight="15" x14ac:dyDescent="0.25"/>
  <cols>
    <col min="1" max="1" width="32.85546875" style="2" bestFit="1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22.85546875" style="2" hidden="1" customWidth="1"/>
    <col min="6" max="6" width="21.42578125" style="2" hidden="1" customWidth="1"/>
    <col min="7" max="7" width="16.140625" style="2" hidden="1" customWidth="1"/>
    <col min="8" max="8" width="14.85546875" style="2" hidden="1" customWidth="1"/>
    <col min="9" max="9" width="13.7109375" style="2" bestFit="1" customWidth="1"/>
    <col min="10" max="10" width="16.28515625" style="2" customWidth="1"/>
    <col min="11" max="16384" width="11.42578125" style="2"/>
  </cols>
  <sheetData>
    <row r="1" spans="1:11" ht="15.75" x14ac:dyDescent="0.25">
      <c r="A1" s="10" t="s">
        <v>21</v>
      </c>
      <c r="B1" s="1"/>
      <c r="C1" s="1"/>
      <c r="D1" s="1"/>
      <c r="E1" s="1"/>
      <c r="F1" s="1"/>
      <c r="G1" s="1"/>
      <c r="H1" s="1"/>
      <c r="I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28</v>
      </c>
      <c r="G2" s="3" t="s">
        <v>27</v>
      </c>
      <c r="H2" s="3" t="s">
        <v>26</v>
      </c>
      <c r="I2" s="4" t="s">
        <v>25</v>
      </c>
      <c r="J2" s="4" t="s">
        <v>24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1">
        <v>6</v>
      </c>
      <c r="K3" s="1"/>
    </row>
    <row r="4" spans="1:11" ht="34.5" customHeight="1" x14ac:dyDescent="0.25">
      <c r="A4" s="9" t="s">
        <v>13</v>
      </c>
      <c r="B4" s="1">
        <v>28969</v>
      </c>
      <c r="C4" s="1">
        <f t="shared" ref="C4:C10" si="0">B4*$C$3</f>
        <v>35052.49</v>
      </c>
      <c r="D4" s="1">
        <v>1.35</v>
      </c>
      <c r="E4" s="5">
        <f t="shared" ref="E4:E10" si="1">C4*D4</f>
        <v>47320.861499999999</v>
      </c>
      <c r="F4" s="1">
        <v>1.53</v>
      </c>
      <c r="G4" s="1">
        <v>1.3</v>
      </c>
      <c r="H4" s="12">
        <v>1.19</v>
      </c>
      <c r="I4" s="7">
        <f>C4*F4*G4/$I$3</f>
        <v>5809.9502175000007</v>
      </c>
      <c r="J4" s="7">
        <f>C4*F4*H4/$J$3</f>
        <v>10636.6780905</v>
      </c>
      <c r="K4" s="8">
        <f>C4*F4</f>
        <v>53630.309699999998</v>
      </c>
    </row>
    <row r="5" spans="1:11" ht="34.5" customHeight="1" x14ac:dyDescent="0.25">
      <c r="A5" s="9" t="s">
        <v>18</v>
      </c>
      <c r="B5" s="1">
        <v>29254</v>
      </c>
      <c r="C5" s="1">
        <f t="shared" si="0"/>
        <v>35397.339999999997</v>
      </c>
      <c r="D5" s="1">
        <v>1.35</v>
      </c>
      <c r="E5" s="5">
        <f t="shared" si="1"/>
        <v>47786.409</v>
      </c>
      <c r="F5" s="1">
        <v>1.53</v>
      </c>
      <c r="G5" s="1">
        <v>1.3</v>
      </c>
      <c r="H5" s="12">
        <v>1.19</v>
      </c>
      <c r="I5" s="7">
        <f t="shared" ref="I5:I14" si="2">C5*F5*G5/$I$3</f>
        <v>5867.1091049999995</v>
      </c>
      <c r="J5" s="7">
        <f t="shared" ref="J5:J14" si="3">C5*F5*H5/$J$3</f>
        <v>10741.322822999999</v>
      </c>
      <c r="K5" s="8">
        <f t="shared" ref="K5:K22" si="4">C5*F5</f>
        <v>54157.930199999995</v>
      </c>
    </row>
    <row r="6" spans="1:11" ht="34.5" customHeight="1" x14ac:dyDescent="0.25">
      <c r="A6" s="9" t="s">
        <v>31</v>
      </c>
      <c r="B6" s="1">
        <v>33386</v>
      </c>
      <c r="C6" s="1">
        <f t="shared" si="0"/>
        <v>40397.06</v>
      </c>
      <c r="D6" s="1">
        <v>1.35</v>
      </c>
      <c r="E6" s="5">
        <f t="shared" si="1"/>
        <v>54536.031000000003</v>
      </c>
      <c r="F6" s="1">
        <v>1.53</v>
      </c>
      <c r="G6" s="1">
        <v>1.3</v>
      </c>
      <c r="H6" s="12">
        <v>1.19</v>
      </c>
      <c r="I6" s="7">
        <f t="shared" si="2"/>
        <v>6695.8126950000005</v>
      </c>
      <c r="J6" s="7">
        <f t="shared" si="3"/>
        <v>12258.487857</v>
      </c>
      <c r="K6" s="8">
        <f t="shared" si="4"/>
        <v>61807.501799999998</v>
      </c>
    </row>
    <row r="7" spans="1:11" ht="34.5" customHeight="1" x14ac:dyDescent="0.25">
      <c r="A7" s="9" t="s">
        <v>33</v>
      </c>
      <c r="B7" s="1">
        <v>34000</v>
      </c>
      <c r="C7" s="1">
        <f t="shared" si="0"/>
        <v>41140</v>
      </c>
      <c r="D7" s="1">
        <v>1.35</v>
      </c>
      <c r="E7" s="5">
        <f t="shared" si="1"/>
        <v>55539.000000000007</v>
      </c>
      <c r="F7" s="1">
        <v>1.53</v>
      </c>
      <c r="G7" s="1">
        <v>1.3</v>
      </c>
      <c r="H7" s="12">
        <v>1.19</v>
      </c>
      <c r="I7" s="7">
        <f t="shared" si="2"/>
        <v>6818.9550000000008</v>
      </c>
      <c r="J7" s="7">
        <f t="shared" si="3"/>
        <v>12483.932999999999</v>
      </c>
      <c r="K7" s="8">
        <f t="shared" si="4"/>
        <v>62944.200000000004</v>
      </c>
    </row>
    <row r="8" spans="1:11" ht="34.5" customHeight="1" x14ac:dyDescent="0.25">
      <c r="A8" s="9" t="s">
        <v>32</v>
      </c>
      <c r="B8" s="1">
        <v>35953</v>
      </c>
      <c r="C8" s="1">
        <f t="shared" si="0"/>
        <v>43503.13</v>
      </c>
      <c r="D8" s="1">
        <v>1.35</v>
      </c>
      <c r="E8" s="5">
        <f t="shared" si="1"/>
        <v>58729.2255</v>
      </c>
      <c r="F8" s="1">
        <v>1.53</v>
      </c>
      <c r="G8" s="1">
        <v>1.3</v>
      </c>
      <c r="H8" s="12">
        <v>1.19</v>
      </c>
      <c r="I8" s="7">
        <f t="shared" si="2"/>
        <v>7210.6437975000008</v>
      </c>
      <c r="J8" s="7">
        <f t="shared" si="3"/>
        <v>13201.024798500001</v>
      </c>
      <c r="K8" s="8">
        <f t="shared" si="4"/>
        <v>66559.7889</v>
      </c>
    </row>
    <row r="9" spans="1:11" ht="34.5" customHeight="1" x14ac:dyDescent="0.25">
      <c r="A9" s="9" t="s">
        <v>37</v>
      </c>
      <c r="B9" s="1">
        <v>36000</v>
      </c>
      <c r="C9" s="1">
        <f t="shared" si="0"/>
        <v>43560</v>
      </c>
      <c r="D9" s="1">
        <v>1.35</v>
      </c>
      <c r="E9" s="5">
        <f t="shared" si="1"/>
        <v>58806.000000000007</v>
      </c>
      <c r="F9" s="1">
        <v>1.53</v>
      </c>
      <c r="G9" s="1">
        <v>1.3</v>
      </c>
      <c r="H9" s="12">
        <v>1.19</v>
      </c>
      <c r="I9" s="7">
        <f t="shared" si="2"/>
        <v>7220.0700000000006</v>
      </c>
      <c r="J9" s="7">
        <f t="shared" si="3"/>
        <v>13218.281999999999</v>
      </c>
      <c r="K9" s="8">
        <f t="shared" si="4"/>
        <v>66646.8</v>
      </c>
    </row>
    <row r="10" spans="1:11" ht="34.5" customHeight="1" x14ac:dyDescent="0.25">
      <c r="A10" s="9" t="s">
        <v>34</v>
      </c>
      <c r="B10" s="1">
        <v>37500</v>
      </c>
      <c r="C10" s="1">
        <f t="shared" si="0"/>
        <v>45375</v>
      </c>
      <c r="D10" s="1">
        <v>1.35</v>
      </c>
      <c r="E10" s="5">
        <f t="shared" si="1"/>
        <v>61256.250000000007</v>
      </c>
      <c r="F10" s="1">
        <v>1.53</v>
      </c>
      <c r="G10" s="1">
        <v>1.3</v>
      </c>
      <c r="H10" s="12">
        <v>1.19</v>
      </c>
      <c r="I10" s="7">
        <f t="shared" si="2"/>
        <v>7520.90625</v>
      </c>
      <c r="J10" s="7">
        <f t="shared" si="3"/>
        <v>13769.043749999999</v>
      </c>
      <c r="K10" s="8">
        <f t="shared" si="4"/>
        <v>69423.75</v>
      </c>
    </row>
    <row r="11" spans="1:11" x14ac:dyDescent="0.25">
      <c r="A11" s="9"/>
      <c r="B11" s="1"/>
      <c r="C11" s="1"/>
      <c r="D11" s="1"/>
      <c r="E11" s="5"/>
      <c r="F11" s="1"/>
      <c r="G11" s="1"/>
      <c r="H11" s="12"/>
      <c r="I11" s="7"/>
      <c r="J11" s="7"/>
      <c r="K11" s="8"/>
    </row>
    <row r="12" spans="1:11" ht="26.25" customHeight="1" x14ac:dyDescent="0.25">
      <c r="A12" s="9" t="s">
        <v>30</v>
      </c>
      <c r="B12" s="1">
        <v>4627</v>
      </c>
      <c r="C12" s="1">
        <f t="shared" ref="C12:C14" si="5">B12*$C$3</f>
        <v>5598.67</v>
      </c>
      <c r="D12" s="1">
        <v>1.35</v>
      </c>
      <c r="E12" s="5">
        <f t="shared" ref="E12:E14" si="6">C12*D12</f>
        <v>7558.2045000000007</v>
      </c>
      <c r="F12" s="1">
        <v>1.6</v>
      </c>
      <c r="G12" s="1">
        <v>1.3</v>
      </c>
      <c r="H12" s="12">
        <v>1.19</v>
      </c>
      <c r="I12" s="7">
        <f t="shared" si="2"/>
        <v>970.43613333333349</v>
      </c>
      <c r="J12" s="7">
        <f t="shared" si="3"/>
        <v>1776.6446133333336</v>
      </c>
      <c r="K12" s="8">
        <f t="shared" si="4"/>
        <v>8957.8720000000012</v>
      </c>
    </row>
    <row r="13" spans="1:11" ht="21.75" customHeight="1" x14ac:dyDescent="0.25">
      <c r="A13" s="9" t="s">
        <v>22</v>
      </c>
      <c r="B13" s="1">
        <v>5784</v>
      </c>
      <c r="C13" s="1">
        <f t="shared" si="5"/>
        <v>6998.6399999999994</v>
      </c>
      <c r="D13" s="1">
        <v>1.35</v>
      </c>
      <c r="E13" s="5">
        <f t="shared" si="6"/>
        <v>9448.1640000000007</v>
      </c>
      <c r="F13" s="1">
        <v>1.6</v>
      </c>
      <c r="G13" s="1">
        <v>1.3</v>
      </c>
      <c r="H13" s="12">
        <v>1.19</v>
      </c>
      <c r="I13" s="7">
        <f t="shared" si="2"/>
        <v>1213.0976000000001</v>
      </c>
      <c r="J13" s="7">
        <f t="shared" si="3"/>
        <v>2220.9017600000002</v>
      </c>
      <c r="K13" s="8">
        <f t="shared" si="4"/>
        <v>11197.824000000001</v>
      </c>
    </row>
    <row r="14" spans="1:11" x14ac:dyDescent="0.25">
      <c r="A14" s="9" t="s">
        <v>23</v>
      </c>
      <c r="B14" s="1">
        <v>6610</v>
      </c>
      <c r="C14" s="1">
        <f t="shared" si="5"/>
        <v>7998.0999999999995</v>
      </c>
      <c r="D14" s="1">
        <v>1.35</v>
      </c>
      <c r="E14" s="5">
        <f t="shared" si="6"/>
        <v>10797.434999999999</v>
      </c>
      <c r="F14" s="1">
        <v>1.6</v>
      </c>
      <c r="G14" s="1">
        <v>1.3</v>
      </c>
      <c r="H14" s="12">
        <v>1.19</v>
      </c>
      <c r="I14" s="7">
        <f t="shared" si="2"/>
        <v>1386.3373333333332</v>
      </c>
      <c r="J14" s="7">
        <f t="shared" si="3"/>
        <v>2538.0637333333329</v>
      </c>
      <c r="K14" s="8">
        <f t="shared" si="4"/>
        <v>12796.96</v>
      </c>
    </row>
    <row r="15" spans="1:11" x14ac:dyDescent="0.25">
      <c r="A15" s="9"/>
      <c r="B15" s="1"/>
      <c r="C15" s="1"/>
      <c r="D15" s="1"/>
      <c r="E15" s="5"/>
      <c r="F15" s="1"/>
      <c r="G15" s="1"/>
      <c r="H15" s="12">
        <v>1.19</v>
      </c>
      <c r="I15" s="7"/>
      <c r="J15" s="7"/>
      <c r="K15" s="8"/>
    </row>
    <row r="16" spans="1:11" x14ac:dyDescent="0.25">
      <c r="A16" s="9" t="s">
        <v>35</v>
      </c>
      <c r="B16" s="1">
        <v>3990</v>
      </c>
      <c r="C16" s="1">
        <f t="shared" ref="C16:C17" si="7">B16*$C$3</f>
        <v>4827.8999999999996</v>
      </c>
      <c r="D16" s="1">
        <v>1.35</v>
      </c>
      <c r="E16" s="5">
        <f t="shared" ref="E16:E17" si="8">C16*D16</f>
        <v>6517.665</v>
      </c>
      <c r="F16" s="1">
        <v>1.6</v>
      </c>
      <c r="G16" s="1">
        <v>1.3</v>
      </c>
      <c r="H16" s="12">
        <v>1.19</v>
      </c>
      <c r="I16" s="7">
        <f t="shared" ref="I16:I17" si="9">C16*F16*G16/$I$3</f>
        <v>836.8359999999999</v>
      </c>
      <c r="J16" s="7">
        <f t="shared" ref="J16:J17" si="10">C16*F16*H16/$J$3</f>
        <v>1532.0536</v>
      </c>
      <c r="K16" s="8">
        <f t="shared" ref="K16:K17" si="11">C16*F16</f>
        <v>7724.6399999999994</v>
      </c>
    </row>
    <row r="17" spans="1:11" x14ac:dyDescent="0.25">
      <c r="A17" s="9" t="s">
        <v>36</v>
      </c>
      <c r="B17" s="1">
        <v>2850</v>
      </c>
      <c r="C17" s="1">
        <f t="shared" si="7"/>
        <v>3448.5</v>
      </c>
      <c r="D17" s="1">
        <v>1.35</v>
      </c>
      <c r="E17" s="5">
        <f t="shared" si="8"/>
        <v>4655.4750000000004</v>
      </c>
      <c r="F17" s="1">
        <v>1.6</v>
      </c>
      <c r="G17" s="1">
        <v>1.3</v>
      </c>
      <c r="H17" s="12">
        <v>1.19</v>
      </c>
      <c r="I17" s="7">
        <f t="shared" si="9"/>
        <v>597.74000000000012</v>
      </c>
      <c r="J17" s="7">
        <f t="shared" si="10"/>
        <v>1094.3240000000001</v>
      </c>
      <c r="K17" s="8">
        <f t="shared" si="11"/>
        <v>5517.6</v>
      </c>
    </row>
    <row r="18" spans="1:11" x14ac:dyDescent="0.25">
      <c r="A18" s="9"/>
      <c r="B18" s="1"/>
      <c r="C18" s="1"/>
      <c r="D18" s="1"/>
      <c r="E18" s="5"/>
      <c r="F18" s="1"/>
      <c r="G18" s="1"/>
      <c r="H18" s="12"/>
      <c r="I18" s="7"/>
      <c r="J18" s="7"/>
      <c r="K18" s="8"/>
    </row>
    <row r="19" spans="1:11" ht="35.25" customHeight="1" x14ac:dyDescent="0.25">
      <c r="A19" s="9" t="s">
        <v>16</v>
      </c>
      <c r="B19" s="1">
        <v>8900</v>
      </c>
      <c r="C19" s="1">
        <f t="shared" ref="C19:C22" si="12">B19*$C$3</f>
        <v>10769</v>
      </c>
      <c r="D19" s="1">
        <v>1.35</v>
      </c>
      <c r="E19" s="5">
        <f t="shared" ref="E19:E22" si="13">C19*D19</f>
        <v>14538.150000000001</v>
      </c>
      <c r="F19" s="1">
        <v>1.7</v>
      </c>
      <c r="G19" s="1">
        <v>1.3</v>
      </c>
      <c r="H19" s="12">
        <v>1.19</v>
      </c>
      <c r="I19" s="7">
        <f>C19*F19*G19/$I$3</f>
        <v>1983.2908333333335</v>
      </c>
      <c r="J19" s="7">
        <f>C19*F19*H19/$J$3</f>
        <v>3630.9478333333332</v>
      </c>
      <c r="K19" s="8">
        <f t="shared" si="4"/>
        <v>18307.3</v>
      </c>
    </row>
    <row r="20" spans="1:11" ht="30" x14ac:dyDescent="0.25">
      <c r="A20" s="9" t="s">
        <v>17</v>
      </c>
      <c r="B20" s="1">
        <v>5138</v>
      </c>
      <c r="C20" s="1">
        <f t="shared" si="12"/>
        <v>6216.98</v>
      </c>
      <c r="D20" s="1">
        <v>1.35</v>
      </c>
      <c r="E20" s="5">
        <f t="shared" si="13"/>
        <v>8392.9230000000007</v>
      </c>
      <c r="F20" s="1">
        <v>1.7</v>
      </c>
      <c r="G20" s="1">
        <v>1.3</v>
      </c>
      <c r="H20" s="12">
        <v>1.19</v>
      </c>
      <c r="I20" s="7">
        <f t="shared" ref="I20:I22" si="14">C20*F20*G20/$I$3</f>
        <v>1144.9604833333331</v>
      </c>
      <c r="J20" s="7">
        <f t="shared" ref="J20:J22" si="15">C20*F20*H20/$J$3</f>
        <v>2096.1584233333328</v>
      </c>
      <c r="K20" s="8">
        <f t="shared" si="4"/>
        <v>10568.865999999998</v>
      </c>
    </row>
    <row r="21" spans="1:11" ht="24" customHeight="1" x14ac:dyDescent="0.25">
      <c r="A21" s="1" t="s">
        <v>20</v>
      </c>
      <c r="B21" s="1">
        <v>4500</v>
      </c>
      <c r="C21" s="1">
        <f t="shared" si="12"/>
        <v>5445</v>
      </c>
      <c r="D21" s="1">
        <v>1.35</v>
      </c>
      <c r="E21" s="5">
        <f t="shared" si="13"/>
        <v>7350.7500000000009</v>
      </c>
      <c r="F21" s="1">
        <v>1.7</v>
      </c>
      <c r="G21" s="1">
        <v>1.3</v>
      </c>
      <c r="H21" s="12">
        <v>1.19</v>
      </c>
      <c r="I21" s="7">
        <f t="shared" si="14"/>
        <v>1002.7875</v>
      </c>
      <c r="J21" s="7">
        <f t="shared" si="15"/>
        <v>1835.8724999999997</v>
      </c>
      <c r="K21" s="8">
        <f t="shared" si="4"/>
        <v>9256.5</v>
      </c>
    </row>
    <row r="22" spans="1:11" ht="26.25" customHeight="1" x14ac:dyDescent="0.25">
      <c r="A22" s="11" t="s">
        <v>29</v>
      </c>
      <c r="B22" s="1">
        <v>14000</v>
      </c>
      <c r="C22" s="1">
        <f t="shared" si="12"/>
        <v>16940</v>
      </c>
      <c r="D22" s="1">
        <v>1.35</v>
      </c>
      <c r="E22" s="5">
        <f t="shared" si="13"/>
        <v>22869</v>
      </c>
      <c r="F22" s="1">
        <v>1.6</v>
      </c>
      <c r="G22" s="1">
        <v>1.3</v>
      </c>
      <c r="H22" s="12">
        <v>1.19</v>
      </c>
      <c r="I22" s="7">
        <f t="shared" si="14"/>
        <v>2936.2666666666669</v>
      </c>
      <c r="J22" s="7">
        <f t="shared" si="15"/>
        <v>5375.6266666666661</v>
      </c>
      <c r="K22" s="8">
        <f t="shared" si="4"/>
        <v>27104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2-12-19</vt:lpstr>
      <vt:lpstr>16-07-20</vt:lpstr>
      <vt:lpstr>05-08-20</vt:lpstr>
      <vt:lpstr>24-09-20</vt:lpstr>
      <vt:lpstr>19-11-20</vt:lpstr>
      <vt:lpstr>10-02-20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2019-12-02T20:01:31Z</dcterms:created>
  <dcterms:modified xsi:type="dcterms:W3CDTF">2021-02-10T16:22:42Z</dcterms:modified>
</cp:coreProperties>
</file>