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8_{886E1B1C-5253-46B7-AF56-1ACAB091EBFD}" xr6:coauthVersionLast="46" xr6:coauthVersionMax="46" xr10:uidLastSave="{00000000-0000-0000-0000-000000000000}"/>
  <bookViews>
    <workbookView xWindow="-120" yWindow="-120" windowWidth="20730" windowHeight="11160" firstSheet="16" activeTab="23" xr2:uid="{00000000-000D-0000-FFFF-FFFF00000000}"/>
  </bookViews>
  <sheets>
    <sheet name="Hoja1" sheetId="1" r:id="rId1"/>
    <sheet name="21-8" sheetId="4" r:id="rId2"/>
    <sheet name="25-8" sheetId="5" r:id="rId3"/>
    <sheet name="01-11" sheetId="6" r:id="rId4"/>
    <sheet name="03-03-17" sheetId="7" r:id="rId5"/>
    <sheet name="6-09-17" sheetId="8" r:id="rId6"/>
    <sheet name="2-01-18" sheetId="9" r:id="rId7"/>
    <sheet name="03-04-18" sheetId="11" r:id="rId8"/>
    <sheet name="17-05-18" sheetId="12" r:id="rId9"/>
    <sheet name="21-06-18" sheetId="13" r:id="rId10"/>
    <sheet name="30-08-18" sheetId="14" r:id="rId11"/>
    <sheet name="05-09-18" sheetId="15" r:id="rId12"/>
    <sheet name="23-11-18" sheetId="16" r:id="rId13"/>
    <sheet name="13-02-19" sheetId="17" r:id="rId14"/>
    <sheet name="10-05-19" sheetId="18" r:id="rId15"/>
    <sheet name="1-11-19" sheetId="19" r:id="rId16"/>
    <sheet name="27-01-20" sheetId="20" r:id="rId17"/>
    <sheet name="03-06-20" sheetId="21" r:id="rId18"/>
    <sheet name="22-7-20" sheetId="22" r:id="rId19"/>
    <sheet name="13-08-20" sheetId="23" r:id="rId20"/>
    <sheet name="2-09-20" sheetId="24" r:id="rId21"/>
    <sheet name="14-09-20" sheetId="25" r:id="rId22"/>
    <sheet name="26-01-21" sheetId="26" r:id="rId23"/>
    <sheet name="27-05-21" sheetId="27" r:id="rId24"/>
  </sheets>
  <calcPr calcId="181029"/>
</workbook>
</file>

<file path=xl/calcChain.xml><?xml version="1.0" encoding="utf-8"?>
<calcChain xmlns="http://schemas.openxmlformats.org/spreadsheetml/2006/main">
  <c r="C24" i="27" l="1"/>
  <c r="K24" i="27" s="1"/>
  <c r="C23" i="27"/>
  <c r="K23" i="27" s="1"/>
  <c r="C22" i="27"/>
  <c r="J22" i="27" s="1"/>
  <c r="E21" i="27"/>
  <c r="C21" i="27"/>
  <c r="K21" i="27" s="1"/>
  <c r="C20" i="27"/>
  <c r="J20" i="27" s="1"/>
  <c r="C19" i="27"/>
  <c r="K19" i="27" s="1"/>
  <c r="C18" i="27"/>
  <c r="J18" i="27" s="1"/>
  <c r="E17" i="27"/>
  <c r="C17" i="27"/>
  <c r="K17" i="27" s="1"/>
  <c r="C15" i="27"/>
  <c r="J15" i="27" s="1"/>
  <c r="C14" i="27"/>
  <c r="K14" i="27" s="1"/>
  <c r="C13" i="27"/>
  <c r="J13" i="27" s="1"/>
  <c r="C12" i="27"/>
  <c r="K12" i="27" s="1"/>
  <c r="C11" i="27"/>
  <c r="J11" i="27" s="1"/>
  <c r="C10" i="27"/>
  <c r="K10" i="27" s="1"/>
  <c r="C9" i="27"/>
  <c r="J9" i="27" s="1"/>
  <c r="E8" i="27"/>
  <c r="C8" i="27"/>
  <c r="K8" i="27" s="1"/>
  <c r="C7" i="27"/>
  <c r="J7" i="27" s="1"/>
  <c r="C6" i="27"/>
  <c r="K6" i="27" s="1"/>
  <c r="C5" i="27"/>
  <c r="J5" i="27" s="1"/>
  <c r="E4" i="27"/>
  <c r="C4" i="27"/>
  <c r="K4" i="27" s="1"/>
  <c r="E9" i="26"/>
  <c r="I9" i="26"/>
  <c r="J9" i="26"/>
  <c r="K9" i="26"/>
  <c r="E10" i="26"/>
  <c r="I10" i="26"/>
  <c r="J10" i="26"/>
  <c r="K10" i="26"/>
  <c r="C10" i="26"/>
  <c r="C9" i="26"/>
  <c r="E19" i="27" l="1"/>
  <c r="E14" i="27"/>
  <c r="E6" i="27"/>
  <c r="E10" i="27"/>
  <c r="J14" i="27"/>
  <c r="J17" i="27"/>
  <c r="J19" i="27"/>
  <c r="J21" i="27"/>
  <c r="J23" i="27"/>
  <c r="E23" i="27"/>
  <c r="J12" i="27"/>
  <c r="E12" i="27"/>
  <c r="J10" i="27"/>
  <c r="J8" i="27"/>
  <c r="J6" i="27"/>
  <c r="J4" i="27"/>
  <c r="I5" i="27"/>
  <c r="K5" i="27"/>
  <c r="I7" i="27"/>
  <c r="K7" i="27"/>
  <c r="I9" i="27"/>
  <c r="K9" i="27"/>
  <c r="I11" i="27"/>
  <c r="K11" i="27"/>
  <c r="I13" i="27"/>
  <c r="K13" i="27"/>
  <c r="I15" i="27"/>
  <c r="K15" i="27"/>
  <c r="I18" i="27"/>
  <c r="K18" i="27"/>
  <c r="I20" i="27"/>
  <c r="K20" i="27"/>
  <c r="I22" i="27"/>
  <c r="K22" i="27"/>
  <c r="I24" i="27"/>
  <c r="I4" i="27"/>
  <c r="E5" i="27"/>
  <c r="I6" i="27"/>
  <c r="E7" i="27"/>
  <c r="I8" i="27"/>
  <c r="E9" i="27"/>
  <c r="I10" i="27"/>
  <c r="E11" i="27"/>
  <c r="I12" i="27"/>
  <c r="E13" i="27"/>
  <c r="I14" i="27"/>
  <c r="E15" i="27"/>
  <c r="I17" i="27"/>
  <c r="E18" i="27"/>
  <c r="I19" i="27"/>
  <c r="E20" i="27"/>
  <c r="I21" i="27"/>
  <c r="E22" i="27"/>
  <c r="I23" i="27"/>
  <c r="E24" i="27"/>
  <c r="J24" i="27"/>
  <c r="C25" i="26"/>
  <c r="J25" i="26" s="1"/>
  <c r="C24" i="26"/>
  <c r="K24" i="26" s="1"/>
  <c r="C23" i="26"/>
  <c r="J23" i="26" s="1"/>
  <c r="C22" i="26"/>
  <c r="K22" i="26" s="1"/>
  <c r="C21" i="26"/>
  <c r="J21" i="26" s="1"/>
  <c r="C20" i="26"/>
  <c r="K20" i="26" s="1"/>
  <c r="C19" i="26"/>
  <c r="J19" i="26" s="1"/>
  <c r="C18" i="26"/>
  <c r="K18" i="26" s="1"/>
  <c r="C16" i="26"/>
  <c r="J16" i="26" s="1"/>
  <c r="C15" i="26"/>
  <c r="K15" i="26" s="1"/>
  <c r="C14" i="26"/>
  <c r="J14" i="26" s="1"/>
  <c r="C13" i="26"/>
  <c r="J13" i="26" s="1"/>
  <c r="C12" i="26"/>
  <c r="K12" i="26" s="1"/>
  <c r="C11" i="26"/>
  <c r="J11" i="26" s="1"/>
  <c r="C8" i="26"/>
  <c r="K8" i="26" s="1"/>
  <c r="C7" i="26"/>
  <c r="J7" i="26" s="1"/>
  <c r="C6" i="26"/>
  <c r="K6" i="26" s="1"/>
  <c r="C5" i="26"/>
  <c r="J5" i="26" s="1"/>
  <c r="C4" i="26"/>
  <c r="K4" i="26" s="1"/>
  <c r="J24" i="26" l="1"/>
  <c r="E12" i="26"/>
  <c r="E24" i="26"/>
  <c r="J22" i="26"/>
  <c r="E22" i="26"/>
  <c r="J20" i="26"/>
  <c r="E20" i="26"/>
  <c r="J18" i="26"/>
  <c r="E18" i="26"/>
  <c r="J15" i="26"/>
  <c r="E15" i="26"/>
  <c r="I14" i="26"/>
  <c r="K14" i="26"/>
  <c r="J12" i="26"/>
  <c r="E8" i="26"/>
  <c r="J8" i="26"/>
  <c r="J6" i="26"/>
  <c r="E6" i="26"/>
  <c r="J4" i="26"/>
  <c r="E4" i="26"/>
  <c r="I5" i="26"/>
  <c r="K5" i="26"/>
  <c r="I7" i="26"/>
  <c r="K7" i="26"/>
  <c r="I11" i="26"/>
  <c r="K11" i="26"/>
  <c r="I13" i="26"/>
  <c r="K13" i="26"/>
  <c r="I16" i="26"/>
  <c r="K16" i="26"/>
  <c r="I19" i="26"/>
  <c r="K19" i="26"/>
  <c r="I21" i="26"/>
  <c r="K21" i="26"/>
  <c r="I23" i="26"/>
  <c r="K23" i="26"/>
  <c r="I25" i="26"/>
  <c r="K25" i="26"/>
  <c r="I4" i="26"/>
  <c r="E5" i="26"/>
  <c r="I6" i="26"/>
  <c r="E7" i="26"/>
  <c r="I8" i="26"/>
  <c r="E11" i="26"/>
  <c r="I12" i="26"/>
  <c r="E13" i="26"/>
  <c r="I15" i="26"/>
  <c r="E16" i="26"/>
  <c r="I18" i="26"/>
  <c r="E19" i="26"/>
  <c r="I20" i="26"/>
  <c r="E21" i="26"/>
  <c r="I22" i="26"/>
  <c r="E23" i="26"/>
  <c r="I24" i="26"/>
  <c r="E25" i="26"/>
  <c r="K24" i="25"/>
  <c r="K5" i="25"/>
  <c r="K6" i="25"/>
  <c r="K7" i="25"/>
  <c r="K8" i="25"/>
  <c r="K9" i="25"/>
  <c r="K10" i="25"/>
  <c r="K11" i="25"/>
  <c r="K12" i="25"/>
  <c r="K13" i="25"/>
  <c r="K14" i="25"/>
  <c r="K15" i="25"/>
  <c r="K17" i="25"/>
  <c r="K18" i="25"/>
  <c r="K19" i="25"/>
  <c r="K20" i="25"/>
  <c r="K21" i="25"/>
  <c r="K22" i="25"/>
  <c r="K23" i="25"/>
  <c r="K4" i="25"/>
  <c r="J5" i="25"/>
  <c r="J6" i="25"/>
  <c r="J7" i="25"/>
  <c r="J8" i="25"/>
  <c r="J9" i="25"/>
  <c r="J10" i="25"/>
  <c r="J11" i="25"/>
  <c r="J12" i="25"/>
  <c r="J13" i="25"/>
  <c r="J14" i="25"/>
  <c r="J15" i="25"/>
  <c r="J17" i="25"/>
  <c r="J18" i="25"/>
  <c r="J19" i="25"/>
  <c r="J20" i="25"/>
  <c r="J21" i="25"/>
  <c r="J22" i="25"/>
  <c r="J23" i="25"/>
  <c r="J24" i="25"/>
  <c r="J4" i="25"/>
  <c r="I4" i="25"/>
  <c r="I5" i="25"/>
  <c r="I6" i="25"/>
  <c r="I7" i="25"/>
  <c r="I8" i="25"/>
  <c r="I9" i="25"/>
  <c r="I10" i="25"/>
  <c r="I11" i="25"/>
  <c r="I12" i="25"/>
  <c r="I13" i="25"/>
  <c r="I14" i="25"/>
  <c r="I15" i="25"/>
  <c r="I17" i="25"/>
  <c r="I18" i="25"/>
  <c r="I19" i="25"/>
  <c r="I20" i="25"/>
  <c r="I21" i="25"/>
  <c r="I22" i="25"/>
  <c r="I23" i="25"/>
  <c r="I24" i="25"/>
  <c r="C24" i="25"/>
  <c r="E24" i="25" s="1"/>
  <c r="C23" i="25"/>
  <c r="E23" i="25" s="1"/>
  <c r="C22" i="25"/>
  <c r="E22" i="25" s="1"/>
  <c r="C21" i="25"/>
  <c r="E21" i="25" s="1"/>
  <c r="C20" i="25"/>
  <c r="E20" i="25" s="1"/>
  <c r="C19" i="25"/>
  <c r="E19" i="25" s="1"/>
  <c r="C18" i="25"/>
  <c r="E18" i="25" s="1"/>
  <c r="C17" i="25"/>
  <c r="E17" i="25" s="1"/>
  <c r="C15" i="25"/>
  <c r="E15" i="25" s="1"/>
  <c r="C14" i="25"/>
  <c r="E14" i="25" s="1"/>
  <c r="C13" i="25"/>
  <c r="E12" i="25"/>
  <c r="C12" i="25"/>
  <c r="E11" i="25"/>
  <c r="C11" i="25"/>
  <c r="E10" i="25"/>
  <c r="C10" i="25"/>
  <c r="E9" i="25"/>
  <c r="C9" i="25"/>
  <c r="E8" i="25"/>
  <c r="C8" i="25"/>
  <c r="C7" i="25"/>
  <c r="C6" i="25"/>
  <c r="E6" i="25" s="1"/>
  <c r="C5" i="25"/>
  <c r="E5" i="25" s="1"/>
  <c r="C4" i="25"/>
  <c r="E4" i="25" s="1"/>
  <c r="C24" i="24" l="1"/>
  <c r="E24" i="24" s="1"/>
  <c r="C23" i="24"/>
  <c r="E23" i="24" s="1"/>
  <c r="C22" i="24"/>
  <c r="E22" i="24" s="1"/>
  <c r="C21" i="24"/>
  <c r="E21" i="24" s="1"/>
  <c r="C20" i="24"/>
  <c r="E20" i="24" s="1"/>
  <c r="C19" i="24"/>
  <c r="E19" i="24" s="1"/>
  <c r="C18" i="24"/>
  <c r="E18" i="24" s="1"/>
  <c r="C17" i="24"/>
  <c r="E17" i="24" s="1"/>
  <c r="C15" i="24"/>
  <c r="E15" i="24" s="1"/>
  <c r="C14" i="24"/>
  <c r="E14" i="24" s="1"/>
  <c r="C13" i="24"/>
  <c r="H13" i="24" s="1"/>
  <c r="K13" i="24" s="1"/>
  <c r="C12" i="24"/>
  <c r="H12" i="24" s="1"/>
  <c r="C11" i="24"/>
  <c r="H11" i="24" s="1"/>
  <c r="C10" i="24"/>
  <c r="H10" i="24" s="1"/>
  <c r="C9" i="24"/>
  <c r="H9" i="24" s="1"/>
  <c r="C8" i="24"/>
  <c r="H8" i="24" s="1"/>
  <c r="C7" i="24"/>
  <c r="H7" i="24" s="1"/>
  <c r="K7" i="24" s="1"/>
  <c r="H6" i="24"/>
  <c r="C6" i="24"/>
  <c r="E6" i="24" s="1"/>
  <c r="C5" i="24"/>
  <c r="E5" i="24" s="1"/>
  <c r="C4" i="24"/>
  <c r="E4" i="24" s="1"/>
  <c r="H4" i="24" l="1"/>
  <c r="E8" i="24"/>
  <c r="E9" i="24"/>
  <c r="E10" i="24"/>
  <c r="E11" i="24"/>
  <c r="E12" i="24"/>
  <c r="K4" i="24"/>
  <c r="I4" i="24"/>
  <c r="J4" i="24" s="1"/>
  <c r="K6" i="24"/>
  <c r="I6" i="24"/>
  <c r="J6" i="24" s="1"/>
  <c r="K8" i="24"/>
  <c r="I8" i="24"/>
  <c r="J8" i="24" s="1"/>
  <c r="K9" i="24"/>
  <c r="I9" i="24"/>
  <c r="J9" i="24" s="1"/>
  <c r="K10" i="24"/>
  <c r="I10" i="24"/>
  <c r="J10" i="24" s="1"/>
  <c r="K11" i="24"/>
  <c r="I11" i="24"/>
  <c r="J11" i="24" s="1"/>
  <c r="K12" i="24"/>
  <c r="I12" i="24"/>
  <c r="J12" i="24" s="1"/>
  <c r="H5" i="24"/>
  <c r="I7" i="24"/>
  <c r="J7" i="24" s="1"/>
  <c r="H14" i="24"/>
  <c r="H15" i="24"/>
  <c r="H17" i="24"/>
  <c r="H18" i="24"/>
  <c r="H19" i="24"/>
  <c r="H20" i="24"/>
  <c r="H21" i="24"/>
  <c r="H22" i="24"/>
  <c r="H23" i="24"/>
  <c r="H24" i="24"/>
  <c r="I13" i="24"/>
  <c r="J13" i="24" s="1"/>
  <c r="C23" i="23"/>
  <c r="H23" i="23" s="1"/>
  <c r="I23" i="23" s="1"/>
  <c r="J23" i="23" s="1"/>
  <c r="H8" i="23"/>
  <c r="C8" i="23"/>
  <c r="E8" i="23" s="1"/>
  <c r="C12" i="23"/>
  <c r="E12" i="23" s="1"/>
  <c r="C24" i="23"/>
  <c r="H24" i="23" s="1"/>
  <c r="I24" i="23" s="1"/>
  <c r="C22" i="23"/>
  <c r="H22" i="23" s="1"/>
  <c r="C21" i="23"/>
  <c r="H21" i="23" s="1"/>
  <c r="C20" i="23"/>
  <c r="H20" i="23" s="1"/>
  <c r="C19" i="23"/>
  <c r="H19" i="23" s="1"/>
  <c r="C18" i="23"/>
  <c r="H18" i="23" s="1"/>
  <c r="C17" i="23"/>
  <c r="H17" i="23" s="1"/>
  <c r="C15" i="23"/>
  <c r="H15" i="23" s="1"/>
  <c r="C14" i="23"/>
  <c r="H14" i="23" s="1"/>
  <c r="C13" i="23"/>
  <c r="H13" i="23" s="1"/>
  <c r="C11" i="23"/>
  <c r="H11" i="23" s="1"/>
  <c r="C10" i="23"/>
  <c r="H10" i="23" s="1"/>
  <c r="C9" i="23"/>
  <c r="H9" i="23" s="1"/>
  <c r="C7" i="23"/>
  <c r="H7" i="23" s="1"/>
  <c r="C6" i="23"/>
  <c r="H6" i="23" s="1"/>
  <c r="C5" i="23"/>
  <c r="H5" i="23" s="1"/>
  <c r="C4" i="23"/>
  <c r="H4" i="23" s="1"/>
  <c r="K24" i="24" l="1"/>
  <c r="I24" i="24"/>
  <c r="J24" i="24" s="1"/>
  <c r="K22" i="24"/>
  <c r="I22" i="24"/>
  <c r="J22" i="24" s="1"/>
  <c r="K20" i="24"/>
  <c r="I20" i="24"/>
  <c r="J20" i="24" s="1"/>
  <c r="K18" i="24"/>
  <c r="I18" i="24"/>
  <c r="J18" i="24" s="1"/>
  <c r="K15" i="24"/>
  <c r="I15" i="24"/>
  <c r="J15" i="24" s="1"/>
  <c r="K23" i="24"/>
  <c r="I23" i="24"/>
  <c r="J23" i="24" s="1"/>
  <c r="K21" i="24"/>
  <c r="I21" i="24"/>
  <c r="J21" i="24" s="1"/>
  <c r="K19" i="24"/>
  <c r="I19" i="24"/>
  <c r="J19" i="24" s="1"/>
  <c r="K17" i="24"/>
  <c r="I17" i="24"/>
  <c r="J17" i="24" s="1"/>
  <c r="K14" i="24"/>
  <c r="I14" i="24"/>
  <c r="J14" i="24" s="1"/>
  <c r="K5" i="24"/>
  <c r="I5" i="24"/>
  <c r="J5" i="24" s="1"/>
  <c r="I5" i="23"/>
  <c r="J5" i="23" s="1"/>
  <c r="K5" i="23"/>
  <c r="I7" i="23"/>
  <c r="J7" i="23" s="1"/>
  <c r="K7" i="23"/>
  <c r="K10" i="23"/>
  <c r="I10" i="23"/>
  <c r="J10" i="23" s="1"/>
  <c r="I13" i="23"/>
  <c r="J13" i="23" s="1"/>
  <c r="K13" i="23"/>
  <c r="I15" i="23"/>
  <c r="J15" i="23" s="1"/>
  <c r="K15" i="23"/>
  <c r="I18" i="23"/>
  <c r="J18" i="23" s="1"/>
  <c r="K18" i="23"/>
  <c r="I20" i="23"/>
  <c r="J20" i="23" s="1"/>
  <c r="K20" i="23"/>
  <c r="I22" i="23"/>
  <c r="J22" i="23" s="1"/>
  <c r="K22" i="23"/>
  <c r="K8" i="23"/>
  <c r="I8" i="23"/>
  <c r="J8" i="23" s="1"/>
  <c r="K6" i="23"/>
  <c r="I6" i="23"/>
  <c r="J6" i="23" s="1"/>
  <c r="I9" i="23"/>
  <c r="J9" i="23" s="1"/>
  <c r="K9" i="23"/>
  <c r="I11" i="23"/>
  <c r="J11" i="23" s="1"/>
  <c r="K11" i="23"/>
  <c r="K14" i="23"/>
  <c r="I14" i="23"/>
  <c r="J14" i="23" s="1"/>
  <c r="K17" i="23"/>
  <c r="I17" i="23"/>
  <c r="J17" i="23" s="1"/>
  <c r="K19" i="23"/>
  <c r="I19" i="23"/>
  <c r="J19" i="23" s="1"/>
  <c r="K21" i="23"/>
  <c r="I21" i="23"/>
  <c r="J21" i="23" s="1"/>
  <c r="E23" i="23"/>
  <c r="K23" i="23"/>
  <c r="H12" i="23"/>
  <c r="E5" i="23"/>
  <c r="E6" i="23"/>
  <c r="E17" i="23"/>
  <c r="E18" i="23"/>
  <c r="E19" i="23"/>
  <c r="E20" i="23"/>
  <c r="E21" i="23"/>
  <c r="E22" i="23"/>
  <c r="E24" i="23"/>
  <c r="E15" i="23"/>
  <c r="E14" i="23"/>
  <c r="E11" i="23"/>
  <c r="E10" i="23"/>
  <c r="E9" i="23"/>
  <c r="E4" i="23"/>
  <c r="K4" i="23"/>
  <c r="I4" i="23"/>
  <c r="J4" i="23" s="1"/>
  <c r="K24" i="23"/>
  <c r="J24" i="23"/>
  <c r="C7" i="22"/>
  <c r="C21" i="22"/>
  <c r="H21" i="22" s="1"/>
  <c r="C20" i="22"/>
  <c r="H20" i="22" s="1"/>
  <c r="C19" i="22"/>
  <c r="E19" i="22" s="1"/>
  <c r="C18" i="22"/>
  <c r="H18" i="22" s="1"/>
  <c r="C17" i="22"/>
  <c r="E17" i="22" s="1"/>
  <c r="C16" i="22"/>
  <c r="H16" i="22" s="1"/>
  <c r="C15" i="22"/>
  <c r="E15" i="22" s="1"/>
  <c r="C14" i="22"/>
  <c r="H14" i="22" s="1"/>
  <c r="C13" i="22"/>
  <c r="H13" i="22" s="1"/>
  <c r="C12" i="22"/>
  <c r="H12" i="22" s="1"/>
  <c r="J11" i="22"/>
  <c r="C11" i="22"/>
  <c r="H11" i="22" s="1"/>
  <c r="K11" i="22" s="1"/>
  <c r="C10" i="22"/>
  <c r="E10" i="22" s="1"/>
  <c r="C9" i="22"/>
  <c r="H9" i="22" s="1"/>
  <c r="C8" i="22"/>
  <c r="H8" i="22" s="1"/>
  <c r="J7" i="22"/>
  <c r="H7" i="22"/>
  <c r="K7" i="22" s="1"/>
  <c r="C6" i="22"/>
  <c r="H6" i="22" s="1"/>
  <c r="K6" i="22" s="1"/>
  <c r="C5" i="22"/>
  <c r="H5" i="22" s="1"/>
  <c r="C4" i="22"/>
  <c r="H4" i="22" s="1"/>
  <c r="K4" i="22" s="1"/>
  <c r="K12" i="23" l="1"/>
  <c r="I12" i="23"/>
  <c r="J12" i="23" s="1"/>
  <c r="H15" i="22"/>
  <c r="I15" i="22" s="1"/>
  <c r="J15" i="22" s="1"/>
  <c r="H17" i="22"/>
  <c r="I17" i="22" s="1"/>
  <c r="J17" i="22" s="1"/>
  <c r="H19" i="22"/>
  <c r="I19" i="22" s="1"/>
  <c r="J19" i="22" s="1"/>
  <c r="H10" i="22"/>
  <c r="I10" i="22" s="1"/>
  <c r="J10" i="22" s="1"/>
  <c r="I21" i="22"/>
  <c r="J21" i="22" s="1"/>
  <c r="K21" i="22"/>
  <c r="E21" i="22"/>
  <c r="K17" i="22"/>
  <c r="K15" i="22"/>
  <c r="I13" i="22"/>
  <c r="J13" i="22" s="1"/>
  <c r="K13" i="22"/>
  <c r="E13" i="22"/>
  <c r="K10" i="22"/>
  <c r="I8" i="22"/>
  <c r="J8" i="22" s="1"/>
  <c r="K8" i="22"/>
  <c r="E8" i="22"/>
  <c r="E6" i="22"/>
  <c r="E4" i="22"/>
  <c r="I9" i="22"/>
  <c r="J9" i="22" s="1"/>
  <c r="K9" i="22"/>
  <c r="K16" i="22"/>
  <c r="I16" i="22"/>
  <c r="J16" i="22" s="1"/>
  <c r="K18" i="22"/>
  <c r="I18" i="22"/>
  <c r="J18" i="22" s="1"/>
  <c r="I14" i="22"/>
  <c r="J14" i="22" s="1"/>
  <c r="K14" i="22"/>
  <c r="I5" i="22"/>
  <c r="J5" i="22" s="1"/>
  <c r="K5" i="22"/>
  <c r="I12" i="22"/>
  <c r="J12" i="22" s="1"/>
  <c r="K12" i="22"/>
  <c r="K20" i="22"/>
  <c r="I20" i="22"/>
  <c r="J20" i="22" s="1"/>
  <c r="E5" i="22"/>
  <c r="I6" i="22"/>
  <c r="J6" i="22" s="1"/>
  <c r="E9" i="22"/>
  <c r="E12" i="22"/>
  <c r="E14" i="22"/>
  <c r="E16" i="22"/>
  <c r="E18" i="22"/>
  <c r="E20" i="22"/>
  <c r="I4" i="22"/>
  <c r="J4" i="22" s="1"/>
  <c r="C21" i="21"/>
  <c r="H21" i="21" s="1"/>
  <c r="C20" i="21"/>
  <c r="H20" i="21" s="1"/>
  <c r="C19" i="21"/>
  <c r="H19" i="21" s="1"/>
  <c r="C18" i="21"/>
  <c r="H18" i="21" s="1"/>
  <c r="C17" i="21"/>
  <c r="H17" i="21" s="1"/>
  <c r="C16" i="21"/>
  <c r="H16" i="21" s="1"/>
  <c r="C15" i="21"/>
  <c r="H15" i="21" s="1"/>
  <c r="C14" i="21"/>
  <c r="H14" i="21" s="1"/>
  <c r="C13" i="21"/>
  <c r="H13" i="21" s="1"/>
  <c r="C12" i="21"/>
  <c r="H12" i="21" s="1"/>
  <c r="J11" i="21"/>
  <c r="C11" i="21"/>
  <c r="H11" i="21" s="1"/>
  <c r="K11" i="21" s="1"/>
  <c r="C10" i="21"/>
  <c r="H10" i="21" s="1"/>
  <c r="C9" i="21"/>
  <c r="H9" i="21" s="1"/>
  <c r="C8" i="21"/>
  <c r="H8" i="21" s="1"/>
  <c r="J7" i="21"/>
  <c r="H7" i="21"/>
  <c r="K7" i="21" s="1"/>
  <c r="C6" i="21"/>
  <c r="E6" i="21" s="1"/>
  <c r="C5" i="21"/>
  <c r="E5" i="21" s="1"/>
  <c r="C4" i="21"/>
  <c r="E4" i="21" s="1"/>
  <c r="K19" i="22" l="1"/>
  <c r="E8" i="21"/>
  <c r="E9" i="21"/>
  <c r="E10" i="21"/>
  <c r="E12" i="21"/>
  <c r="E13" i="21"/>
  <c r="E14" i="21"/>
  <c r="E15" i="21"/>
  <c r="E16" i="21"/>
  <c r="E17" i="21"/>
  <c r="E18" i="21"/>
  <c r="E19" i="21"/>
  <c r="E20" i="21"/>
  <c r="E21" i="21"/>
  <c r="K12" i="21"/>
  <c r="I12" i="21"/>
  <c r="J12" i="21" s="1"/>
  <c r="K13" i="21"/>
  <c r="I13" i="21"/>
  <c r="J13" i="21" s="1"/>
  <c r="K14" i="21"/>
  <c r="I14" i="21"/>
  <c r="J14" i="21" s="1"/>
  <c r="K15" i="21"/>
  <c r="I15" i="21"/>
  <c r="J15" i="21" s="1"/>
  <c r="K16" i="21"/>
  <c r="I16" i="21"/>
  <c r="J16" i="21" s="1"/>
  <c r="K17" i="21"/>
  <c r="I17" i="21"/>
  <c r="J17" i="21" s="1"/>
  <c r="K18" i="21"/>
  <c r="I18" i="21"/>
  <c r="J18" i="21" s="1"/>
  <c r="K19" i="21"/>
  <c r="I19" i="21"/>
  <c r="J19" i="21" s="1"/>
  <c r="K20" i="21"/>
  <c r="I20" i="21"/>
  <c r="J20" i="21" s="1"/>
  <c r="K21" i="21"/>
  <c r="I21" i="21"/>
  <c r="J21" i="21" s="1"/>
  <c r="K8" i="21"/>
  <c r="I8" i="21"/>
  <c r="J8" i="21" s="1"/>
  <c r="K9" i="21"/>
  <c r="I9" i="21"/>
  <c r="J9" i="21" s="1"/>
  <c r="K10" i="21"/>
  <c r="I10" i="21"/>
  <c r="J10" i="21" s="1"/>
  <c r="H4" i="21"/>
  <c r="H5" i="21"/>
  <c r="H6" i="21"/>
  <c r="C12" i="20"/>
  <c r="E12" i="20" s="1"/>
  <c r="C9" i="20"/>
  <c r="E9" i="20" s="1"/>
  <c r="J11" i="20"/>
  <c r="C11" i="20"/>
  <c r="H11" i="20" s="1"/>
  <c r="K11" i="20" s="1"/>
  <c r="C8" i="20"/>
  <c r="E8" i="20" s="1"/>
  <c r="J7" i="20"/>
  <c r="H7" i="20"/>
  <c r="K7" i="20" s="1"/>
  <c r="E14" i="20"/>
  <c r="C14" i="20"/>
  <c r="H14" i="20" s="1"/>
  <c r="C13" i="20"/>
  <c r="H13" i="20" s="1"/>
  <c r="C10" i="20"/>
  <c r="H10" i="20" s="1"/>
  <c r="E6" i="20"/>
  <c r="C6" i="20"/>
  <c r="H6" i="20" s="1"/>
  <c r="C5" i="20"/>
  <c r="H5" i="20" s="1"/>
  <c r="C20" i="20"/>
  <c r="H20" i="20" s="1"/>
  <c r="C19" i="20"/>
  <c r="H19" i="20" s="1"/>
  <c r="C21" i="20"/>
  <c r="H21" i="20" s="1"/>
  <c r="C18" i="20"/>
  <c r="H18" i="20" s="1"/>
  <c r="C17" i="20"/>
  <c r="H17" i="20" s="1"/>
  <c r="C16" i="20"/>
  <c r="H16" i="20" s="1"/>
  <c r="C15" i="20"/>
  <c r="H15" i="20" s="1"/>
  <c r="C4" i="20"/>
  <c r="H4" i="20" s="1"/>
  <c r="K5" i="21" l="1"/>
  <c r="I5" i="21"/>
  <c r="J5" i="21" s="1"/>
  <c r="K6" i="21"/>
  <c r="I6" i="21"/>
  <c r="J6" i="21" s="1"/>
  <c r="K4" i="21"/>
  <c r="I4" i="21"/>
  <c r="J4" i="21" s="1"/>
  <c r="E4" i="20"/>
  <c r="E15" i="20"/>
  <c r="E16" i="20"/>
  <c r="E17" i="20"/>
  <c r="E18" i="20"/>
  <c r="E21" i="20"/>
  <c r="E13" i="20"/>
  <c r="E10" i="20"/>
  <c r="E5" i="20"/>
  <c r="E20" i="20"/>
  <c r="E19" i="20"/>
  <c r="K4" i="20"/>
  <c r="I4" i="20"/>
  <c r="J4" i="20" s="1"/>
  <c r="K15" i="20"/>
  <c r="I15" i="20"/>
  <c r="J15" i="20" s="1"/>
  <c r="K16" i="20"/>
  <c r="I16" i="20"/>
  <c r="J16" i="20" s="1"/>
  <c r="K17" i="20"/>
  <c r="I17" i="20"/>
  <c r="J17" i="20" s="1"/>
  <c r="K18" i="20"/>
  <c r="I18" i="20"/>
  <c r="J18" i="20" s="1"/>
  <c r="K21" i="20"/>
  <c r="I21" i="20"/>
  <c r="J21" i="20" s="1"/>
  <c r="K19" i="20"/>
  <c r="I19" i="20"/>
  <c r="J19" i="20" s="1"/>
  <c r="K20" i="20"/>
  <c r="I20" i="20"/>
  <c r="J20" i="20" s="1"/>
  <c r="K5" i="20"/>
  <c r="I5" i="20"/>
  <c r="J5" i="20" s="1"/>
  <c r="K6" i="20"/>
  <c r="I6" i="20"/>
  <c r="J6" i="20" s="1"/>
  <c r="K10" i="20"/>
  <c r="I10" i="20"/>
  <c r="J10" i="20" s="1"/>
  <c r="K13" i="20"/>
  <c r="I13" i="20"/>
  <c r="J13" i="20" s="1"/>
  <c r="K14" i="20"/>
  <c r="I14" i="20"/>
  <c r="J14" i="20" s="1"/>
  <c r="H8" i="20"/>
  <c r="H9" i="20"/>
  <c r="H12" i="20"/>
  <c r="E17" i="19"/>
  <c r="H17" i="19"/>
  <c r="I17" i="19" s="1"/>
  <c r="J17" i="19" s="1"/>
  <c r="C17" i="19"/>
  <c r="K9" i="20" l="1"/>
  <c r="I9" i="20"/>
  <c r="J9" i="20" s="1"/>
  <c r="K12" i="20"/>
  <c r="I12" i="20"/>
  <c r="J12" i="20" s="1"/>
  <c r="K8" i="20"/>
  <c r="I8" i="20"/>
  <c r="J8" i="20" s="1"/>
  <c r="K17" i="19"/>
  <c r="C24" i="19"/>
  <c r="H24" i="19" s="1"/>
  <c r="C23" i="19"/>
  <c r="H23" i="19" s="1"/>
  <c r="C22" i="19"/>
  <c r="H22" i="19" s="1"/>
  <c r="C21" i="19"/>
  <c r="H21" i="19" s="1"/>
  <c r="J20" i="19"/>
  <c r="C20" i="19"/>
  <c r="H20" i="19" s="1"/>
  <c r="K20" i="19" s="1"/>
  <c r="C19" i="19"/>
  <c r="H19" i="19" s="1"/>
  <c r="J18" i="19"/>
  <c r="H18" i="19"/>
  <c r="K18" i="19" s="1"/>
  <c r="C16" i="19"/>
  <c r="E16" i="19" s="1"/>
  <c r="C15" i="19"/>
  <c r="E15" i="19" s="1"/>
  <c r="C14" i="19"/>
  <c r="E14" i="19" s="1"/>
  <c r="C13" i="19"/>
  <c r="E13" i="19" s="1"/>
  <c r="C12" i="19"/>
  <c r="E12" i="19" s="1"/>
  <c r="C11" i="19"/>
  <c r="E11" i="19" s="1"/>
  <c r="C10" i="19"/>
  <c r="C9" i="19"/>
  <c r="E9" i="19" s="1"/>
  <c r="C8" i="19"/>
  <c r="E8" i="19" s="1"/>
  <c r="C7" i="19"/>
  <c r="E7" i="19" s="1"/>
  <c r="C6" i="19"/>
  <c r="E6" i="19" s="1"/>
  <c r="C5" i="19"/>
  <c r="E5" i="19" s="1"/>
  <c r="C4" i="19"/>
  <c r="E4" i="19" s="1"/>
  <c r="E19" i="19" l="1"/>
  <c r="H8" i="19"/>
  <c r="K8" i="19" s="1"/>
  <c r="H4" i="19"/>
  <c r="I4" i="19" s="1"/>
  <c r="J4" i="19" s="1"/>
  <c r="H6" i="19"/>
  <c r="K6" i="19" s="1"/>
  <c r="E21" i="19"/>
  <c r="E22" i="19"/>
  <c r="E23" i="19"/>
  <c r="E24" i="19"/>
  <c r="K4" i="19"/>
  <c r="I8" i="19"/>
  <c r="J8" i="19" s="1"/>
  <c r="K19" i="19"/>
  <c r="I19" i="19"/>
  <c r="J19" i="19" s="1"/>
  <c r="H5" i="19"/>
  <c r="H7" i="19"/>
  <c r="H9" i="19"/>
  <c r="E10" i="19"/>
  <c r="H10" i="19"/>
  <c r="K21" i="19"/>
  <c r="I21" i="19"/>
  <c r="J21" i="19" s="1"/>
  <c r="K22" i="19"/>
  <c r="I22" i="19"/>
  <c r="J22" i="19" s="1"/>
  <c r="K23" i="19"/>
  <c r="I23" i="19"/>
  <c r="J23" i="19" s="1"/>
  <c r="K24" i="19"/>
  <c r="I24" i="19"/>
  <c r="J24" i="19" s="1"/>
  <c r="H11" i="19"/>
  <c r="H12" i="19"/>
  <c r="H13" i="19"/>
  <c r="H14" i="19"/>
  <c r="H15" i="19"/>
  <c r="H16" i="19"/>
  <c r="H19" i="18"/>
  <c r="K19" i="18" s="1"/>
  <c r="I6" i="19" l="1"/>
  <c r="J6" i="19" s="1"/>
  <c r="K16" i="19"/>
  <c r="I16" i="19"/>
  <c r="J16" i="19" s="1"/>
  <c r="K14" i="19"/>
  <c r="I14" i="19"/>
  <c r="J14" i="19" s="1"/>
  <c r="K12" i="19"/>
  <c r="I12" i="19"/>
  <c r="J12" i="19" s="1"/>
  <c r="K10" i="19"/>
  <c r="I10" i="19"/>
  <c r="J10" i="19" s="1"/>
  <c r="K9" i="19"/>
  <c r="I9" i="19"/>
  <c r="J9" i="19" s="1"/>
  <c r="K5" i="19"/>
  <c r="I5" i="19"/>
  <c r="J5" i="19" s="1"/>
  <c r="K15" i="19"/>
  <c r="I15" i="19"/>
  <c r="J15" i="19" s="1"/>
  <c r="K13" i="19"/>
  <c r="I13" i="19"/>
  <c r="J13" i="19" s="1"/>
  <c r="K11" i="19"/>
  <c r="I11" i="19"/>
  <c r="J11" i="19" s="1"/>
  <c r="K7" i="19"/>
  <c r="I7" i="19"/>
  <c r="J7" i="19" s="1"/>
  <c r="C25" i="18"/>
  <c r="C24" i="18"/>
  <c r="C23" i="18"/>
  <c r="C22" i="18"/>
  <c r="J21" i="18"/>
  <c r="C21" i="18"/>
  <c r="H21" i="18" s="1"/>
  <c r="K21" i="18" s="1"/>
  <c r="C20" i="18"/>
  <c r="E20" i="18" s="1"/>
  <c r="J19" i="18"/>
  <c r="C18" i="18"/>
  <c r="H18" i="18" s="1"/>
  <c r="C17" i="18"/>
  <c r="H17" i="18" s="1"/>
  <c r="C16" i="18"/>
  <c r="H16" i="18" s="1"/>
  <c r="C15" i="18"/>
  <c r="H15" i="18" s="1"/>
  <c r="C14" i="18"/>
  <c r="H14" i="18" s="1"/>
  <c r="C13" i="18"/>
  <c r="H13" i="18" s="1"/>
  <c r="C12" i="18"/>
  <c r="H12" i="18" s="1"/>
  <c r="C11" i="18"/>
  <c r="H11" i="18" s="1"/>
  <c r="C10" i="18"/>
  <c r="H10" i="18" s="1"/>
  <c r="C9" i="18"/>
  <c r="H9" i="18" s="1"/>
  <c r="C8" i="18"/>
  <c r="H8" i="18" s="1"/>
  <c r="C7" i="18"/>
  <c r="H7" i="18" s="1"/>
  <c r="C6" i="18"/>
  <c r="H6" i="18" s="1"/>
  <c r="C5" i="18"/>
  <c r="H5" i="18" s="1"/>
  <c r="C4" i="18"/>
  <c r="H4" i="18" s="1"/>
  <c r="E7" i="18" l="1"/>
  <c r="E22" i="18"/>
  <c r="H22" i="18"/>
  <c r="E24" i="18"/>
  <c r="H24" i="18"/>
  <c r="H20" i="18"/>
  <c r="K20" i="18" s="1"/>
  <c r="E23" i="18"/>
  <c r="H23" i="18"/>
  <c r="E25" i="18"/>
  <c r="H25" i="18"/>
  <c r="E4" i="18"/>
  <c r="E5" i="18"/>
  <c r="E9" i="18"/>
  <c r="E10" i="18"/>
  <c r="E11" i="18"/>
  <c r="E12" i="18"/>
  <c r="E13" i="18"/>
  <c r="E14" i="18"/>
  <c r="E15" i="18"/>
  <c r="E16" i="18"/>
  <c r="E17" i="18"/>
  <c r="E18" i="18"/>
  <c r="E8" i="18"/>
  <c r="E6" i="18"/>
  <c r="K4" i="18"/>
  <c r="I4" i="18"/>
  <c r="J4" i="18" s="1"/>
  <c r="K5" i="18"/>
  <c r="I5" i="18"/>
  <c r="J5" i="18" s="1"/>
  <c r="K6" i="18"/>
  <c r="I6" i="18"/>
  <c r="J6" i="18" s="1"/>
  <c r="K7" i="18"/>
  <c r="I7" i="18"/>
  <c r="J7" i="18" s="1"/>
  <c r="K8" i="18"/>
  <c r="I8" i="18"/>
  <c r="J8" i="18" s="1"/>
  <c r="K9" i="18"/>
  <c r="I9" i="18"/>
  <c r="J9" i="18" s="1"/>
  <c r="K10" i="18"/>
  <c r="I10" i="18"/>
  <c r="J10" i="18" s="1"/>
  <c r="K11" i="18"/>
  <c r="I11" i="18"/>
  <c r="J11" i="18" s="1"/>
  <c r="K12" i="18"/>
  <c r="I12" i="18"/>
  <c r="J12" i="18" s="1"/>
  <c r="K13" i="18"/>
  <c r="I13" i="18"/>
  <c r="J13" i="18" s="1"/>
  <c r="K14" i="18"/>
  <c r="I14" i="18"/>
  <c r="J14" i="18" s="1"/>
  <c r="K15" i="18"/>
  <c r="I15" i="18"/>
  <c r="J15" i="18" s="1"/>
  <c r="K16" i="18"/>
  <c r="I16" i="18"/>
  <c r="J16" i="18" s="1"/>
  <c r="K17" i="18"/>
  <c r="I17" i="18"/>
  <c r="J17" i="18" s="1"/>
  <c r="K18" i="18"/>
  <c r="I18" i="18"/>
  <c r="J18" i="18" s="1"/>
  <c r="J19" i="17"/>
  <c r="J21" i="17"/>
  <c r="C25" i="17"/>
  <c r="H25" i="17" s="1"/>
  <c r="C24" i="17"/>
  <c r="E24" i="17" s="1"/>
  <c r="C23" i="17"/>
  <c r="H23" i="17" s="1"/>
  <c r="C22" i="17"/>
  <c r="E22" i="17" s="1"/>
  <c r="K21" i="17"/>
  <c r="C21" i="17"/>
  <c r="C20" i="17"/>
  <c r="H20" i="17" s="1"/>
  <c r="K19" i="17"/>
  <c r="C18" i="17"/>
  <c r="H18" i="17" s="1"/>
  <c r="C17" i="17"/>
  <c r="E17" i="17" s="1"/>
  <c r="C16" i="17"/>
  <c r="H16" i="17" s="1"/>
  <c r="C15" i="17"/>
  <c r="E15" i="17" s="1"/>
  <c r="C14" i="17"/>
  <c r="H14" i="17" s="1"/>
  <c r="C13" i="17"/>
  <c r="E13" i="17" s="1"/>
  <c r="C12" i="17"/>
  <c r="H12" i="17" s="1"/>
  <c r="C11" i="17"/>
  <c r="E11" i="17" s="1"/>
  <c r="C10" i="17"/>
  <c r="H10" i="17" s="1"/>
  <c r="C9" i="17"/>
  <c r="E9" i="17" s="1"/>
  <c r="C8" i="17"/>
  <c r="H8" i="17" s="1"/>
  <c r="C7" i="17"/>
  <c r="E7" i="17" s="1"/>
  <c r="C6" i="17"/>
  <c r="H6" i="17" s="1"/>
  <c r="C5" i="17"/>
  <c r="E5" i="17" s="1"/>
  <c r="C4" i="17"/>
  <c r="H4" i="17" s="1"/>
  <c r="I20" i="18" l="1"/>
  <c r="J20" i="18" s="1"/>
  <c r="K25" i="18"/>
  <c r="I25" i="18"/>
  <c r="J25" i="18" s="1"/>
  <c r="K23" i="18"/>
  <c r="I23" i="18"/>
  <c r="J23" i="18" s="1"/>
  <c r="K24" i="18"/>
  <c r="I24" i="18"/>
  <c r="J24" i="18" s="1"/>
  <c r="K22" i="18"/>
  <c r="I22" i="18"/>
  <c r="J22" i="18" s="1"/>
  <c r="E10" i="17"/>
  <c r="E18" i="17"/>
  <c r="E6" i="17"/>
  <c r="E14" i="17"/>
  <c r="E23" i="17"/>
  <c r="E4" i="17"/>
  <c r="E8" i="17"/>
  <c r="E12" i="17"/>
  <c r="E16" i="17"/>
  <c r="E20" i="17"/>
  <c r="E25" i="17"/>
  <c r="K4" i="17"/>
  <c r="I4" i="17"/>
  <c r="J4" i="17" s="1"/>
  <c r="K8" i="17"/>
  <c r="I8" i="17"/>
  <c r="J8" i="17" s="1"/>
  <c r="K12" i="17"/>
  <c r="I12" i="17"/>
  <c r="J12" i="17" s="1"/>
  <c r="K16" i="17"/>
  <c r="I16" i="17"/>
  <c r="J16" i="17" s="1"/>
  <c r="K20" i="17"/>
  <c r="I20" i="17"/>
  <c r="J20" i="17" s="1"/>
  <c r="K25" i="17"/>
  <c r="I25" i="17"/>
  <c r="J25" i="17" s="1"/>
  <c r="K6" i="17"/>
  <c r="I6" i="17"/>
  <c r="J6" i="17" s="1"/>
  <c r="K10" i="17"/>
  <c r="I10" i="17"/>
  <c r="J10" i="17" s="1"/>
  <c r="K14" i="17"/>
  <c r="I14" i="17"/>
  <c r="J14" i="17" s="1"/>
  <c r="K18" i="17"/>
  <c r="I18" i="17"/>
  <c r="J18" i="17" s="1"/>
  <c r="K23" i="17"/>
  <c r="I23" i="17"/>
  <c r="J23" i="17" s="1"/>
  <c r="H5" i="17"/>
  <c r="H7" i="17"/>
  <c r="H9" i="17"/>
  <c r="H11" i="17"/>
  <c r="H13" i="17"/>
  <c r="H15" i="17"/>
  <c r="H17" i="17"/>
  <c r="H22" i="17"/>
  <c r="H24" i="17"/>
  <c r="J19" i="16"/>
  <c r="J21" i="16"/>
  <c r="C21" i="16"/>
  <c r="I22" i="17" l="1"/>
  <c r="J22" i="17" s="1"/>
  <c r="K22" i="17"/>
  <c r="I15" i="17"/>
  <c r="J15" i="17" s="1"/>
  <c r="K15" i="17"/>
  <c r="I11" i="17"/>
  <c r="J11" i="17" s="1"/>
  <c r="K11" i="17"/>
  <c r="I7" i="17"/>
  <c r="J7" i="17" s="1"/>
  <c r="K7" i="17"/>
  <c r="I24" i="17"/>
  <c r="J24" i="17" s="1"/>
  <c r="K24" i="17"/>
  <c r="I17" i="17"/>
  <c r="J17" i="17" s="1"/>
  <c r="K17" i="17"/>
  <c r="I13" i="17"/>
  <c r="J13" i="17" s="1"/>
  <c r="K13" i="17"/>
  <c r="I9" i="17"/>
  <c r="J9" i="17" s="1"/>
  <c r="K9" i="17"/>
  <c r="I5" i="17"/>
  <c r="J5" i="17" s="1"/>
  <c r="K5" i="17"/>
  <c r="C25" i="16"/>
  <c r="H25" i="16" s="1"/>
  <c r="J25" i="16" s="1"/>
  <c r="C24" i="16"/>
  <c r="E24" i="16" s="1"/>
  <c r="C23" i="16"/>
  <c r="H23" i="16" s="1"/>
  <c r="J23" i="16" s="1"/>
  <c r="C22" i="16"/>
  <c r="E22" i="16" s="1"/>
  <c r="C20" i="16"/>
  <c r="H20" i="16" s="1"/>
  <c r="J20" i="16" s="1"/>
  <c r="C18" i="16"/>
  <c r="H18" i="16" s="1"/>
  <c r="J18" i="16" s="1"/>
  <c r="C17" i="16"/>
  <c r="H17" i="16" s="1"/>
  <c r="J17" i="16" s="1"/>
  <c r="C16" i="16"/>
  <c r="E16" i="16" s="1"/>
  <c r="C15" i="16"/>
  <c r="H15" i="16" s="1"/>
  <c r="J15" i="16" s="1"/>
  <c r="C14" i="16"/>
  <c r="E14" i="16" s="1"/>
  <c r="C13" i="16"/>
  <c r="H13" i="16" s="1"/>
  <c r="J13" i="16" s="1"/>
  <c r="C12" i="16"/>
  <c r="E12" i="16" s="1"/>
  <c r="C11" i="16"/>
  <c r="H11" i="16" s="1"/>
  <c r="J11" i="16" s="1"/>
  <c r="C10" i="16"/>
  <c r="E10" i="16" s="1"/>
  <c r="C9" i="16"/>
  <c r="H9" i="16" s="1"/>
  <c r="J9" i="16" s="1"/>
  <c r="C8" i="16"/>
  <c r="E8" i="16" s="1"/>
  <c r="C7" i="16"/>
  <c r="H7" i="16" s="1"/>
  <c r="J7" i="16" s="1"/>
  <c r="C6" i="16"/>
  <c r="E6" i="16" s="1"/>
  <c r="C5" i="16"/>
  <c r="H5" i="16" s="1"/>
  <c r="J5" i="16" s="1"/>
  <c r="C4" i="16"/>
  <c r="E4" i="16" s="1"/>
  <c r="E7" i="16" l="1"/>
  <c r="E20" i="16"/>
  <c r="E11" i="16"/>
  <c r="E25" i="16"/>
  <c r="E9" i="16"/>
  <c r="E15" i="16"/>
  <c r="E18" i="16"/>
  <c r="E23" i="16"/>
  <c r="E17" i="16"/>
  <c r="E13" i="16"/>
  <c r="E5" i="16"/>
  <c r="I5" i="16"/>
  <c r="I9" i="16"/>
  <c r="I13" i="16"/>
  <c r="I17" i="16"/>
  <c r="I20" i="16"/>
  <c r="I25" i="16"/>
  <c r="I7" i="16"/>
  <c r="I11" i="16"/>
  <c r="I15" i="16"/>
  <c r="I18" i="16"/>
  <c r="I23" i="16"/>
  <c r="H4" i="16"/>
  <c r="H6" i="16"/>
  <c r="J6" i="16" s="1"/>
  <c r="H8" i="16"/>
  <c r="J8" i="16" s="1"/>
  <c r="H10" i="16"/>
  <c r="J10" i="16" s="1"/>
  <c r="H12" i="16"/>
  <c r="J12" i="16" s="1"/>
  <c r="H14" i="16"/>
  <c r="J14" i="16" s="1"/>
  <c r="H16" i="16"/>
  <c r="J16" i="16" s="1"/>
  <c r="H22" i="16"/>
  <c r="J22" i="16" s="1"/>
  <c r="H24" i="16"/>
  <c r="J24" i="16" s="1"/>
  <c r="C10" i="15"/>
  <c r="E10" i="15" s="1"/>
  <c r="C20" i="15"/>
  <c r="E20" i="15" s="1"/>
  <c r="C26" i="15"/>
  <c r="H26" i="15" s="1"/>
  <c r="C25" i="15"/>
  <c r="E25" i="15" s="1"/>
  <c r="C24" i="15"/>
  <c r="H24" i="15" s="1"/>
  <c r="C23" i="15"/>
  <c r="E23" i="15" s="1"/>
  <c r="C22" i="15"/>
  <c r="E22" i="15" s="1"/>
  <c r="C19" i="15"/>
  <c r="H19" i="15" s="1"/>
  <c r="C18" i="15"/>
  <c r="E18" i="15" s="1"/>
  <c r="C17" i="15"/>
  <c r="H17" i="15" s="1"/>
  <c r="C16" i="15"/>
  <c r="E16" i="15" s="1"/>
  <c r="C15" i="15"/>
  <c r="H15" i="15" s="1"/>
  <c r="C14" i="15"/>
  <c r="E14" i="15" s="1"/>
  <c r="C13" i="15"/>
  <c r="H13" i="15" s="1"/>
  <c r="C12" i="15"/>
  <c r="H12" i="15" s="1"/>
  <c r="C11" i="15"/>
  <c r="E11" i="15" s="1"/>
  <c r="C9" i="15"/>
  <c r="H9" i="15" s="1"/>
  <c r="C8" i="15"/>
  <c r="E8" i="15" s="1"/>
  <c r="C7" i="15"/>
  <c r="H7" i="15" s="1"/>
  <c r="C6" i="15"/>
  <c r="C5" i="15"/>
  <c r="H5" i="15" s="1"/>
  <c r="J5" i="15" s="1"/>
  <c r="C4" i="15"/>
  <c r="E4" i="15" s="1"/>
  <c r="I22" i="16" l="1"/>
  <c r="I14" i="16"/>
  <c r="I10" i="16"/>
  <c r="I6" i="16"/>
  <c r="I24" i="16"/>
  <c r="I16" i="16"/>
  <c r="I12" i="16"/>
  <c r="I8" i="16"/>
  <c r="I4" i="16"/>
  <c r="J4" i="16"/>
  <c r="H10" i="15"/>
  <c r="I10" i="15" s="1"/>
  <c r="J10" i="15"/>
  <c r="H20" i="15"/>
  <c r="E5" i="15"/>
  <c r="E24" i="15"/>
  <c r="E9" i="15"/>
  <c r="E26" i="15"/>
  <c r="E19" i="15"/>
  <c r="E17" i="15"/>
  <c r="E15" i="15"/>
  <c r="E13" i="15"/>
  <c r="E12" i="15"/>
  <c r="E7" i="15"/>
  <c r="E6" i="15"/>
  <c r="H6" i="15"/>
  <c r="J9" i="15"/>
  <c r="I9" i="15"/>
  <c r="J13" i="15"/>
  <c r="I13" i="15"/>
  <c r="J17" i="15"/>
  <c r="I17" i="15"/>
  <c r="J24" i="15"/>
  <c r="I24" i="15"/>
  <c r="H4" i="15"/>
  <c r="I5" i="15"/>
  <c r="J7" i="15"/>
  <c r="I7" i="15"/>
  <c r="J12" i="15"/>
  <c r="I12" i="15"/>
  <c r="J15" i="15"/>
  <c r="I15" i="15"/>
  <c r="J19" i="15"/>
  <c r="I19" i="15"/>
  <c r="J26" i="15"/>
  <c r="I26" i="15"/>
  <c r="H8" i="15"/>
  <c r="H11" i="15"/>
  <c r="H14" i="15"/>
  <c r="H16" i="15"/>
  <c r="H18" i="15"/>
  <c r="H22" i="15"/>
  <c r="H23" i="15"/>
  <c r="H25" i="15"/>
  <c r="C28" i="14"/>
  <c r="E28" i="14" s="1"/>
  <c r="C27" i="14"/>
  <c r="E27" i="14" s="1"/>
  <c r="C26" i="14"/>
  <c r="E26" i="14" s="1"/>
  <c r="C25" i="14"/>
  <c r="E25" i="14" s="1"/>
  <c r="C24" i="14"/>
  <c r="E24" i="14" s="1"/>
  <c r="C23" i="14"/>
  <c r="E23" i="14" s="1"/>
  <c r="C22" i="14"/>
  <c r="E22" i="14" s="1"/>
  <c r="C21" i="14"/>
  <c r="E21" i="14" s="1"/>
  <c r="C20" i="14"/>
  <c r="E20" i="14" s="1"/>
  <c r="C19" i="14"/>
  <c r="E19" i="14" s="1"/>
  <c r="C18" i="14"/>
  <c r="E18" i="14" s="1"/>
  <c r="C17" i="14"/>
  <c r="E17" i="14" s="1"/>
  <c r="C16" i="14"/>
  <c r="E16" i="14" s="1"/>
  <c r="C15" i="14"/>
  <c r="E15" i="14" s="1"/>
  <c r="C14" i="14"/>
  <c r="E14" i="14" s="1"/>
  <c r="C13" i="14"/>
  <c r="E13" i="14" s="1"/>
  <c r="C12" i="14"/>
  <c r="E12" i="14" s="1"/>
  <c r="C11" i="14"/>
  <c r="E11" i="14" s="1"/>
  <c r="C10" i="14"/>
  <c r="E10" i="14" s="1"/>
  <c r="C9" i="14"/>
  <c r="E9" i="14" s="1"/>
  <c r="C8" i="14"/>
  <c r="E8" i="14" s="1"/>
  <c r="C7" i="14"/>
  <c r="E7" i="14" s="1"/>
  <c r="C6" i="14"/>
  <c r="E6" i="14" s="1"/>
  <c r="C5" i="14"/>
  <c r="E5" i="14" s="1"/>
  <c r="C4" i="14"/>
  <c r="E4" i="14" s="1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4" i="13"/>
  <c r="H11" i="14" l="1"/>
  <c r="I20" i="15"/>
  <c r="J20" i="15"/>
  <c r="I25" i="15"/>
  <c r="J25" i="15"/>
  <c r="I23" i="15"/>
  <c r="J23" i="15"/>
  <c r="I18" i="15"/>
  <c r="J18" i="15"/>
  <c r="I14" i="15"/>
  <c r="J14" i="15"/>
  <c r="I11" i="15"/>
  <c r="J11" i="15"/>
  <c r="I6" i="15"/>
  <c r="J6" i="15"/>
  <c r="I22" i="15"/>
  <c r="J22" i="15"/>
  <c r="I16" i="15"/>
  <c r="J16" i="15"/>
  <c r="I8" i="15"/>
  <c r="J8" i="15"/>
  <c r="I4" i="15"/>
  <c r="J4" i="15"/>
  <c r="H7" i="14"/>
  <c r="I7" i="14" s="1"/>
  <c r="H5" i="14"/>
  <c r="I5" i="14" s="1"/>
  <c r="H9" i="14"/>
  <c r="I9" i="14" s="1"/>
  <c r="H4" i="14"/>
  <c r="I4" i="14" s="1"/>
  <c r="H6" i="14"/>
  <c r="I6" i="14" s="1"/>
  <c r="H8" i="14"/>
  <c r="I8" i="14" s="1"/>
  <c r="H10" i="14"/>
  <c r="I10" i="14" s="1"/>
  <c r="I11" i="14"/>
  <c r="J11" i="14"/>
  <c r="J4" i="14"/>
  <c r="J7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E28" i="13"/>
  <c r="C28" i="13"/>
  <c r="H28" i="13" s="1"/>
  <c r="C5" i="13"/>
  <c r="E5" i="13" s="1"/>
  <c r="J8" i="14" l="1"/>
  <c r="J5" i="14"/>
  <c r="J9" i="14"/>
  <c r="J10" i="14"/>
  <c r="J6" i="14"/>
  <c r="I28" i="14"/>
  <c r="J28" i="14"/>
  <c r="I26" i="14"/>
  <c r="J26" i="14"/>
  <c r="I24" i="14"/>
  <c r="J24" i="14"/>
  <c r="I22" i="14"/>
  <c r="J22" i="14"/>
  <c r="I20" i="14"/>
  <c r="J20" i="14"/>
  <c r="I18" i="14"/>
  <c r="J18" i="14"/>
  <c r="I16" i="14"/>
  <c r="J16" i="14"/>
  <c r="I14" i="14"/>
  <c r="J14" i="14"/>
  <c r="I12" i="14"/>
  <c r="J12" i="14"/>
  <c r="I27" i="14"/>
  <c r="J27" i="14"/>
  <c r="I25" i="14"/>
  <c r="J25" i="14"/>
  <c r="I23" i="14"/>
  <c r="J23" i="14"/>
  <c r="I21" i="14"/>
  <c r="J21" i="14"/>
  <c r="I19" i="14"/>
  <c r="J19" i="14"/>
  <c r="I17" i="14"/>
  <c r="J17" i="14"/>
  <c r="I15" i="14"/>
  <c r="J15" i="14"/>
  <c r="I13" i="14"/>
  <c r="J13" i="14"/>
  <c r="I28" i="13"/>
  <c r="J28" i="13"/>
  <c r="H5" i="13"/>
  <c r="I5" i="13" s="1"/>
  <c r="C27" i="13"/>
  <c r="E27" i="13" s="1"/>
  <c r="C26" i="13"/>
  <c r="H26" i="13" s="1"/>
  <c r="I26" i="13" s="1"/>
  <c r="C21" i="13"/>
  <c r="E21" i="13" s="1"/>
  <c r="C25" i="13"/>
  <c r="H25" i="13" s="1"/>
  <c r="C24" i="13"/>
  <c r="E24" i="13" s="1"/>
  <c r="C23" i="13"/>
  <c r="H23" i="13" s="1"/>
  <c r="C22" i="13"/>
  <c r="E22" i="13" s="1"/>
  <c r="C20" i="13"/>
  <c r="H20" i="13" s="1"/>
  <c r="C19" i="13"/>
  <c r="E19" i="13" s="1"/>
  <c r="C18" i="13"/>
  <c r="H18" i="13" s="1"/>
  <c r="C17" i="13"/>
  <c r="E17" i="13" s="1"/>
  <c r="C16" i="13"/>
  <c r="H16" i="13" s="1"/>
  <c r="C15" i="13"/>
  <c r="E15" i="13" s="1"/>
  <c r="C14" i="13"/>
  <c r="H14" i="13" s="1"/>
  <c r="C13" i="13"/>
  <c r="E13" i="13" s="1"/>
  <c r="C12" i="13"/>
  <c r="H12" i="13" s="1"/>
  <c r="C11" i="13"/>
  <c r="E11" i="13" s="1"/>
  <c r="C10" i="13"/>
  <c r="H10" i="13" s="1"/>
  <c r="C9" i="13"/>
  <c r="E9" i="13" s="1"/>
  <c r="C8" i="13"/>
  <c r="H8" i="13" s="1"/>
  <c r="C7" i="13"/>
  <c r="E7" i="13" s="1"/>
  <c r="C6" i="13"/>
  <c r="H6" i="13" s="1"/>
  <c r="C4" i="13"/>
  <c r="E4" i="13" s="1"/>
  <c r="E6" i="13" l="1"/>
  <c r="E26" i="13"/>
  <c r="E10" i="13"/>
  <c r="H21" i="13"/>
  <c r="I21" i="13" s="1"/>
  <c r="H27" i="13"/>
  <c r="I27" i="13" s="1"/>
  <c r="J5" i="13"/>
  <c r="E25" i="13"/>
  <c r="J27" i="13"/>
  <c r="J26" i="13"/>
  <c r="J21" i="13"/>
  <c r="E23" i="13"/>
  <c r="E20" i="13"/>
  <c r="E18" i="13"/>
  <c r="E16" i="13"/>
  <c r="E14" i="13"/>
  <c r="E12" i="13"/>
  <c r="E8" i="13"/>
  <c r="J8" i="13"/>
  <c r="I8" i="13"/>
  <c r="J12" i="13"/>
  <c r="I12" i="13"/>
  <c r="J16" i="13"/>
  <c r="I16" i="13"/>
  <c r="J20" i="13"/>
  <c r="I20" i="13"/>
  <c r="J25" i="13"/>
  <c r="I25" i="13"/>
  <c r="J6" i="13"/>
  <c r="I6" i="13"/>
  <c r="J10" i="13"/>
  <c r="I10" i="13"/>
  <c r="J14" i="13"/>
  <c r="I14" i="13"/>
  <c r="J18" i="13"/>
  <c r="I18" i="13"/>
  <c r="J23" i="13"/>
  <c r="I23" i="13"/>
  <c r="H4" i="13"/>
  <c r="H7" i="13"/>
  <c r="H9" i="13"/>
  <c r="H11" i="13"/>
  <c r="H13" i="13"/>
  <c r="H15" i="13"/>
  <c r="H17" i="13"/>
  <c r="H19" i="13"/>
  <c r="H22" i="13"/>
  <c r="H24" i="13"/>
  <c r="C23" i="12"/>
  <c r="E23" i="12" s="1"/>
  <c r="C22" i="12"/>
  <c r="E22" i="12" s="1"/>
  <c r="C21" i="12"/>
  <c r="E21" i="12" s="1"/>
  <c r="C20" i="12"/>
  <c r="E20" i="12" s="1"/>
  <c r="C19" i="12"/>
  <c r="E19" i="12" s="1"/>
  <c r="C18" i="12"/>
  <c r="E18" i="12" s="1"/>
  <c r="C17" i="12"/>
  <c r="E17" i="12" s="1"/>
  <c r="C16" i="12"/>
  <c r="E16" i="12" s="1"/>
  <c r="C15" i="12"/>
  <c r="E15" i="12" s="1"/>
  <c r="C14" i="12"/>
  <c r="E14" i="12" s="1"/>
  <c r="C13" i="12"/>
  <c r="E13" i="12" s="1"/>
  <c r="C12" i="12"/>
  <c r="E12" i="12" s="1"/>
  <c r="C11" i="12"/>
  <c r="E11" i="12" s="1"/>
  <c r="C10" i="12"/>
  <c r="E10" i="12" s="1"/>
  <c r="C9" i="12"/>
  <c r="E9" i="12" s="1"/>
  <c r="C8" i="12"/>
  <c r="E8" i="12" s="1"/>
  <c r="C7" i="12"/>
  <c r="E7" i="12" s="1"/>
  <c r="C6" i="12"/>
  <c r="E6" i="12" s="1"/>
  <c r="C5" i="12"/>
  <c r="E5" i="12" s="1"/>
  <c r="C4" i="12"/>
  <c r="E4" i="12" s="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4" i="11"/>
  <c r="I24" i="13" l="1"/>
  <c r="J24" i="13"/>
  <c r="I19" i="13"/>
  <c r="J19" i="13"/>
  <c r="I15" i="13"/>
  <c r="J15" i="13"/>
  <c r="I11" i="13"/>
  <c r="J11" i="13"/>
  <c r="I7" i="13"/>
  <c r="J7" i="13"/>
  <c r="I22" i="13"/>
  <c r="J22" i="13"/>
  <c r="I17" i="13"/>
  <c r="J17" i="13"/>
  <c r="I13" i="13"/>
  <c r="J13" i="13"/>
  <c r="I9" i="13"/>
  <c r="J9" i="13"/>
  <c r="I4" i="13"/>
  <c r="J4" i="13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1" i="11"/>
  <c r="I21" i="11" s="1"/>
  <c r="H23" i="11"/>
  <c r="I23" i="11" s="1"/>
  <c r="C23" i="11"/>
  <c r="E23" i="11" s="1"/>
  <c r="C22" i="11"/>
  <c r="E22" i="11" s="1"/>
  <c r="C21" i="11"/>
  <c r="E21" i="11" s="1"/>
  <c r="C20" i="11"/>
  <c r="E20" i="11" s="1"/>
  <c r="C19" i="11"/>
  <c r="H19" i="11" s="1"/>
  <c r="C18" i="11"/>
  <c r="E18" i="11" s="1"/>
  <c r="E17" i="11"/>
  <c r="C17" i="11"/>
  <c r="H17" i="11" s="1"/>
  <c r="C16" i="11"/>
  <c r="E16" i="11" s="1"/>
  <c r="C15" i="11"/>
  <c r="H15" i="11" s="1"/>
  <c r="C14" i="11"/>
  <c r="E14" i="11" s="1"/>
  <c r="E13" i="11"/>
  <c r="C13" i="11"/>
  <c r="H13" i="11" s="1"/>
  <c r="C12" i="11"/>
  <c r="E12" i="11" s="1"/>
  <c r="C11" i="11"/>
  <c r="H11" i="11" s="1"/>
  <c r="C10" i="11"/>
  <c r="E10" i="11" s="1"/>
  <c r="E9" i="11"/>
  <c r="C9" i="11"/>
  <c r="H9" i="11" s="1"/>
  <c r="C8" i="11"/>
  <c r="E8" i="11" s="1"/>
  <c r="C7" i="11"/>
  <c r="H7" i="11" s="1"/>
  <c r="C6" i="11"/>
  <c r="E6" i="11" s="1"/>
  <c r="E5" i="11"/>
  <c r="C5" i="11"/>
  <c r="H5" i="11" s="1"/>
  <c r="C4" i="11"/>
  <c r="E4" i="11" s="1"/>
  <c r="H22" i="11" l="1"/>
  <c r="I22" i="11" s="1"/>
  <c r="H20" i="11"/>
  <c r="I20" i="11" s="1"/>
  <c r="E7" i="11"/>
  <c r="E11" i="11"/>
  <c r="E15" i="11"/>
  <c r="E19" i="11"/>
  <c r="I23" i="12"/>
  <c r="J23" i="12"/>
  <c r="I21" i="12"/>
  <c r="J21" i="12"/>
  <c r="I19" i="12"/>
  <c r="J19" i="12"/>
  <c r="I17" i="12"/>
  <c r="J17" i="12"/>
  <c r="I15" i="12"/>
  <c r="J15" i="12"/>
  <c r="I13" i="12"/>
  <c r="J13" i="12"/>
  <c r="I11" i="12"/>
  <c r="J11" i="12"/>
  <c r="I9" i="12"/>
  <c r="J9" i="12"/>
  <c r="I7" i="12"/>
  <c r="J7" i="12"/>
  <c r="I5" i="12"/>
  <c r="J5" i="12"/>
  <c r="I22" i="12"/>
  <c r="J22" i="12"/>
  <c r="I20" i="12"/>
  <c r="J20" i="12"/>
  <c r="I18" i="12"/>
  <c r="J18" i="12"/>
  <c r="I16" i="12"/>
  <c r="J16" i="12"/>
  <c r="I14" i="12"/>
  <c r="J14" i="12"/>
  <c r="I12" i="12"/>
  <c r="J12" i="12"/>
  <c r="I10" i="12"/>
  <c r="J10" i="12"/>
  <c r="I8" i="12"/>
  <c r="J8" i="12"/>
  <c r="I6" i="12"/>
  <c r="J6" i="12"/>
  <c r="I4" i="12"/>
  <c r="J4" i="12"/>
  <c r="J23" i="11"/>
  <c r="J22" i="11"/>
  <c r="J21" i="11"/>
  <c r="J20" i="11"/>
  <c r="J7" i="11"/>
  <c r="I7" i="11"/>
  <c r="J11" i="11"/>
  <c r="I11" i="11"/>
  <c r="J15" i="11"/>
  <c r="I15" i="11"/>
  <c r="J19" i="11"/>
  <c r="I19" i="11"/>
  <c r="J5" i="11"/>
  <c r="I5" i="11"/>
  <c r="J9" i="11"/>
  <c r="I9" i="11"/>
  <c r="J13" i="11"/>
  <c r="I13" i="11"/>
  <c r="J17" i="11"/>
  <c r="I17" i="11"/>
  <c r="H4" i="11"/>
  <c r="H6" i="11"/>
  <c r="H8" i="11"/>
  <c r="H10" i="11"/>
  <c r="H12" i="11"/>
  <c r="H14" i="11"/>
  <c r="H16" i="11"/>
  <c r="H18" i="11"/>
  <c r="C19" i="9"/>
  <c r="E19" i="9" s="1"/>
  <c r="C18" i="9"/>
  <c r="E18" i="9" s="1"/>
  <c r="I18" i="11" l="1"/>
  <c r="J18" i="11"/>
  <c r="I14" i="11"/>
  <c r="J14" i="11"/>
  <c r="I10" i="11"/>
  <c r="J10" i="11"/>
  <c r="I6" i="11"/>
  <c r="J6" i="11"/>
  <c r="I16" i="11"/>
  <c r="J16" i="11"/>
  <c r="I12" i="11"/>
  <c r="J12" i="11"/>
  <c r="I8" i="11"/>
  <c r="J8" i="11"/>
  <c r="I4" i="11"/>
  <c r="J4" i="11"/>
  <c r="H19" i="9"/>
  <c r="H18" i="9"/>
  <c r="C17" i="9"/>
  <c r="E17" i="9" s="1"/>
  <c r="C16" i="9"/>
  <c r="H16" i="9" s="1"/>
  <c r="C15" i="9"/>
  <c r="E15" i="9" s="1"/>
  <c r="C14" i="9"/>
  <c r="H14" i="9" s="1"/>
  <c r="C13" i="9"/>
  <c r="E13" i="9" s="1"/>
  <c r="C12" i="9"/>
  <c r="H12" i="9" s="1"/>
  <c r="C11" i="9"/>
  <c r="E11" i="9" s="1"/>
  <c r="E10" i="9"/>
  <c r="C10" i="9"/>
  <c r="H10" i="9" s="1"/>
  <c r="C9" i="9"/>
  <c r="E9" i="9" s="1"/>
  <c r="C8" i="9"/>
  <c r="H8" i="9" s="1"/>
  <c r="C7" i="9"/>
  <c r="E7" i="9" s="1"/>
  <c r="C6" i="9"/>
  <c r="H6" i="9" s="1"/>
  <c r="C5" i="9"/>
  <c r="E5" i="9" s="1"/>
  <c r="C4" i="9"/>
  <c r="H4" i="9" s="1"/>
  <c r="I19" i="9" l="1"/>
  <c r="J19" i="9"/>
  <c r="E6" i="9"/>
  <c r="E14" i="9"/>
  <c r="I18" i="9"/>
  <c r="J18" i="9"/>
  <c r="E4" i="9"/>
  <c r="E8" i="9"/>
  <c r="E12" i="9"/>
  <c r="E16" i="9"/>
  <c r="J4" i="9"/>
  <c r="I4" i="9"/>
  <c r="J8" i="9"/>
  <c r="I8" i="9"/>
  <c r="J12" i="9"/>
  <c r="I12" i="9"/>
  <c r="J16" i="9"/>
  <c r="I16" i="9"/>
  <c r="J6" i="9"/>
  <c r="I6" i="9"/>
  <c r="J10" i="9"/>
  <c r="I10" i="9"/>
  <c r="J14" i="9"/>
  <c r="I14" i="9"/>
  <c r="H5" i="9"/>
  <c r="H7" i="9"/>
  <c r="H9" i="9"/>
  <c r="H11" i="9"/>
  <c r="H13" i="9"/>
  <c r="H15" i="9"/>
  <c r="H17" i="9"/>
  <c r="C5" i="8"/>
  <c r="E5" i="8" s="1"/>
  <c r="H5" i="8" l="1"/>
  <c r="I15" i="9"/>
  <c r="J15" i="9"/>
  <c r="I11" i="9"/>
  <c r="J11" i="9"/>
  <c r="I7" i="9"/>
  <c r="J7" i="9"/>
  <c r="I17" i="9"/>
  <c r="J17" i="9"/>
  <c r="I13" i="9"/>
  <c r="J13" i="9"/>
  <c r="I9" i="9"/>
  <c r="J9" i="9"/>
  <c r="I5" i="9"/>
  <c r="J5" i="9"/>
  <c r="C14" i="8"/>
  <c r="H14" i="8" s="1"/>
  <c r="I14" i="8" s="1"/>
  <c r="C16" i="8"/>
  <c r="H16" i="8" s="1"/>
  <c r="I5" i="8" l="1"/>
  <c r="J5" i="8"/>
  <c r="E16" i="8"/>
  <c r="J16" i="8"/>
  <c r="I16" i="8"/>
  <c r="E14" i="8"/>
  <c r="J14" i="8"/>
  <c r="C18" i="8"/>
  <c r="E18" i="8" s="1"/>
  <c r="C17" i="8"/>
  <c r="E17" i="8" s="1"/>
  <c r="C15" i="8"/>
  <c r="H15" i="8" s="1"/>
  <c r="C13" i="8"/>
  <c r="E13" i="8" s="1"/>
  <c r="C12" i="8"/>
  <c r="H12" i="8" s="1"/>
  <c r="C11" i="8"/>
  <c r="E11" i="8" s="1"/>
  <c r="E10" i="8"/>
  <c r="C10" i="8"/>
  <c r="H10" i="8" s="1"/>
  <c r="C9" i="8"/>
  <c r="E9" i="8" s="1"/>
  <c r="C8" i="8"/>
  <c r="H8" i="8" s="1"/>
  <c r="C7" i="8"/>
  <c r="E7" i="8" s="1"/>
  <c r="C6" i="8"/>
  <c r="H6" i="8" s="1"/>
  <c r="C4" i="8"/>
  <c r="E4" i="8" s="1"/>
  <c r="H18" i="8" l="1"/>
  <c r="I18" i="8" s="1"/>
  <c r="H17" i="8"/>
  <c r="I17" i="8" s="1"/>
  <c r="J18" i="8"/>
  <c r="J17" i="8"/>
  <c r="E15" i="8"/>
  <c r="E12" i="8"/>
  <c r="E8" i="8"/>
  <c r="E6" i="8"/>
  <c r="J8" i="8"/>
  <c r="I8" i="8"/>
  <c r="J12" i="8"/>
  <c r="I12" i="8"/>
  <c r="J6" i="8"/>
  <c r="I6" i="8"/>
  <c r="J10" i="8"/>
  <c r="I10" i="8"/>
  <c r="J15" i="8"/>
  <c r="I15" i="8"/>
  <c r="H4" i="8"/>
  <c r="H7" i="8"/>
  <c r="H9" i="8"/>
  <c r="H11" i="8"/>
  <c r="H13" i="8"/>
  <c r="E14" i="7"/>
  <c r="C14" i="7"/>
  <c r="H14" i="7" s="1"/>
  <c r="C9" i="7"/>
  <c r="H9" i="7" s="1"/>
  <c r="I9" i="7" s="1"/>
  <c r="I14" i="7" l="1"/>
  <c r="J14" i="7"/>
  <c r="E9" i="7"/>
  <c r="I13" i="8"/>
  <c r="J13" i="8"/>
  <c r="I9" i="8"/>
  <c r="J9" i="8"/>
  <c r="I4" i="8"/>
  <c r="J4" i="8"/>
  <c r="I11" i="8"/>
  <c r="J11" i="8"/>
  <c r="I7" i="8"/>
  <c r="J7" i="8"/>
  <c r="J9" i="7"/>
  <c r="C12" i="7"/>
  <c r="E12" i="7"/>
  <c r="H12" i="7"/>
  <c r="I12" i="7" s="1"/>
  <c r="C13" i="7"/>
  <c r="E13" i="7" s="1"/>
  <c r="C11" i="7"/>
  <c r="H11" i="7" s="1"/>
  <c r="I11" i="7" s="1"/>
  <c r="E11" i="7" l="1"/>
  <c r="H13" i="7"/>
  <c r="I13" i="7" s="1"/>
  <c r="J12" i="7"/>
  <c r="J11" i="7"/>
  <c r="C5" i="7"/>
  <c r="E5" i="7" s="1"/>
  <c r="H5" i="7" l="1"/>
  <c r="J13" i="7"/>
  <c r="I5" i="7"/>
  <c r="J5" i="7"/>
  <c r="C8" i="7"/>
  <c r="E8" i="7" s="1"/>
  <c r="H8" i="7"/>
  <c r="J8" i="7" s="1"/>
  <c r="I8" i="7" l="1"/>
  <c r="C10" i="7"/>
  <c r="E10" i="7" s="1"/>
  <c r="C7" i="7"/>
  <c r="E7" i="7" s="1"/>
  <c r="C6" i="7"/>
  <c r="E6" i="7" s="1"/>
  <c r="C4" i="7"/>
  <c r="E4" i="7" s="1"/>
  <c r="C5" i="6"/>
  <c r="C6" i="6"/>
  <c r="H6" i="6" s="1"/>
  <c r="I6" i="6" s="1"/>
  <c r="C7" i="6"/>
  <c r="H7" i="6" s="1"/>
  <c r="I7" i="6" s="1"/>
  <c r="C8" i="6"/>
  <c r="H8" i="6" s="1"/>
  <c r="I8" i="6" s="1"/>
  <c r="C9" i="6"/>
  <c r="C10" i="6"/>
  <c r="E10" i="6" s="1"/>
  <c r="C11" i="6"/>
  <c r="H11" i="6" s="1"/>
  <c r="I11" i="6" s="1"/>
  <c r="C4" i="6"/>
  <c r="E4" i="6" s="1"/>
  <c r="H5" i="6"/>
  <c r="I5" i="6" s="1"/>
  <c r="H9" i="6"/>
  <c r="I9" i="6" s="1"/>
  <c r="G6" i="4"/>
  <c r="G8" i="4"/>
  <c r="H10" i="7" l="1"/>
  <c r="J10" i="7" s="1"/>
  <c r="I10" i="7"/>
  <c r="H6" i="7"/>
  <c r="H7" i="7"/>
  <c r="H4" i="7"/>
  <c r="E11" i="6"/>
  <c r="E8" i="6"/>
  <c r="E6" i="6"/>
  <c r="H10" i="6"/>
  <c r="I10" i="6" s="1"/>
  <c r="E9" i="6"/>
  <c r="E7" i="6"/>
  <c r="E5" i="6"/>
  <c r="H4" i="6"/>
  <c r="I4" i="6" s="1"/>
  <c r="G7" i="4"/>
  <c r="F10" i="4"/>
  <c r="F11" i="4"/>
  <c r="D11" i="4"/>
  <c r="G11" i="4"/>
  <c r="D10" i="4"/>
  <c r="G10" i="4"/>
  <c r="I7" i="7" l="1"/>
  <c r="J7" i="7"/>
  <c r="I4" i="7"/>
  <c r="J4" i="7"/>
  <c r="I6" i="7"/>
  <c r="J6" i="7"/>
  <c r="G4" i="4"/>
  <c r="G5" i="4"/>
  <c r="G9" i="4"/>
  <c r="F5" i="4"/>
  <c r="F6" i="4"/>
  <c r="F7" i="4"/>
  <c r="F8" i="4"/>
  <c r="F9" i="4"/>
  <c r="D6" i="4"/>
  <c r="D7" i="4"/>
  <c r="D8" i="4"/>
  <c r="D9" i="4"/>
  <c r="D3" i="4"/>
  <c r="G3" i="4"/>
  <c r="F3" i="4"/>
  <c r="D5" i="4"/>
  <c r="F4" i="4"/>
  <c r="D4" i="4"/>
  <c r="E5" i="1"/>
  <c r="G5" i="1" s="1"/>
  <c r="E4" i="1"/>
  <c r="F4" i="1" s="1"/>
  <c r="D5" i="1"/>
  <c r="D4" i="1"/>
  <c r="G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precios con el 10% de aumento
</t>
        </r>
      </text>
    </comment>
  </commentList>
</comments>
</file>

<file path=xl/sharedStrings.xml><?xml version="1.0" encoding="utf-8"?>
<sst xmlns="http://schemas.openxmlformats.org/spreadsheetml/2006/main" count="682" uniqueCount="81">
  <si>
    <t>PORTEÑO</t>
  </si>
  <si>
    <t>PRODCUTO</t>
  </si>
  <si>
    <t>COSTO</t>
  </si>
  <si>
    <t>COEFICIENTE MAYO.</t>
  </si>
  <si>
    <t>PRECIO VTA MAYORISTA</t>
  </si>
  <si>
    <t>COEFICIENTE MINORISTA</t>
  </si>
  <si>
    <t>PRECIO DE VTA MINORIS.</t>
  </si>
  <si>
    <t>12 CUOTAS DE:</t>
  </si>
  <si>
    <t>PLACARD CORREDIZO 0,90 3P C/VALIJERO FULL</t>
  </si>
  <si>
    <t xml:space="preserve">PLACARD CORREDIZO 1,20 4P 3 CUERPOS C/VALIJERO FULL </t>
  </si>
  <si>
    <t>PLACARD CORREDIZO 1,80 6P 3 CUERPOS C/ VALIJERO FULL</t>
  </si>
  <si>
    <t>MODULAR 0,90 RECTO FULL</t>
  </si>
  <si>
    <t>MODULAR 1,20 RECTO FULL</t>
  </si>
  <si>
    <t>AMOBLAMIENTO DE COCINA 1,40 MODELO NUEVO</t>
  </si>
  <si>
    <t xml:space="preserve">ROPERO </t>
  </si>
  <si>
    <t>PLACARD 1,20 PUERTA CORREDIZA FULL 2 P</t>
  </si>
  <si>
    <t>PLACARD 1,40 PUERTA CORREDIZA FULL 3P</t>
  </si>
  <si>
    <t>PLACARD 1,80 PUERTA CORREDIZA FULL 4P</t>
  </si>
  <si>
    <t xml:space="preserve">PLACARD 1,60 PUERTA CORREDIZA FULL </t>
  </si>
  <si>
    <t>AMOBLAMIENTO DE COCINA 1,40 MODELO NUEVO FULL</t>
  </si>
  <si>
    <t>COSTO CON IMPUESTOS</t>
  </si>
  <si>
    <t xml:space="preserve">ROPERO 4P 1,20 FULL C/VALIJERO </t>
  </si>
  <si>
    <t>ROPERO 6P 1,80 FULL C/VALIJERO</t>
  </si>
  <si>
    <t>ROPERO 3P 0,90 FULL C/VALIJERO</t>
  </si>
  <si>
    <t>PRODUCTO</t>
  </si>
  <si>
    <t>COSTO s/imp</t>
  </si>
  <si>
    <t>costo C/imp</t>
  </si>
  <si>
    <t>COEFICI.MAYORI.</t>
  </si>
  <si>
    <t>COEFICIENTE</t>
  </si>
  <si>
    <t>COEF.TARJETA</t>
  </si>
  <si>
    <t>PRECIO VTA PUBLICO</t>
  </si>
  <si>
    <t>PORTEÑO: exento</t>
  </si>
  <si>
    <t>MODULAR 1,20 CURVO</t>
  </si>
  <si>
    <t>PLACARD 1,20 PUERTA CORREDIZA FULL 2P</t>
  </si>
  <si>
    <t>EFECTIVO</t>
  </si>
  <si>
    <t>Cristalero de 1,20</t>
  </si>
  <si>
    <t>Cristalero de 1,60</t>
  </si>
  <si>
    <t>Modular 1,50 Novo</t>
  </si>
  <si>
    <t>Ropero Brasilero  1,20 4 puertas Abrir Con Valijero</t>
  </si>
  <si>
    <t>Ropero Brasilero 0,90 3 puertas Abrir Con Valijero</t>
  </si>
  <si>
    <t>Modular Curvo 1,20</t>
  </si>
  <si>
    <t>Rack Bajo de 1,20</t>
  </si>
  <si>
    <t>Ordenador con molduras y 2 cajones</t>
  </si>
  <si>
    <t>Modular 1,50 Novo C/ Patas</t>
  </si>
  <si>
    <t>Cristalero de 1,60 C/ Patas</t>
  </si>
  <si>
    <t>Placard 0,90 Puertas Corredizas Full 2 P</t>
  </si>
  <si>
    <t>Modular Torre</t>
  </si>
  <si>
    <t>Modular 1,20 Recto (Combinado)</t>
  </si>
  <si>
    <t>Modular 1,50 Curvo</t>
  </si>
  <si>
    <t>Mesa para TV ECO</t>
  </si>
  <si>
    <t>Modular Desmontable 0,80 (Cristalerito)</t>
  </si>
  <si>
    <t>Modular Torre C/ Patas</t>
  </si>
  <si>
    <t>Rack Bajo TV Nova 1,20</t>
  </si>
  <si>
    <t>Modular 1,20 Recto</t>
  </si>
  <si>
    <t>Modular 1,20 Curvo</t>
  </si>
  <si>
    <t>Bahuit 1,00 metro</t>
  </si>
  <si>
    <t>Bahuit 1,40 metro</t>
  </si>
  <si>
    <t>Carlos Muebles (tipo PORTEÑO): exento</t>
  </si>
  <si>
    <t>Mesa PC Con Alzada</t>
  </si>
  <si>
    <t>Amoblamiento de Cocina  1,40</t>
  </si>
  <si>
    <t>Modular Torre C/ Patas Clásico</t>
  </si>
  <si>
    <t>Modular Torre C/ Patas New</t>
  </si>
  <si>
    <t>Ropero Brasilero 1,80 6 Puertas Abrir con valijero</t>
  </si>
  <si>
    <t xml:space="preserve">Modular Torre C/ Patas </t>
  </si>
  <si>
    <t>Porteño: exento</t>
  </si>
  <si>
    <t>Modular 1,50 Recto</t>
  </si>
  <si>
    <t>Ahora 12</t>
  </si>
  <si>
    <t>Ahora 12 y 12 Naranja</t>
  </si>
  <si>
    <t xml:space="preserve">Modular 1,50 Novo </t>
  </si>
  <si>
    <t>Modular TV 1,40</t>
  </si>
  <si>
    <t>Modular TV 1,50 Nova</t>
  </si>
  <si>
    <t>Modular TV 1,20 Nova</t>
  </si>
  <si>
    <t>Modular 0,90 Recto</t>
  </si>
  <si>
    <t>Ropero Brasilero  0,90 3 puertas Abrir Con Valijero</t>
  </si>
  <si>
    <t>Ropero Brasilero 1,20 4 puertas Abrir Con Valijero</t>
  </si>
  <si>
    <t>Ropero Brasilero 1,40 4 puertas Abrir Con Valijero</t>
  </si>
  <si>
    <t>COEFICIENTE Ef</t>
  </si>
  <si>
    <t>COEF.TARJETA 12</t>
  </si>
  <si>
    <t>COEF.TARJETA 6</t>
  </si>
  <si>
    <t>Ahora 6 y 6 Naranja</t>
  </si>
  <si>
    <t>Modilar 1,50 Recto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</si>
</sst>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"/>
    <numFmt numFmtId="165" formatCode="&quot;$&quot;\ #,##0"/>
    <numFmt numFmtId="166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0" fillId="0" borderId="2" xfId="0" applyFill="1" applyBorder="1"/>
    <xf numFmtId="0" fontId="0" fillId="3" borderId="1" xfId="0" applyFill="1" applyBorder="1"/>
    <xf numFmtId="1" fontId="0" fillId="3" borderId="1" xfId="0" applyNumberFormat="1" applyFill="1" applyBorder="1"/>
    <xf numFmtId="0" fontId="0" fillId="0" borderId="1" xfId="0" applyFill="1" applyBorder="1"/>
    <xf numFmtId="0" fontId="0" fillId="0" borderId="0" xfId="0" applyBorder="1"/>
    <xf numFmtId="0" fontId="0" fillId="0" borderId="0" xfId="0" applyFill="1" applyBorder="1"/>
    <xf numFmtId="1" fontId="0" fillId="0" borderId="1" xfId="0" applyNumberFormat="1" applyBorder="1"/>
    <xf numFmtId="1" fontId="0" fillId="4" borderId="1" xfId="0" applyNumberFormat="1" applyFill="1" applyBorder="1"/>
    <xf numFmtId="0" fontId="0" fillId="2" borderId="1" xfId="0" applyFill="1" applyBorder="1"/>
    <xf numFmtId="0" fontId="0" fillId="5" borderId="1" xfId="0" applyFill="1" applyBorder="1"/>
    <xf numFmtId="0" fontId="0" fillId="4" borderId="1" xfId="0" applyFill="1" applyBorder="1"/>
    <xf numFmtId="1" fontId="0" fillId="0" borderId="1" xfId="0" applyNumberFormat="1" applyFill="1" applyBorder="1"/>
    <xf numFmtId="0" fontId="1" fillId="5" borderId="1" xfId="0" applyFont="1" applyFill="1" applyBorder="1"/>
    <xf numFmtId="1" fontId="0" fillId="5" borderId="1" xfId="0" applyNumberFormat="1" applyFill="1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6" borderId="1" xfId="0" applyFill="1" applyBorder="1"/>
    <xf numFmtId="165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workbookViewId="0">
      <selection activeCell="C14" sqref="C14"/>
    </sheetView>
  </sheetViews>
  <sheetFormatPr baseColWidth="10" defaultRowHeight="15" x14ac:dyDescent="0.25"/>
  <cols>
    <col min="1" max="1" width="54" customWidth="1"/>
    <col min="2" max="2" width="14.85546875" customWidth="1"/>
    <col min="3" max="3" width="16.85546875" customWidth="1"/>
    <col min="4" max="4" width="13.7109375" customWidth="1"/>
    <col min="5" max="5" width="17.42578125" customWidth="1"/>
    <col min="6" max="6" width="17.7109375" customWidth="1"/>
    <col min="7" max="7" width="16.85546875" customWidth="1"/>
  </cols>
  <sheetData>
    <row r="1" spans="1:7" ht="15.75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7" ht="25.5" customHeight="1" x14ac:dyDescent="0.25">
      <c r="A3" s="2" t="s">
        <v>13</v>
      </c>
      <c r="B3" s="2"/>
      <c r="C3" s="2"/>
      <c r="D3" s="2"/>
      <c r="E3" s="2"/>
      <c r="F3" s="2"/>
      <c r="G3" s="2"/>
    </row>
    <row r="4" spans="1:7" x14ac:dyDescent="0.25">
      <c r="A4" s="5" t="s">
        <v>11</v>
      </c>
      <c r="B4" s="5">
        <v>682</v>
      </c>
      <c r="C4" s="5">
        <v>1.4</v>
      </c>
      <c r="D4" s="5">
        <f>B4*$C$4</f>
        <v>954.8</v>
      </c>
      <c r="E4" s="5">
        <f>2.15</f>
        <v>2.15</v>
      </c>
      <c r="F4" s="5">
        <f>B4*E4</f>
        <v>1466.3</v>
      </c>
      <c r="G4" s="6">
        <f>B4*E4/12</f>
        <v>122.19166666666666</v>
      </c>
    </row>
    <row r="5" spans="1:7" x14ac:dyDescent="0.25">
      <c r="A5" s="5" t="s">
        <v>12</v>
      </c>
      <c r="B5" s="5">
        <v>770</v>
      </c>
      <c r="C5" s="5">
        <v>1.4</v>
      </c>
      <c r="D5" s="5">
        <f>B5*$C$4</f>
        <v>1078</v>
      </c>
      <c r="E5" s="5">
        <f>2.15</f>
        <v>2.15</v>
      </c>
      <c r="F5" s="5"/>
      <c r="G5" s="6">
        <f>B5*E5/12</f>
        <v>137.95833333333334</v>
      </c>
    </row>
    <row r="6" spans="1:7" x14ac:dyDescent="0.25">
      <c r="A6" s="7" t="s">
        <v>15</v>
      </c>
      <c r="B6" s="2"/>
      <c r="C6" s="2"/>
      <c r="D6" s="2"/>
      <c r="E6" s="2"/>
      <c r="F6" s="2"/>
      <c r="G6" s="2"/>
    </row>
    <row r="7" spans="1:7" x14ac:dyDescent="0.25">
      <c r="A7" s="7" t="s">
        <v>16</v>
      </c>
      <c r="B7" s="2"/>
      <c r="C7" s="2"/>
      <c r="D7" s="2"/>
      <c r="E7" s="2"/>
      <c r="F7" s="2"/>
      <c r="G7" s="2"/>
    </row>
    <row r="8" spans="1:7" x14ac:dyDescent="0.25">
      <c r="A8" s="7" t="s">
        <v>18</v>
      </c>
      <c r="B8" s="2"/>
      <c r="C8" s="2"/>
      <c r="D8" s="2"/>
      <c r="E8" s="2"/>
      <c r="F8" s="2"/>
      <c r="G8" s="2"/>
    </row>
    <row r="9" spans="1:7" x14ac:dyDescent="0.25">
      <c r="A9" s="7" t="s">
        <v>17</v>
      </c>
      <c r="B9" s="2"/>
      <c r="C9" s="2"/>
      <c r="D9" s="2"/>
      <c r="E9" s="2"/>
      <c r="F9" s="2"/>
      <c r="G9" s="2"/>
    </row>
    <row r="10" spans="1:7" x14ac:dyDescent="0.25">
      <c r="A10" s="2"/>
      <c r="B10" s="2"/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7" spans="2:2" x14ac:dyDescent="0.25">
      <c r="B17" s="2" t="s">
        <v>8</v>
      </c>
    </row>
    <row r="18" spans="2:2" x14ac:dyDescent="0.25">
      <c r="B18" s="2" t="s">
        <v>9</v>
      </c>
    </row>
    <row r="19" spans="2:2" x14ac:dyDescent="0.25">
      <c r="B19" s="4" t="s">
        <v>10</v>
      </c>
    </row>
    <row r="20" spans="2:2" x14ac:dyDescent="0.25">
      <c r="B20" s="2" t="s">
        <v>14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8"/>
  <sheetViews>
    <sheetView topLeftCell="B8" workbookViewId="0">
      <selection activeCell="H31" sqref="H31"/>
    </sheetView>
  </sheetViews>
  <sheetFormatPr baseColWidth="10" defaultColWidth="11.42578125" defaultRowHeight="15" x14ac:dyDescent="0.25"/>
  <cols>
    <col min="1" max="1" width="50.42578125" style="20" bestFit="1" customWidth="1"/>
    <col min="2" max="2" width="12.5703125" style="20" bestFit="1" customWidth="1"/>
    <col min="3" max="3" width="11.5703125" style="20" bestFit="1" customWidth="1"/>
    <col min="4" max="4" width="16.5703125" style="20" bestFit="1" customWidth="1"/>
    <col min="5" max="5" width="22.85546875" style="20" bestFit="1" customWidth="1"/>
    <col min="6" max="6" width="12.28515625" style="20" bestFit="1" customWidth="1"/>
    <col min="7" max="7" width="13.5703125" style="20" bestFit="1" customWidth="1"/>
    <col min="8" max="8" width="19.7109375" style="20" bestFit="1" customWidth="1"/>
    <col min="9" max="9" width="14" style="20" bestFit="1" customWidth="1"/>
    <col min="10" max="10" width="9.42578125" style="20" bestFit="1" customWidth="1"/>
    <col min="11" max="16384" width="11.42578125" style="20"/>
  </cols>
  <sheetData>
    <row r="1" spans="1:11" ht="15.75" x14ac:dyDescent="0.25">
      <c r="A1" s="18" t="s">
        <v>57</v>
      </c>
      <c r="B1" s="19"/>
      <c r="C1" s="19"/>
      <c r="D1" s="19"/>
      <c r="E1" s="19"/>
      <c r="F1" s="19"/>
      <c r="G1" s="19"/>
      <c r="H1" s="19"/>
      <c r="I1" s="19"/>
    </row>
    <row r="2" spans="1:11" x14ac:dyDescent="0.25">
      <c r="A2" s="34" t="s">
        <v>24</v>
      </c>
      <c r="B2" s="34" t="s">
        <v>25</v>
      </c>
      <c r="C2" s="34" t="s">
        <v>26</v>
      </c>
      <c r="D2" s="34" t="s">
        <v>27</v>
      </c>
      <c r="E2" s="34" t="s">
        <v>4</v>
      </c>
      <c r="F2" s="34" t="s">
        <v>28</v>
      </c>
      <c r="G2" s="34" t="s">
        <v>29</v>
      </c>
      <c r="H2" s="34" t="s">
        <v>30</v>
      </c>
      <c r="I2" s="34" t="s">
        <v>7</v>
      </c>
      <c r="J2" s="34" t="s">
        <v>34</v>
      </c>
    </row>
    <row r="3" spans="1:11" x14ac:dyDescent="0.25">
      <c r="A3" s="19"/>
      <c r="B3" s="19"/>
      <c r="C3" s="19">
        <v>1.1000000000000001</v>
      </c>
      <c r="D3" s="22"/>
      <c r="E3" s="22"/>
      <c r="F3" s="22"/>
      <c r="G3" s="22"/>
      <c r="H3" s="19"/>
      <c r="I3" s="19">
        <v>12</v>
      </c>
      <c r="J3" s="20">
        <v>0.8</v>
      </c>
      <c r="K3" s="20">
        <v>1.1000000000000001</v>
      </c>
    </row>
    <row r="4" spans="1:11" x14ac:dyDescent="0.25">
      <c r="A4" s="7" t="s">
        <v>19</v>
      </c>
      <c r="B4" s="25">
        <v>4700</v>
      </c>
      <c r="C4" s="26">
        <f>B4*$C$3</f>
        <v>5170</v>
      </c>
      <c r="D4" s="22">
        <v>1.2</v>
      </c>
      <c r="E4" s="23">
        <f>C4*D4</f>
        <v>6204</v>
      </c>
      <c r="F4" s="22">
        <v>1.5</v>
      </c>
      <c r="G4" s="22">
        <v>1.28</v>
      </c>
      <c r="H4" s="24">
        <f>C4*F4*G4</f>
        <v>9926.4</v>
      </c>
      <c r="I4" s="25">
        <f>H4/$I$3</f>
        <v>827.19999999999993</v>
      </c>
      <c r="J4" s="27">
        <f>H4*$J$3</f>
        <v>7941.12</v>
      </c>
      <c r="K4" s="35">
        <f>B4*$K$3</f>
        <v>5170</v>
      </c>
    </row>
    <row r="5" spans="1:11" x14ac:dyDescent="0.25">
      <c r="A5" s="7" t="s">
        <v>59</v>
      </c>
      <c r="B5" s="25">
        <v>3155</v>
      </c>
      <c r="C5" s="26">
        <f>B5*$C$3</f>
        <v>3470.5000000000005</v>
      </c>
      <c r="D5" s="22">
        <v>2.2000000000000002</v>
      </c>
      <c r="E5" s="23">
        <f>C5*D5</f>
        <v>7635.1000000000013</v>
      </c>
      <c r="F5" s="22">
        <v>1.65</v>
      </c>
      <c r="G5" s="22">
        <v>1.28</v>
      </c>
      <c r="H5" s="24">
        <f>C5*F5*G5</f>
        <v>7329.6960000000008</v>
      </c>
      <c r="I5" s="25">
        <f>H5/$I$3</f>
        <v>610.80800000000011</v>
      </c>
      <c r="J5" s="27">
        <f>H5*$J$3</f>
        <v>5863.756800000001</v>
      </c>
      <c r="K5" s="35">
        <f t="shared" ref="K5:K28" si="0">B5*$K$3</f>
        <v>3470.5000000000005</v>
      </c>
    </row>
    <row r="6" spans="1:11" x14ac:dyDescent="0.25">
      <c r="A6" s="7" t="s">
        <v>45</v>
      </c>
      <c r="B6" s="25">
        <v>1979.5000000000002</v>
      </c>
      <c r="C6" s="26">
        <f>B6*$C$3</f>
        <v>2177.4500000000003</v>
      </c>
      <c r="D6" s="22">
        <v>1.2</v>
      </c>
      <c r="E6" s="23">
        <f>C6*D6</f>
        <v>2612.94</v>
      </c>
      <c r="F6" s="22">
        <v>1.65</v>
      </c>
      <c r="G6" s="22">
        <v>1.28</v>
      </c>
      <c r="H6" s="24">
        <f>C6*F6*G6</f>
        <v>4598.7744000000012</v>
      </c>
      <c r="I6" s="25">
        <f>H6/$I$3</f>
        <v>383.23120000000011</v>
      </c>
      <c r="J6" s="27">
        <f>H6*$J$3</f>
        <v>3679.0195200000012</v>
      </c>
      <c r="K6" s="35">
        <f t="shared" si="0"/>
        <v>2177.4500000000003</v>
      </c>
    </row>
    <row r="7" spans="1:11" x14ac:dyDescent="0.25">
      <c r="A7" s="7" t="s">
        <v>33</v>
      </c>
      <c r="B7" s="26">
        <v>2500</v>
      </c>
      <c r="C7" s="26">
        <f>B7*$C$3</f>
        <v>2750</v>
      </c>
      <c r="D7" s="22">
        <v>1.2</v>
      </c>
      <c r="E7" s="23">
        <f>C7*D7</f>
        <v>3300</v>
      </c>
      <c r="F7" s="22">
        <v>1.65</v>
      </c>
      <c r="G7" s="22">
        <v>1.28</v>
      </c>
      <c r="H7" s="33">
        <f>C7*F7*G7</f>
        <v>5808</v>
      </c>
      <c r="I7" s="25">
        <f>H7/$I$3</f>
        <v>484</v>
      </c>
      <c r="J7" s="27">
        <f t="shared" ref="J7:J18" si="1">H7*$J$3</f>
        <v>4646.4000000000005</v>
      </c>
      <c r="K7" s="35">
        <f t="shared" si="0"/>
        <v>2750</v>
      </c>
    </row>
    <row r="8" spans="1:11" x14ac:dyDescent="0.25">
      <c r="A8" s="7" t="s">
        <v>16</v>
      </c>
      <c r="B8" s="26">
        <v>2730</v>
      </c>
      <c r="C8" s="26">
        <f t="shared" ref="C8:C28" si="2">B8*$C$3</f>
        <v>3003.0000000000005</v>
      </c>
      <c r="D8" s="22">
        <v>1.2</v>
      </c>
      <c r="E8" s="23">
        <f t="shared" ref="E8:E18" si="3">C8*D8</f>
        <v>3603.6000000000004</v>
      </c>
      <c r="F8" s="22">
        <v>1.7</v>
      </c>
      <c r="G8" s="22">
        <v>1.28</v>
      </c>
      <c r="H8" s="33">
        <f t="shared" ref="H8:H18" si="4">C8*F8*G8</f>
        <v>6534.5280000000002</v>
      </c>
      <c r="I8" s="25">
        <f t="shared" ref="I8:I18" si="5">H8/$I$3</f>
        <v>544.54399999999998</v>
      </c>
      <c r="J8" s="27">
        <f t="shared" si="1"/>
        <v>5227.6224000000002</v>
      </c>
      <c r="K8" s="35">
        <f t="shared" si="0"/>
        <v>3003.0000000000005</v>
      </c>
    </row>
    <row r="9" spans="1:11" x14ac:dyDescent="0.25">
      <c r="A9" s="7" t="s">
        <v>17</v>
      </c>
      <c r="B9" s="26">
        <v>3280</v>
      </c>
      <c r="C9" s="26">
        <f t="shared" si="2"/>
        <v>3608.0000000000005</v>
      </c>
      <c r="D9" s="22">
        <v>1.2</v>
      </c>
      <c r="E9" s="23">
        <f t="shared" si="3"/>
        <v>4329.6000000000004</v>
      </c>
      <c r="F9" s="22">
        <v>1.7</v>
      </c>
      <c r="G9" s="22">
        <v>1.28</v>
      </c>
      <c r="H9" s="33">
        <f t="shared" si="4"/>
        <v>7851.0080000000007</v>
      </c>
      <c r="I9" s="25">
        <f t="shared" si="5"/>
        <v>654.25066666666669</v>
      </c>
      <c r="J9" s="27">
        <f t="shared" si="1"/>
        <v>6280.8064000000013</v>
      </c>
      <c r="K9" s="35">
        <f t="shared" si="0"/>
        <v>3608.0000000000005</v>
      </c>
    </row>
    <row r="10" spans="1:11" x14ac:dyDescent="0.25">
      <c r="A10" s="7" t="s">
        <v>38</v>
      </c>
      <c r="B10" s="25">
        <v>3120</v>
      </c>
      <c r="C10" s="26">
        <f t="shared" si="2"/>
        <v>3432.0000000000005</v>
      </c>
      <c r="D10" s="22">
        <v>1.2</v>
      </c>
      <c r="E10" s="23">
        <f t="shared" si="3"/>
        <v>4118.4000000000005</v>
      </c>
      <c r="F10" s="22">
        <v>1.57</v>
      </c>
      <c r="G10" s="22">
        <v>1.28</v>
      </c>
      <c r="H10" s="33">
        <f t="shared" si="4"/>
        <v>6896.9472000000014</v>
      </c>
      <c r="I10" s="25">
        <f t="shared" si="5"/>
        <v>574.74560000000008</v>
      </c>
      <c r="J10" s="27">
        <f t="shared" si="1"/>
        <v>5517.5577600000015</v>
      </c>
      <c r="K10" s="35">
        <f t="shared" si="0"/>
        <v>3432.0000000000005</v>
      </c>
    </row>
    <row r="11" spans="1:11" x14ac:dyDescent="0.25">
      <c r="A11" s="7" t="s">
        <v>39</v>
      </c>
      <c r="B11" s="25">
        <v>2780</v>
      </c>
      <c r="C11" s="26">
        <f t="shared" si="2"/>
        <v>3058.0000000000005</v>
      </c>
      <c r="D11" s="22">
        <v>1.2</v>
      </c>
      <c r="E11" s="23">
        <f t="shared" si="3"/>
        <v>3669.6000000000004</v>
      </c>
      <c r="F11" s="22">
        <v>1.58</v>
      </c>
      <c r="G11" s="22">
        <v>1.28</v>
      </c>
      <c r="H11" s="33">
        <f t="shared" si="4"/>
        <v>6184.499200000002</v>
      </c>
      <c r="I11" s="25">
        <f t="shared" si="5"/>
        <v>515.3749333333335</v>
      </c>
      <c r="J11" s="27">
        <f t="shared" si="1"/>
        <v>4947.599360000002</v>
      </c>
      <c r="K11" s="35">
        <f t="shared" si="0"/>
        <v>3058.0000000000005</v>
      </c>
    </row>
    <row r="12" spans="1:11" x14ac:dyDescent="0.25">
      <c r="A12" s="19" t="s">
        <v>32</v>
      </c>
      <c r="B12" s="19">
        <v>2050</v>
      </c>
      <c r="C12" s="26">
        <f t="shared" si="2"/>
        <v>2255</v>
      </c>
      <c r="D12" s="22">
        <v>1.2</v>
      </c>
      <c r="E12" s="23">
        <f t="shared" si="3"/>
        <v>2706</v>
      </c>
      <c r="F12" s="22">
        <v>1.65</v>
      </c>
      <c r="G12" s="22">
        <v>1.28</v>
      </c>
      <c r="H12" s="33">
        <f t="shared" si="4"/>
        <v>4762.5600000000004</v>
      </c>
      <c r="I12" s="25">
        <f t="shared" si="5"/>
        <v>396.88000000000005</v>
      </c>
      <c r="J12" s="27">
        <f t="shared" si="1"/>
        <v>3810.0480000000007</v>
      </c>
      <c r="K12" s="35">
        <f t="shared" si="0"/>
        <v>2255</v>
      </c>
    </row>
    <row r="13" spans="1:11" x14ac:dyDescent="0.25">
      <c r="A13" s="19" t="s">
        <v>35</v>
      </c>
      <c r="B13" s="19">
        <v>2750</v>
      </c>
      <c r="C13" s="19">
        <f t="shared" si="2"/>
        <v>3025.0000000000005</v>
      </c>
      <c r="D13" s="22">
        <v>1.2</v>
      </c>
      <c r="E13" s="23">
        <f t="shared" si="3"/>
        <v>3630.0000000000005</v>
      </c>
      <c r="F13" s="22">
        <v>1.65</v>
      </c>
      <c r="G13" s="22">
        <v>1.28</v>
      </c>
      <c r="H13" s="33">
        <f t="shared" si="4"/>
        <v>6388.8000000000011</v>
      </c>
      <c r="I13" s="25">
        <f t="shared" si="5"/>
        <v>532.40000000000009</v>
      </c>
      <c r="J13" s="27">
        <f t="shared" si="1"/>
        <v>5111.0400000000009</v>
      </c>
      <c r="K13" s="35">
        <f t="shared" si="0"/>
        <v>3025.0000000000005</v>
      </c>
    </row>
    <row r="14" spans="1:11" x14ac:dyDescent="0.25">
      <c r="A14" s="19" t="s">
        <v>36</v>
      </c>
      <c r="B14" s="19">
        <v>3160</v>
      </c>
      <c r="C14" s="26">
        <f t="shared" si="2"/>
        <v>3476.0000000000005</v>
      </c>
      <c r="D14" s="22">
        <v>1.2</v>
      </c>
      <c r="E14" s="23">
        <f t="shared" si="3"/>
        <v>4171.2000000000007</v>
      </c>
      <c r="F14" s="22">
        <v>1.65</v>
      </c>
      <c r="G14" s="22">
        <v>1.28</v>
      </c>
      <c r="H14" s="33">
        <f t="shared" si="4"/>
        <v>7341.3120000000008</v>
      </c>
      <c r="I14" s="25">
        <f t="shared" si="5"/>
        <v>611.77600000000007</v>
      </c>
      <c r="J14" s="27">
        <f t="shared" si="1"/>
        <v>5873.0496000000012</v>
      </c>
      <c r="K14" s="35">
        <f t="shared" si="0"/>
        <v>3476.0000000000005</v>
      </c>
    </row>
    <row r="15" spans="1:11" x14ac:dyDescent="0.25">
      <c r="A15" s="19" t="s">
        <v>44</v>
      </c>
      <c r="B15" s="19">
        <v>3060.2000000000007</v>
      </c>
      <c r="C15" s="26">
        <f t="shared" si="2"/>
        <v>3366.2200000000012</v>
      </c>
      <c r="D15" s="22">
        <v>1.2</v>
      </c>
      <c r="E15" s="23">
        <f t="shared" si="3"/>
        <v>4039.4640000000013</v>
      </c>
      <c r="F15" s="22">
        <v>1.65</v>
      </c>
      <c r="G15" s="22">
        <v>1.28</v>
      </c>
      <c r="H15" s="33">
        <f t="shared" si="4"/>
        <v>7109.4566400000022</v>
      </c>
      <c r="I15" s="25">
        <f t="shared" si="5"/>
        <v>592.45472000000018</v>
      </c>
      <c r="J15" s="27">
        <f t="shared" si="1"/>
        <v>5687.5653120000025</v>
      </c>
      <c r="K15" s="35">
        <f t="shared" si="0"/>
        <v>3366.2200000000012</v>
      </c>
    </row>
    <row r="16" spans="1:11" x14ac:dyDescent="0.25">
      <c r="A16" s="19" t="s">
        <v>37</v>
      </c>
      <c r="B16" s="19">
        <v>2950</v>
      </c>
      <c r="C16" s="26">
        <f t="shared" si="2"/>
        <v>3245.0000000000005</v>
      </c>
      <c r="D16" s="22">
        <v>1.2</v>
      </c>
      <c r="E16" s="23">
        <f t="shared" si="3"/>
        <v>3894.0000000000005</v>
      </c>
      <c r="F16" s="22">
        <v>1.65</v>
      </c>
      <c r="G16" s="22">
        <v>1.28</v>
      </c>
      <c r="H16" s="33">
        <f t="shared" si="4"/>
        <v>6853.4400000000014</v>
      </c>
      <c r="I16" s="25">
        <f t="shared" si="5"/>
        <v>571.12000000000012</v>
      </c>
      <c r="J16" s="27">
        <f t="shared" si="1"/>
        <v>5482.7520000000013</v>
      </c>
      <c r="K16" s="35">
        <f t="shared" si="0"/>
        <v>3245.0000000000005</v>
      </c>
    </row>
    <row r="17" spans="1:11" x14ac:dyDescent="0.25">
      <c r="A17" s="19" t="s">
        <v>43</v>
      </c>
      <c r="B17" s="19">
        <v>3070</v>
      </c>
      <c r="C17" s="26">
        <f t="shared" si="2"/>
        <v>3377.0000000000005</v>
      </c>
      <c r="D17" s="22">
        <v>1.2</v>
      </c>
      <c r="E17" s="23">
        <f t="shared" si="3"/>
        <v>4052.4000000000005</v>
      </c>
      <c r="F17" s="22">
        <v>1.65</v>
      </c>
      <c r="G17" s="22">
        <v>1.28</v>
      </c>
      <c r="H17" s="33">
        <f t="shared" si="4"/>
        <v>7132.2240000000002</v>
      </c>
      <c r="I17" s="25">
        <f t="shared" si="5"/>
        <v>594.35199999999998</v>
      </c>
      <c r="J17" s="27">
        <f t="shared" si="1"/>
        <v>5705.7792000000009</v>
      </c>
      <c r="K17" s="35">
        <f t="shared" si="0"/>
        <v>3377.0000000000005</v>
      </c>
    </row>
    <row r="18" spans="1:11" x14ac:dyDescent="0.25">
      <c r="A18" s="19" t="s">
        <v>41</v>
      </c>
      <c r="B18" s="19">
        <v>1336</v>
      </c>
      <c r="C18" s="19">
        <f t="shared" si="2"/>
        <v>1469.6000000000001</v>
      </c>
      <c r="D18" s="22">
        <v>1.2</v>
      </c>
      <c r="E18" s="23">
        <f t="shared" si="3"/>
        <v>1763.5200000000002</v>
      </c>
      <c r="F18" s="22">
        <v>1.65</v>
      </c>
      <c r="G18" s="22">
        <v>1.28</v>
      </c>
      <c r="H18" s="33">
        <f t="shared" si="4"/>
        <v>3103.7952000000005</v>
      </c>
      <c r="I18" s="25">
        <f t="shared" si="5"/>
        <v>258.64960000000002</v>
      </c>
      <c r="J18" s="27">
        <f t="shared" si="1"/>
        <v>2483.0361600000006</v>
      </c>
      <c r="K18" s="35">
        <f t="shared" si="0"/>
        <v>1469.6000000000001</v>
      </c>
    </row>
    <row r="19" spans="1:11" x14ac:dyDescent="0.25">
      <c r="A19" s="19" t="s">
        <v>51</v>
      </c>
      <c r="B19" s="19">
        <v>3697</v>
      </c>
      <c r="C19" s="19">
        <f t="shared" si="2"/>
        <v>4066.7000000000003</v>
      </c>
      <c r="D19" s="22">
        <v>1.2</v>
      </c>
      <c r="E19" s="23">
        <f>C19*D19</f>
        <v>4880.04</v>
      </c>
      <c r="F19" s="22">
        <v>1.65</v>
      </c>
      <c r="G19" s="22">
        <v>1.28</v>
      </c>
      <c r="H19" s="33">
        <f>C19*F19*G19</f>
        <v>8588.8703999999998</v>
      </c>
      <c r="I19" s="25">
        <f>H19/$I$3</f>
        <v>715.73919999999998</v>
      </c>
      <c r="J19" s="27">
        <f>H19*$J$3</f>
        <v>6871.0963200000006</v>
      </c>
      <c r="K19" s="35">
        <f t="shared" si="0"/>
        <v>4066.7000000000003</v>
      </c>
    </row>
    <row r="20" spans="1:11" x14ac:dyDescent="0.25">
      <c r="A20" s="19" t="s">
        <v>53</v>
      </c>
      <c r="B20" s="19">
        <v>1810</v>
      </c>
      <c r="C20" s="19">
        <f t="shared" si="2"/>
        <v>1991.0000000000002</v>
      </c>
      <c r="D20" s="22">
        <v>1.2</v>
      </c>
      <c r="E20" s="23">
        <f>C20*D20</f>
        <v>2389.2000000000003</v>
      </c>
      <c r="F20" s="22">
        <v>1.65</v>
      </c>
      <c r="G20" s="22">
        <v>1.28</v>
      </c>
      <c r="H20" s="33">
        <f>C20*F20*G20</f>
        <v>4204.9920000000002</v>
      </c>
      <c r="I20" s="25">
        <f>H20/$I$3</f>
        <v>350.416</v>
      </c>
      <c r="J20" s="27">
        <f>H20*$J$3</f>
        <v>3363.9936000000002</v>
      </c>
      <c r="K20" s="35">
        <f t="shared" si="0"/>
        <v>1991.0000000000002</v>
      </c>
    </row>
    <row r="21" spans="1:11" x14ac:dyDescent="0.25">
      <c r="A21" s="19" t="s">
        <v>54</v>
      </c>
      <c r="B21" s="19">
        <v>2051</v>
      </c>
      <c r="C21" s="19">
        <f t="shared" si="2"/>
        <v>2256.1000000000004</v>
      </c>
      <c r="D21" s="22">
        <v>1.2</v>
      </c>
      <c r="E21" s="23">
        <f>C21*D21</f>
        <v>2707.32</v>
      </c>
      <c r="F21" s="22">
        <v>1.65</v>
      </c>
      <c r="G21" s="22">
        <v>1.28</v>
      </c>
      <c r="H21" s="33">
        <f>C21*F21*G21</f>
        <v>4764.8832000000011</v>
      </c>
      <c r="I21" s="25">
        <f>H21/$I$3</f>
        <v>397.07360000000011</v>
      </c>
      <c r="J21" s="27">
        <f>H21*$J$3</f>
        <v>3811.9065600000013</v>
      </c>
      <c r="K21" s="35">
        <f t="shared" si="0"/>
        <v>2256.1000000000004</v>
      </c>
    </row>
    <row r="22" spans="1:11" x14ac:dyDescent="0.25">
      <c r="A22" s="19" t="s">
        <v>48</v>
      </c>
      <c r="B22" s="19">
        <v>2513</v>
      </c>
      <c r="C22" s="19">
        <f t="shared" si="2"/>
        <v>2764.3</v>
      </c>
      <c r="D22" s="22">
        <v>1.2</v>
      </c>
      <c r="E22" s="23">
        <f t="shared" ref="E22:E25" si="6">C22*D22</f>
        <v>3317.1600000000003</v>
      </c>
      <c r="F22" s="22">
        <v>1.65</v>
      </c>
      <c r="G22" s="22">
        <v>1.28</v>
      </c>
      <c r="H22" s="33">
        <f t="shared" ref="H22:H25" si="7">C22*F22*G22</f>
        <v>5838.2016000000003</v>
      </c>
      <c r="I22" s="25">
        <f t="shared" ref="I22:I25" si="8">H22/$I$3</f>
        <v>486.51680000000005</v>
      </c>
      <c r="J22" s="27">
        <f t="shared" ref="J22:J25" si="9">H22*$J$3</f>
        <v>4670.5612800000008</v>
      </c>
      <c r="K22" s="35">
        <f t="shared" si="0"/>
        <v>2764.3</v>
      </c>
    </row>
    <row r="23" spans="1:11" x14ac:dyDescent="0.25">
      <c r="A23" s="19" t="s">
        <v>52</v>
      </c>
      <c r="B23" s="19">
        <v>1237</v>
      </c>
      <c r="C23" s="19">
        <f t="shared" si="2"/>
        <v>1360.7</v>
      </c>
      <c r="D23" s="22">
        <v>1.2</v>
      </c>
      <c r="E23" s="23">
        <f t="shared" si="6"/>
        <v>1632.84</v>
      </c>
      <c r="F23" s="22">
        <v>1.65</v>
      </c>
      <c r="G23" s="22">
        <v>1.28</v>
      </c>
      <c r="H23" s="33">
        <f t="shared" si="7"/>
        <v>2873.7983999999997</v>
      </c>
      <c r="I23" s="25">
        <f t="shared" si="8"/>
        <v>239.48319999999998</v>
      </c>
      <c r="J23" s="27">
        <f t="shared" si="9"/>
        <v>2299.03872</v>
      </c>
      <c r="K23" s="35">
        <f t="shared" si="0"/>
        <v>1360.7</v>
      </c>
    </row>
    <row r="24" spans="1:11" x14ac:dyDescent="0.25">
      <c r="A24" s="19" t="s">
        <v>49</v>
      </c>
      <c r="B24" s="19">
        <v>970</v>
      </c>
      <c r="C24" s="19">
        <f t="shared" si="2"/>
        <v>1067</v>
      </c>
      <c r="D24" s="22">
        <v>1.2</v>
      </c>
      <c r="E24" s="23">
        <f t="shared" si="6"/>
        <v>1280.3999999999999</v>
      </c>
      <c r="F24" s="22">
        <v>1.65</v>
      </c>
      <c r="G24" s="22">
        <v>1.28</v>
      </c>
      <c r="H24" s="33">
        <f t="shared" si="7"/>
        <v>2253.5039999999999</v>
      </c>
      <c r="I24" s="25">
        <f t="shared" si="8"/>
        <v>187.792</v>
      </c>
      <c r="J24" s="27">
        <f t="shared" si="9"/>
        <v>1802.8032000000001</v>
      </c>
      <c r="K24" s="35">
        <f t="shared" si="0"/>
        <v>1067</v>
      </c>
    </row>
    <row r="25" spans="1:11" x14ac:dyDescent="0.25">
      <c r="A25" s="19" t="s">
        <v>50</v>
      </c>
      <c r="B25" s="19">
        <v>1976</v>
      </c>
      <c r="C25" s="19">
        <f t="shared" si="2"/>
        <v>2173.6000000000004</v>
      </c>
      <c r="D25" s="22">
        <v>1.2</v>
      </c>
      <c r="E25" s="23">
        <f t="shared" si="6"/>
        <v>2608.3200000000002</v>
      </c>
      <c r="F25" s="22">
        <v>1.63</v>
      </c>
      <c r="G25" s="22">
        <v>1.28</v>
      </c>
      <c r="H25" s="33">
        <f t="shared" si="7"/>
        <v>4534.9990400000006</v>
      </c>
      <c r="I25" s="25">
        <f t="shared" si="8"/>
        <v>377.91658666666672</v>
      </c>
      <c r="J25" s="27">
        <f t="shared" si="9"/>
        <v>3627.9992320000006</v>
      </c>
      <c r="K25" s="35">
        <f t="shared" si="0"/>
        <v>2173.6000000000004</v>
      </c>
    </row>
    <row r="26" spans="1:11" x14ac:dyDescent="0.25">
      <c r="A26" s="19" t="s">
        <v>55</v>
      </c>
      <c r="B26" s="19">
        <v>1226</v>
      </c>
      <c r="C26" s="19">
        <f t="shared" si="2"/>
        <v>1348.6000000000001</v>
      </c>
      <c r="D26" s="22">
        <v>1.2</v>
      </c>
      <c r="E26" s="23">
        <f t="shared" ref="E26:E27" si="10">C26*D26</f>
        <v>1618.3200000000002</v>
      </c>
      <c r="F26" s="22">
        <v>1.65</v>
      </c>
      <c r="G26" s="22">
        <v>1.28</v>
      </c>
      <c r="H26" s="33">
        <f t="shared" ref="H26:H27" si="11">C26*F26*G26</f>
        <v>2848.2432000000003</v>
      </c>
      <c r="I26" s="25">
        <f t="shared" ref="I26:I27" si="12">H26/$I$3</f>
        <v>237.35360000000003</v>
      </c>
      <c r="J26" s="27">
        <f t="shared" ref="J26:J27" si="13">H26*$J$3</f>
        <v>2278.5945600000005</v>
      </c>
      <c r="K26" s="35">
        <f t="shared" si="0"/>
        <v>1348.6000000000001</v>
      </c>
    </row>
    <row r="27" spans="1:11" x14ac:dyDescent="0.25">
      <c r="A27" s="19" t="s">
        <v>56</v>
      </c>
      <c r="B27" s="19">
        <v>1895</v>
      </c>
      <c r="C27" s="19">
        <f t="shared" si="2"/>
        <v>2084.5</v>
      </c>
      <c r="D27" s="22">
        <v>1.2</v>
      </c>
      <c r="E27" s="23">
        <f t="shared" si="10"/>
        <v>2501.4</v>
      </c>
      <c r="F27" s="22">
        <v>1.65</v>
      </c>
      <c r="G27" s="22">
        <v>1.28</v>
      </c>
      <c r="H27" s="33">
        <f t="shared" si="11"/>
        <v>4402.4639999999999</v>
      </c>
      <c r="I27" s="25">
        <f t="shared" si="12"/>
        <v>366.87200000000001</v>
      </c>
      <c r="J27" s="27">
        <f t="shared" si="13"/>
        <v>3521.9712</v>
      </c>
      <c r="K27" s="35">
        <f t="shared" si="0"/>
        <v>2084.5</v>
      </c>
    </row>
    <row r="28" spans="1:11" x14ac:dyDescent="0.25">
      <c r="A28" s="19" t="s">
        <v>58</v>
      </c>
      <c r="B28" s="19">
        <v>1145</v>
      </c>
      <c r="C28" s="19">
        <f t="shared" si="2"/>
        <v>1259.5</v>
      </c>
      <c r="D28" s="22">
        <v>1.2</v>
      </c>
      <c r="E28" s="23">
        <f t="shared" ref="E28" si="14">C28*D28</f>
        <v>1511.3999999999999</v>
      </c>
      <c r="F28" s="22">
        <v>1.65</v>
      </c>
      <c r="G28" s="22">
        <v>1.28</v>
      </c>
      <c r="H28" s="33">
        <f t="shared" ref="H28" si="15">C28*F28*G28</f>
        <v>2660.0639999999999</v>
      </c>
      <c r="I28" s="25">
        <f t="shared" ref="I28" si="16">H28/$I$3</f>
        <v>221.672</v>
      </c>
      <c r="J28" s="27">
        <f t="shared" ref="J28" si="17">H28*$J$3</f>
        <v>2128.0511999999999</v>
      </c>
      <c r="K28" s="35">
        <f t="shared" si="0"/>
        <v>1259.5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8"/>
  <sheetViews>
    <sheetView workbookViewId="0">
      <selection activeCell="M16" sqref="M16"/>
    </sheetView>
  </sheetViews>
  <sheetFormatPr baseColWidth="10" defaultColWidth="11.42578125" defaultRowHeight="15" x14ac:dyDescent="0.25"/>
  <cols>
    <col min="1" max="1" width="50.42578125" style="20" bestFit="1" customWidth="1"/>
    <col min="2" max="2" width="12.5703125" style="20" hidden="1" customWidth="1"/>
    <col min="3" max="3" width="11.5703125" style="20" hidden="1" customWidth="1"/>
    <col min="4" max="4" width="16.5703125" style="20" hidden="1" customWidth="1"/>
    <col min="5" max="5" width="22.85546875" style="20" hidden="1" customWidth="1"/>
    <col min="6" max="6" width="12.28515625" style="20" hidden="1" customWidth="1"/>
    <col min="7" max="7" width="13.5703125" style="20" hidden="1" customWidth="1"/>
    <col min="8" max="8" width="19.7109375" style="20" hidden="1" customWidth="1"/>
    <col min="9" max="9" width="14" style="20" bestFit="1" customWidth="1"/>
    <col min="10" max="10" width="9.42578125" style="20" bestFit="1" customWidth="1"/>
    <col min="11" max="16384" width="11.42578125" style="20"/>
  </cols>
  <sheetData>
    <row r="1" spans="1:10" ht="15.75" x14ac:dyDescent="0.25">
      <c r="A1" s="18" t="s">
        <v>57</v>
      </c>
      <c r="B1" s="19"/>
      <c r="C1" s="19"/>
      <c r="D1" s="19"/>
      <c r="E1" s="19"/>
      <c r="F1" s="19"/>
      <c r="G1" s="19"/>
      <c r="H1" s="19"/>
      <c r="I1" s="19"/>
    </row>
    <row r="2" spans="1:10" x14ac:dyDescent="0.25">
      <c r="A2" s="34" t="s">
        <v>24</v>
      </c>
      <c r="B2" s="34" t="s">
        <v>25</v>
      </c>
      <c r="C2" s="34" t="s">
        <v>26</v>
      </c>
      <c r="D2" s="34" t="s">
        <v>27</v>
      </c>
      <c r="E2" s="34" t="s">
        <v>4</v>
      </c>
      <c r="F2" s="34" t="s">
        <v>28</v>
      </c>
      <c r="G2" s="34" t="s">
        <v>29</v>
      </c>
      <c r="H2" s="34" t="s">
        <v>30</v>
      </c>
      <c r="I2" s="34" t="s">
        <v>7</v>
      </c>
      <c r="J2" s="34" t="s">
        <v>34</v>
      </c>
    </row>
    <row r="3" spans="1:10" hidden="1" x14ac:dyDescent="0.25">
      <c r="A3" s="19"/>
      <c r="B3" s="19"/>
      <c r="C3" s="19">
        <v>1.1000000000000001</v>
      </c>
      <c r="D3" s="22"/>
      <c r="E3" s="22"/>
      <c r="F3" s="22"/>
      <c r="G3" s="22"/>
      <c r="H3" s="19"/>
      <c r="I3" s="19">
        <v>12</v>
      </c>
      <c r="J3" s="20">
        <v>0.8</v>
      </c>
    </row>
    <row r="4" spans="1:10" x14ac:dyDescent="0.25">
      <c r="A4" s="7" t="s">
        <v>19</v>
      </c>
      <c r="B4" s="25">
        <v>5170</v>
      </c>
      <c r="C4" s="26">
        <f>B4*$C$3</f>
        <v>5687.0000000000009</v>
      </c>
      <c r="D4" s="22">
        <v>1.2</v>
      </c>
      <c r="E4" s="23">
        <f>C4*D4</f>
        <v>6824.4000000000005</v>
      </c>
      <c r="F4" s="22">
        <v>1.5</v>
      </c>
      <c r="G4" s="22">
        <v>1.28</v>
      </c>
      <c r="H4" s="24">
        <f>C4*F4*G4</f>
        <v>10919.040000000003</v>
      </c>
      <c r="I4" s="25">
        <f>H4/$I$3</f>
        <v>909.92000000000019</v>
      </c>
      <c r="J4" s="27">
        <f>H4*$J$3</f>
        <v>8735.2320000000018</v>
      </c>
    </row>
    <row r="5" spans="1:10" x14ac:dyDescent="0.25">
      <c r="A5" s="7" t="s">
        <v>59</v>
      </c>
      <c r="B5" s="25">
        <v>3470.5000000000005</v>
      </c>
      <c r="C5" s="26">
        <f>B5*$C$3</f>
        <v>3817.5500000000006</v>
      </c>
      <c r="D5" s="22">
        <v>2.2000000000000002</v>
      </c>
      <c r="E5" s="23">
        <f>C5*D5</f>
        <v>8398.6100000000024</v>
      </c>
      <c r="F5" s="22">
        <v>1.65</v>
      </c>
      <c r="G5" s="22">
        <v>1.28</v>
      </c>
      <c r="H5" s="24">
        <f>C5*F5*G5</f>
        <v>8062.6656000000012</v>
      </c>
      <c r="I5" s="25">
        <f>H5/$I$3</f>
        <v>671.88880000000006</v>
      </c>
      <c r="J5" s="27">
        <f>H5*$J$3</f>
        <v>6450.1324800000011</v>
      </c>
    </row>
    <row r="6" spans="1:10" x14ac:dyDescent="0.25">
      <c r="A6" s="7" t="s">
        <v>45</v>
      </c>
      <c r="B6" s="25">
        <v>2177.4500000000003</v>
      </c>
      <c r="C6" s="26">
        <f>B6*$C$3</f>
        <v>2395.1950000000006</v>
      </c>
      <c r="D6" s="22">
        <v>1.2</v>
      </c>
      <c r="E6" s="23">
        <f>C6*D6</f>
        <v>2874.2340000000008</v>
      </c>
      <c r="F6" s="22">
        <v>1.65</v>
      </c>
      <c r="G6" s="22">
        <v>1.28</v>
      </c>
      <c r="H6" s="24">
        <f>C6*F6*G6</f>
        <v>5058.6518400000014</v>
      </c>
      <c r="I6" s="25">
        <f>H6/$I$3</f>
        <v>421.55432000000013</v>
      </c>
      <c r="J6" s="27">
        <f>H6*$J$3</f>
        <v>4046.9214720000014</v>
      </c>
    </row>
    <row r="7" spans="1:10" x14ac:dyDescent="0.25">
      <c r="A7" s="7" t="s">
        <v>33</v>
      </c>
      <c r="B7" s="26">
        <v>2750</v>
      </c>
      <c r="C7" s="26">
        <f>B7*$C$3</f>
        <v>3025.0000000000005</v>
      </c>
      <c r="D7" s="22">
        <v>1.2</v>
      </c>
      <c r="E7" s="23">
        <f>C7*D7</f>
        <v>3630.0000000000005</v>
      </c>
      <c r="F7" s="22">
        <v>1.65</v>
      </c>
      <c r="G7" s="22">
        <v>1.28</v>
      </c>
      <c r="H7" s="33">
        <f>C7*F7*G7</f>
        <v>6388.8000000000011</v>
      </c>
      <c r="I7" s="25">
        <f>H7/$I$3</f>
        <v>532.40000000000009</v>
      </c>
      <c r="J7" s="27">
        <f t="shared" ref="J7:J18" si="0">H7*$J$3</f>
        <v>5111.0400000000009</v>
      </c>
    </row>
    <row r="8" spans="1:10" x14ac:dyDescent="0.25">
      <c r="A8" s="7" t="s">
        <v>16</v>
      </c>
      <c r="B8" s="26">
        <v>3003.0000000000005</v>
      </c>
      <c r="C8" s="26">
        <f t="shared" ref="C8:C28" si="1">B8*$C$3</f>
        <v>3303.3000000000006</v>
      </c>
      <c r="D8" s="22">
        <v>1.2</v>
      </c>
      <c r="E8" s="23">
        <f t="shared" ref="E8:E18" si="2">C8*D8</f>
        <v>3963.9600000000005</v>
      </c>
      <c r="F8" s="22">
        <v>1.7</v>
      </c>
      <c r="G8" s="22">
        <v>1.28</v>
      </c>
      <c r="H8" s="33">
        <f t="shared" ref="H8:H18" si="3">C8*F8*G8</f>
        <v>7187.9808000000012</v>
      </c>
      <c r="I8" s="25">
        <f t="shared" ref="I8:I18" si="4">H8/$I$3</f>
        <v>598.99840000000006</v>
      </c>
      <c r="J8" s="27">
        <f t="shared" si="0"/>
        <v>5750.3846400000011</v>
      </c>
    </row>
    <row r="9" spans="1:10" x14ac:dyDescent="0.25">
      <c r="A9" s="7" t="s">
        <v>17</v>
      </c>
      <c r="B9" s="26">
        <v>3608.0000000000005</v>
      </c>
      <c r="C9" s="26">
        <f t="shared" si="1"/>
        <v>3968.8000000000006</v>
      </c>
      <c r="D9" s="22">
        <v>1.2</v>
      </c>
      <c r="E9" s="23">
        <f t="shared" si="2"/>
        <v>4762.5600000000004</v>
      </c>
      <c r="F9" s="22">
        <v>1.7</v>
      </c>
      <c r="G9" s="22">
        <v>1.28</v>
      </c>
      <c r="H9" s="33">
        <f t="shared" si="3"/>
        <v>8636.1088000000018</v>
      </c>
      <c r="I9" s="25">
        <f t="shared" si="4"/>
        <v>719.67573333333348</v>
      </c>
      <c r="J9" s="27">
        <f t="shared" si="0"/>
        <v>6908.8870400000014</v>
      </c>
    </row>
    <row r="10" spans="1:10" x14ac:dyDescent="0.25">
      <c r="A10" s="7" t="s">
        <v>38</v>
      </c>
      <c r="B10" s="25">
        <v>3432.0000000000005</v>
      </c>
      <c r="C10" s="26">
        <f t="shared" si="1"/>
        <v>3775.2000000000007</v>
      </c>
      <c r="D10" s="22">
        <v>1.2</v>
      </c>
      <c r="E10" s="23">
        <f t="shared" si="2"/>
        <v>4530.2400000000007</v>
      </c>
      <c r="F10" s="22">
        <v>1.57</v>
      </c>
      <c r="G10" s="22">
        <v>1.28</v>
      </c>
      <c r="H10" s="33">
        <f t="shared" si="3"/>
        <v>7586.6419200000018</v>
      </c>
      <c r="I10" s="25">
        <f t="shared" si="4"/>
        <v>632.22016000000019</v>
      </c>
      <c r="J10" s="27">
        <f t="shared" si="0"/>
        <v>6069.3135360000015</v>
      </c>
    </row>
    <row r="11" spans="1:10" x14ac:dyDescent="0.25">
      <c r="A11" s="7" t="s">
        <v>39</v>
      </c>
      <c r="B11" s="25">
        <v>3058.0000000000005</v>
      </c>
      <c r="C11" s="26">
        <f t="shared" si="1"/>
        <v>3363.8000000000006</v>
      </c>
      <c r="D11" s="22">
        <v>1.2</v>
      </c>
      <c r="E11" s="23">
        <f t="shared" si="2"/>
        <v>4036.5600000000004</v>
      </c>
      <c r="F11" s="22">
        <v>1.58</v>
      </c>
      <c r="G11" s="22">
        <v>1.28</v>
      </c>
      <c r="H11" s="33">
        <f t="shared" si="3"/>
        <v>6802.9491200000011</v>
      </c>
      <c r="I11" s="25">
        <f t="shared" si="4"/>
        <v>566.91242666666676</v>
      </c>
      <c r="J11" s="27">
        <f t="shared" si="0"/>
        <v>5442.3592960000015</v>
      </c>
    </row>
    <row r="12" spans="1:10" x14ac:dyDescent="0.25">
      <c r="A12" s="19" t="s">
        <v>32</v>
      </c>
      <c r="B12" s="19">
        <v>2255</v>
      </c>
      <c r="C12" s="26">
        <f t="shared" si="1"/>
        <v>2480.5</v>
      </c>
      <c r="D12" s="22">
        <v>1.2</v>
      </c>
      <c r="E12" s="23">
        <f t="shared" si="2"/>
        <v>2976.6</v>
      </c>
      <c r="F12" s="22">
        <v>1.65</v>
      </c>
      <c r="G12" s="22">
        <v>1.28</v>
      </c>
      <c r="H12" s="33">
        <f t="shared" si="3"/>
        <v>5238.8159999999998</v>
      </c>
      <c r="I12" s="25">
        <f t="shared" si="4"/>
        <v>436.56799999999998</v>
      </c>
      <c r="J12" s="27">
        <f t="shared" si="0"/>
        <v>4191.0528000000004</v>
      </c>
    </row>
    <row r="13" spans="1:10" x14ac:dyDescent="0.25">
      <c r="A13" s="19" t="s">
        <v>35</v>
      </c>
      <c r="B13" s="19">
        <v>3025.0000000000005</v>
      </c>
      <c r="C13" s="19">
        <f t="shared" si="1"/>
        <v>3327.5000000000009</v>
      </c>
      <c r="D13" s="22">
        <v>1.2</v>
      </c>
      <c r="E13" s="23">
        <f t="shared" si="2"/>
        <v>3993.0000000000009</v>
      </c>
      <c r="F13" s="22">
        <v>1.65</v>
      </c>
      <c r="G13" s="22">
        <v>1.28</v>
      </c>
      <c r="H13" s="33">
        <f t="shared" si="3"/>
        <v>7027.6800000000012</v>
      </c>
      <c r="I13" s="25">
        <f t="shared" si="4"/>
        <v>585.6400000000001</v>
      </c>
      <c r="J13" s="27">
        <f t="shared" si="0"/>
        <v>5622.1440000000011</v>
      </c>
    </row>
    <row r="14" spans="1:10" x14ac:dyDescent="0.25">
      <c r="A14" s="19" t="s">
        <v>36</v>
      </c>
      <c r="B14" s="19">
        <v>3476.0000000000005</v>
      </c>
      <c r="C14" s="26">
        <f t="shared" si="1"/>
        <v>3823.6000000000008</v>
      </c>
      <c r="D14" s="22">
        <v>1.2</v>
      </c>
      <c r="E14" s="23">
        <f t="shared" si="2"/>
        <v>4588.3200000000006</v>
      </c>
      <c r="F14" s="22">
        <v>1.65</v>
      </c>
      <c r="G14" s="22">
        <v>1.28</v>
      </c>
      <c r="H14" s="33">
        <f t="shared" si="3"/>
        <v>8075.4432000000024</v>
      </c>
      <c r="I14" s="25">
        <f t="shared" si="4"/>
        <v>672.95360000000016</v>
      </c>
      <c r="J14" s="27">
        <f t="shared" si="0"/>
        <v>6460.3545600000025</v>
      </c>
    </row>
    <row r="15" spans="1:10" x14ac:dyDescent="0.25">
      <c r="A15" s="19" t="s">
        <v>44</v>
      </c>
      <c r="B15" s="19">
        <v>3366.2200000000012</v>
      </c>
      <c r="C15" s="26">
        <f t="shared" si="1"/>
        <v>3702.8420000000015</v>
      </c>
      <c r="D15" s="22">
        <v>1.2</v>
      </c>
      <c r="E15" s="23">
        <f t="shared" si="2"/>
        <v>4443.4104000000016</v>
      </c>
      <c r="F15" s="22">
        <v>1.65</v>
      </c>
      <c r="G15" s="22">
        <v>1.28</v>
      </c>
      <c r="H15" s="33">
        <f t="shared" si="3"/>
        <v>7820.4023040000029</v>
      </c>
      <c r="I15" s="25">
        <f t="shared" si="4"/>
        <v>651.70019200000024</v>
      </c>
      <c r="J15" s="27">
        <f t="shared" si="0"/>
        <v>6256.3218432000031</v>
      </c>
    </row>
    <row r="16" spans="1:10" x14ac:dyDescent="0.25">
      <c r="A16" s="19" t="s">
        <v>37</v>
      </c>
      <c r="B16" s="19">
        <v>3245.0000000000005</v>
      </c>
      <c r="C16" s="26">
        <f t="shared" si="1"/>
        <v>3569.5000000000009</v>
      </c>
      <c r="D16" s="22">
        <v>1.2</v>
      </c>
      <c r="E16" s="23">
        <f t="shared" si="2"/>
        <v>4283.4000000000005</v>
      </c>
      <c r="F16" s="22">
        <v>1.65</v>
      </c>
      <c r="G16" s="22">
        <v>1.28</v>
      </c>
      <c r="H16" s="33">
        <f t="shared" si="3"/>
        <v>7538.7840000000015</v>
      </c>
      <c r="I16" s="25">
        <f t="shared" si="4"/>
        <v>628.23200000000008</v>
      </c>
      <c r="J16" s="27">
        <f t="shared" si="0"/>
        <v>6031.0272000000014</v>
      </c>
    </row>
    <row r="17" spans="1:10" x14ac:dyDescent="0.25">
      <c r="A17" s="19" t="s">
        <v>43</v>
      </c>
      <c r="B17" s="19">
        <v>3377.0000000000005</v>
      </c>
      <c r="C17" s="26">
        <f t="shared" si="1"/>
        <v>3714.7000000000007</v>
      </c>
      <c r="D17" s="22">
        <v>1.2</v>
      </c>
      <c r="E17" s="23">
        <f t="shared" si="2"/>
        <v>4457.6400000000003</v>
      </c>
      <c r="F17" s="22">
        <v>1.65</v>
      </c>
      <c r="G17" s="22">
        <v>1.28</v>
      </c>
      <c r="H17" s="33">
        <f t="shared" si="3"/>
        <v>7845.4464000000016</v>
      </c>
      <c r="I17" s="25">
        <f t="shared" si="4"/>
        <v>653.7872000000001</v>
      </c>
      <c r="J17" s="27">
        <f t="shared" si="0"/>
        <v>6276.3571200000015</v>
      </c>
    </row>
    <row r="18" spans="1:10" x14ac:dyDescent="0.25">
      <c r="A18" s="19" t="s">
        <v>41</v>
      </c>
      <c r="B18" s="19">
        <v>1469.6000000000001</v>
      </c>
      <c r="C18" s="19">
        <f t="shared" si="1"/>
        <v>1616.5600000000002</v>
      </c>
      <c r="D18" s="22">
        <v>1.2</v>
      </c>
      <c r="E18" s="23">
        <f t="shared" si="2"/>
        <v>1939.8720000000001</v>
      </c>
      <c r="F18" s="22">
        <v>1.65</v>
      </c>
      <c r="G18" s="22">
        <v>1.28</v>
      </c>
      <c r="H18" s="33">
        <f t="shared" si="3"/>
        <v>3414.17472</v>
      </c>
      <c r="I18" s="25">
        <f t="shared" si="4"/>
        <v>284.51456000000002</v>
      </c>
      <c r="J18" s="27">
        <f t="shared" si="0"/>
        <v>2731.3397760000003</v>
      </c>
    </row>
    <row r="19" spans="1:10" x14ac:dyDescent="0.25">
      <c r="A19" s="19" t="s">
        <v>51</v>
      </c>
      <c r="B19" s="19">
        <v>4066.7000000000003</v>
      </c>
      <c r="C19" s="19">
        <f t="shared" si="1"/>
        <v>4473.3700000000008</v>
      </c>
      <c r="D19" s="22">
        <v>1.2</v>
      </c>
      <c r="E19" s="23">
        <f>C19*D19</f>
        <v>5368.0440000000008</v>
      </c>
      <c r="F19" s="22">
        <v>1.65</v>
      </c>
      <c r="G19" s="22">
        <v>1.28</v>
      </c>
      <c r="H19" s="33">
        <f>C19*F19*G19</f>
        <v>9447.7574400000012</v>
      </c>
      <c r="I19" s="25">
        <f>H19/$I$3</f>
        <v>787.31312000000014</v>
      </c>
      <c r="J19" s="27">
        <f>H19*$J$3</f>
        <v>7558.2059520000012</v>
      </c>
    </row>
    <row r="20" spans="1:10" x14ac:dyDescent="0.25">
      <c r="A20" s="19" t="s">
        <v>53</v>
      </c>
      <c r="B20" s="19">
        <v>1991.0000000000002</v>
      </c>
      <c r="C20" s="19">
        <f t="shared" si="1"/>
        <v>2190.1000000000004</v>
      </c>
      <c r="D20" s="22">
        <v>1.2</v>
      </c>
      <c r="E20" s="23">
        <f>C20*D20</f>
        <v>2628.1200000000003</v>
      </c>
      <c r="F20" s="22">
        <v>1.65</v>
      </c>
      <c r="G20" s="22">
        <v>1.28</v>
      </c>
      <c r="H20" s="33">
        <f>C20*F20*G20</f>
        <v>4625.4912000000004</v>
      </c>
      <c r="I20" s="25">
        <f>H20/$I$3</f>
        <v>385.45760000000001</v>
      </c>
      <c r="J20" s="27">
        <f>H20*$J$3</f>
        <v>3700.3929600000006</v>
      </c>
    </row>
    <row r="21" spans="1:10" x14ac:dyDescent="0.25">
      <c r="A21" s="19" t="s">
        <v>54</v>
      </c>
      <c r="B21" s="19">
        <v>2256.1000000000004</v>
      </c>
      <c r="C21" s="19">
        <f t="shared" si="1"/>
        <v>2481.7100000000005</v>
      </c>
      <c r="D21" s="22">
        <v>1.2</v>
      </c>
      <c r="E21" s="23">
        <f>C21*D21</f>
        <v>2978.0520000000006</v>
      </c>
      <c r="F21" s="22">
        <v>1.65</v>
      </c>
      <c r="G21" s="22">
        <v>1.28</v>
      </c>
      <c r="H21" s="33">
        <f>C21*F21*G21</f>
        <v>5241.3715200000006</v>
      </c>
      <c r="I21" s="25">
        <f>H21/$I$3</f>
        <v>436.78096000000005</v>
      </c>
      <c r="J21" s="27">
        <f>H21*$J$3</f>
        <v>4193.097216000001</v>
      </c>
    </row>
    <row r="22" spans="1:10" x14ac:dyDescent="0.25">
      <c r="A22" s="19" t="s">
        <v>48</v>
      </c>
      <c r="B22" s="19">
        <v>2764.3</v>
      </c>
      <c r="C22" s="19">
        <f t="shared" si="1"/>
        <v>3040.7300000000005</v>
      </c>
      <c r="D22" s="22">
        <v>1.2</v>
      </c>
      <c r="E22" s="23">
        <f t="shared" ref="E22:E28" si="5">C22*D22</f>
        <v>3648.8760000000007</v>
      </c>
      <c r="F22" s="22">
        <v>1.65</v>
      </c>
      <c r="G22" s="22">
        <v>1.28</v>
      </c>
      <c r="H22" s="33">
        <f t="shared" ref="H22:H28" si="6">C22*F22*G22</f>
        <v>6422.0217600000014</v>
      </c>
      <c r="I22" s="25">
        <f t="shared" ref="I22:I28" si="7">H22/$I$3</f>
        <v>535.16848000000016</v>
      </c>
      <c r="J22" s="27">
        <f t="shared" ref="J22:J28" si="8">H22*$J$3</f>
        <v>5137.6174080000019</v>
      </c>
    </row>
    <row r="23" spans="1:10" x14ac:dyDescent="0.25">
      <c r="A23" s="19" t="s">
        <v>52</v>
      </c>
      <c r="B23" s="19">
        <v>1360.7</v>
      </c>
      <c r="C23" s="19">
        <f t="shared" si="1"/>
        <v>1496.7700000000002</v>
      </c>
      <c r="D23" s="22">
        <v>1.2</v>
      </c>
      <c r="E23" s="23">
        <f t="shared" si="5"/>
        <v>1796.1240000000003</v>
      </c>
      <c r="F23" s="22">
        <v>1.65</v>
      </c>
      <c r="G23" s="22">
        <v>1.28</v>
      </c>
      <c r="H23" s="33">
        <f t="shared" si="6"/>
        <v>3161.1782400000002</v>
      </c>
      <c r="I23" s="25">
        <f t="shared" si="7"/>
        <v>263.43152000000003</v>
      </c>
      <c r="J23" s="27">
        <f t="shared" si="8"/>
        <v>2528.9425920000003</v>
      </c>
    </row>
    <row r="24" spans="1:10" x14ac:dyDescent="0.25">
      <c r="A24" s="19" t="s">
        <v>49</v>
      </c>
      <c r="B24" s="19">
        <v>1067</v>
      </c>
      <c r="C24" s="19">
        <f t="shared" si="1"/>
        <v>1173.7</v>
      </c>
      <c r="D24" s="22">
        <v>1.2</v>
      </c>
      <c r="E24" s="23">
        <f t="shared" si="5"/>
        <v>1408.44</v>
      </c>
      <c r="F24" s="22">
        <v>1.65</v>
      </c>
      <c r="G24" s="22">
        <v>1.28</v>
      </c>
      <c r="H24" s="33">
        <f t="shared" si="6"/>
        <v>2478.8544000000002</v>
      </c>
      <c r="I24" s="25">
        <f t="shared" si="7"/>
        <v>206.5712</v>
      </c>
      <c r="J24" s="27">
        <f t="shared" si="8"/>
        <v>1983.0835200000001</v>
      </c>
    </row>
    <row r="25" spans="1:10" x14ac:dyDescent="0.25">
      <c r="A25" s="19" t="s">
        <v>50</v>
      </c>
      <c r="B25" s="19">
        <v>2173.6000000000004</v>
      </c>
      <c r="C25" s="19">
        <f t="shared" si="1"/>
        <v>2390.9600000000005</v>
      </c>
      <c r="D25" s="22">
        <v>1.2</v>
      </c>
      <c r="E25" s="23">
        <f t="shared" si="5"/>
        <v>2869.1520000000005</v>
      </c>
      <c r="F25" s="22">
        <v>1.63</v>
      </c>
      <c r="G25" s="22">
        <v>1.28</v>
      </c>
      <c r="H25" s="33">
        <f t="shared" si="6"/>
        <v>4988.4989440000008</v>
      </c>
      <c r="I25" s="25">
        <f t="shared" si="7"/>
        <v>415.70824533333342</v>
      </c>
      <c r="J25" s="27">
        <f t="shared" si="8"/>
        <v>3990.7991552000008</v>
      </c>
    </row>
    <row r="26" spans="1:10" x14ac:dyDescent="0.25">
      <c r="A26" s="19" t="s">
        <v>55</v>
      </c>
      <c r="B26" s="19">
        <v>1348.6000000000001</v>
      </c>
      <c r="C26" s="19">
        <f t="shared" si="1"/>
        <v>1483.4600000000003</v>
      </c>
      <c r="D26" s="22">
        <v>1.2</v>
      </c>
      <c r="E26" s="23">
        <f t="shared" si="5"/>
        <v>1780.1520000000003</v>
      </c>
      <c r="F26" s="22">
        <v>1.65</v>
      </c>
      <c r="G26" s="22">
        <v>1.28</v>
      </c>
      <c r="H26" s="33">
        <f t="shared" si="6"/>
        <v>3133.0675200000005</v>
      </c>
      <c r="I26" s="25">
        <f t="shared" si="7"/>
        <v>261.08896000000004</v>
      </c>
      <c r="J26" s="27">
        <f t="shared" si="8"/>
        <v>2506.4540160000006</v>
      </c>
    </row>
    <row r="27" spans="1:10" x14ac:dyDescent="0.25">
      <c r="A27" s="19" t="s">
        <v>56</v>
      </c>
      <c r="B27" s="19">
        <v>2084.5</v>
      </c>
      <c r="C27" s="19">
        <f t="shared" si="1"/>
        <v>2292.9500000000003</v>
      </c>
      <c r="D27" s="22">
        <v>1.2</v>
      </c>
      <c r="E27" s="23">
        <f t="shared" si="5"/>
        <v>2751.5400000000004</v>
      </c>
      <c r="F27" s="22">
        <v>1.65</v>
      </c>
      <c r="G27" s="22">
        <v>1.28</v>
      </c>
      <c r="H27" s="33">
        <f t="shared" si="6"/>
        <v>4842.7104000000008</v>
      </c>
      <c r="I27" s="25">
        <f t="shared" si="7"/>
        <v>403.55920000000009</v>
      </c>
      <c r="J27" s="27">
        <f t="shared" si="8"/>
        <v>3874.1683200000007</v>
      </c>
    </row>
    <row r="28" spans="1:10" x14ac:dyDescent="0.25">
      <c r="A28" s="19" t="s">
        <v>58</v>
      </c>
      <c r="B28" s="19">
        <v>1259.5</v>
      </c>
      <c r="C28" s="19">
        <f t="shared" si="1"/>
        <v>1385.45</v>
      </c>
      <c r="D28" s="22">
        <v>1.2</v>
      </c>
      <c r="E28" s="23">
        <f t="shared" si="5"/>
        <v>1662.54</v>
      </c>
      <c r="F28" s="22">
        <v>1.65</v>
      </c>
      <c r="G28" s="22">
        <v>1.28</v>
      </c>
      <c r="H28" s="33">
        <f t="shared" si="6"/>
        <v>2926.0704000000001</v>
      </c>
      <c r="I28" s="25">
        <f t="shared" si="7"/>
        <v>243.83920000000001</v>
      </c>
      <c r="J28" s="27">
        <f t="shared" si="8"/>
        <v>2340.8563200000003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26"/>
  <sheetViews>
    <sheetView workbookViewId="0">
      <selection activeCell="B1" sqref="B1:E1048576"/>
    </sheetView>
  </sheetViews>
  <sheetFormatPr baseColWidth="10" defaultColWidth="11.42578125" defaultRowHeight="15" x14ac:dyDescent="0.25"/>
  <cols>
    <col min="1" max="1" width="50.42578125" style="20" bestFit="1" customWidth="1"/>
    <col min="2" max="2" width="12.5703125" style="20" hidden="1" customWidth="1"/>
    <col min="3" max="3" width="11.5703125" style="20" hidden="1" customWidth="1"/>
    <col min="4" max="4" width="16.5703125" style="20" hidden="1" customWidth="1"/>
    <col min="5" max="5" width="22.85546875" style="20" hidden="1" customWidth="1"/>
    <col min="6" max="6" width="12.28515625" style="20" hidden="1" customWidth="1"/>
    <col min="7" max="7" width="13.5703125" style="20" hidden="1" customWidth="1"/>
    <col min="8" max="8" width="19.7109375" style="20" hidden="1" customWidth="1"/>
    <col min="9" max="9" width="14" style="20" bestFit="1" customWidth="1"/>
    <col min="10" max="10" width="9.42578125" style="20" bestFit="1" customWidth="1"/>
    <col min="11" max="16384" width="11.42578125" style="20"/>
  </cols>
  <sheetData>
    <row r="1" spans="1:10" ht="15.75" x14ac:dyDescent="0.25">
      <c r="A1" s="18" t="s">
        <v>57</v>
      </c>
      <c r="B1" s="19"/>
      <c r="C1" s="19"/>
      <c r="D1" s="19"/>
      <c r="E1" s="19"/>
      <c r="F1" s="19"/>
      <c r="G1" s="19"/>
      <c r="H1" s="19"/>
      <c r="I1" s="19"/>
    </row>
    <row r="2" spans="1:10" x14ac:dyDescent="0.25">
      <c r="A2" s="34" t="s">
        <v>24</v>
      </c>
      <c r="B2" s="34" t="s">
        <v>25</v>
      </c>
      <c r="C2" s="34" t="s">
        <v>26</v>
      </c>
      <c r="D2" s="34" t="s">
        <v>27</v>
      </c>
      <c r="E2" s="34" t="s">
        <v>4</v>
      </c>
      <c r="F2" s="34" t="s">
        <v>28</v>
      </c>
      <c r="G2" s="34" t="s">
        <v>29</v>
      </c>
      <c r="H2" s="34" t="s">
        <v>30</v>
      </c>
      <c r="I2" s="34" t="s">
        <v>7</v>
      </c>
      <c r="J2" s="34" t="s">
        <v>34</v>
      </c>
    </row>
    <row r="3" spans="1:10" hidden="1" x14ac:dyDescent="0.25">
      <c r="A3" s="19"/>
      <c r="B3" s="19"/>
      <c r="C3" s="19">
        <v>1.1000000000000001</v>
      </c>
      <c r="D3" s="22"/>
      <c r="E3" s="22"/>
      <c r="F3" s="22"/>
      <c r="G3" s="22"/>
      <c r="H3" s="19"/>
      <c r="I3" s="19">
        <v>12</v>
      </c>
      <c r="J3" s="20">
        <v>0.75</v>
      </c>
    </row>
    <row r="4" spans="1:10" x14ac:dyDescent="0.25">
      <c r="A4" s="7" t="s">
        <v>19</v>
      </c>
      <c r="B4" s="25">
        <v>5170</v>
      </c>
      <c r="C4" s="26">
        <f>B4*$C$3</f>
        <v>5687.0000000000009</v>
      </c>
      <c r="D4" s="22">
        <v>1.2</v>
      </c>
      <c r="E4" s="23">
        <f>C4*D4</f>
        <v>6824.4000000000005</v>
      </c>
      <c r="F4" s="22">
        <v>1.5</v>
      </c>
      <c r="G4" s="22">
        <v>1.38</v>
      </c>
      <c r="H4" s="24">
        <f>C4*F4*G4</f>
        <v>11772.090000000002</v>
      </c>
      <c r="I4" s="25">
        <f>H4/$I$3</f>
        <v>981.00750000000016</v>
      </c>
      <c r="J4" s="27">
        <f>H4*$J$3</f>
        <v>8829.067500000001</v>
      </c>
    </row>
    <row r="5" spans="1:10" x14ac:dyDescent="0.25">
      <c r="A5" s="7" t="s">
        <v>59</v>
      </c>
      <c r="B5" s="25">
        <v>3520</v>
      </c>
      <c r="C5" s="26">
        <f>B5*$C$3</f>
        <v>3872.0000000000005</v>
      </c>
      <c r="D5" s="22">
        <v>2.2000000000000002</v>
      </c>
      <c r="E5" s="23">
        <f>C5*D5</f>
        <v>8518.4000000000015</v>
      </c>
      <c r="F5" s="22">
        <v>1.65</v>
      </c>
      <c r="G5" s="22">
        <v>1.38</v>
      </c>
      <c r="H5" s="24">
        <f>C5*F5*G5</f>
        <v>8816.5439999999999</v>
      </c>
      <c r="I5" s="25">
        <f>H5/$I$3</f>
        <v>734.71199999999999</v>
      </c>
      <c r="J5" s="27">
        <f>H5*$J$3</f>
        <v>6612.4079999999994</v>
      </c>
    </row>
    <row r="6" spans="1:10" x14ac:dyDescent="0.25">
      <c r="A6" s="7" t="s">
        <v>45</v>
      </c>
      <c r="B6" s="25">
        <v>2850</v>
      </c>
      <c r="C6" s="26">
        <f>B6*$C$3</f>
        <v>3135.0000000000005</v>
      </c>
      <c r="D6" s="22">
        <v>1.2</v>
      </c>
      <c r="E6" s="23">
        <f>C6*D6</f>
        <v>3762.0000000000005</v>
      </c>
      <c r="F6" s="22">
        <v>1.65</v>
      </c>
      <c r="G6" s="22">
        <v>1.38</v>
      </c>
      <c r="H6" s="24">
        <f>C6*F6*G6</f>
        <v>7138.3950000000004</v>
      </c>
      <c r="I6" s="25">
        <f>H6/$I$3</f>
        <v>594.86625000000004</v>
      </c>
      <c r="J6" s="27">
        <f>H6*$J$3</f>
        <v>5353.7962500000003</v>
      </c>
    </row>
    <row r="7" spans="1:10" x14ac:dyDescent="0.25">
      <c r="A7" s="7" t="s">
        <v>33</v>
      </c>
      <c r="B7" s="26">
        <v>3190</v>
      </c>
      <c r="C7" s="26">
        <f>B7*$C$3</f>
        <v>3509.0000000000005</v>
      </c>
      <c r="D7" s="22">
        <v>1.2</v>
      </c>
      <c r="E7" s="23">
        <f>C7*D7</f>
        <v>4210.8</v>
      </c>
      <c r="F7" s="22">
        <v>1.65</v>
      </c>
      <c r="G7" s="22">
        <v>1.38</v>
      </c>
      <c r="H7" s="33">
        <f>C7*F7*G7</f>
        <v>7989.9929999999995</v>
      </c>
      <c r="I7" s="25">
        <f>H7/$I$3</f>
        <v>665.83274999999992</v>
      </c>
      <c r="J7" s="27">
        <f t="shared" ref="J7:J18" si="0">H7*$J$3</f>
        <v>5992.4947499999998</v>
      </c>
    </row>
    <row r="8" spans="1:10" x14ac:dyDescent="0.25">
      <c r="A8" s="7" t="s">
        <v>16</v>
      </c>
      <c r="B8" s="26">
        <v>3494</v>
      </c>
      <c r="C8" s="26">
        <f t="shared" ref="C8:C26" si="1">B8*$C$3</f>
        <v>3843.4</v>
      </c>
      <c r="D8" s="22">
        <v>1.2</v>
      </c>
      <c r="E8" s="23">
        <f t="shared" ref="E8:E18" si="2">C8*D8</f>
        <v>4612.08</v>
      </c>
      <c r="F8" s="22">
        <v>1.7</v>
      </c>
      <c r="G8" s="22">
        <v>1.38</v>
      </c>
      <c r="H8" s="33">
        <f t="shared" ref="H8:H18" si="3">C8*F8*G8</f>
        <v>9016.616399999999</v>
      </c>
      <c r="I8" s="25">
        <f t="shared" ref="I8:I18" si="4">H8/$I$3</f>
        <v>751.38469999999995</v>
      </c>
      <c r="J8" s="27">
        <f t="shared" si="0"/>
        <v>6762.4622999999992</v>
      </c>
    </row>
    <row r="9" spans="1:10" x14ac:dyDescent="0.25">
      <c r="A9" s="7" t="s">
        <v>17</v>
      </c>
      <c r="B9" s="26">
        <v>4210</v>
      </c>
      <c r="C9" s="26">
        <f t="shared" si="1"/>
        <v>4631</v>
      </c>
      <c r="D9" s="22">
        <v>1.2</v>
      </c>
      <c r="E9" s="23">
        <f t="shared" si="2"/>
        <v>5557.2</v>
      </c>
      <c r="F9" s="22">
        <v>1.67</v>
      </c>
      <c r="G9" s="22">
        <v>1.38</v>
      </c>
      <c r="H9" s="33">
        <f t="shared" si="3"/>
        <v>10672.602599999998</v>
      </c>
      <c r="I9" s="25">
        <f t="shared" si="4"/>
        <v>889.3835499999999</v>
      </c>
      <c r="J9" s="27">
        <f t="shared" si="0"/>
        <v>8004.4519499999988</v>
      </c>
    </row>
    <row r="10" spans="1:10" x14ac:dyDescent="0.25">
      <c r="A10" s="7" t="s">
        <v>62</v>
      </c>
      <c r="B10" s="26">
        <v>4770</v>
      </c>
      <c r="C10" s="26">
        <f t="shared" si="1"/>
        <v>5247</v>
      </c>
      <c r="D10" s="22">
        <v>1.2</v>
      </c>
      <c r="E10" s="23">
        <f t="shared" ref="E10" si="5">C10*D10</f>
        <v>6296.4</v>
      </c>
      <c r="F10" s="22">
        <v>1.64</v>
      </c>
      <c r="G10" s="22">
        <v>1.38</v>
      </c>
      <c r="H10" s="33">
        <f t="shared" ref="H10" si="6">C10*F10*G10</f>
        <v>11875.010399999999</v>
      </c>
      <c r="I10" s="25">
        <f t="shared" ref="I10" si="7">H10/$I$3</f>
        <v>989.5841999999999</v>
      </c>
      <c r="J10" s="27">
        <f t="shared" ref="J10" si="8">H10*$J$3</f>
        <v>8906.2577999999994</v>
      </c>
    </row>
    <row r="11" spans="1:10" x14ac:dyDescent="0.25">
      <c r="A11" s="7" t="s">
        <v>38</v>
      </c>
      <c r="B11" s="25">
        <v>3750</v>
      </c>
      <c r="C11" s="26">
        <f t="shared" si="1"/>
        <v>4125</v>
      </c>
      <c r="D11" s="22">
        <v>1.2</v>
      </c>
      <c r="E11" s="23">
        <f t="shared" si="2"/>
        <v>4950</v>
      </c>
      <c r="F11" s="22">
        <v>1.57</v>
      </c>
      <c r="G11" s="22">
        <v>1.38</v>
      </c>
      <c r="H11" s="33">
        <f t="shared" si="3"/>
        <v>8937.2249999999985</v>
      </c>
      <c r="I11" s="25">
        <f t="shared" si="4"/>
        <v>744.76874999999984</v>
      </c>
      <c r="J11" s="27">
        <f t="shared" si="0"/>
        <v>6702.9187499999989</v>
      </c>
    </row>
    <row r="12" spans="1:10" x14ac:dyDescent="0.25">
      <c r="A12" s="7" t="s">
        <v>39</v>
      </c>
      <c r="B12" s="25">
        <v>3131</v>
      </c>
      <c r="C12" s="26">
        <f t="shared" si="1"/>
        <v>3444.1000000000004</v>
      </c>
      <c r="D12" s="22">
        <v>1.2</v>
      </c>
      <c r="E12" s="23">
        <f t="shared" si="2"/>
        <v>4132.92</v>
      </c>
      <c r="F12" s="22">
        <v>1.58</v>
      </c>
      <c r="G12" s="22">
        <v>1.38</v>
      </c>
      <c r="H12" s="33">
        <f t="shared" si="3"/>
        <v>7509.5156400000005</v>
      </c>
      <c r="I12" s="25">
        <f t="shared" si="4"/>
        <v>625.79297000000008</v>
      </c>
      <c r="J12" s="27">
        <f t="shared" si="0"/>
        <v>5632.1367300000002</v>
      </c>
    </row>
    <row r="13" spans="1:10" x14ac:dyDescent="0.25">
      <c r="A13" s="19" t="s">
        <v>35</v>
      </c>
      <c r="B13" s="19">
        <v>3234</v>
      </c>
      <c r="C13" s="19">
        <f t="shared" si="1"/>
        <v>3557.4</v>
      </c>
      <c r="D13" s="22">
        <v>1.2</v>
      </c>
      <c r="E13" s="23">
        <f t="shared" si="2"/>
        <v>4268.88</v>
      </c>
      <c r="F13" s="22">
        <v>1.65</v>
      </c>
      <c r="G13" s="22">
        <v>1.38</v>
      </c>
      <c r="H13" s="33">
        <f t="shared" si="3"/>
        <v>8100.1997999999994</v>
      </c>
      <c r="I13" s="25">
        <f t="shared" si="4"/>
        <v>675.01664999999991</v>
      </c>
      <c r="J13" s="27">
        <f t="shared" si="0"/>
        <v>6075.1498499999998</v>
      </c>
    </row>
    <row r="14" spans="1:10" x14ac:dyDescent="0.25">
      <c r="A14" s="19" t="s">
        <v>36</v>
      </c>
      <c r="B14" s="19">
        <v>3702</v>
      </c>
      <c r="C14" s="26">
        <f t="shared" si="1"/>
        <v>4072.2000000000003</v>
      </c>
      <c r="D14" s="22">
        <v>1.2</v>
      </c>
      <c r="E14" s="23">
        <f t="shared" si="2"/>
        <v>4886.6400000000003</v>
      </c>
      <c r="F14" s="22">
        <v>1.65</v>
      </c>
      <c r="G14" s="22">
        <v>1.38</v>
      </c>
      <c r="H14" s="33">
        <f t="shared" si="3"/>
        <v>9272.3994000000002</v>
      </c>
      <c r="I14" s="25">
        <f t="shared" si="4"/>
        <v>772.69995000000006</v>
      </c>
      <c r="J14" s="27">
        <f t="shared" si="0"/>
        <v>6954.2995499999997</v>
      </c>
    </row>
    <row r="15" spans="1:10" x14ac:dyDescent="0.25">
      <c r="A15" s="19" t="s">
        <v>44</v>
      </c>
      <c r="B15" s="19">
        <v>3850</v>
      </c>
      <c r="C15" s="26">
        <f t="shared" si="1"/>
        <v>4235</v>
      </c>
      <c r="D15" s="22">
        <v>1.2</v>
      </c>
      <c r="E15" s="23">
        <f t="shared" si="2"/>
        <v>5082</v>
      </c>
      <c r="F15" s="22">
        <v>1.65</v>
      </c>
      <c r="G15" s="22">
        <v>1.38</v>
      </c>
      <c r="H15" s="33">
        <f t="shared" si="3"/>
        <v>9643.0949999999993</v>
      </c>
      <c r="I15" s="25">
        <f t="shared" si="4"/>
        <v>803.59124999999995</v>
      </c>
      <c r="J15" s="27">
        <f t="shared" si="0"/>
        <v>7232.3212499999991</v>
      </c>
    </row>
    <row r="16" spans="1:10" x14ac:dyDescent="0.25">
      <c r="A16" s="19" t="s">
        <v>37</v>
      </c>
      <c r="B16" s="19">
        <v>3390</v>
      </c>
      <c r="C16" s="26">
        <f t="shared" si="1"/>
        <v>3729.0000000000005</v>
      </c>
      <c r="D16" s="22">
        <v>1.2</v>
      </c>
      <c r="E16" s="23">
        <f t="shared" si="2"/>
        <v>4474.8</v>
      </c>
      <c r="F16" s="22">
        <v>1.65</v>
      </c>
      <c r="G16" s="22">
        <v>1.38</v>
      </c>
      <c r="H16" s="33">
        <f t="shared" si="3"/>
        <v>8490.9329999999991</v>
      </c>
      <c r="I16" s="25">
        <f t="shared" si="4"/>
        <v>707.57774999999992</v>
      </c>
      <c r="J16" s="27">
        <f t="shared" si="0"/>
        <v>6368.1997499999998</v>
      </c>
    </row>
    <row r="17" spans="1:10" x14ac:dyDescent="0.25">
      <c r="A17" s="19" t="s">
        <v>43</v>
      </c>
      <c r="B17" s="19">
        <v>3490</v>
      </c>
      <c r="C17" s="26">
        <f t="shared" si="1"/>
        <v>3839.0000000000005</v>
      </c>
      <c r="D17" s="22">
        <v>1.2</v>
      </c>
      <c r="E17" s="23">
        <f t="shared" si="2"/>
        <v>4606.8</v>
      </c>
      <c r="F17" s="22">
        <v>1.65</v>
      </c>
      <c r="G17" s="22">
        <v>1.38</v>
      </c>
      <c r="H17" s="33">
        <f t="shared" si="3"/>
        <v>8741.4030000000002</v>
      </c>
      <c r="I17" s="25">
        <f t="shared" si="4"/>
        <v>728.45024999999998</v>
      </c>
      <c r="J17" s="27">
        <f t="shared" si="0"/>
        <v>6556.0522500000006</v>
      </c>
    </row>
    <row r="18" spans="1:10" x14ac:dyDescent="0.25">
      <c r="A18" s="19" t="s">
        <v>41</v>
      </c>
      <c r="B18" s="19">
        <v>1520</v>
      </c>
      <c r="C18" s="19">
        <f t="shared" si="1"/>
        <v>1672.0000000000002</v>
      </c>
      <c r="D18" s="22">
        <v>1.2</v>
      </c>
      <c r="E18" s="23">
        <f t="shared" si="2"/>
        <v>2006.4</v>
      </c>
      <c r="F18" s="22">
        <v>1.65</v>
      </c>
      <c r="G18" s="22">
        <v>1.38</v>
      </c>
      <c r="H18" s="33">
        <f t="shared" si="3"/>
        <v>3807.1439999999998</v>
      </c>
      <c r="I18" s="25">
        <f t="shared" si="4"/>
        <v>317.262</v>
      </c>
      <c r="J18" s="27">
        <f t="shared" si="0"/>
        <v>2855.3579999999997</v>
      </c>
    </row>
    <row r="19" spans="1:10" x14ac:dyDescent="0.25">
      <c r="A19" s="19" t="s">
        <v>60</v>
      </c>
      <c r="B19" s="19">
        <v>4200</v>
      </c>
      <c r="C19" s="19">
        <f t="shared" si="1"/>
        <v>4620</v>
      </c>
      <c r="D19" s="22">
        <v>1.2</v>
      </c>
      <c r="E19" s="23">
        <f>C19*D19</f>
        <v>5544</v>
      </c>
      <c r="F19" s="22">
        <v>1.65</v>
      </c>
      <c r="G19" s="22">
        <v>1.38</v>
      </c>
      <c r="H19" s="33">
        <f>C19*F19*G19</f>
        <v>10519.74</v>
      </c>
      <c r="I19" s="25">
        <f>H19/$I$3</f>
        <v>876.64499999999998</v>
      </c>
      <c r="J19" s="27">
        <f>H19*$J$3</f>
        <v>7889.8050000000003</v>
      </c>
    </row>
    <row r="20" spans="1:10" x14ac:dyDescent="0.25">
      <c r="A20" s="19" t="s">
        <v>61</v>
      </c>
      <c r="B20" s="19">
        <v>4000</v>
      </c>
      <c r="C20" s="19">
        <f t="shared" si="1"/>
        <v>4400</v>
      </c>
      <c r="D20" s="22">
        <v>1.2</v>
      </c>
      <c r="E20" s="23">
        <f t="shared" ref="E20" si="9">C20*D20</f>
        <v>5280</v>
      </c>
      <c r="F20" s="22">
        <v>1.65</v>
      </c>
      <c r="G20" s="22">
        <v>1.38</v>
      </c>
      <c r="H20" s="33">
        <f t="shared" ref="H20" si="10">C20*F20*G20</f>
        <v>10018.799999999999</v>
      </c>
      <c r="I20" s="25">
        <f t="shared" ref="I20" si="11">H20/$I$3</f>
        <v>834.9</v>
      </c>
      <c r="J20" s="27">
        <f t="shared" ref="J20" si="12">H20*$J$3</f>
        <v>7514.0999999999995</v>
      </c>
    </row>
    <row r="21" spans="1:10" x14ac:dyDescent="0.25">
      <c r="A21" s="19" t="s">
        <v>32</v>
      </c>
      <c r="B21" s="19">
        <v>2680</v>
      </c>
      <c r="C21" s="19">
        <v>2948.0000000000005</v>
      </c>
      <c r="D21" s="22">
        <v>1.2</v>
      </c>
      <c r="E21" s="23">
        <v>3537.6000000000004</v>
      </c>
      <c r="F21" s="22">
        <v>1.65</v>
      </c>
      <c r="G21" s="22">
        <v>1.38</v>
      </c>
      <c r="H21" s="33">
        <v>6226.1760000000013</v>
      </c>
      <c r="I21" s="25">
        <v>518.84800000000007</v>
      </c>
      <c r="J21" s="27">
        <v>4980.9408000000012</v>
      </c>
    </row>
    <row r="22" spans="1:10" x14ac:dyDescent="0.25">
      <c r="A22" s="19" t="s">
        <v>53</v>
      </c>
      <c r="B22" s="19">
        <v>2120</v>
      </c>
      <c r="C22" s="19">
        <f t="shared" si="1"/>
        <v>2332</v>
      </c>
      <c r="D22" s="22">
        <v>1.2</v>
      </c>
      <c r="E22" s="23">
        <f>C22*D22</f>
        <v>2798.4</v>
      </c>
      <c r="F22" s="22">
        <v>1.65</v>
      </c>
      <c r="G22" s="22">
        <v>1.38</v>
      </c>
      <c r="H22" s="33">
        <f>C22*F22*G22</f>
        <v>5309.963999999999</v>
      </c>
      <c r="I22" s="25">
        <f>H22/$I$3</f>
        <v>442.4969999999999</v>
      </c>
      <c r="J22" s="27">
        <f>H22*$J$3</f>
        <v>3982.472999999999</v>
      </c>
    </row>
    <row r="23" spans="1:10" x14ac:dyDescent="0.25">
      <c r="A23" s="19" t="s">
        <v>48</v>
      </c>
      <c r="B23" s="19">
        <v>2945</v>
      </c>
      <c r="C23" s="19">
        <f t="shared" si="1"/>
        <v>3239.5000000000005</v>
      </c>
      <c r="D23" s="22">
        <v>1.2</v>
      </c>
      <c r="E23" s="23">
        <f t="shared" ref="E23:E26" si="13">C23*D23</f>
        <v>3887.4000000000005</v>
      </c>
      <c r="F23" s="22">
        <v>1.65</v>
      </c>
      <c r="G23" s="22">
        <v>1.38</v>
      </c>
      <c r="H23" s="33">
        <f t="shared" ref="H23:H26" si="14">C23*F23*G23</f>
        <v>7376.3414999999995</v>
      </c>
      <c r="I23" s="25">
        <f t="shared" ref="I23:I26" si="15">H23/$I$3</f>
        <v>614.69512499999996</v>
      </c>
      <c r="J23" s="27">
        <f t="shared" ref="J23:J26" si="16">H23*$J$3</f>
        <v>5532.2561249999999</v>
      </c>
    </row>
    <row r="24" spans="1:10" x14ac:dyDescent="0.25">
      <c r="A24" s="19" t="s">
        <v>50</v>
      </c>
      <c r="B24" s="19">
        <v>2310</v>
      </c>
      <c r="C24" s="19">
        <f t="shared" si="1"/>
        <v>2541</v>
      </c>
      <c r="D24" s="22">
        <v>1.2</v>
      </c>
      <c r="E24" s="23">
        <f t="shared" si="13"/>
        <v>3049.2</v>
      </c>
      <c r="F24" s="22">
        <v>1.63</v>
      </c>
      <c r="G24" s="22">
        <v>1.38</v>
      </c>
      <c r="H24" s="33">
        <f t="shared" si="14"/>
        <v>5715.7253999999994</v>
      </c>
      <c r="I24" s="25">
        <f t="shared" si="15"/>
        <v>476.31044999999995</v>
      </c>
      <c r="J24" s="27">
        <f t="shared" si="16"/>
        <v>4286.7940499999995</v>
      </c>
    </row>
    <row r="25" spans="1:10" x14ac:dyDescent="0.25">
      <c r="A25" s="19" t="s">
        <v>55</v>
      </c>
      <c r="B25" s="19">
        <v>1436</v>
      </c>
      <c r="C25" s="19">
        <f t="shared" si="1"/>
        <v>1579.6000000000001</v>
      </c>
      <c r="D25" s="22">
        <v>1.2</v>
      </c>
      <c r="E25" s="23">
        <f t="shared" si="13"/>
        <v>1895.52</v>
      </c>
      <c r="F25" s="22">
        <v>1.65</v>
      </c>
      <c r="G25" s="22">
        <v>1.38</v>
      </c>
      <c r="H25" s="33">
        <f t="shared" si="14"/>
        <v>3596.7491999999997</v>
      </c>
      <c r="I25" s="25">
        <f t="shared" si="15"/>
        <v>299.72909999999996</v>
      </c>
      <c r="J25" s="27">
        <f t="shared" si="16"/>
        <v>2697.5618999999997</v>
      </c>
    </row>
    <row r="26" spans="1:10" x14ac:dyDescent="0.25">
      <c r="A26" s="19" t="s">
        <v>56</v>
      </c>
      <c r="B26" s="19">
        <v>2220</v>
      </c>
      <c r="C26" s="19">
        <f t="shared" si="1"/>
        <v>2442</v>
      </c>
      <c r="D26" s="22">
        <v>1.2</v>
      </c>
      <c r="E26" s="23">
        <f t="shared" si="13"/>
        <v>2930.4</v>
      </c>
      <c r="F26" s="22">
        <v>1.65</v>
      </c>
      <c r="G26" s="22">
        <v>1.38</v>
      </c>
      <c r="H26" s="33">
        <f t="shared" si="14"/>
        <v>5560.4339999999993</v>
      </c>
      <c r="I26" s="25">
        <f t="shared" si="15"/>
        <v>463.36949999999996</v>
      </c>
      <c r="J26" s="27">
        <f t="shared" si="16"/>
        <v>4170.325499999999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5"/>
  <sheetViews>
    <sheetView workbookViewId="0">
      <selection activeCell="L10" sqref="L10"/>
    </sheetView>
  </sheetViews>
  <sheetFormatPr baseColWidth="10" defaultColWidth="11.42578125" defaultRowHeight="15" x14ac:dyDescent="0.25"/>
  <cols>
    <col min="1" max="1" width="50.42578125" style="20" bestFit="1" customWidth="1"/>
    <col min="2" max="2" width="12.5703125" style="20" hidden="1" customWidth="1"/>
    <col min="3" max="3" width="11.5703125" style="20" hidden="1" customWidth="1"/>
    <col min="4" max="4" width="16.5703125" style="20" hidden="1" customWidth="1"/>
    <col min="5" max="5" width="22.85546875" style="20" hidden="1" customWidth="1"/>
    <col min="6" max="6" width="12.28515625" style="20" hidden="1" customWidth="1"/>
    <col min="7" max="7" width="13.5703125" style="20" hidden="1" customWidth="1"/>
    <col min="8" max="8" width="19.7109375" style="20" hidden="1" customWidth="1"/>
    <col min="9" max="9" width="14" style="20" bestFit="1" customWidth="1"/>
    <col min="10" max="10" width="9.42578125" style="20" bestFit="1" customWidth="1"/>
    <col min="11" max="16384" width="11.42578125" style="20"/>
  </cols>
  <sheetData>
    <row r="1" spans="1:10" ht="15.75" x14ac:dyDescent="0.25">
      <c r="A1" s="18" t="s">
        <v>64</v>
      </c>
      <c r="B1" s="19"/>
      <c r="C1" s="19"/>
      <c r="D1" s="19"/>
      <c r="E1" s="19"/>
      <c r="F1" s="19"/>
      <c r="G1" s="19"/>
      <c r="H1" s="19"/>
      <c r="I1" s="19"/>
    </row>
    <row r="2" spans="1:10" x14ac:dyDescent="0.25">
      <c r="A2" s="34" t="s">
        <v>24</v>
      </c>
      <c r="B2" s="34" t="s">
        <v>25</v>
      </c>
      <c r="C2" s="34" t="s">
        <v>26</v>
      </c>
      <c r="D2" s="34" t="s">
        <v>27</v>
      </c>
      <c r="E2" s="34" t="s">
        <v>4</v>
      </c>
      <c r="F2" s="34" t="s">
        <v>28</v>
      </c>
      <c r="G2" s="34" t="s">
        <v>29</v>
      </c>
      <c r="H2" s="34" t="s">
        <v>30</v>
      </c>
      <c r="I2" s="34" t="s">
        <v>7</v>
      </c>
      <c r="J2" s="34" t="s">
        <v>34</v>
      </c>
    </row>
    <row r="3" spans="1:10" hidden="1" x14ac:dyDescent="0.25">
      <c r="A3" s="19"/>
      <c r="B3" s="19"/>
      <c r="C3" s="19">
        <v>1.1000000000000001</v>
      </c>
      <c r="D3" s="22"/>
      <c r="E3" s="22"/>
      <c r="F3" s="22"/>
      <c r="G3" s="22"/>
      <c r="H3" s="19"/>
      <c r="I3" s="19">
        <v>12</v>
      </c>
      <c r="J3" s="20">
        <v>0.75</v>
      </c>
    </row>
    <row r="4" spans="1:10" x14ac:dyDescent="0.25">
      <c r="A4" s="7" t="s">
        <v>19</v>
      </c>
      <c r="B4" s="25">
        <v>5170</v>
      </c>
      <c r="C4" s="26">
        <f>B4*$C$3</f>
        <v>5687.0000000000009</v>
      </c>
      <c r="D4" s="22">
        <v>1.2</v>
      </c>
      <c r="E4" s="23">
        <f>C4*D4</f>
        <v>6824.4000000000005</v>
      </c>
      <c r="F4" s="22">
        <v>1.5</v>
      </c>
      <c r="G4" s="22">
        <v>1.38</v>
      </c>
      <c r="H4" s="24">
        <f>C4*F4*G4</f>
        <v>11772.090000000002</v>
      </c>
      <c r="I4" s="25">
        <f>H4/$I$3</f>
        <v>981.00750000000016</v>
      </c>
      <c r="J4" s="27">
        <f>H4*$J$3</f>
        <v>8829.067500000001</v>
      </c>
    </row>
    <row r="5" spans="1:10" x14ac:dyDescent="0.25">
      <c r="A5" s="7" t="s">
        <v>59</v>
      </c>
      <c r="B5" s="25">
        <v>3995</v>
      </c>
      <c r="C5" s="26">
        <f>B5*$C$3</f>
        <v>4394.5</v>
      </c>
      <c r="D5" s="22">
        <v>2.2000000000000002</v>
      </c>
      <c r="E5" s="23">
        <f>C5*D5</f>
        <v>9667.9000000000015</v>
      </c>
      <c r="F5" s="22">
        <v>1.65</v>
      </c>
      <c r="G5" s="22">
        <v>1.38</v>
      </c>
      <c r="H5" s="24">
        <f>C5*F5*G5</f>
        <v>10006.276499999998</v>
      </c>
      <c r="I5" s="25">
        <f>H5/$I$3</f>
        <v>833.85637499999984</v>
      </c>
      <c r="J5" s="27">
        <f t="shared" ref="J5:J25" si="0">H5*$J$3</f>
        <v>7504.7073749999981</v>
      </c>
    </row>
    <row r="6" spans="1:10" x14ac:dyDescent="0.25">
      <c r="A6" s="7" t="s">
        <v>45</v>
      </c>
      <c r="B6" s="25">
        <v>2850</v>
      </c>
      <c r="C6" s="26">
        <f>B6*$C$3</f>
        <v>3135.0000000000005</v>
      </c>
      <c r="D6" s="22">
        <v>1.2</v>
      </c>
      <c r="E6" s="23">
        <f>C6*D6</f>
        <v>3762.0000000000005</v>
      </c>
      <c r="F6" s="22">
        <v>1.65</v>
      </c>
      <c r="G6" s="22">
        <v>1.38</v>
      </c>
      <c r="H6" s="24">
        <f>C6*F6*G6</f>
        <v>7138.3950000000004</v>
      </c>
      <c r="I6" s="25">
        <f>H6/$I$3</f>
        <v>594.86625000000004</v>
      </c>
      <c r="J6" s="27">
        <f t="shared" si="0"/>
        <v>5353.7962500000003</v>
      </c>
    </row>
    <row r="7" spans="1:10" x14ac:dyDescent="0.25">
      <c r="A7" s="7" t="s">
        <v>33</v>
      </c>
      <c r="B7" s="26">
        <v>3190</v>
      </c>
      <c r="C7" s="26">
        <f>B7*$C$3</f>
        <v>3509.0000000000005</v>
      </c>
      <c r="D7" s="22">
        <v>1.2</v>
      </c>
      <c r="E7" s="23">
        <f>C7*D7</f>
        <v>4210.8</v>
      </c>
      <c r="F7" s="22">
        <v>1.65</v>
      </c>
      <c r="G7" s="22">
        <v>1.38</v>
      </c>
      <c r="H7" s="33">
        <f>C7*F7*G7</f>
        <v>7989.9929999999995</v>
      </c>
      <c r="I7" s="25">
        <f>H7/$I$3</f>
        <v>665.83274999999992</v>
      </c>
      <c r="J7" s="27">
        <f t="shared" si="0"/>
        <v>5992.4947499999998</v>
      </c>
    </row>
    <row r="8" spans="1:10" x14ac:dyDescent="0.25">
      <c r="A8" s="7" t="s">
        <v>16</v>
      </c>
      <c r="B8" s="26">
        <v>3494</v>
      </c>
      <c r="C8" s="26">
        <f t="shared" ref="C8:C25" si="1">B8*$C$3</f>
        <v>3843.4</v>
      </c>
      <c r="D8" s="22">
        <v>1.2</v>
      </c>
      <c r="E8" s="23">
        <f t="shared" ref="E8:E17" si="2">C8*D8</f>
        <v>4612.08</v>
      </c>
      <c r="F8" s="22">
        <v>1.7</v>
      </c>
      <c r="G8" s="22">
        <v>1.38</v>
      </c>
      <c r="H8" s="33">
        <f t="shared" ref="H8:H17" si="3">C8*F8*G8</f>
        <v>9016.616399999999</v>
      </c>
      <c r="I8" s="25">
        <f t="shared" ref="I8:I17" si="4">H8/$I$3</f>
        <v>751.38469999999995</v>
      </c>
      <c r="J8" s="27">
        <f t="shared" si="0"/>
        <v>6762.4622999999992</v>
      </c>
    </row>
    <row r="9" spans="1:10" x14ac:dyDescent="0.25">
      <c r="A9" s="7" t="s">
        <v>17</v>
      </c>
      <c r="B9" s="26">
        <v>4210</v>
      </c>
      <c r="C9" s="26">
        <f t="shared" si="1"/>
        <v>4631</v>
      </c>
      <c r="D9" s="22">
        <v>1.2</v>
      </c>
      <c r="E9" s="23">
        <f t="shared" si="2"/>
        <v>5557.2</v>
      </c>
      <c r="F9" s="22">
        <v>1.67</v>
      </c>
      <c r="G9" s="22">
        <v>1.38</v>
      </c>
      <c r="H9" s="33">
        <f t="shared" si="3"/>
        <v>10672.602599999998</v>
      </c>
      <c r="I9" s="25">
        <f t="shared" si="4"/>
        <v>889.3835499999999</v>
      </c>
      <c r="J9" s="27">
        <f t="shared" si="0"/>
        <v>8004.4519499999988</v>
      </c>
    </row>
    <row r="10" spans="1:10" x14ac:dyDescent="0.25">
      <c r="A10" s="7" t="s">
        <v>62</v>
      </c>
      <c r="B10" s="26">
        <v>4770</v>
      </c>
      <c r="C10" s="26">
        <f t="shared" si="1"/>
        <v>5247</v>
      </c>
      <c r="D10" s="22">
        <v>1.2</v>
      </c>
      <c r="E10" s="23">
        <f t="shared" si="2"/>
        <v>6296.4</v>
      </c>
      <c r="F10" s="22">
        <v>1.64</v>
      </c>
      <c r="G10" s="22">
        <v>1.38</v>
      </c>
      <c r="H10" s="33">
        <f t="shared" si="3"/>
        <v>11875.010399999999</v>
      </c>
      <c r="I10" s="25">
        <f t="shared" si="4"/>
        <v>989.5841999999999</v>
      </c>
      <c r="J10" s="27">
        <f t="shared" si="0"/>
        <v>8906.2577999999994</v>
      </c>
    </row>
    <row r="11" spans="1:10" x14ac:dyDescent="0.25">
      <c r="A11" s="7" t="s">
        <v>38</v>
      </c>
      <c r="B11" s="25">
        <v>3950</v>
      </c>
      <c r="C11" s="26">
        <f t="shared" si="1"/>
        <v>4345</v>
      </c>
      <c r="D11" s="22">
        <v>1.2</v>
      </c>
      <c r="E11" s="23">
        <f t="shared" si="2"/>
        <v>5214</v>
      </c>
      <c r="F11" s="22">
        <v>1.57</v>
      </c>
      <c r="G11" s="22">
        <v>1.38</v>
      </c>
      <c r="H11" s="33">
        <f t="shared" si="3"/>
        <v>9413.8770000000004</v>
      </c>
      <c r="I11" s="25">
        <f t="shared" si="4"/>
        <v>784.48975000000007</v>
      </c>
      <c r="J11" s="27">
        <f t="shared" si="0"/>
        <v>7060.4077500000003</v>
      </c>
    </row>
    <row r="12" spans="1:10" x14ac:dyDescent="0.25">
      <c r="A12" s="7" t="s">
        <v>39</v>
      </c>
      <c r="B12" s="25">
        <v>3547</v>
      </c>
      <c r="C12" s="26">
        <f t="shared" si="1"/>
        <v>3901.7000000000003</v>
      </c>
      <c r="D12" s="22">
        <v>1.2</v>
      </c>
      <c r="E12" s="23">
        <f t="shared" si="2"/>
        <v>4682.04</v>
      </c>
      <c r="F12" s="22">
        <v>1.58</v>
      </c>
      <c r="G12" s="22">
        <v>1.38</v>
      </c>
      <c r="H12" s="33">
        <f t="shared" si="3"/>
        <v>8507.2666800000006</v>
      </c>
      <c r="I12" s="25">
        <f t="shared" si="4"/>
        <v>708.93889000000001</v>
      </c>
      <c r="J12" s="27">
        <f t="shared" si="0"/>
        <v>6380.4500100000005</v>
      </c>
    </row>
    <row r="13" spans="1:10" x14ac:dyDescent="0.25">
      <c r="A13" s="19" t="s">
        <v>35</v>
      </c>
      <c r="B13" s="19">
        <v>3490</v>
      </c>
      <c r="C13" s="19">
        <f t="shared" si="1"/>
        <v>3839.0000000000005</v>
      </c>
      <c r="D13" s="22">
        <v>1.2</v>
      </c>
      <c r="E13" s="23">
        <f t="shared" si="2"/>
        <v>4606.8</v>
      </c>
      <c r="F13" s="22">
        <v>1.65</v>
      </c>
      <c r="G13" s="22">
        <v>1.38</v>
      </c>
      <c r="H13" s="33">
        <f t="shared" si="3"/>
        <v>8741.4030000000002</v>
      </c>
      <c r="I13" s="25">
        <f t="shared" si="4"/>
        <v>728.45024999999998</v>
      </c>
      <c r="J13" s="27">
        <f t="shared" si="0"/>
        <v>6556.0522500000006</v>
      </c>
    </row>
    <row r="14" spans="1:10" x14ac:dyDescent="0.25">
      <c r="A14" s="19" t="s">
        <v>36</v>
      </c>
      <c r="B14" s="19">
        <v>3950</v>
      </c>
      <c r="C14" s="26">
        <f t="shared" si="1"/>
        <v>4345</v>
      </c>
      <c r="D14" s="22">
        <v>1.2</v>
      </c>
      <c r="E14" s="23">
        <f t="shared" si="2"/>
        <v>5214</v>
      </c>
      <c r="F14" s="22">
        <v>1.65</v>
      </c>
      <c r="G14" s="22">
        <v>1.38</v>
      </c>
      <c r="H14" s="33">
        <f t="shared" si="3"/>
        <v>9893.5649999999987</v>
      </c>
      <c r="I14" s="25">
        <f t="shared" si="4"/>
        <v>824.46374999999989</v>
      </c>
      <c r="J14" s="27">
        <f t="shared" si="0"/>
        <v>7420.173749999999</v>
      </c>
    </row>
    <row r="15" spans="1:10" x14ac:dyDescent="0.25">
      <c r="A15" s="19" t="s">
        <v>44</v>
      </c>
      <c r="B15" s="19">
        <v>4000</v>
      </c>
      <c r="C15" s="26">
        <f t="shared" si="1"/>
        <v>4400</v>
      </c>
      <c r="D15" s="22">
        <v>1.2</v>
      </c>
      <c r="E15" s="23">
        <f t="shared" si="2"/>
        <v>5280</v>
      </c>
      <c r="F15" s="22">
        <v>1.65</v>
      </c>
      <c r="G15" s="22">
        <v>1.38</v>
      </c>
      <c r="H15" s="33">
        <f t="shared" si="3"/>
        <v>10018.799999999999</v>
      </c>
      <c r="I15" s="25">
        <f t="shared" si="4"/>
        <v>834.9</v>
      </c>
      <c r="J15" s="27">
        <f t="shared" si="0"/>
        <v>7514.0999999999995</v>
      </c>
    </row>
    <row r="16" spans="1:10" x14ac:dyDescent="0.25">
      <c r="A16" s="19" t="s">
        <v>37</v>
      </c>
      <c r="B16" s="19">
        <v>3850</v>
      </c>
      <c r="C16" s="26">
        <f t="shared" si="1"/>
        <v>4235</v>
      </c>
      <c r="D16" s="22">
        <v>1.2</v>
      </c>
      <c r="E16" s="23">
        <f t="shared" si="2"/>
        <v>5082</v>
      </c>
      <c r="F16" s="22">
        <v>1.65</v>
      </c>
      <c r="G16" s="22">
        <v>1.38</v>
      </c>
      <c r="H16" s="33">
        <f t="shared" si="3"/>
        <v>9643.0949999999993</v>
      </c>
      <c r="I16" s="25">
        <f t="shared" si="4"/>
        <v>803.59124999999995</v>
      </c>
      <c r="J16" s="27">
        <f t="shared" si="0"/>
        <v>7232.3212499999991</v>
      </c>
    </row>
    <row r="17" spans="1:10" x14ac:dyDescent="0.25">
      <c r="A17" s="19" t="s">
        <v>43</v>
      </c>
      <c r="B17" s="19">
        <v>4100</v>
      </c>
      <c r="C17" s="26">
        <f t="shared" si="1"/>
        <v>4510</v>
      </c>
      <c r="D17" s="22">
        <v>1.2</v>
      </c>
      <c r="E17" s="23">
        <f t="shared" si="2"/>
        <v>5412</v>
      </c>
      <c r="F17" s="22">
        <v>1.65</v>
      </c>
      <c r="G17" s="22">
        <v>1.38</v>
      </c>
      <c r="H17" s="33">
        <f t="shared" si="3"/>
        <v>10269.269999999999</v>
      </c>
      <c r="I17" s="25">
        <f t="shared" si="4"/>
        <v>855.77249999999992</v>
      </c>
      <c r="J17" s="27">
        <f t="shared" si="0"/>
        <v>7701.9524999999994</v>
      </c>
    </row>
    <row r="18" spans="1:10" x14ac:dyDescent="0.25">
      <c r="A18" s="19" t="s">
        <v>63</v>
      </c>
      <c r="B18" s="19">
        <v>4650</v>
      </c>
      <c r="C18" s="19">
        <f t="shared" si="1"/>
        <v>5115</v>
      </c>
      <c r="D18" s="22">
        <v>1.2</v>
      </c>
      <c r="E18" s="23">
        <f>C18*D18</f>
        <v>6138</v>
      </c>
      <c r="F18" s="22">
        <v>1.65</v>
      </c>
      <c r="G18" s="22">
        <v>1.38</v>
      </c>
      <c r="H18" s="33">
        <f>C18*F18*G18</f>
        <v>11646.855</v>
      </c>
      <c r="I18" s="25">
        <f>H18/$I$3</f>
        <v>970.57124999999996</v>
      </c>
      <c r="J18" s="27">
        <f t="shared" si="0"/>
        <v>8735.1412500000006</v>
      </c>
    </row>
    <row r="19" spans="1:10" x14ac:dyDescent="0.25">
      <c r="A19" s="19" t="s">
        <v>32</v>
      </c>
      <c r="B19" s="19">
        <v>2680</v>
      </c>
      <c r="C19" s="19">
        <v>2948.0000000000005</v>
      </c>
      <c r="D19" s="22">
        <v>1.2</v>
      </c>
      <c r="E19" s="23">
        <v>3537.6000000000004</v>
      </c>
      <c r="F19" s="22">
        <v>1.65</v>
      </c>
      <c r="G19" s="22">
        <v>1.38</v>
      </c>
      <c r="H19" s="33">
        <v>6226.1760000000013</v>
      </c>
      <c r="I19" s="25">
        <v>518.84800000000007</v>
      </c>
      <c r="J19" s="27">
        <f t="shared" si="0"/>
        <v>4669.6320000000014</v>
      </c>
    </row>
    <row r="20" spans="1:10" x14ac:dyDescent="0.25">
      <c r="A20" s="19" t="s">
        <v>53</v>
      </c>
      <c r="B20" s="19">
        <v>2285</v>
      </c>
      <c r="C20" s="19">
        <f t="shared" si="1"/>
        <v>2513.5</v>
      </c>
      <c r="D20" s="22">
        <v>1.2</v>
      </c>
      <c r="E20" s="23">
        <f>C20*D20</f>
        <v>3016.2</v>
      </c>
      <c r="F20" s="22">
        <v>1.65</v>
      </c>
      <c r="G20" s="22">
        <v>1.38</v>
      </c>
      <c r="H20" s="33">
        <f>C20*F20*G20</f>
        <v>5723.2394999999988</v>
      </c>
      <c r="I20" s="25">
        <f>H20/$I$3</f>
        <v>476.93662499999988</v>
      </c>
      <c r="J20" s="27">
        <f t="shared" si="0"/>
        <v>4292.4296249999989</v>
      </c>
    </row>
    <row r="21" spans="1:10" x14ac:dyDescent="0.25">
      <c r="A21" s="19" t="s">
        <v>65</v>
      </c>
      <c r="B21" s="19">
        <v>2565</v>
      </c>
      <c r="C21" s="19">
        <f t="shared" si="1"/>
        <v>2821.5000000000005</v>
      </c>
      <c r="D21" s="22">
        <v>1.2</v>
      </c>
      <c r="E21" s="23">
        <v>3537.6000000000004</v>
      </c>
      <c r="F21" s="22">
        <v>1.7</v>
      </c>
      <c r="G21" s="22">
        <v>1.38</v>
      </c>
      <c r="H21" s="33">
        <v>6226.1760000000013</v>
      </c>
      <c r="I21" s="25">
        <v>518.84800000000007</v>
      </c>
      <c r="J21" s="27">
        <f t="shared" si="0"/>
        <v>4669.6320000000014</v>
      </c>
    </row>
    <row r="22" spans="1:10" x14ac:dyDescent="0.25">
      <c r="A22" s="19" t="s">
        <v>48</v>
      </c>
      <c r="B22" s="19">
        <v>3170</v>
      </c>
      <c r="C22" s="19">
        <f t="shared" si="1"/>
        <v>3487.0000000000005</v>
      </c>
      <c r="D22" s="22">
        <v>1.2</v>
      </c>
      <c r="E22" s="23">
        <f t="shared" ref="E22:E25" si="5">C22*D22</f>
        <v>4184.4000000000005</v>
      </c>
      <c r="F22" s="22">
        <v>1.65</v>
      </c>
      <c r="G22" s="22">
        <v>1.38</v>
      </c>
      <c r="H22" s="33">
        <f t="shared" ref="H22:H25" si="6">C22*F22*G22</f>
        <v>7939.8989999999994</v>
      </c>
      <c r="I22" s="25">
        <f t="shared" ref="I22:I25" si="7">H22/$I$3</f>
        <v>661.65824999999995</v>
      </c>
      <c r="J22" s="27">
        <f t="shared" si="0"/>
        <v>5954.92425</v>
      </c>
    </row>
    <row r="23" spans="1:10" x14ac:dyDescent="0.25">
      <c r="A23" s="19" t="s">
        <v>50</v>
      </c>
      <c r="B23" s="19">
        <v>2486</v>
      </c>
      <c r="C23" s="19">
        <f t="shared" si="1"/>
        <v>2734.6000000000004</v>
      </c>
      <c r="D23" s="22">
        <v>1.2</v>
      </c>
      <c r="E23" s="23">
        <f t="shared" si="5"/>
        <v>3281.5200000000004</v>
      </c>
      <c r="F23" s="22">
        <v>1.63</v>
      </c>
      <c r="G23" s="22">
        <v>1.38</v>
      </c>
      <c r="H23" s="33">
        <f t="shared" si="6"/>
        <v>6151.2092400000001</v>
      </c>
      <c r="I23" s="25">
        <f t="shared" si="7"/>
        <v>512.60077000000001</v>
      </c>
      <c r="J23" s="27">
        <f t="shared" si="0"/>
        <v>4613.4069300000001</v>
      </c>
    </row>
    <row r="24" spans="1:10" x14ac:dyDescent="0.25">
      <c r="A24" s="19" t="s">
        <v>55</v>
      </c>
      <c r="B24" s="19">
        <v>1536</v>
      </c>
      <c r="C24" s="19">
        <f t="shared" si="1"/>
        <v>1689.6000000000001</v>
      </c>
      <c r="D24" s="22">
        <v>1.2</v>
      </c>
      <c r="E24" s="23">
        <f t="shared" si="5"/>
        <v>2027.52</v>
      </c>
      <c r="F24" s="22">
        <v>1.65</v>
      </c>
      <c r="G24" s="22">
        <v>1.38</v>
      </c>
      <c r="H24" s="33">
        <f t="shared" si="6"/>
        <v>3847.2192</v>
      </c>
      <c r="I24" s="25">
        <f t="shared" si="7"/>
        <v>320.60160000000002</v>
      </c>
      <c r="J24" s="27">
        <f t="shared" si="0"/>
        <v>2885.4144000000001</v>
      </c>
    </row>
    <row r="25" spans="1:10" x14ac:dyDescent="0.25">
      <c r="A25" s="19" t="s">
        <v>56</v>
      </c>
      <c r="B25" s="19">
        <v>2350</v>
      </c>
      <c r="C25" s="19">
        <f t="shared" si="1"/>
        <v>2585</v>
      </c>
      <c r="D25" s="22">
        <v>1.2</v>
      </c>
      <c r="E25" s="23">
        <f t="shared" si="5"/>
        <v>3102</v>
      </c>
      <c r="F25" s="22">
        <v>1.65</v>
      </c>
      <c r="G25" s="22">
        <v>1.38</v>
      </c>
      <c r="H25" s="33">
        <f t="shared" si="6"/>
        <v>5886.0449999999992</v>
      </c>
      <c r="I25" s="25">
        <f t="shared" si="7"/>
        <v>490.50374999999991</v>
      </c>
      <c r="J25" s="27">
        <f t="shared" si="0"/>
        <v>4414.5337499999996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25"/>
  <sheetViews>
    <sheetView workbookViewId="0">
      <selection activeCell="J15" sqref="J15"/>
    </sheetView>
  </sheetViews>
  <sheetFormatPr baseColWidth="10" defaultColWidth="11.42578125" defaultRowHeight="15" x14ac:dyDescent="0.25"/>
  <cols>
    <col min="1" max="1" width="50.42578125" style="20" bestFit="1" customWidth="1"/>
    <col min="2" max="2" width="12.5703125" style="20" hidden="1" customWidth="1"/>
    <col min="3" max="3" width="11.5703125" style="20" hidden="1" customWidth="1"/>
    <col min="4" max="4" width="16.5703125" style="20" hidden="1" customWidth="1"/>
    <col min="5" max="5" width="22.85546875" style="20" hidden="1" customWidth="1"/>
    <col min="6" max="6" width="12.28515625" style="20" hidden="1" customWidth="1"/>
    <col min="7" max="7" width="13.5703125" style="20" hidden="1" customWidth="1"/>
    <col min="8" max="8" width="19.7109375" style="20" hidden="1" customWidth="1"/>
    <col min="9" max="9" width="14" style="20" bestFit="1" customWidth="1"/>
    <col min="10" max="10" width="14" style="20" customWidth="1"/>
    <col min="11" max="11" width="9.42578125" style="20" bestFit="1" customWidth="1"/>
    <col min="12" max="16384" width="11.42578125" style="20"/>
  </cols>
  <sheetData>
    <row r="1" spans="1:11" ht="15.75" x14ac:dyDescent="0.25">
      <c r="A1" s="18" t="s">
        <v>64</v>
      </c>
      <c r="B1" s="19"/>
      <c r="C1" s="19"/>
      <c r="D1" s="19"/>
      <c r="E1" s="19"/>
      <c r="F1" s="19"/>
      <c r="G1" s="19"/>
      <c r="H1" s="19"/>
      <c r="I1" s="19"/>
      <c r="J1" s="36"/>
    </row>
    <row r="2" spans="1:11" x14ac:dyDescent="0.25">
      <c r="A2" s="34" t="s">
        <v>24</v>
      </c>
      <c r="B2" s="34" t="s">
        <v>25</v>
      </c>
      <c r="C2" s="34" t="s">
        <v>26</v>
      </c>
      <c r="D2" s="34" t="s">
        <v>27</v>
      </c>
      <c r="E2" s="34" t="s">
        <v>4</v>
      </c>
      <c r="F2" s="34" t="s">
        <v>28</v>
      </c>
      <c r="G2" s="34" t="s">
        <v>29</v>
      </c>
      <c r="H2" s="34" t="s">
        <v>30</v>
      </c>
      <c r="I2" s="34" t="s">
        <v>7</v>
      </c>
      <c r="J2" s="34" t="s">
        <v>66</v>
      </c>
      <c r="K2" s="34" t="s">
        <v>34</v>
      </c>
    </row>
    <row r="3" spans="1:11" hidden="1" x14ac:dyDescent="0.25">
      <c r="A3" s="19"/>
      <c r="B3" s="19"/>
      <c r="C3" s="19">
        <v>1.1000000000000001</v>
      </c>
      <c r="D3" s="22"/>
      <c r="E3" s="22"/>
      <c r="F3" s="22"/>
      <c r="G3" s="22"/>
      <c r="H3" s="19"/>
      <c r="I3" s="19">
        <v>12</v>
      </c>
      <c r="J3" s="36">
        <v>0.85</v>
      </c>
      <c r="K3" s="20">
        <v>0.55500000000000005</v>
      </c>
    </row>
    <row r="4" spans="1:11" x14ac:dyDescent="0.25">
      <c r="A4" s="7" t="s">
        <v>19</v>
      </c>
      <c r="B4" s="25">
        <v>5170</v>
      </c>
      <c r="C4" s="26">
        <f>B4*$C$3</f>
        <v>5687.0000000000009</v>
      </c>
      <c r="D4" s="22">
        <v>1.2</v>
      </c>
      <c r="E4" s="23">
        <f>C4*D4</f>
        <v>6824.4000000000005</v>
      </c>
      <c r="F4" s="22">
        <v>1.5</v>
      </c>
      <c r="G4" s="22">
        <v>1.8</v>
      </c>
      <c r="H4" s="24">
        <f>C4*F4*G4</f>
        <v>15354.900000000003</v>
      </c>
      <c r="I4" s="25">
        <f>H4/$I$3</f>
        <v>1279.5750000000003</v>
      </c>
      <c r="J4" s="25">
        <f>I4*$J$3</f>
        <v>1087.6387500000003</v>
      </c>
      <c r="K4" s="27">
        <f>H4*$K$3</f>
        <v>8521.9695000000029</v>
      </c>
    </row>
    <row r="5" spans="1:11" x14ac:dyDescent="0.25">
      <c r="A5" s="7" t="s">
        <v>59</v>
      </c>
      <c r="B5" s="25">
        <v>3995</v>
      </c>
      <c r="C5" s="26">
        <f>B5*$C$3</f>
        <v>4394.5</v>
      </c>
      <c r="D5" s="22">
        <v>1.2</v>
      </c>
      <c r="E5" s="23">
        <f>C5*D5</f>
        <v>5273.4</v>
      </c>
      <c r="F5" s="22">
        <v>1.65</v>
      </c>
      <c r="G5" s="22">
        <v>1.8</v>
      </c>
      <c r="H5" s="24">
        <f>C5*F5*G5</f>
        <v>13051.664999999999</v>
      </c>
      <c r="I5" s="25">
        <f>H5/$I$3</f>
        <v>1087.6387499999998</v>
      </c>
      <c r="J5" s="25">
        <f t="shared" ref="J5:J25" si="0">I5*$J$3</f>
        <v>924.49293749999981</v>
      </c>
      <c r="K5" s="27">
        <f t="shared" ref="K5:K25" si="1">H5*$K$3</f>
        <v>7243.6740749999999</v>
      </c>
    </row>
    <row r="6" spans="1:11" x14ac:dyDescent="0.25">
      <c r="A6" s="7" t="s">
        <v>45</v>
      </c>
      <c r="B6" s="25">
        <v>2850</v>
      </c>
      <c r="C6" s="26">
        <f>B6*$C$3</f>
        <v>3135.0000000000005</v>
      </c>
      <c r="D6" s="22">
        <v>1.2</v>
      </c>
      <c r="E6" s="23">
        <f>C6*D6</f>
        <v>3762.0000000000005</v>
      </c>
      <c r="F6" s="22">
        <v>1.65</v>
      </c>
      <c r="G6" s="22">
        <v>1.8</v>
      </c>
      <c r="H6" s="24">
        <f>C6*F6*G6</f>
        <v>9310.9500000000025</v>
      </c>
      <c r="I6" s="25">
        <f>H6/$I$3</f>
        <v>775.91250000000025</v>
      </c>
      <c r="J6" s="25">
        <f t="shared" si="0"/>
        <v>659.52562500000022</v>
      </c>
      <c r="K6" s="27">
        <f t="shared" si="1"/>
        <v>5167.5772500000021</v>
      </c>
    </row>
    <row r="7" spans="1:11" x14ac:dyDescent="0.25">
      <c r="A7" s="7" t="s">
        <v>33</v>
      </c>
      <c r="B7" s="26">
        <v>3190</v>
      </c>
      <c r="C7" s="26">
        <f>B7*$C$3</f>
        <v>3509.0000000000005</v>
      </c>
      <c r="D7" s="22">
        <v>1.2</v>
      </c>
      <c r="E7" s="23">
        <f>C7*D7</f>
        <v>4210.8</v>
      </c>
      <c r="F7" s="22">
        <v>1.65</v>
      </c>
      <c r="G7" s="22">
        <v>1.8</v>
      </c>
      <c r="H7" s="33">
        <f>C7*F7*G7</f>
        <v>10421.730000000001</v>
      </c>
      <c r="I7" s="25">
        <f>H7/$I$3</f>
        <v>868.47750000000008</v>
      </c>
      <c r="J7" s="25">
        <f t="shared" si="0"/>
        <v>738.20587499999999</v>
      </c>
      <c r="K7" s="27">
        <f t="shared" si="1"/>
        <v>5784.0601500000012</v>
      </c>
    </row>
    <row r="8" spans="1:11" x14ac:dyDescent="0.25">
      <c r="A8" s="7" t="s">
        <v>16</v>
      </c>
      <c r="B8" s="26">
        <v>3494</v>
      </c>
      <c r="C8" s="26">
        <f t="shared" ref="C8:C25" si="2">B8*$C$3</f>
        <v>3843.4</v>
      </c>
      <c r="D8" s="22">
        <v>1.2</v>
      </c>
      <c r="E8" s="23">
        <f t="shared" ref="E8:E17" si="3">C8*D8</f>
        <v>4612.08</v>
      </c>
      <c r="F8" s="22">
        <v>1.7</v>
      </c>
      <c r="G8" s="22">
        <v>1.8</v>
      </c>
      <c r="H8" s="33">
        <f t="shared" ref="H8:H17" si="4">C8*F8*G8</f>
        <v>11760.804</v>
      </c>
      <c r="I8" s="25">
        <f t="shared" ref="I8:I17" si="5">H8/$I$3</f>
        <v>980.06700000000001</v>
      </c>
      <c r="J8" s="25">
        <f t="shared" si="0"/>
        <v>833.05695000000003</v>
      </c>
      <c r="K8" s="27">
        <f t="shared" si="1"/>
        <v>6527.2462200000009</v>
      </c>
    </row>
    <row r="9" spans="1:11" x14ac:dyDescent="0.25">
      <c r="A9" s="7" t="s">
        <v>17</v>
      </c>
      <c r="B9" s="26">
        <v>4210</v>
      </c>
      <c r="C9" s="26">
        <f t="shared" si="2"/>
        <v>4631</v>
      </c>
      <c r="D9" s="22">
        <v>1.2</v>
      </c>
      <c r="E9" s="23">
        <f t="shared" si="3"/>
        <v>5557.2</v>
      </c>
      <c r="F9" s="22">
        <v>1.67</v>
      </c>
      <c r="G9" s="22">
        <v>1.8</v>
      </c>
      <c r="H9" s="33">
        <f t="shared" si="4"/>
        <v>13920.786</v>
      </c>
      <c r="I9" s="25">
        <f t="shared" si="5"/>
        <v>1160.0654999999999</v>
      </c>
      <c r="J9" s="25">
        <f t="shared" si="0"/>
        <v>986.05567499999995</v>
      </c>
      <c r="K9" s="27">
        <f t="shared" si="1"/>
        <v>7726.0362300000006</v>
      </c>
    </row>
    <row r="10" spans="1:11" x14ac:dyDescent="0.25">
      <c r="A10" s="7" t="s">
        <v>62</v>
      </c>
      <c r="B10" s="26">
        <v>4770</v>
      </c>
      <c r="C10" s="26">
        <f t="shared" si="2"/>
        <v>5247</v>
      </c>
      <c r="D10" s="22">
        <v>1.2</v>
      </c>
      <c r="E10" s="23">
        <f t="shared" si="3"/>
        <v>6296.4</v>
      </c>
      <c r="F10" s="22">
        <v>1.64</v>
      </c>
      <c r="G10" s="22">
        <v>1.8</v>
      </c>
      <c r="H10" s="33">
        <f t="shared" si="4"/>
        <v>15489.144</v>
      </c>
      <c r="I10" s="25">
        <f t="shared" si="5"/>
        <v>1290.7619999999999</v>
      </c>
      <c r="J10" s="25">
        <f t="shared" si="0"/>
        <v>1097.1477</v>
      </c>
      <c r="K10" s="27">
        <f t="shared" si="1"/>
        <v>8596.4749200000006</v>
      </c>
    </row>
    <row r="11" spans="1:11" x14ac:dyDescent="0.25">
      <c r="A11" s="7" t="s">
        <v>38</v>
      </c>
      <c r="B11" s="25">
        <v>3950</v>
      </c>
      <c r="C11" s="26">
        <f t="shared" si="2"/>
        <v>4345</v>
      </c>
      <c r="D11" s="22">
        <v>1.2</v>
      </c>
      <c r="E11" s="23">
        <f t="shared" si="3"/>
        <v>5214</v>
      </c>
      <c r="F11" s="22">
        <v>1.57</v>
      </c>
      <c r="G11" s="22">
        <v>1.8</v>
      </c>
      <c r="H11" s="33">
        <f t="shared" si="4"/>
        <v>12278.970000000001</v>
      </c>
      <c r="I11" s="25">
        <f t="shared" si="5"/>
        <v>1023.2475000000001</v>
      </c>
      <c r="J11" s="25">
        <f t="shared" si="0"/>
        <v>869.76037500000007</v>
      </c>
      <c r="K11" s="27">
        <f t="shared" si="1"/>
        <v>6814.8283500000016</v>
      </c>
    </row>
    <row r="12" spans="1:11" x14ac:dyDescent="0.25">
      <c r="A12" s="7" t="s">
        <v>39</v>
      </c>
      <c r="B12" s="25">
        <v>3547</v>
      </c>
      <c r="C12" s="26">
        <f t="shared" si="2"/>
        <v>3901.7000000000003</v>
      </c>
      <c r="D12" s="22">
        <v>1.2</v>
      </c>
      <c r="E12" s="23">
        <f t="shared" si="3"/>
        <v>4682.04</v>
      </c>
      <c r="F12" s="22">
        <v>1.58</v>
      </c>
      <c r="G12" s="22">
        <v>1.8</v>
      </c>
      <c r="H12" s="33">
        <f t="shared" si="4"/>
        <v>11096.434800000001</v>
      </c>
      <c r="I12" s="25">
        <f t="shared" si="5"/>
        <v>924.70290000000011</v>
      </c>
      <c r="J12" s="25">
        <f t="shared" si="0"/>
        <v>785.99746500000003</v>
      </c>
      <c r="K12" s="27">
        <f t="shared" si="1"/>
        <v>6158.5213140000014</v>
      </c>
    </row>
    <row r="13" spans="1:11" x14ac:dyDescent="0.25">
      <c r="A13" s="19" t="s">
        <v>35</v>
      </c>
      <c r="B13" s="19">
        <v>3490</v>
      </c>
      <c r="C13" s="19">
        <f t="shared" si="2"/>
        <v>3839.0000000000005</v>
      </c>
      <c r="D13" s="22">
        <v>1.2</v>
      </c>
      <c r="E13" s="23">
        <f t="shared" si="3"/>
        <v>4606.8</v>
      </c>
      <c r="F13" s="22">
        <v>1.65</v>
      </c>
      <c r="G13" s="22">
        <v>1.8</v>
      </c>
      <c r="H13" s="33">
        <f t="shared" si="4"/>
        <v>11401.830000000002</v>
      </c>
      <c r="I13" s="25">
        <f t="shared" si="5"/>
        <v>950.15250000000015</v>
      </c>
      <c r="J13" s="25">
        <f t="shared" si="0"/>
        <v>807.62962500000015</v>
      </c>
      <c r="K13" s="27">
        <f t="shared" si="1"/>
        <v>6328.0156500000012</v>
      </c>
    </row>
    <row r="14" spans="1:11" x14ac:dyDescent="0.25">
      <c r="A14" s="19" t="s">
        <v>36</v>
      </c>
      <c r="B14" s="19">
        <v>3950</v>
      </c>
      <c r="C14" s="26">
        <f t="shared" si="2"/>
        <v>4345</v>
      </c>
      <c r="D14" s="22">
        <v>1.2</v>
      </c>
      <c r="E14" s="23">
        <f t="shared" si="3"/>
        <v>5214</v>
      </c>
      <c r="F14" s="22">
        <v>1.65</v>
      </c>
      <c r="G14" s="22">
        <v>1.8</v>
      </c>
      <c r="H14" s="33">
        <f t="shared" si="4"/>
        <v>12904.65</v>
      </c>
      <c r="I14" s="25">
        <f t="shared" si="5"/>
        <v>1075.3875</v>
      </c>
      <c r="J14" s="25">
        <f t="shared" si="0"/>
        <v>914.07937500000003</v>
      </c>
      <c r="K14" s="27">
        <f t="shared" si="1"/>
        <v>7162.0807500000001</v>
      </c>
    </row>
    <row r="15" spans="1:11" x14ac:dyDescent="0.25">
      <c r="A15" s="19" t="s">
        <v>44</v>
      </c>
      <c r="B15" s="19">
        <v>4000</v>
      </c>
      <c r="C15" s="26">
        <f t="shared" si="2"/>
        <v>4400</v>
      </c>
      <c r="D15" s="22">
        <v>1.2</v>
      </c>
      <c r="E15" s="23">
        <f t="shared" si="3"/>
        <v>5280</v>
      </c>
      <c r="F15" s="22">
        <v>1.65</v>
      </c>
      <c r="G15" s="22">
        <v>1.8</v>
      </c>
      <c r="H15" s="33">
        <f t="shared" si="4"/>
        <v>13068</v>
      </c>
      <c r="I15" s="25">
        <f t="shared" si="5"/>
        <v>1089</v>
      </c>
      <c r="J15" s="25">
        <f t="shared" si="0"/>
        <v>925.65</v>
      </c>
      <c r="K15" s="27">
        <f t="shared" si="1"/>
        <v>7252.7400000000007</v>
      </c>
    </row>
    <row r="16" spans="1:11" x14ac:dyDescent="0.25">
      <c r="A16" s="19" t="s">
        <v>37</v>
      </c>
      <c r="B16" s="19">
        <v>3850</v>
      </c>
      <c r="C16" s="26">
        <f t="shared" si="2"/>
        <v>4235</v>
      </c>
      <c r="D16" s="22">
        <v>1.2</v>
      </c>
      <c r="E16" s="23">
        <f t="shared" si="3"/>
        <v>5082</v>
      </c>
      <c r="F16" s="22">
        <v>1.65</v>
      </c>
      <c r="G16" s="22">
        <v>1.8</v>
      </c>
      <c r="H16" s="33">
        <f t="shared" si="4"/>
        <v>12577.95</v>
      </c>
      <c r="I16" s="25">
        <f t="shared" si="5"/>
        <v>1048.1625000000001</v>
      </c>
      <c r="J16" s="25">
        <f t="shared" si="0"/>
        <v>890.93812500000013</v>
      </c>
      <c r="K16" s="27">
        <f t="shared" si="1"/>
        <v>6980.7622500000007</v>
      </c>
    </row>
    <row r="17" spans="1:11" x14ac:dyDescent="0.25">
      <c r="A17" s="19" t="s">
        <v>43</v>
      </c>
      <c r="B17" s="19">
        <v>4100</v>
      </c>
      <c r="C17" s="26">
        <f t="shared" si="2"/>
        <v>4510</v>
      </c>
      <c r="D17" s="22">
        <v>1.2</v>
      </c>
      <c r="E17" s="23">
        <f t="shared" si="3"/>
        <v>5412</v>
      </c>
      <c r="F17" s="22">
        <v>1.65</v>
      </c>
      <c r="G17" s="22">
        <v>1.8</v>
      </c>
      <c r="H17" s="33">
        <f t="shared" si="4"/>
        <v>13394.7</v>
      </c>
      <c r="I17" s="25">
        <f t="shared" si="5"/>
        <v>1116.2250000000001</v>
      </c>
      <c r="J17" s="25">
        <f t="shared" si="0"/>
        <v>948.7912500000001</v>
      </c>
      <c r="K17" s="27">
        <f t="shared" si="1"/>
        <v>7434.058500000001</v>
      </c>
    </row>
    <row r="18" spans="1:11" x14ac:dyDescent="0.25">
      <c r="A18" s="19" t="s">
        <v>63</v>
      </c>
      <c r="B18" s="19">
        <v>4650</v>
      </c>
      <c r="C18" s="19">
        <f t="shared" si="2"/>
        <v>5115</v>
      </c>
      <c r="D18" s="22">
        <v>1.2</v>
      </c>
      <c r="E18" s="23">
        <f>C18*D18</f>
        <v>6138</v>
      </c>
      <c r="F18" s="22">
        <v>1.65</v>
      </c>
      <c r="G18" s="22">
        <v>1.8</v>
      </c>
      <c r="H18" s="33">
        <f>C18*F18*G18</f>
        <v>15191.550000000001</v>
      </c>
      <c r="I18" s="25">
        <f>H18/$I$3</f>
        <v>1265.9625000000001</v>
      </c>
      <c r="J18" s="25">
        <f t="shared" si="0"/>
        <v>1076.068125</v>
      </c>
      <c r="K18" s="27">
        <f t="shared" si="1"/>
        <v>8431.3102500000005</v>
      </c>
    </row>
    <row r="19" spans="1:11" x14ac:dyDescent="0.25">
      <c r="A19" s="19" t="s">
        <v>32</v>
      </c>
      <c r="B19" s="19">
        <v>2680</v>
      </c>
      <c r="C19" s="19">
        <v>2948.0000000000005</v>
      </c>
      <c r="D19" s="22">
        <v>1.2</v>
      </c>
      <c r="E19" s="23">
        <v>3537.6000000000004</v>
      </c>
      <c r="F19" s="22">
        <v>1.65</v>
      </c>
      <c r="G19" s="22">
        <v>1.8</v>
      </c>
      <c r="H19" s="33">
        <v>6226.1760000000013</v>
      </c>
      <c r="I19" s="25">
        <v>518.84800000000007</v>
      </c>
      <c r="J19" s="25">
        <f t="shared" si="0"/>
        <v>441.02080000000007</v>
      </c>
      <c r="K19" s="27">
        <f t="shared" si="1"/>
        <v>3455.5276800000011</v>
      </c>
    </row>
    <row r="20" spans="1:11" x14ac:dyDescent="0.25">
      <c r="A20" s="19" t="s">
        <v>53</v>
      </c>
      <c r="B20" s="19">
        <v>2285</v>
      </c>
      <c r="C20" s="19">
        <f t="shared" si="2"/>
        <v>2513.5</v>
      </c>
      <c r="D20" s="22">
        <v>1.2</v>
      </c>
      <c r="E20" s="23">
        <f>C20*D20</f>
        <v>3016.2</v>
      </c>
      <c r="F20" s="22">
        <v>1.65</v>
      </c>
      <c r="G20" s="22">
        <v>1.8</v>
      </c>
      <c r="H20" s="33">
        <f>C20*F20*G20</f>
        <v>7465.0949999999993</v>
      </c>
      <c r="I20" s="25">
        <f>H20/$I$3</f>
        <v>622.09124999999995</v>
      </c>
      <c r="J20" s="25">
        <f t="shared" si="0"/>
        <v>528.77756249999993</v>
      </c>
      <c r="K20" s="27">
        <f t="shared" si="1"/>
        <v>4143.1277250000003</v>
      </c>
    </row>
    <row r="21" spans="1:11" x14ac:dyDescent="0.25">
      <c r="A21" s="19" t="s">
        <v>65</v>
      </c>
      <c r="B21" s="19">
        <v>2565</v>
      </c>
      <c r="C21" s="19">
        <f t="shared" si="2"/>
        <v>2821.5000000000005</v>
      </c>
      <c r="D21" s="22">
        <v>1.2</v>
      </c>
      <c r="E21" s="23">
        <v>3537.6000000000004</v>
      </c>
      <c r="F21" s="22">
        <v>1.7</v>
      </c>
      <c r="G21" s="22">
        <v>1.8</v>
      </c>
      <c r="H21" s="33">
        <v>6226.1760000000013</v>
      </c>
      <c r="I21" s="25">
        <v>518.84800000000007</v>
      </c>
      <c r="J21" s="25">
        <f t="shared" si="0"/>
        <v>441.02080000000007</v>
      </c>
      <c r="K21" s="27">
        <f t="shared" si="1"/>
        <v>3455.5276800000011</v>
      </c>
    </row>
    <row r="22" spans="1:11" x14ac:dyDescent="0.25">
      <c r="A22" s="19" t="s">
        <v>48</v>
      </c>
      <c r="B22" s="19">
        <v>3170</v>
      </c>
      <c r="C22" s="19">
        <f t="shared" si="2"/>
        <v>3487.0000000000005</v>
      </c>
      <c r="D22" s="22">
        <v>1.2</v>
      </c>
      <c r="E22" s="23">
        <f t="shared" ref="E22:E25" si="6">C22*D22</f>
        <v>4184.4000000000005</v>
      </c>
      <c r="F22" s="22">
        <v>1.65</v>
      </c>
      <c r="G22" s="22">
        <v>1.8</v>
      </c>
      <c r="H22" s="33">
        <f t="shared" ref="H22:H25" si="7">C22*F22*G22</f>
        <v>10356.390000000001</v>
      </c>
      <c r="I22" s="25">
        <f t="shared" ref="I22:I25" si="8">H22/$I$3</f>
        <v>863.03250000000014</v>
      </c>
      <c r="J22" s="25">
        <f t="shared" si="0"/>
        <v>733.57762500000013</v>
      </c>
      <c r="K22" s="27">
        <f t="shared" si="1"/>
        <v>5747.7964500000016</v>
      </c>
    </row>
    <row r="23" spans="1:11" x14ac:dyDescent="0.25">
      <c r="A23" s="19" t="s">
        <v>50</v>
      </c>
      <c r="B23" s="19">
        <v>2486</v>
      </c>
      <c r="C23" s="19">
        <f t="shared" si="2"/>
        <v>2734.6000000000004</v>
      </c>
      <c r="D23" s="22">
        <v>1.2</v>
      </c>
      <c r="E23" s="23">
        <f t="shared" si="6"/>
        <v>3281.5200000000004</v>
      </c>
      <c r="F23" s="22">
        <v>1.63</v>
      </c>
      <c r="G23" s="22">
        <v>1.8</v>
      </c>
      <c r="H23" s="33">
        <f t="shared" si="7"/>
        <v>8023.3164000000006</v>
      </c>
      <c r="I23" s="25">
        <f t="shared" si="8"/>
        <v>668.60970000000009</v>
      </c>
      <c r="J23" s="25">
        <f t="shared" si="0"/>
        <v>568.31824500000005</v>
      </c>
      <c r="K23" s="27">
        <f t="shared" si="1"/>
        <v>4452.9406020000006</v>
      </c>
    </row>
    <row r="24" spans="1:11" x14ac:dyDescent="0.25">
      <c r="A24" s="19" t="s">
        <v>55</v>
      </c>
      <c r="B24" s="19">
        <v>1536</v>
      </c>
      <c r="C24" s="19">
        <f t="shared" si="2"/>
        <v>1689.6000000000001</v>
      </c>
      <c r="D24" s="22">
        <v>1.2</v>
      </c>
      <c r="E24" s="23">
        <f t="shared" si="6"/>
        <v>2027.52</v>
      </c>
      <c r="F24" s="22">
        <v>1.65</v>
      </c>
      <c r="G24" s="22">
        <v>1.8</v>
      </c>
      <c r="H24" s="33">
        <f t="shared" si="7"/>
        <v>5018.1120000000001</v>
      </c>
      <c r="I24" s="25">
        <f t="shared" si="8"/>
        <v>418.17599999999999</v>
      </c>
      <c r="J24" s="25">
        <f t="shared" si="0"/>
        <v>355.44959999999998</v>
      </c>
      <c r="K24" s="27">
        <f t="shared" si="1"/>
        <v>2785.0521600000002</v>
      </c>
    </row>
    <row r="25" spans="1:11" x14ac:dyDescent="0.25">
      <c r="A25" s="19" t="s">
        <v>56</v>
      </c>
      <c r="B25" s="19">
        <v>2350</v>
      </c>
      <c r="C25" s="19">
        <f t="shared" si="2"/>
        <v>2585</v>
      </c>
      <c r="D25" s="22">
        <v>1.2</v>
      </c>
      <c r="E25" s="23">
        <f t="shared" si="6"/>
        <v>3102</v>
      </c>
      <c r="F25" s="22">
        <v>1.65</v>
      </c>
      <c r="G25" s="22">
        <v>1.8</v>
      </c>
      <c r="H25" s="33">
        <f t="shared" si="7"/>
        <v>7677.45</v>
      </c>
      <c r="I25" s="25">
        <f t="shared" si="8"/>
        <v>639.78750000000002</v>
      </c>
      <c r="J25" s="25">
        <f t="shared" si="0"/>
        <v>543.81937500000004</v>
      </c>
      <c r="K25" s="27">
        <f t="shared" si="1"/>
        <v>4260.9847500000005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5"/>
  <sheetViews>
    <sheetView topLeftCell="A4" zoomScale="89" zoomScaleNormal="89" workbookViewId="0">
      <selection activeCell="B4" sqref="B1:I1048576"/>
    </sheetView>
  </sheetViews>
  <sheetFormatPr baseColWidth="10" defaultColWidth="11.42578125" defaultRowHeight="15" x14ac:dyDescent="0.25"/>
  <cols>
    <col min="1" max="1" width="50.28515625" style="20" customWidth="1"/>
    <col min="2" max="2" width="12.7109375" style="20" hidden="1" customWidth="1"/>
    <col min="3" max="3" width="11.7109375" style="20" hidden="1" customWidth="1"/>
    <col min="4" max="4" width="16.5703125" style="20" hidden="1" customWidth="1"/>
    <col min="5" max="5" width="22.85546875" style="20" hidden="1" customWidth="1"/>
    <col min="6" max="6" width="12.28515625" style="20" hidden="1" customWidth="1"/>
    <col min="7" max="7" width="13.5703125" style="20" hidden="1" customWidth="1"/>
    <col min="8" max="8" width="19.7109375" style="20" hidden="1" customWidth="1"/>
    <col min="9" max="9" width="14.28515625" style="20" hidden="1" customWidth="1"/>
    <col min="10" max="10" width="14" style="20" customWidth="1"/>
    <col min="11" max="11" width="11" style="20" bestFit="1" customWidth="1"/>
    <col min="12" max="16384" width="11.42578125" style="20"/>
  </cols>
  <sheetData>
    <row r="1" spans="1:11" ht="15.75" x14ac:dyDescent="0.25">
      <c r="A1" s="18" t="s">
        <v>64</v>
      </c>
      <c r="B1" s="19"/>
      <c r="C1" s="19"/>
      <c r="D1" s="19"/>
      <c r="E1" s="19"/>
      <c r="F1" s="19"/>
      <c r="G1" s="19"/>
      <c r="H1" s="19"/>
      <c r="I1" s="19"/>
      <c r="J1" s="36"/>
    </row>
    <row r="2" spans="1:11" ht="30" x14ac:dyDescent="0.25">
      <c r="A2" s="34" t="s">
        <v>24</v>
      </c>
      <c r="B2" s="34" t="s">
        <v>25</v>
      </c>
      <c r="C2" s="34" t="s">
        <v>26</v>
      </c>
      <c r="D2" s="34" t="s">
        <v>27</v>
      </c>
      <c r="E2" s="34" t="s">
        <v>4</v>
      </c>
      <c r="F2" s="34" t="s">
        <v>28</v>
      </c>
      <c r="G2" s="34" t="s">
        <v>29</v>
      </c>
      <c r="H2" s="34" t="s">
        <v>30</v>
      </c>
      <c r="I2" s="34" t="s">
        <v>7</v>
      </c>
      <c r="J2" s="37" t="s">
        <v>67</v>
      </c>
      <c r="K2" s="34" t="s">
        <v>34</v>
      </c>
    </row>
    <row r="3" spans="1:11" ht="7.5" hidden="1" customHeight="1" x14ac:dyDescent="0.25">
      <c r="A3" s="19"/>
      <c r="B3" s="19"/>
      <c r="C3" s="19">
        <v>1.1000000000000001</v>
      </c>
      <c r="D3" s="22"/>
      <c r="E3" s="22"/>
      <c r="F3" s="22"/>
      <c r="G3" s="22"/>
      <c r="H3" s="19"/>
      <c r="I3" s="19">
        <v>12</v>
      </c>
      <c r="J3" s="36">
        <v>0.85</v>
      </c>
      <c r="K3" s="20">
        <v>0.55500000000000005</v>
      </c>
    </row>
    <row r="4" spans="1:11" x14ac:dyDescent="0.25">
      <c r="A4" s="7" t="s">
        <v>19</v>
      </c>
      <c r="B4" s="25">
        <v>5760</v>
      </c>
      <c r="C4" s="26">
        <f>B4*$C$3</f>
        <v>6336.0000000000009</v>
      </c>
      <c r="D4" s="22">
        <v>1.2</v>
      </c>
      <c r="E4" s="23">
        <f>C4*D4</f>
        <v>7603.2000000000007</v>
      </c>
      <c r="F4" s="22">
        <v>1.65</v>
      </c>
      <c r="G4" s="22">
        <v>1.8</v>
      </c>
      <c r="H4" s="24">
        <f>C4*F4*G4</f>
        <v>18817.920000000002</v>
      </c>
      <c r="I4" s="25">
        <f>H4/$I$3</f>
        <v>1568.16</v>
      </c>
      <c r="J4" s="25">
        <f>I4*$J$3</f>
        <v>1332.9359999999999</v>
      </c>
      <c r="K4" s="27">
        <f>H4*$K$3</f>
        <v>10443.945600000003</v>
      </c>
    </row>
    <row r="5" spans="1:11" x14ac:dyDescent="0.25">
      <c r="A5" s="7" t="s">
        <v>59</v>
      </c>
      <c r="B5" s="25">
        <v>5160</v>
      </c>
      <c r="C5" s="26">
        <f>B5*$C$3</f>
        <v>5676.0000000000009</v>
      </c>
      <c r="D5" s="22">
        <v>1.2</v>
      </c>
      <c r="E5" s="23">
        <f>C5*D5</f>
        <v>6811.2000000000007</v>
      </c>
      <c r="F5" s="22">
        <v>1.65</v>
      </c>
      <c r="G5" s="22">
        <v>1.8</v>
      </c>
      <c r="H5" s="24">
        <f>C5*F5*G5</f>
        <v>16857.720000000005</v>
      </c>
      <c r="I5" s="25">
        <f>H5/$I$3</f>
        <v>1404.8100000000004</v>
      </c>
      <c r="J5" s="25">
        <f t="shared" ref="J5:J25" si="0">I5*$J$3</f>
        <v>1194.0885000000003</v>
      </c>
      <c r="K5" s="27">
        <f t="shared" ref="K5:K25" si="1">H5*$K$3</f>
        <v>9356.0346000000027</v>
      </c>
    </row>
    <row r="6" spans="1:11" x14ac:dyDescent="0.25">
      <c r="A6" s="7" t="s">
        <v>45</v>
      </c>
      <c r="B6" s="25">
        <v>4014</v>
      </c>
      <c r="C6" s="26">
        <f>B6*$C$3</f>
        <v>4415.4000000000005</v>
      </c>
      <c r="D6" s="22">
        <v>1.2</v>
      </c>
      <c r="E6" s="23">
        <f>C6*D6</f>
        <v>5298.4800000000005</v>
      </c>
      <c r="F6" s="22">
        <v>1.65</v>
      </c>
      <c r="G6" s="22">
        <v>1.8</v>
      </c>
      <c r="H6" s="24">
        <f>C6*F6*G6</f>
        <v>13113.738000000001</v>
      </c>
      <c r="I6" s="25">
        <f>H6/$I$3</f>
        <v>1092.8115</v>
      </c>
      <c r="J6" s="25">
        <f t="shared" si="0"/>
        <v>928.88977499999999</v>
      </c>
      <c r="K6" s="27">
        <f t="shared" si="1"/>
        <v>7278.1245900000013</v>
      </c>
    </row>
    <row r="7" spans="1:11" x14ac:dyDescent="0.25">
      <c r="A7" s="7" t="s">
        <v>33</v>
      </c>
      <c r="B7" s="26">
        <v>4500</v>
      </c>
      <c r="C7" s="26">
        <f>B7*$C$3</f>
        <v>4950</v>
      </c>
      <c r="D7" s="22">
        <v>1.2</v>
      </c>
      <c r="E7" s="23">
        <f>C7*D7</f>
        <v>5940</v>
      </c>
      <c r="F7" s="22">
        <v>1.65</v>
      </c>
      <c r="G7" s="22">
        <v>1.8</v>
      </c>
      <c r="H7" s="33">
        <f>C7*F7*G7</f>
        <v>14701.5</v>
      </c>
      <c r="I7" s="25">
        <f>H7/$I$3</f>
        <v>1225.125</v>
      </c>
      <c r="J7" s="25">
        <f t="shared" si="0"/>
        <v>1041.35625</v>
      </c>
      <c r="K7" s="27">
        <f t="shared" si="1"/>
        <v>8159.3325000000004</v>
      </c>
    </row>
    <row r="8" spans="1:11" x14ac:dyDescent="0.25">
      <c r="A8" s="7" t="s">
        <v>16</v>
      </c>
      <c r="B8" s="26">
        <v>4848</v>
      </c>
      <c r="C8" s="26">
        <f t="shared" ref="C8:C25" si="2">B8*$C$3</f>
        <v>5332.8</v>
      </c>
      <c r="D8" s="22">
        <v>1.2</v>
      </c>
      <c r="E8" s="23">
        <f t="shared" ref="E8:E17" si="3">C8*D8</f>
        <v>6399.36</v>
      </c>
      <c r="F8" s="22">
        <v>1.7</v>
      </c>
      <c r="G8" s="22">
        <v>1.8</v>
      </c>
      <c r="H8" s="33">
        <f t="shared" ref="H8:H17" si="4">C8*F8*G8</f>
        <v>16318.368</v>
      </c>
      <c r="I8" s="25">
        <f t="shared" ref="I8:I17" si="5">H8/$I$3</f>
        <v>1359.864</v>
      </c>
      <c r="J8" s="25">
        <f t="shared" si="0"/>
        <v>1155.8843999999999</v>
      </c>
      <c r="K8" s="27">
        <f t="shared" si="1"/>
        <v>9056.6942400000007</v>
      </c>
    </row>
    <row r="9" spans="1:11" x14ac:dyDescent="0.25">
      <c r="A9" s="7" t="s">
        <v>17</v>
      </c>
      <c r="B9" s="26">
        <v>5832</v>
      </c>
      <c r="C9" s="26">
        <f t="shared" si="2"/>
        <v>6415.2000000000007</v>
      </c>
      <c r="D9" s="22">
        <v>1.2</v>
      </c>
      <c r="E9" s="23">
        <f t="shared" si="3"/>
        <v>7698.2400000000007</v>
      </c>
      <c r="F9" s="22">
        <v>1.67</v>
      </c>
      <c r="G9" s="22">
        <v>1.8</v>
      </c>
      <c r="H9" s="33">
        <f t="shared" si="4"/>
        <v>19284.091199999999</v>
      </c>
      <c r="I9" s="25">
        <f t="shared" si="5"/>
        <v>1607.0075999999999</v>
      </c>
      <c r="J9" s="25">
        <f t="shared" si="0"/>
        <v>1365.9564599999999</v>
      </c>
      <c r="K9" s="27">
        <f t="shared" si="1"/>
        <v>10702.670616000001</v>
      </c>
    </row>
    <row r="10" spans="1:11" x14ac:dyDescent="0.25">
      <c r="A10" s="7" t="s">
        <v>62</v>
      </c>
      <c r="B10" s="26">
        <v>7410</v>
      </c>
      <c r="C10" s="26">
        <f t="shared" si="2"/>
        <v>8151.0000000000009</v>
      </c>
      <c r="D10" s="22">
        <v>1.2</v>
      </c>
      <c r="E10" s="23">
        <f t="shared" si="3"/>
        <v>9781.2000000000007</v>
      </c>
      <c r="F10" s="22">
        <v>1.64</v>
      </c>
      <c r="G10" s="22">
        <v>1.8</v>
      </c>
      <c r="H10" s="33">
        <f t="shared" si="4"/>
        <v>24061.752000000004</v>
      </c>
      <c r="I10" s="25">
        <f t="shared" si="5"/>
        <v>2005.1460000000004</v>
      </c>
      <c r="J10" s="25">
        <f t="shared" si="0"/>
        <v>1704.3741000000002</v>
      </c>
      <c r="K10" s="27">
        <f t="shared" si="1"/>
        <v>13354.272360000003</v>
      </c>
    </row>
    <row r="11" spans="1:11" x14ac:dyDescent="0.25">
      <c r="A11" s="7" t="s">
        <v>38</v>
      </c>
      <c r="B11" s="25">
        <v>5412</v>
      </c>
      <c r="C11" s="26">
        <f t="shared" si="2"/>
        <v>5953.2000000000007</v>
      </c>
      <c r="D11" s="22">
        <v>1.2</v>
      </c>
      <c r="E11" s="23">
        <f t="shared" si="3"/>
        <v>7143.8400000000011</v>
      </c>
      <c r="F11" s="22">
        <v>1.57</v>
      </c>
      <c r="G11" s="22">
        <v>1.8</v>
      </c>
      <c r="H11" s="33">
        <f t="shared" si="4"/>
        <v>16823.743200000004</v>
      </c>
      <c r="I11" s="25">
        <f t="shared" si="5"/>
        <v>1401.9786000000004</v>
      </c>
      <c r="J11" s="25">
        <f t="shared" si="0"/>
        <v>1191.6818100000003</v>
      </c>
      <c r="K11" s="27">
        <f t="shared" si="1"/>
        <v>9337.1774760000026</v>
      </c>
    </row>
    <row r="12" spans="1:11" x14ac:dyDescent="0.25">
      <c r="A12" s="7" t="s">
        <v>39</v>
      </c>
      <c r="B12" s="25">
        <v>4872</v>
      </c>
      <c r="C12" s="26">
        <f t="shared" si="2"/>
        <v>5359.2000000000007</v>
      </c>
      <c r="D12" s="22">
        <v>1.2</v>
      </c>
      <c r="E12" s="23">
        <f t="shared" si="3"/>
        <v>6431.0400000000009</v>
      </c>
      <c r="F12" s="22">
        <v>1.58</v>
      </c>
      <c r="G12" s="22">
        <v>1.8</v>
      </c>
      <c r="H12" s="33">
        <f t="shared" si="4"/>
        <v>15241.564800000004</v>
      </c>
      <c r="I12" s="25">
        <f t="shared" si="5"/>
        <v>1270.1304000000002</v>
      </c>
      <c r="J12" s="25">
        <f t="shared" si="0"/>
        <v>1079.6108400000003</v>
      </c>
      <c r="K12" s="27">
        <f t="shared" si="1"/>
        <v>8459.0684640000036</v>
      </c>
    </row>
    <row r="13" spans="1:11" x14ac:dyDescent="0.25">
      <c r="A13" s="19" t="s">
        <v>35</v>
      </c>
      <c r="B13" s="19">
        <v>4704</v>
      </c>
      <c r="C13" s="19">
        <f t="shared" si="2"/>
        <v>5174.4000000000005</v>
      </c>
      <c r="D13" s="22">
        <v>1.2</v>
      </c>
      <c r="E13" s="23">
        <f t="shared" si="3"/>
        <v>6209.2800000000007</v>
      </c>
      <c r="F13" s="22">
        <v>1.65</v>
      </c>
      <c r="G13" s="22">
        <v>1.8</v>
      </c>
      <c r="H13" s="33">
        <f t="shared" si="4"/>
        <v>15367.968000000001</v>
      </c>
      <c r="I13" s="25">
        <f t="shared" si="5"/>
        <v>1280.664</v>
      </c>
      <c r="J13" s="25">
        <f t="shared" si="0"/>
        <v>1088.5644</v>
      </c>
      <c r="K13" s="27">
        <f t="shared" si="1"/>
        <v>8529.222240000001</v>
      </c>
    </row>
    <row r="14" spans="1:11" x14ac:dyDescent="0.25">
      <c r="A14" s="19" t="s">
        <v>36</v>
      </c>
      <c r="B14" s="19">
        <v>5460</v>
      </c>
      <c r="C14" s="26">
        <f t="shared" si="2"/>
        <v>6006.0000000000009</v>
      </c>
      <c r="D14" s="22">
        <v>1.2</v>
      </c>
      <c r="E14" s="23">
        <f t="shared" si="3"/>
        <v>7207.2000000000007</v>
      </c>
      <c r="F14" s="22">
        <v>1.65</v>
      </c>
      <c r="G14" s="22">
        <v>1.8</v>
      </c>
      <c r="H14" s="33">
        <f t="shared" si="4"/>
        <v>17837.820000000003</v>
      </c>
      <c r="I14" s="25">
        <f t="shared" si="5"/>
        <v>1486.4850000000004</v>
      </c>
      <c r="J14" s="25">
        <f t="shared" si="0"/>
        <v>1263.5122500000002</v>
      </c>
      <c r="K14" s="27">
        <f t="shared" si="1"/>
        <v>9899.9901000000027</v>
      </c>
    </row>
    <row r="15" spans="1:11" x14ac:dyDescent="0.25">
      <c r="A15" s="19" t="s">
        <v>44</v>
      </c>
      <c r="B15" s="19">
        <v>5640</v>
      </c>
      <c r="C15" s="26">
        <f t="shared" si="2"/>
        <v>6204.0000000000009</v>
      </c>
      <c r="D15" s="22">
        <v>1.2</v>
      </c>
      <c r="E15" s="23">
        <f t="shared" si="3"/>
        <v>7444.8000000000011</v>
      </c>
      <c r="F15" s="22">
        <v>1.65</v>
      </c>
      <c r="G15" s="22">
        <v>1.8</v>
      </c>
      <c r="H15" s="33">
        <f t="shared" si="4"/>
        <v>18425.88</v>
      </c>
      <c r="I15" s="25">
        <f t="shared" si="5"/>
        <v>1535.49</v>
      </c>
      <c r="J15" s="25">
        <f t="shared" si="0"/>
        <v>1305.1665</v>
      </c>
      <c r="K15" s="27">
        <f t="shared" si="1"/>
        <v>10226.363400000002</v>
      </c>
    </row>
    <row r="16" spans="1:11" x14ac:dyDescent="0.25">
      <c r="A16" s="19" t="s">
        <v>37</v>
      </c>
      <c r="B16" s="19">
        <v>5136</v>
      </c>
      <c r="C16" s="26">
        <f t="shared" si="2"/>
        <v>5649.6</v>
      </c>
      <c r="D16" s="22">
        <v>1.2</v>
      </c>
      <c r="E16" s="23">
        <f t="shared" si="3"/>
        <v>6779.52</v>
      </c>
      <c r="F16" s="22">
        <v>1.65</v>
      </c>
      <c r="G16" s="22">
        <v>1.8</v>
      </c>
      <c r="H16" s="33">
        <f t="shared" si="4"/>
        <v>16779.312000000002</v>
      </c>
      <c r="I16" s="25">
        <f t="shared" si="5"/>
        <v>1398.2760000000001</v>
      </c>
      <c r="J16" s="25">
        <f t="shared" si="0"/>
        <v>1188.5346</v>
      </c>
      <c r="K16" s="27">
        <f t="shared" si="1"/>
        <v>9312.5181600000014</v>
      </c>
    </row>
    <row r="17" spans="1:11" x14ac:dyDescent="0.25">
      <c r="A17" s="19" t="s">
        <v>43</v>
      </c>
      <c r="B17" s="19">
        <v>5220</v>
      </c>
      <c r="C17" s="26">
        <f t="shared" si="2"/>
        <v>5742.0000000000009</v>
      </c>
      <c r="D17" s="22">
        <v>1.2</v>
      </c>
      <c r="E17" s="23">
        <f t="shared" si="3"/>
        <v>6890.4000000000005</v>
      </c>
      <c r="F17" s="22">
        <v>1.65</v>
      </c>
      <c r="G17" s="22">
        <v>1.8</v>
      </c>
      <c r="H17" s="33">
        <f t="shared" si="4"/>
        <v>17053.740000000002</v>
      </c>
      <c r="I17" s="25">
        <f t="shared" si="5"/>
        <v>1421.1450000000002</v>
      </c>
      <c r="J17" s="25">
        <f t="shared" si="0"/>
        <v>1207.9732500000002</v>
      </c>
      <c r="K17" s="27">
        <f t="shared" si="1"/>
        <v>9464.8257000000012</v>
      </c>
    </row>
    <row r="18" spans="1:11" x14ac:dyDescent="0.25">
      <c r="A18" s="19" t="s">
        <v>63</v>
      </c>
      <c r="B18" s="19">
        <v>6036</v>
      </c>
      <c r="C18" s="19">
        <f t="shared" si="2"/>
        <v>6639.6</v>
      </c>
      <c r="D18" s="22">
        <v>1.2</v>
      </c>
      <c r="E18" s="23">
        <f>C18*D18</f>
        <v>7967.52</v>
      </c>
      <c r="F18" s="22">
        <v>1.65</v>
      </c>
      <c r="G18" s="22">
        <v>1.8</v>
      </c>
      <c r="H18" s="33">
        <f>C18*F18*G18</f>
        <v>19719.612000000001</v>
      </c>
      <c r="I18" s="25">
        <f>H18/$I$3</f>
        <v>1643.3010000000002</v>
      </c>
      <c r="J18" s="25">
        <f t="shared" si="0"/>
        <v>1396.8058500000002</v>
      </c>
      <c r="K18" s="27">
        <f t="shared" si="1"/>
        <v>10944.384660000002</v>
      </c>
    </row>
    <row r="19" spans="1:11" x14ac:dyDescent="0.25">
      <c r="A19" s="19" t="s">
        <v>32</v>
      </c>
      <c r="B19" s="19">
        <v>3420</v>
      </c>
      <c r="C19" s="19">
        <v>2948.0000000000005</v>
      </c>
      <c r="D19" s="22">
        <v>1.2</v>
      </c>
      <c r="E19" s="23">
        <v>3537.6000000000004</v>
      </c>
      <c r="F19" s="22">
        <v>1.65</v>
      </c>
      <c r="G19" s="22">
        <v>1.8</v>
      </c>
      <c r="H19" s="33">
        <f t="shared" ref="H19:H25" si="6">C19*F19*G19</f>
        <v>8755.5600000000013</v>
      </c>
      <c r="I19" s="25">
        <v>518.84800000000007</v>
      </c>
      <c r="J19" s="25">
        <f t="shared" si="0"/>
        <v>441.02080000000007</v>
      </c>
      <c r="K19" s="27">
        <f>H19*$K$3</f>
        <v>4859.3358000000007</v>
      </c>
    </row>
    <row r="20" spans="1:11" x14ac:dyDescent="0.25">
      <c r="A20" s="19" t="s">
        <v>53</v>
      </c>
      <c r="B20" s="19">
        <v>2928</v>
      </c>
      <c r="C20" s="19">
        <f t="shared" si="2"/>
        <v>3220.8</v>
      </c>
      <c r="D20" s="22">
        <v>1.2</v>
      </c>
      <c r="E20" s="23">
        <f>C20*D20</f>
        <v>3864.96</v>
      </c>
      <c r="F20" s="22">
        <v>1.65</v>
      </c>
      <c r="G20" s="22">
        <v>1.8</v>
      </c>
      <c r="H20" s="33">
        <f t="shared" si="6"/>
        <v>9565.7759999999998</v>
      </c>
      <c r="I20" s="25">
        <f>H20/$I$3</f>
        <v>797.14800000000002</v>
      </c>
      <c r="J20" s="25">
        <f t="shared" si="0"/>
        <v>677.57579999999996</v>
      </c>
      <c r="K20" s="27">
        <f>H20*$K$3</f>
        <v>5309.0056800000002</v>
      </c>
    </row>
    <row r="21" spans="1:11" x14ac:dyDescent="0.25">
      <c r="A21" s="19" t="s">
        <v>65</v>
      </c>
      <c r="B21" s="19">
        <v>3294</v>
      </c>
      <c r="C21" s="19">
        <f t="shared" si="2"/>
        <v>3623.4</v>
      </c>
      <c r="D21" s="22">
        <v>1.2</v>
      </c>
      <c r="E21" s="23">
        <v>3537.6000000000004</v>
      </c>
      <c r="F21" s="22">
        <v>1.7</v>
      </c>
      <c r="G21" s="22">
        <v>1.8</v>
      </c>
      <c r="H21" s="33">
        <f t="shared" si="6"/>
        <v>11087.603999999999</v>
      </c>
      <c r="I21" s="25">
        <v>518.84800000000007</v>
      </c>
      <c r="J21" s="25">
        <f t="shared" si="0"/>
        <v>441.02080000000007</v>
      </c>
      <c r="K21" s="27">
        <f t="shared" si="1"/>
        <v>6153.6202199999998</v>
      </c>
    </row>
    <row r="22" spans="1:11" x14ac:dyDescent="0.25">
      <c r="A22" s="19" t="s">
        <v>48</v>
      </c>
      <c r="B22" s="19">
        <v>4068</v>
      </c>
      <c r="C22" s="19">
        <f t="shared" si="2"/>
        <v>4474.8</v>
      </c>
      <c r="D22" s="22">
        <v>1.2</v>
      </c>
      <c r="E22" s="23">
        <f t="shared" ref="E22:E25" si="7">C22*D22</f>
        <v>5369.76</v>
      </c>
      <c r="F22" s="22">
        <v>1.65</v>
      </c>
      <c r="G22" s="22">
        <v>1.8</v>
      </c>
      <c r="H22" s="33">
        <f t="shared" si="6"/>
        <v>13290.156000000001</v>
      </c>
      <c r="I22" s="25">
        <f t="shared" ref="I22:I25" si="8">H22/$I$3</f>
        <v>1107.5130000000001</v>
      </c>
      <c r="J22" s="25">
        <f t="shared" si="0"/>
        <v>941.38605000000007</v>
      </c>
      <c r="K22" s="27">
        <f t="shared" si="1"/>
        <v>7376.0365800000009</v>
      </c>
    </row>
    <row r="23" spans="1:11" x14ac:dyDescent="0.25">
      <c r="A23" s="19" t="s">
        <v>50</v>
      </c>
      <c r="B23" s="19">
        <v>3414</v>
      </c>
      <c r="C23" s="19">
        <f t="shared" si="2"/>
        <v>3755.4</v>
      </c>
      <c r="D23" s="22">
        <v>1.2</v>
      </c>
      <c r="E23" s="23">
        <f t="shared" si="7"/>
        <v>4506.4799999999996</v>
      </c>
      <c r="F23" s="22">
        <v>1.63</v>
      </c>
      <c r="G23" s="22">
        <v>1.8</v>
      </c>
      <c r="H23" s="33">
        <f t="shared" si="6"/>
        <v>11018.3436</v>
      </c>
      <c r="I23" s="25">
        <f t="shared" si="8"/>
        <v>918.19529999999997</v>
      </c>
      <c r="J23" s="25">
        <f t="shared" si="0"/>
        <v>780.466005</v>
      </c>
      <c r="K23" s="27">
        <f t="shared" si="1"/>
        <v>6115.180698000001</v>
      </c>
    </row>
    <row r="24" spans="1:11" x14ac:dyDescent="0.25">
      <c r="A24" s="19" t="s">
        <v>55</v>
      </c>
      <c r="B24" s="19">
        <v>2160</v>
      </c>
      <c r="C24" s="19">
        <f t="shared" si="2"/>
        <v>2376</v>
      </c>
      <c r="D24" s="22">
        <v>1.2</v>
      </c>
      <c r="E24" s="23">
        <f t="shared" si="7"/>
        <v>2851.2</v>
      </c>
      <c r="F24" s="22">
        <v>1.65</v>
      </c>
      <c r="G24" s="22">
        <v>1.8</v>
      </c>
      <c r="H24" s="33">
        <f t="shared" si="6"/>
        <v>7056.7199999999993</v>
      </c>
      <c r="I24" s="25">
        <f t="shared" si="8"/>
        <v>588.05999999999995</v>
      </c>
      <c r="J24" s="25">
        <f t="shared" si="0"/>
        <v>499.85099999999994</v>
      </c>
      <c r="K24" s="27">
        <f t="shared" si="1"/>
        <v>3916.4796000000001</v>
      </c>
    </row>
    <row r="25" spans="1:11" x14ac:dyDescent="0.25">
      <c r="A25" s="19" t="s">
        <v>56</v>
      </c>
      <c r="B25" s="19">
        <v>3216</v>
      </c>
      <c r="C25" s="19">
        <f t="shared" si="2"/>
        <v>3537.6000000000004</v>
      </c>
      <c r="D25" s="22">
        <v>1.2</v>
      </c>
      <c r="E25" s="23">
        <f t="shared" si="7"/>
        <v>4245.12</v>
      </c>
      <c r="F25" s="22">
        <v>1.65</v>
      </c>
      <c r="G25" s="22">
        <v>1.8</v>
      </c>
      <c r="H25" s="33">
        <f t="shared" si="6"/>
        <v>10506.672</v>
      </c>
      <c r="I25" s="25">
        <f t="shared" si="8"/>
        <v>875.55600000000004</v>
      </c>
      <c r="J25" s="25">
        <f t="shared" si="0"/>
        <v>744.22260000000006</v>
      </c>
      <c r="K25" s="27">
        <f t="shared" si="1"/>
        <v>5831.2029600000005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24"/>
  <sheetViews>
    <sheetView zoomScale="89" zoomScaleNormal="89" workbookViewId="0">
      <selection activeCell="T14" sqref="T14:T15"/>
    </sheetView>
  </sheetViews>
  <sheetFormatPr baseColWidth="10" defaultColWidth="11.42578125" defaultRowHeight="15" x14ac:dyDescent="0.25"/>
  <cols>
    <col min="1" max="1" width="50.42578125" style="20" bestFit="1" customWidth="1"/>
    <col min="2" max="2" width="12.7109375" style="20" hidden="1" customWidth="1"/>
    <col min="3" max="3" width="11.7109375" style="20" hidden="1" customWidth="1"/>
    <col min="4" max="4" width="16.5703125" style="20" hidden="1" customWidth="1"/>
    <col min="5" max="5" width="22.85546875" style="20" hidden="1" customWidth="1"/>
    <col min="6" max="6" width="12.28515625" style="20" hidden="1" customWidth="1"/>
    <col min="7" max="7" width="13.5703125" style="20" hidden="1" customWidth="1"/>
    <col min="8" max="8" width="19.7109375" style="20" hidden="1" customWidth="1"/>
    <col min="9" max="9" width="14.28515625" style="20" hidden="1" customWidth="1"/>
    <col min="10" max="10" width="14" style="20" customWidth="1"/>
    <col min="11" max="11" width="11" style="20" bestFit="1" customWidth="1"/>
    <col min="12" max="16384" width="11.42578125" style="20"/>
  </cols>
  <sheetData>
    <row r="1" spans="1:11" ht="15.75" x14ac:dyDescent="0.25">
      <c r="A1" s="18" t="s">
        <v>64</v>
      </c>
      <c r="B1" s="19"/>
      <c r="C1" s="19"/>
      <c r="D1" s="19"/>
      <c r="E1" s="19"/>
      <c r="F1" s="19"/>
      <c r="G1" s="19"/>
      <c r="H1" s="19"/>
      <c r="I1" s="19"/>
      <c r="J1" s="36"/>
    </row>
    <row r="2" spans="1:11" ht="30" x14ac:dyDescent="0.25">
      <c r="A2" s="34" t="s">
        <v>24</v>
      </c>
      <c r="B2" s="34" t="s">
        <v>25</v>
      </c>
      <c r="C2" s="34" t="s">
        <v>26</v>
      </c>
      <c r="D2" s="34" t="s">
        <v>27</v>
      </c>
      <c r="E2" s="34" t="s">
        <v>4</v>
      </c>
      <c r="F2" s="34" t="s">
        <v>28</v>
      </c>
      <c r="G2" s="34" t="s">
        <v>29</v>
      </c>
      <c r="H2" s="34" t="s">
        <v>30</v>
      </c>
      <c r="I2" s="34" t="s">
        <v>7</v>
      </c>
      <c r="J2" s="37" t="s">
        <v>67</v>
      </c>
      <c r="K2" s="34" t="s">
        <v>34</v>
      </c>
    </row>
    <row r="3" spans="1:11" hidden="1" x14ac:dyDescent="0.25">
      <c r="A3" s="19"/>
      <c r="B3" s="19"/>
      <c r="C3" s="19">
        <v>1.1000000000000001</v>
      </c>
      <c r="D3" s="22"/>
      <c r="E3" s="22"/>
      <c r="F3" s="22"/>
      <c r="G3" s="22"/>
      <c r="H3" s="19"/>
      <c r="I3" s="19">
        <v>12</v>
      </c>
      <c r="J3" s="36">
        <v>0.85</v>
      </c>
      <c r="K3" s="20">
        <v>0.55500000000000005</v>
      </c>
    </row>
    <row r="4" spans="1:11" x14ac:dyDescent="0.25">
      <c r="A4" s="7" t="s">
        <v>19</v>
      </c>
      <c r="B4" s="25">
        <v>6336.0000000000009</v>
      </c>
      <c r="C4" s="26">
        <f>B4*$C$3</f>
        <v>6969.6000000000013</v>
      </c>
      <c r="D4" s="22">
        <v>1.2</v>
      </c>
      <c r="E4" s="23">
        <f>C4*D4</f>
        <v>8363.52</v>
      </c>
      <c r="F4" s="22">
        <v>1.65</v>
      </c>
      <c r="G4" s="22">
        <v>1.8</v>
      </c>
      <c r="H4" s="24">
        <f>C4*F4*G4</f>
        <v>20699.712000000003</v>
      </c>
      <c r="I4" s="25">
        <f>H4/$I$3</f>
        <v>1724.9760000000003</v>
      </c>
      <c r="J4" s="25">
        <f>I4*$J$3</f>
        <v>1466.2296000000003</v>
      </c>
      <c r="K4" s="27">
        <f>H4*$K$3</f>
        <v>11488.340160000003</v>
      </c>
    </row>
    <row r="5" spans="1:11" x14ac:dyDescent="0.25">
      <c r="A5" s="7" t="s">
        <v>59</v>
      </c>
      <c r="B5" s="25">
        <v>5676.0000000000009</v>
      </c>
      <c r="C5" s="26">
        <f>B5*$C$3</f>
        <v>6243.6000000000013</v>
      </c>
      <c r="D5" s="22">
        <v>1.2</v>
      </c>
      <c r="E5" s="23">
        <f>C5*D5</f>
        <v>7492.3200000000015</v>
      </c>
      <c r="F5" s="22">
        <v>1.65</v>
      </c>
      <c r="G5" s="22">
        <v>1.8</v>
      </c>
      <c r="H5" s="24">
        <f>C5*F5*G5</f>
        <v>18543.492000000006</v>
      </c>
      <c r="I5" s="25">
        <f>H5/$I$3</f>
        <v>1545.2910000000004</v>
      </c>
      <c r="J5" s="25">
        <f t="shared" ref="J5:J24" si="0">I5*$J$3</f>
        <v>1313.4973500000003</v>
      </c>
      <c r="K5" s="27">
        <f t="shared" ref="K5:K24" si="1">H5*$K$3</f>
        <v>10291.638060000005</v>
      </c>
    </row>
    <row r="6" spans="1:11" x14ac:dyDescent="0.25">
      <c r="A6" s="7" t="s">
        <v>45</v>
      </c>
      <c r="B6" s="25">
        <v>4415.4000000000005</v>
      </c>
      <c r="C6" s="26">
        <f>B6*$C$3</f>
        <v>4856.9400000000014</v>
      </c>
      <c r="D6" s="22">
        <v>1.2</v>
      </c>
      <c r="E6" s="23">
        <f>C6*D6</f>
        <v>5828.3280000000013</v>
      </c>
      <c r="F6" s="22">
        <v>1.65</v>
      </c>
      <c r="G6" s="22">
        <v>1.8</v>
      </c>
      <c r="H6" s="24">
        <f>C6*F6*G6</f>
        <v>14425.111800000004</v>
      </c>
      <c r="I6" s="25">
        <f>H6/$I$3</f>
        <v>1202.0926500000003</v>
      </c>
      <c r="J6" s="25">
        <f t="shared" si="0"/>
        <v>1021.7787525000002</v>
      </c>
      <c r="K6" s="27">
        <f t="shared" si="1"/>
        <v>8005.9370490000028</v>
      </c>
    </row>
    <row r="7" spans="1:11" x14ac:dyDescent="0.25">
      <c r="A7" s="7" t="s">
        <v>33</v>
      </c>
      <c r="B7" s="26">
        <v>4950</v>
      </c>
      <c r="C7" s="26">
        <f>B7*$C$3</f>
        <v>5445</v>
      </c>
      <c r="D7" s="22">
        <v>1.2</v>
      </c>
      <c r="E7" s="23">
        <f>C7*D7</f>
        <v>6534</v>
      </c>
      <c r="F7" s="22">
        <v>1.65</v>
      </c>
      <c r="G7" s="22">
        <v>1.8</v>
      </c>
      <c r="H7" s="33">
        <f>C7*F7*G7</f>
        <v>16171.65</v>
      </c>
      <c r="I7" s="25">
        <f>H7/$I$3</f>
        <v>1347.6375</v>
      </c>
      <c r="J7" s="25">
        <f t="shared" si="0"/>
        <v>1145.4918749999999</v>
      </c>
      <c r="K7" s="27">
        <f t="shared" si="1"/>
        <v>8975.2657500000005</v>
      </c>
    </row>
    <row r="8" spans="1:11" x14ac:dyDescent="0.25">
      <c r="A8" s="7" t="s">
        <v>16</v>
      </c>
      <c r="B8" s="26">
        <v>5332.8</v>
      </c>
      <c r="C8" s="26">
        <f t="shared" ref="C8:C24" si="2">B8*$C$3</f>
        <v>5866.0800000000008</v>
      </c>
      <c r="D8" s="22">
        <v>1.2</v>
      </c>
      <c r="E8" s="23">
        <f t="shared" ref="E8:E15" si="3">C8*D8</f>
        <v>7039.2960000000012</v>
      </c>
      <c r="F8" s="22">
        <v>1.7</v>
      </c>
      <c r="G8" s="22">
        <v>1.8</v>
      </c>
      <c r="H8" s="33">
        <f t="shared" ref="H8:H15" si="4">C8*F8*G8</f>
        <v>17950.204800000003</v>
      </c>
      <c r="I8" s="25">
        <f t="shared" ref="I8:I15" si="5">H8/$I$3</f>
        <v>1495.8504000000003</v>
      </c>
      <c r="J8" s="25">
        <f t="shared" si="0"/>
        <v>1271.4728400000001</v>
      </c>
      <c r="K8" s="27">
        <f t="shared" si="1"/>
        <v>9962.3636640000022</v>
      </c>
    </row>
    <row r="9" spans="1:11" x14ac:dyDescent="0.25">
      <c r="A9" s="7" t="s">
        <v>17</v>
      </c>
      <c r="B9" s="26">
        <v>6415.2000000000007</v>
      </c>
      <c r="C9" s="26">
        <f t="shared" si="2"/>
        <v>7056.7200000000012</v>
      </c>
      <c r="D9" s="22">
        <v>1.2</v>
      </c>
      <c r="E9" s="23">
        <f t="shared" si="3"/>
        <v>8468.0640000000003</v>
      </c>
      <c r="F9" s="22">
        <v>1.67</v>
      </c>
      <c r="G9" s="22">
        <v>1.8</v>
      </c>
      <c r="H9" s="33">
        <f t="shared" si="4"/>
        <v>21212.500320000003</v>
      </c>
      <c r="I9" s="25">
        <f t="shared" si="5"/>
        <v>1767.7083600000003</v>
      </c>
      <c r="J9" s="25">
        <f t="shared" si="0"/>
        <v>1502.5521060000003</v>
      </c>
      <c r="K9" s="27">
        <f t="shared" si="1"/>
        <v>11772.937677600003</v>
      </c>
    </row>
    <row r="10" spans="1:11" x14ac:dyDescent="0.25">
      <c r="A10" s="7" t="s">
        <v>62</v>
      </c>
      <c r="B10" s="26">
        <v>8151.0000000000009</v>
      </c>
      <c r="C10" s="26">
        <f t="shared" si="2"/>
        <v>8966.1000000000022</v>
      </c>
      <c r="D10" s="22">
        <v>1.2</v>
      </c>
      <c r="E10" s="23">
        <f t="shared" si="3"/>
        <v>10759.320000000002</v>
      </c>
      <c r="F10" s="22">
        <v>1.64</v>
      </c>
      <c r="G10" s="22">
        <v>1.8</v>
      </c>
      <c r="H10" s="33">
        <f t="shared" si="4"/>
        <v>26467.927200000006</v>
      </c>
      <c r="I10" s="25">
        <f t="shared" si="5"/>
        <v>2205.6606000000006</v>
      </c>
      <c r="J10" s="25">
        <f t="shared" si="0"/>
        <v>1874.8115100000005</v>
      </c>
      <c r="K10" s="27">
        <f t="shared" si="1"/>
        <v>14689.699596000004</v>
      </c>
    </row>
    <row r="11" spans="1:11" x14ac:dyDescent="0.25">
      <c r="A11" s="7" t="s">
        <v>38</v>
      </c>
      <c r="B11" s="25">
        <v>5953.2000000000007</v>
      </c>
      <c r="C11" s="26">
        <f t="shared" si="2"/>
        <v>6548.5200000000013</v>
      </c>
      <c r="D11" s="22">
        <v>1.2</v>
      </c>
      <c r="E11" s="23">
        <f t="shared" si="3"/>
        <v>7858.2240000000011</v>
      </c>
      <c r="F11" s="22">
        <v>1.57</v>
      </c>
      <c r="G11" s="22">
        <v>1.8</v>
      </c>
      <c r="H11" s="33">
        <f t="shared" si="4"/>
        <v>18506.117520000003</v>
      </c>
      <c r="I11" s="25">
        <f t="shared" si="5"/>
        <v>1542.1764600000004</v>
      </c>
      <c r="J11" s="25">
        <f t="shared" si="0"/>
        <v>1310.8499910000003</v>
      </c>
      <c r="K11" s="27">
        <f t="shared" si="1"/>
        <v>10270.895223600002</v>
      </c>
    </row>
    <row r="12" spans="1:11" x14ac:dyDescent="0.25">
      <c r="A12" s="7" t="s">
        <v>39</v>
      </c>
      <c r="B12" s="25">
        <v>5359.2000000000007</v>
      </c>
      <c r="C12" s="26">
        <f t="shared" si="2"/>
        <v>5895.1200000000017</v>
      </c>
      <c r="D12" s="22">
        <v>1.2</v>
      </c>
      <c r="E12" s="23">
        <f t="shared" si="3"/>
        <v>7074.1440000000021</v>
      </c>
      <c r="F12" s="22">
        <v>1.58</v>
      </c>
      <c r="G12" s="22">
        <v>1.8</v>
      </c>
      <c r="H12" s="33">
        <f t="shared" si="4"/>
        <v>16765.721280000009</v>
      </c>
      <c r="I12" s="25">
        <f t="shared" si="5"/>
        <v>1397.1434400000007</v>
      </c>
      <c r="J12" s="25">
        <f t="shared" si="0"/>
        <v>1187.5719240000005</v>
      </c>
      <c r="K12" s="27">
        <f t="shared" si="1"/>
        <v>9304.9753104000065</v>
      </c>
    </row>
    <row r="13" spans="1:11" x14ac:dyDescent="0.25">
      <c r="A13" s="19" t="s">
        <v>35</v>
      </c>
      <c r="B13" s="19">
        <v>5174.4000000000005</v>
      </c>
      <c r="C13" s="19">
        <f t="shared" si="2"/>
        <v>5691.8400000000011</v>
      </c>
      <c r="D13" s="22">
        <v>1.2</v>
      </c>
      <c r="E13" s="23">
        <f t="shared" si="3"/>
        <v>6830.2080000000014</v>
      </c>
      <c r="F13" s="22">
        <v>1.65</v>
      </c>
      <c r="G13" s="22">
        <v>1.8</v>
      </c>
      <c r="H13" s="33">
        <f t="shared" si="4"/>
        <v>16904.764800000004</v>
      </c>
      <c r="I13" s="25">
        <f t="shared" si="5"/>
        <v>1408.7304000000004</v>
      </c>
      <c r="J13" s="25">
        <f t="shared" si="0"/>
        <v>1197.4208400000002</v>
      </c>
      <c r="K13" s="27">
        <f t="shared" si="1"/>
        <v>9382.1444640000027</v>
      </c>
    </row>
    <row r="14" spans="1:11" x14ac:dyDescent="0.25">
      <c r="A14" s="19" t="s">
        <v>36</v>
      </c>
      <c r="B14" s="19">
        <v>6006.0000000000009</v>
      </c>
      <c r="C14" s="26">
        <f t="shared" si="2"/>
        <v>6606.6000000000013</v>
      </c>
      <c r="D14" s="22">
        <v>1.2</v>
      </c>
      <c r="E14" s="23">
        <f t="shared" si="3"/>
        <v>7927.920000000001</v>
      </c>
      <c r="F14" s="22">
        <v>1.65</v>
      </c>
      <c r="G14" s="22">
        <v>1.8</v>
      </c>
      <c r="H14" s="33">
        <f t="shared" si="4"/>
        <v>19621.602000000003</v>
      </c>
      <c r="I14" s="25">
        <f t="shared" si="5"/>
        <v>1635.1335000000001</v>
      </c>
      <c r="J14" s="25">
        <f t="shared" si="0"/>
        <v>1389.8634750000001</v>
      </c>
      <c r="K14" s="27">
        <f t="shared" si="1"/>
        <v>10889.989110000002</v>
      </c>
    </row>
    <row r="15" spans="1:11" x14ac:dyDescent="0.25">
      <c r="A15" s="19" t="s">
        <v>68</v>
      </c>
      <c r="B15" s="19">
        <v>5742.0000000000009</v>
      </c>
      <c r="C15" s="26">
        <f t="shared" si="2"/>
        <v>6316.2000000000016</v>
      </c>
      <c r="D15" s="22">
        <v>1.2</v>
      </c>
      <c r="E15" s="23">
        <f t="shared" si="3"/>
        <v>7579.4400000000014</v>
      </c>
      <c r="F15" s="22">
        <v>1.65</v>
      </c>
      <c r="G15" s="22">
        <v>1.8</v>
      </c>
      <c r="H15" s="33">
        <f t="shared" si="4"/>
        <v>18759.114000000001</v>
      </c>
      <c r="I15" s="25">
        <f t="shared" si="5"/>
        <v>1563.2595000000001</v>
      </c>
      <c r="J15" s="25">
        <f t="shared" si="0"/>
        <v>1328.770575</v>
      </c>
      <c r="K15" s="27">
        <f t="shared" si="1"/>
        <v>10411.308270000001</v>
      </c>
    </row>
    <row r="16" spans="1:11" x14ac:dyDescent="0.25">
      <c r="A16" s="19" t="s">
        <v>46</v>
      </c>
      <c r="B16" s="19">
        <v>6639.6</v>
      </c>
      <c r="C16" s="19">
        <f t="shared" si="2"/>
        <v>7303.5600000000013</v>
      </c>
      <c r="D16" s="22">
        <v>1.2</v>
      </c>
      <c r="E16" s="23">
        <f>C16*D16</f>
        <v>8764.2720000000008</v>
      </c>
      <c r="F16" s="22">
        <v>1.65</v>
      </c>
      <c r="G16" s="22">
        <v>1.8</v>
      </c>
      <c r="H16" s="33">
        <f>C16*F16*G16</f>
        <v>21691.573200000003</v>
      </c>
      <c r="I16" s="25">
        <f>H16/$I$3</f>
        <v>1807.6311000000003</v>
      </c>
      <c r="J16" s="25">
        <f t="shared" si="0"/>
        <v>1536.4864350000003</v>
      </c>
      <c r="K16" s="27">
        <f t="shared" si="1"/>
        <v>12038.823126000003</v>
      </c>
    </row>
    <row r="17" spans="1:11" x14ac:dyDescent="0.25">
      <c r="A17" s="19" t="s">
        <v>69</v>
      </c>
      <c r="B17" s="19">
        <v>3500</v>
      </c>
      <c r="C17" s="19">
        <f t="shared" si="2"/>
        <v>3850.0000000000005</v>
      </c>
      <c r="D17" s="22">
        <v>1.2</v>
      </c>
      <c r="E17" s="23">
        <f t="shared" ref="E17" si="6">C17*D17</f>
        <v>4620</v>
      </c>
      <c r="F17" s="22">
        <v>1.7</v>
      </c>
      <c r="G17" s="22">
        <v>1.8</v>
      </c>
      <c r="H17" s="33">
        <f t="shared" ref="H17" si="7">C17*F17*G17</f>
        <v>11781.000000000002</v>
      </c>
      <c r="I17" s="25">
        <f t="shared" ref="I17" si="8">H17/$I$3</f>
        <v>981.75000000000011</v>
      </c>
      <c r="J17" s="25">
        <f t="shared" ref="J17" si="9">I17*$J$3</f>
        <v>834.48750000000007</v>
      </c>
      <c r="K17" s="27">
        <f t="shared" ref="K17" si="10">H17*$K$3</f>
        <v>6538.4550000000017</v>
      </c>
    </row>
    <row r="18" spans="1:11" x14ac:dyDescent="0.25">
      <c r="A18" s="19" t="s">
        <v>32</v>
      </c>
      <c r="B18" s="19">
        <v>3762.0000000000005</v>
      </c>
      <c r="C18" s="19">
        <v>2948.0000000000005</v>
      </c>
      <c r="D18" s="22">
        <v>1.2</v>
      </c>
      <c r="E18" s="23">
        <v>3537.6000000000004</v>
      </c>
      <c r="F18" s="22">
        <v>1.65</v>
      </c>
      <c r="G18" s="22">
        <v>1.8</v>
      </c>
      <c r="H18" s="33">
        <f t="shared" ref="H18:H24" si="11">C18*F18*G18</f>
        <v>8755.5600000000013</v>
      </c>
      <c r="I18" s="25">
        <v>518.84800000000007</v>
      </c>
      <c r="J18" s="25">
        <f t="shared" si="0"/>
        <v>441.02080000000007</v>
      </c>
      <c r="K18" s="27">
        <f>H18*$K$3</f>
        <v>4859.3358000000007</v>
      </c>
    </row>
    <row r="19" spans="1:11" x14ac:dyDescent="0.25">
      <c r="A19" s="19" t="s">
        <v>53</v>
      </c>
      <c r="B19" s="19">
        <v>3220.8</v>
      </c>
      <c r="C19" s="19">
        <f t="shared" si="2"/>
        <v>3542.8800000000006</v>
      </c>
      <c r="D19" s="22">
        <v>1.2</v>
      </c>
      <c r="E19" s="23">
        <f>C19*D19</f>
        <v>4251.4560000000001</v>
      </c>
      <c r="F19" s="22">
        <v>1.65</v>
      </c>
      <c r="G19" s="22">
        <v>1.8</v>
      </c>
      <c r="H19" s="33">
        <f t="shared" si="11"/>
        <v>10522.3536</v>
      </c>
      <c r="I19" s="25">
        <f>H19/$I$3</f>
        <v>876.86279999999999</v>
      </c>
      <c r="J19" s="25">
        <f t="shared" si="0"/>
        <v>745.33337999999992</v>
      </c>
      <c r="K19" s="27">
        <f>H19*$K$3</f>
        <v>5839.9062480000011</v>
      </c>
    </row>
    <row r="20" spans="1:11" x14ac:dyDescent="0.25">
      <c r="A20" s="19" t="s">
        <v>65</v>
      </c>
      <c r="B20" s="19">
        <v>3623.4</v>
      </c>
      <c r="C20" s="19">
        <f t="shared" si="2"/>
        <v>3985.7400000000002</v>
      </c>
      <c r="D20" s="22">
        <v>1.2</v>
      </c>
      <c r="E20" s="23">
        <v>3537.6000000000004</v>
      </c>
      <c r="F20" s="22">
        <v>1.7</v>
      </c>
      <c r="G20" s="22">
        <v>1.8</v>
      </c>
      <c r="H20" s="33">
        <f t="shared" si="11"/>
        <v>12196.3644</v>
      </c>
      <c r="I20" s="25">
        <v>518.84800000000007</v>
      </c>
      <c r="J20" s="25">
        <f t="shared" si="0"/>
        <v>441.02080000000007</v>
      </c>
      <c r="K20" s="27">
        <f t="shared" si="1"/>
        <v>6768.982242000001</v>
      </c>
    </row>
    <row r="21" spans="1:11" x14ac:dyDescent="0.25">
      <c r="A21" s="19" t="s">
        <v>48</v>
      </c>
      <c r="B21" s="19">
        <v>4474.8</v>
      </c>
      <c r="C21" s="19">
        <f t="shared" si="2"/>
        <v>4922.2800000000007</v>
      </c>
      <c r="D21" s="22">
        <v>1.2</v>
      </c>
      <c r="E21" s="23">
        <f t="shared" ref="E21:E24" si="12">C21*D21</f>
        <v>5906.7360000000008</v>
      </c>
      <c r="F21" s="22">
        <v>1.65</v>
      </c>
      <c r="G21" s="22">
        <v>1.8</v>
      </c>
      <c r="H21" s="33">
        <f t="shared" si="11"/>
        <v>14619.171600000001</v>
      </c>
      <c r="I21" s="25">
        <f t="shared" ref="I21:I24" si="13">H21/$I$3</f>
        <v>1218.2643</v>
      </c>
      <c r="J21" s="25">
        <f t="shared" si="0"/>
        <v>1035.5246549999999</v>
      </c>
      <c r="K21" s="27">
        <f t="shared" si="1"/>
        <v>8113.6402380000018</v>
      </c>
    </row>
    <row r="22" spans="1:11" x14ac:dyDescent="0.25">
      <c r="A22" s="19" t="s">
        <v>50</v>
      </c>
      <c r="B22" s="19">
        <v>3755.4</v>
      </c>
      <c r="C22" s="19">
        <f t="shared" si="2"/>
        <v>4130.9400000000005</v>
      </c>
      <c r="D22" s="22">
        <v>1.2</v>
      </c>
      <c r="E22" s="23">
        <f t="shared" si="12"/>
        <v>4957.1280000000006</v>
      </c>
      <c r="F22" s="22">
        <v>1.63</v>
      </c>
      <c r="G22" s="22">
        <v>1.8</v>
      </c>
      <c r="H22" s="33">
        <f t="shared" si="11"/>
        <v>12120.177960000001</v>
      </c>
      <c r="I22" s="25">
        <f t="shared" si="13"/>
        <v>1010.0148300000001</v>
      </c>
      <c r="J22" s="25">
        <f t="shared" si="0"/>
        <v>858.51260550000006</v>
      </c>
      <c r="K22" s="27">
        <f t="shared" si="1"/>
        <v>6726.6987678000014</v>
      </c>
    </row>
    <row r="23" spans="1:11" x14ac:dyDescent="0.25">
      <c r="A23" s="19" t="s">
        <v>55</v>
      </c>
      <c r="B23" s="19">
        <v>2376</v>
      </c>
      <c r="C23" s="19">
        <f t="shared" si="2"/>
        <v>2613.6000000000004</v>
      </c>
      <c r="D23" s="22">
        <v>1.2</v>
      </c>
      <c r="E23" s="23">
        <f t="shared" si="12"/>
        <v>3136.32</v>
      </c>
      <c r="F23" s="22">
        <v>1.65</v>
      </c>
      <c r="G23" s="22">
        <v>1.8</v>
      </c>
      <c r="H23" s="33">
        <f t="shared" si="11"/>
        <v>7762.3920000000007</v>
      </c>
      <c r="I23" s="25">
        <f t="shared" si="13"/>
        <v>646.8660000000001</v>
      </c>
      <c r="J23" s="25">
        <f t="shared" si="0"/>
        <v>549.8361000000001</v>
      </c>
      <c r="K23" s="27">
        <f t="shared" si="1"/>
        <v>4308.1275600000008</v>
      </c>
    </row>
    <row r="24" spans="1:11" x14ac:dyDescent="0.25">
      <c r="A24" s="19" t="s">
        <v>56</v>
      </c>
      <c r="B24" s="19">
        <v>3537.6000000000004</v>
      </c>
      <c r="C24" s="19">
        <f t="shared" si="2"/>
        <v>3891.3600000000006</v>
      </c>
      <c r="D24" s="22">
        <v>1.2</v>
      </c>
      <c r="E24" s="23">
        <f t="shared" si="12"/>
        <v>4669.6320000000005</v>
      </c>
      <c r="F24" s="22">
        <v>1.65</v>
      </c>
      <c r="G24" s="22">
        <v>1.8</v>
      </c>
      <c r="H24" s="33">
        <f t="shared" si="11"/>
        <v>11557.339200000002</v>
      </c>
      <c r="I24" s="25">
        <f t="shared" si="13"/>
        <v>963.11160000000018</v>
      </c>
      <c r="J24" s="25">
        <f t="shared" si="0"/>
        <v>818.64486000000011</v>
      </c>
      <c r="K24" s="27">
        <f t="shared" si="1"/>
        <v>6414.3232560000015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01D36-C412-4B34-8215-76E30C8902EF}">
  <dimension ref="A1:K21"/>
  <sheetViews>
    <sheetView zoomScale="89" zoomScaleNormal="89" workbookViewId="0">
      <selection activeCell="A16" sqref="A16"/>
    </sheetView>
  </sheetViews>
  <sheetFormatPr baseColWidth="10" defaultColWidth="11.42578125" defaultRowHeight="15" x14ac:dyDescent="0.25"/>
  <cols>
    <col min="1" max="1" width="50.42578125" style="20" bestFit="1" customWidth="1"/>
    <col min="2" max="2" width="12.7109375" style="20" hidden="1" customWidth="1"/>
    <col min="3" max="3" width="11.7109375" style="20" hidden="1" customWidth="1"/>
    <col min="4" max="4" width="16.5703125" style="20" hidden="1" customWidth="1"/>
    <col min="5" max="5" width="22.85546875" style="20" hidden="1" customWidth="1"/>
    <col min="6" max="6" width="12.28515625" style="20" hidden="1" customWidth="1"/>
    <col min="7" max="7" width="13.5703125" style="20" hidden="1" customWidth="1"/>
    <col min="8" max="8" width="19.7109375" style="20" hidden="1" customWidth="1"/>
    <col min="9" max="9" width="14.28515625" style="20" hidden="1" customWidth="1"/>
    <col min="10" max="10" width="14" style="20" customWidth="1"/>
    <col min="11" max="11" width="11" style="20" bestFit="1" customWidth="1"/>
    <col min="12" max="16384" width="11.42578125" style="20"/>
  </cols>
  <sheetData>
    <row r="1" spans="1:11" ht="15.75" x14ac:dyDescent="0.25">
      <c r="A1" s="18" t="s">
        <v>64</v>
      </c>
      <c r="B1" s="19"/>
      <c r="C1" s="19"/>
      <c r="D1" s="19"/>
      <c r="E1" s="19"/>
      <c r="F1" s="19"/>
      <c r="G1" s="19"/>
      <c r="H1" s="19"/>
      <c r="I1" s="19"/>
      <c r="J1" s="36"/>
    </row>
    <row r="2" spans="1:11" ht="30" x14ac:dyDescent="0.25">
      <c r="A2" s="34" t="s">
        <v>24</v>
      </c>
      <c r="B2" s="34" t="s">
        <v>25</v>
      </c>
      <c r="C2" s="34" t="s">
        <v>26</v>
      </c>
      <c r="D2" s="34" t="s">
        <v>27</v>
      </c>
      <c r="E2" s="34" t="s">
        <v>4</v>
      </c>
      <c r="F2" s="34" t="s">
        <v>28</v>
      </c>
      <c r="G2" s="34" t="s">
        <v>29</v>
      </c>
      <c r="H2" s="34" t="s">
        <v>30</v>
      </c>
      <c r="I2" s="34" t="s">
        <v>7</v>
      </c>
      <c r="J2" s="37" t="s">
        <v>67</v>
      </c>
      <c r="K2" s="34" t="s">
        <v>34</v>
      </c>
    </row>
    <row r="3" spans="1:11" hidden="1" x14ac:dyDescent="0.25">
      <c r="A3" s="19"/>
      <c r="B3" s="19"/>
      <c r="C3" s="19">
        <v>1.1000000000000001</v>
      </c>
      <c r="D3" s="22"/>
      <c r="E3" s="22"/>
      <c r="F3" s="22"/>
      <c r="G3" s="22"/>
      <c r="H3" s="19"/>
      <c r="I3" s="19">
        <v>12</v>
      </c>
      <c r="J3" s="36">
        <v>0.85</v>
      </c>
      <c r="K3" s="20">
        <v>0.55500000000000005</v>
      </c>
    </row>
    <row r="4" spans="1:11" ht="17.25" customHeight="1" x14ac:dyDescent="0.25">
      <c r="A4" s="7" t="s">
        <v>19</v>
      </c>
      <c r="B4" s="25">
        <v>6355</v>
      </c>
      <c r="C4" s="26">
        <f>B4*$C$3</f>
        <v>6990.5000000000009</v>
      </c>
      <c r="D4" s="22">
        <v>1.2</v>
      </c>
      <c r="E4" s="23">
        <f>C4*D4</f>
        <v>8388.6</v>
      </c>
      <c r="F4" s="22">
        <v>1.65</v>
      </c>
      <c r="G4" s="22">
        <v>1.8</v>
      </c>
      <c r="H4" s="24">
        <f t="shared" ref="H4:H21" si="0">C4*F4*G4</f>
        <v>20761.785000000003</v>
      </c>
      <c r="I4" s="25">
        <f>H4/$I$3</f>
        <v>1730.1487500000003</v>
      </c>
      <c r="J4" s="25">
        <f t="shared" ref="J4:J21" si="1">I4*$J$3</f>
        <v>1470.6264375000003</v>
      </c>
      <c r="K4" s="27">
        <f t="shared" ref="K4:K21" si="2">H4*$K$3</f>
        <v>11522.790675000004</v>
      </c>
    </row>
    <row r="5" spans="1:11" x14ac:dyDescent="0.25">
      <c r="A5" s="19" t="s">
        <v>35</v>
      </c>
      <c r="B5" s="19">
        <v>5536</v>
      </c>
      <c r="C5" s="19">
        <f>B5*$C$3</f>
        <v>6089.6</v>
      </c>
      <c r="D5" s="22">
        <v>1.2</v>
      </c>
      <c r="E5" s="23">
        <f>C5*D5</f>
        <v>7307.52</v>
      </c>
      <c r="F5" s="22">
        <v>1.65</v>
      </c>
      <c r="G5" s="22">
        <v>1.8</v>
      </c>
      <c r="H5" s="33">
        <f t="shared" si="0"/>
        <v>18086.112000000001</v>
      </c>
      <c r="I5" s="25">
        <f>H5/$I$3</f>
        <v>1507.1760000000002</v>
      </c>
      <c r="J5" s="25">
        <f t="shared" si="1"/>
        <v>1281.0996</v>
      </c>
      <c r="K5" s="27">
        <f t="shared" si="2"/>
        <v>10037.792160000001</v>
      </c>
    </row>
    <row r="6" spans="1:11" x14ac:dyDescent="0.25">
      <c r="A6" s="19" t="s">
        <v>36</v>
      </c>
      <c r="B6" s="19">
        <v>6426</v>
      </c>
      <c r="C6" s="26">
        <f>B6*$C$3</f>
        <v>7068.6</v>
      </c>
      <c r="D6" s="22">
        <v>1.2</v>
      </c>
      <c r="E6" s="23">
        <f>C6*D6</f>
        <v>8482.32</v>
      </c>
      <c r="F6" s="22">
        <v>1.65</v>
      </c>
      <c r="G6" s="22">
        <v>1.8</v>
      </c>
      <c r="H6" s="33">
        <f t="shared" si="0"/>
        <v>20993.742000000002</v>
      </c>
      <c r="I6" s="25">
        <f>H6/$I$3</f>
        <v>1749.4785000000002</v>
      </c>
      <c r="J6" s="25">
        <f t="shared" si="1"/>
        <v>1487.0567250000001</v>
      </c>
      <c r="K6" s="27">
        <f t="shared" si="2"/>
        <v>11651.526810000003</v>
      </c>
    </row>
    <row r="7" spans="1:11" x14ac:dyDescent="0.25">
      <c r="A7" s="19" t="s">
        <v>32</v>
      </c>
      <c r="B7" s="19">
        <v>3531</v>
      </c>
      <c r="C7" s="19">
        <v>2948.0000000000005</v>
      </c>
      <c r="D7" s="22">
        <v>1.2</v>
      </c>
      <c r="E7" s="23">
        <v>3537.6000000000004</v>
      </c>
      <c r="F7" s="22">
        <v>1.65</v>
      </c>
      <c r="G7" s="22">
        <v>1.8</v>
      </c>
      <c r="H7" s="33">
        <f t="shared" si="0"/>
        <v>8755.5600000000013</v>
      </c>
      <c r="I7" s="25">
        <v>518.84800000000007</v>
      </c>
      <c r="J7" s="25">
        <f t="shared" si="1"/>
        <v>441.02080000000007</v>
      </c>
      <c r="K7" s="27">
        <f t="shared" si="2"/>
        <v>4859.3358000000007</v>
      </c>
    </row>
    <row r="8" spans="1:11" x14ac:dyDescent="0.25">
      <c r="A8" s="19" t="s">
        <v>53</v>
      </c>
      <c r="B8" s="19">
        <v>3446</v>
      </c>
      <c r="C8" s="19">
        <f t="shared" ref="C8:C21" si="3">B8*$C$3</f>
        <v>3790.6000000000004</v>
      </c>
      <c r="D8" s="22">
        <v>1.2</v>
      </c>
      <c r="E8" s="23">
        <f>C8*D8</f>
        <v>4548.72</v>
      </c>
      <c r="F8" s="22">
        <v>1.65</v>
      </c>
      <c r="G8" s="22">
        <v>1.8</v>
      </c>
      <c r="H8" s="33">
        <f t="shared" si="0"/>
        <v>11258.082000000002</v>
      </c>
      <c r="I8" s="25">
        <f>H8/$I$3</f>
        <v>938.17350000000022</v>
      </c>
      <c r="J8" s="25">
        <f t="shared" si="1"/>
        <v>797.44747500000017</v>
      </c>
      <c r="K8" s="27">
        <f t="shared" si="2"/>
        <v>6248.2355100000013</v>
      </c>
    </row>
    <row r="9" spans="1:11" x14ac:dyDescent="0.25">
      <c r="A9" s="19" t="s">
        <v>48</v>
      </c>
      <c r="B9" s="19">
        <v>4788</v>
      </c>
      <c r="C9" s="19">
        <f t="shared" si="3"/>
        <v>5266.8</v>
      </c>
      <c r="D9" s="22">
        <v>1.2</v>
      </c>
      <c r="E9" s="23">
        <f>C9*D9</f>
        <v>6320.16</v>
      </c>
      <c r="F9" s="22">
        <v>1.65</v>
      </c>
      <c r="G9" s="22">
        <v>1.8</v>
      </c>
      <c r="H9" s="33">
        <f t="shared" si="0"/>
        <v>15642.395999999999</v>
      </c>
      <c r="I9" s="25">
        <f>H9/$I$3</f>
        <v>1303.5329999999999</v>
      </c>
      <c r="J9" s="25">
        <f t="shared" si="1"/>
        <v>1108.0030499999998</v>
      </c>
      <c r="K9" s="27">
        <f t="shared" si="2"/>
        <v>8681.5297800000008</v>
      </c>
    </row>
    <row r="10" spans="1:11" x14ac:dyDescent="0.25">
      <c r="A10" s="19" t="s">
        <v>68</v>
      </c>
      <c r="B10" s="19">
        <v>6045</v>
      </c>
      <c r="C10" s="26">
        <f t="shared" si="3"/>
        <v>6649.5000000000009</v>
      </c>
      <c r="D10" s="22">
        <v>1.2</v>
      </c>
      <c r="E10" s="23">
        <f>C10*D10</f>
        <v>7979.4000000000005</v>
      </c>
      <c r="F10" s="22">
        <v>1.65</v>
      </c>
      <c r="G10" s="22">
        <v>1.8</v>
      </c>
      <c r="H10" s="33">
        <f t="shared" si="0"/>
        <v>19749.015000000003</v>
      </c>
      <c r="I10" s="25">
        <f>H10/$I$3</f>
        <v>1645.7512500000003</v>
      </c>
      <c r="J10" s="25">
        <f t="shared" si="1"/>
        <v>1398.8885625000003</v>
      </c>
      <c r="K10" s="27">
        <f t="shared" si="2"/>
        <v>10960.703325000002</v>
      </c>
    </row>
    <row r="11" spans="1:11" x14ac:dyDescent="0.25">
      <c r="A11" s="19" t="s">
        <v>65</v>
      </c>
      <c r="B11" s="19">
        <v>3877</v>
      </c>
      <c r="C11" s="19">
        <f t="shared" si="3"/>
        <v>4264.7000000000007</v>
      </c>
      <c r="D11" s="22">
        <v>1.2</v>
      </c>
      <c r="E11" s="23">
        <v>3537.6000000000004</v>
      </c>
      <c r="F11" s="22">
        <v>1.7</v>
      </c>
      <c r="G11" s="22">
        <v>1.8</v>
      </c>
      <c r="H11" s="33">
        <f t="shared" si="0"/>
        <v>13049.982000000002</v>
      </c>
      <c r="I11" s="25">
        <v>518.84800000000007</v>
      </c>
      <c r="J11" s="25">
        <f t="shared" si="1"/>
        <v>441.02080000000007</v>
      </c>
      <c r="K11" s="27">
        <f t="shared" si="2"/>
        <v>7242.7400100000013</v>
      </c>
    </row>
    <row r="12" spans="1:11" x14ac:dyDescent="0.25">
      <c r="A12" s="19" t="s">
        <v>50</v>
      </c>
      <c r="B12" s="19">
        <v>4018</v>
      </c>
      <c r="C12" s="19">
        <f t="shared" si="3"/>
        <v>4419.8</v>
      </c>
      <c r="D12" s="22">
        <v>1.2</v>
      </c>
      <c r="E12" s="23">
        <f t="shared" ref="E12:E21" si="4">C12*D12</f>
        <v>5303.76</v>
      </c>
      <c r="F12" s="22">
        <v>1.63</v>
      </c>
      <c r="G12" s="22">
        <v>1.8</v>
      </c>
      <c r="H12" s="33">
        <f t="shared" si="0"/>
        <v>12967.6932</v>
      </c>
      <c r="I12" s="25">
        <f t="shared" ref="I12:I21" si="5">H12/$I$3</f>
        <v>1080.6411000000001</v>
      </c>
      <c r="J12" s="25">
        <f t="shared" si="1"/>
        <v>918.54493500000001</v>
      </c>
      <c r="K12" s="27">
        <f t="shared" si="2"/>
        <v>7197.0697260000006</v>
      </c>
    </row>
    <row r="13" spans="1:11" x14ac:dyDescent="0.25">
      <c r="A13" s="19" t="s">
        <v>46</v>
      </c>
      <c r="B13" s="19">
        <v>7104</v>
      </c>
      <c r="C13" s="19">
        <f t="shared" si="3"/>
        <v>7814.4000000000005</v>
      </c>
      <c r="D13" s="22">
        <v>1.2</v>
      </c>
      <c r="E13" s="23">
        <f t="shared" si="4"/>
        <v>9377.2800000000007</v>
      </c>
      <c r="F13" s="22">
        <v>1.65</v>
      </c>
      <c r="G13" s="22">
        <v>1.8</v>
      </c>
      <c r="H13" s="33">
        <f t="shared" si="0"/>
        <v>23208.768</v>
      </c>
      <c r="I13" s="25">
        <f t="shared" si="5"/>
        <v>1934.0640000000001</v>
      </c>
      <c r="J13" s="25">
        <f t="shared" si="1"/>
        <v>1643.9544000000001</v>
      </c>
      <c r="K13" s="27">
        <f t="shared" si="2"/>
        <v>12880.866240000001</v>
      </c>
    </row>
    <row r="14" spans="1:11" x14ac:dyDescent="0.25">
      <c r="A14" s="19" t="s">
        <v>69</v>
      </c>
      <c r="B14" s="19">
        <v>3750</v>
      </c>
      <c r="C14" s="19">
        <f t="shared" si="3"/>
        <v>4125</v>
      </c>
      <c r="D14" s="22">
        <v>1.2</v>
      </c>
      <c r="E14" s="23">
        <f t="shared" si="4"/>
        <v>4950</v>
      </c>
      <c r="F14" s="22">
        <v>1.7</v>
      </c>
      <c r="G14" s="22">
        <v>1.8</v>
      </c>
      <c r="H14" s="33">
        <f t="shared" si="0"/>
        <v>12622.5</v>
      </c>
      <c r="I14" s="25">
        <f t="shared" si="5"/>
        <v>1051.875</v>
      </c>
      <c r="J14" s="25">
        <f t="shared" si="1"/>
        <v>894.09375</v>
      </c>
      <c r="K14" s="27">
        <f t="shared" si="2"/>
        <v>7005.4875000000002</v>
      </c>
    </row>
    <row r="15" spans="1:11" x14ac:dyDescent="0.25">
      <c r="A15" s="7" t="s">
        <v>45</v>
      </c>
      <c r="B15" s="25">
        <v>4724</v>
      </c>
      <c r="C15" s="26">
        <f t="shared" si="3"/>
        <v>5196.4000000000005</v>
      </c>
      <c r="D15" s="22">
        <v>1.2</v>
      </c>
      <c r="E15" s="23">
        <f t="shared" si="4"/>
        <v>6235.68</v>
      </c>
      <c r="F15" s="22">
        <v>1.65</v>
      </c>
      <c r="G15" s="22">
        <v>1.8</v>
      </c>
      <c r="H15" s="24">
        <f t="shared" si="0"/>
        <v>15433.308000000003</v>
      </c>
      <c r="I15" s="25">
        <f t="shared" si="5"/>
        <v>1286.1090000000002</v>
      </c>
      <c r="J15" s="25">
        <f t="shared" si="1"/>
        <v>1093.1926500000002</v>
      </c>
      <c r="K15" s="27">
        <f t="shared" si="2"/>
        <v>8565.4859400000023</v>
      </c>
    </row>
    <row r="16" spans="1:11" x14ac:dyDescent="0.25">
      <c r="A16" s="7" t="s">
        <v>33</v>
      </c>
      <c r="B16" s="26">
        <v>5225</v>
      </c>
      <c r="C16" s="26">
        <f t="shared" si="3"/>
        <v>5747.5000000000009</v>
      </c>
      <c r="D16" s="22">
        <v>1.2</v>
      </c>
      <c r="E16" s="23">
        <f t="shared" si="4"/>
        <v>6897.0000000000009</v>
      </c>
      <c r="F16" s="22">
        <v>1.65</v>
      </c>
      <c r="G16" s="22">
        <v>1.8</v>
      </c>
      <c r="H16" s="33">
        <f t="shared" si="0"/>
        <v>17070.075000000004</v>
      </c>
      <c r="I16" s="25">
        <f t="shared" si="5"/>
        <v>1422.5062500000004</v>
      </c>
      <c r="J16" s="25">
        <f t="shared" si="1"/>
        <v>1209.1303125000002</v>
      </c>
      <c r="K16" s="27">
        <f t="shared" si="2"/>
        <v>9473.8916250000038</v>
      </c>
    </row>
    <row r="17" spans="1:11" x14ac:dyDescent="0.25">
      <c r="A17" s="7" t="s">
        <v>16</v>
      </c>
      <c r="B17" s="26">
        <v>5734</v>
      </c>
      <c r="C17" s="26">
        <f t="shared" si="3"/>
        <v>6307.4000000000005</v>
      </c>
      <c r="D17" s="22">
        <v>1.2</v>
      </c>
      <c r="E17" s="23">
        <f t="shared" si="4"/>
        <v>7568.88</v>
      </c>
      <c r="F17" s="22">
        <v>1.7</v>
      </c>
      <c r="G17" s="22">
        <v>1.8</v>
      </c>
      <c r="H17" s="33">
        <f t="shared" si="0"/>
        <v>19300.644</v>
      </c>
      <c r="I17" s="25">
        <f t="shared" si="5"/>
        <v>1608.3869999999999</v>
      </c>
      <c r="J17" s="25">
        <f t="shared" si="1"/>
        <v>1367.1289499999998</v>
      </c>
      <c r="K17" s="27">
        <f t="shared" si="2"/>
        <v>10711.85742</v>
      </c>
    </row>
    <row r="18" spans="1:11" x14ac:dyDescent="0.25">
      <c r="A18" s="7" t="s">
        <v>17</v>
      </c>
      <c r="B18" s="26">
        <v>6864</v>
      </c>
      <c r="C18" s="26">
        <f t="shared" si="3"/>
        <v>7550.4000000000005</v>
      </c>
      <c r="D18" s="22">
        <v>1.2</v>
      </c>
      <c r="E18" s="23">
        <f t="shared" si="4"/>
        <v>9060.48</v>
      </c>
      <c r="F18" s="22">
        <v>1.67</v>
      </c>
      <c r="G18" s="22">
        <v>1.8</v>
      </c>
      <c r="H18" s="33">
        <f t="shared" si="0"/>
        <v>22696.502400000001</v>
      </c>
      <c r="I18" s="25">
        <f t="shared" si="5"/>
        <v>1891.3752000000002</v>
      </c>
      <c r="J18" s="25">
        <f t="shared" si="1"/>
        <v>1607.6689200000001</v>
      </c>
      <c r="K18" s="27">
        <f t="shared" si="2"/>
        <v>12596.558832000002</v>
      </c>
    </row>
    <row r="19" spans="1:11" x14ac:dyDescent="0.25">
      <c r="A19" s="7" t="s">
        <v>38</v>
      </c>
      <c r="B19" s="25">
        <v>6369</v>
      </c>
      <c r="C19" s="26">
        <f t="shared" si="3"/>
        <v>7005.9000000000005</v>
      </c>
      <c r="D19" s="22">
        <v>1.2</v>
      </c>
      <c r="E19" s="23">
        <f t="shared" si="4"/>
        <v>8407.08</v>
      </c>
      <c r="F19" s="22">
        <v>1.57</v>
      </c>
      <c r="G19" s="22">
        <v>1.8</v>
      </c>
      <c r="H19" s="33">
        <f t="shared" si="0"/>
        <v>19798.673400000003</v>
      </c>
      <c r="I19" s="25">
        <f t="shared" si="5"/>
        <v>1649.8894500000004</v>
      </c>
      <c r="J19" s="25">
        <f t="shared" si="1"/>
        <v>1402.4060325000003</v>
      </c>
      <c r="K19" s="27">
        <f t="shared" si="2"/>
        <v>10988.263737000003</v>
      </c>
    </row>
    <row r="20" spans="1:11" x14ac:dyDescent="0.25">
      <c r="A20" s="7" t="s">
        <v>39</v>
      </c>
      <c r="B20" s="25">
        <v>5734</v>
      </c>
      <c r="C20" s="26">
        <f t="shared" si="3"/>
        <v>6307.4000000000005</v>
      </c>
      <c r="D20" s="22">
        <v>1.2</v>
      </c>
      <c r="E20" s="23">
        <f t="shared" si="4"/>
        <v>7568.88</v>
      </c>
      <c r="F20" s="22">
        <v>1.58</v>
      </c>
      <c r="G20" s="22">
        <v>1.8</v>
      </c>
      <c r="H20" s="33">
        <f t="shared" si="0"/>
        <v>17938.245600000002</v>
      </c>
      <c r="I20" s="25">
        <f t="shared" si="5"/>
        <v>1494.8538000000001</v>
      </c>
      <c r="J20" s="25">
        <f t="shared" si="1"/>
        <v>1270.62573</v>
      </c>
      <c r="K20" s="27">
        <f t="shared" si="2"/>
        <v>9955.7263080000012</v>
      </c>
    </row>
    <row r="21" spans="1:11" x14ac:dyDescent="0.25">
      <c r="A21" s="7" t="s">
        <v>62</v>
      </c>
      <c r="B21" s="26">
        <v>8756</v>
      </c>
      <c r="C21" s="26">
        <f t="shared" si="3"/>
        <v>9631.6</v>
      </c>
      <c r="D21" s="22">
        <v>1.2</v>
      </c>
      <c r="E21" s="23">
        <f t="shared" si="4"/>
        <v>11557.92</v>
      </c>
      <c r="F21" s="22">
        <v>1.64</v>
      </c>
      <c r="G21" s="22">
        <v>1.8</v>
      </c>
      <c r="H21" s="33">
        <f t="shared" si="0"/>
        <v>28432.483200000002</v>
      </c>
      <c r="I21" s="25">
        <f t="shared" si="5"/>
        <v>2369.3736000000004</v>
      </c>
      <c r="J21" s="25">
        <f t="shared" si="1"/>
        <v>2013.9675600000003</v>
      </c>
      <c r="K21" s="27">
        <f t="shared" si="2"/>
        <v>15780.028176000003</v>
      </c>
    </row>
  </sheetData>
  <sortState xmlns:xlrd2="http://schemas.microsoft.com/office/spreadsheetml/2017/richdata2" ref="A5:K21">
    <sortCondition ref="A4"/>
  </sortState>
  <pageMargins left="0.7" right="0.7" top="0.75" bottom="0.75" header="0.3" footer="0.3"/>
  <pageSetup paperSize="9"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E6DC8-F5EB-4C7D-9B60-5D6E34F4FEE0}">
  <dimension ref="A1:K21"/>
  <sheetViews>
    <sheetView zoomScale="89" zoomScaleNormal="89" workbookViewId="0">
      <selection activeCell="B1" sqref="B1"/>
    </sheetView>
  </sheetViews>
  <sheetFormatPr baseColWidth="10" defaultColWidth="11.42578125" defaultRowHeight="15" x14ac:dyDescent="0.25"/>
  <cols>
    <col min="1" max="1" width="50.42578125" style="20" bestFit="1" customWidth="1"/>
    <col min="2" max="2" width="12.7109375" style="20" hidden="1" customWidth="1"/>
    <col min="3" max="3" width="11.7109375" style="20" hidden="1" customWidth="1"/>
    <col min="4" max="4" width="16.5703125" style="20" hidden="1" customWidth="1"/>
    <col min="5" max="5" width="22.85546875" style="20" hidden="1" customWidth="1"/>
    <col min="6" max="6" width="12.28515625" style="20" hidden="1" customWidth="1"/>
    <col min="7" max="7" width="13.5703125" style="20" hidden="1" customWidth="1"/>
    <col min="8" max="8" width="19.7109375" style="20" hidden="1" customWidth="1"/>
    <col min="9" max="9" width="14.28515625" style="20" hidden="1" customWidth="1"/>
    <col min="10" max="10" width="14" style="20" customWidth="1"/>
    <col min="11" max="11" width="11" style="20" bestFit="1" customWidth="1"/>
    <col min="12" max="16384" width="11.42578125" style="20"/>
  </cols>
  <sheetData>
    <row r="1" spans="1:11" ht="15.75" x14ac:dyDescent="0.25">
      <c r="A1" s="18" t="s">
        <v>64</v>
      </c>
      <c r="B1" s="19"/>
      <c r="C1" s="19"/>
      <c r="D1" s="19"/>
      <c r="E1" s="19"/>
      <c r="F1" s="19"/>
      <c r="G1" s="19"/>
      <c r="H1" s="19"/>
      <c r="I1" s="19"/>
      <c r="J1" s="36"/>
    </row>
    <row r="2" spans="1:11" ht="30" x14ac:dyDescent="0.25">
      <c r="A2" s="34" t="s">
        <v>24</v>
      </c>
      <c r="B2" s="34" t="s">
        <v>25</v>
      </c>
      <c r="C2" s="34" t="s">
        <v>26</v>
      </c>
      <c r="D2" s="34" t="s">
        <v>27</v>
      </c>
      <c r="E2" s="34" t="s">
        <v>4</v>
      </c>
      <c r="F2" s="34" t="s">
        <v>28</v>
      </c>
      <c r="G2" s="34" t="s">
        <v>29</v>
      </c>
      <c r="H2" s="34" t="s">
        <v>30</v>
      </c>
      <c r="I2" s="34" t="s">
        <v>7</v>
      </c>
      <c r="J2" s="37" t="s">
        <v>67</v>
      </c>
      <c r="K2" s="34" t="s">
        <v>34</v>
      </c>
    </row>
    <row r="3" spans="1:11" hidden="1" x14ac:dyDescent="0.25">
      <c r="A3" s="19"/>
      <c r="B3" s="19"/>
      <c r="C3" s="19">
        <v>1.1000000000000001</v>
      </c>
      <c r="D3" s="22"/>
      <c r="E3" s="22"/>
      <c r="F3" s="22"/>
      <c r="G3" s="22"/>
      <c r="H3" s="19"/>
      <c r="I3" s="19">
        <v>12</v>
      </c>
      <c r="J3" s="36">
        <v>0.85</v>
      </c>
      <c r="K3" s="20">
        <v>0.55500000000000005</v>
      </c>
    </row>
    <row r="4" spans="1:11" ht="17.25" customHeight="1" x14ac:dyDescent="0.25">
      <c r="A4" s="7" t="s">
        <v>19</v>
      </c>
      <c r="B4" s="25">
        <v>7689.55</v>
      </c>
      <c r="C4" s="26">
        <f>B4*$C$3</f>
        <v>8458.505000000001</v>
      </c>
      <c r="D4" s="22">
        <v>1.2</v>
      </c>
      <c r="E4" s="23">
        <f>C4*D4</f>
        <v>10150.206</v>
      </c>
      <c r="F4" s="22">
        <v>1.65</v>
      </c>
      <c r="G4" s="22">
        <v>1.8</v>
      </c>
      <c r="H4" s="24">
        <f t="shared" ref="H4:H21" si="0">C4*F4*G4</f>
        <v>25121.759850000002</v>
      </c>
      <c r="I4" s="25">
        <f>H4/$I$3</f>
        <v>2093.4799875000003</v>
      </c>
      <c r="J4" s="25">
        <f t="shared" ref="J4:J21" si="1">I4*$J$3</f>
        <v>1779.4579893750001</v>
      </c>
      <c r="K4" s="27">
        <f t="shared" ref="K4:K21" si="2">H4*$K$3</f>
        <v>13942.576716750002</v>
      </c>
    </row>
    <row r="5" spans="1:11" x14ac:dyDescent="0.25">
      <c r="A5" s="19" t="s">
        <v>35</v>
      </c>
      <c r="B5" s="19">
        <v>6698.5599999999995</v>
      </c>
      <c r="C5" s="19">
        <f>B5*$C$3</f>
        <v>7368.4160000000002</v>
      </c>
      <c r="D5" s="22">
        <v>1.2</v>
      </c>
      <c r="E5" s="23">
        <f>C5*D5</f>
        <v>8842.0992000000006</v>
      </c>
      <c r="F5" s="22">
        <v>1.65</v>
      </c>
      <c r="G5" s="22">
        <v>1.8</v>
      </c>
      <c r="H5" s="33">
        <f t="shared" si="0"/>
        <v>21884.195520000001</v>
      </c>
      <c r="I5" s="25">
        <f>H5/$I$3</f>
        <v>1823.6829600000001</v>
      </c>
      <c r="J5" s="25">
        <f t="shared" si="1"/>
        <v>1550.1305159999999</v>
      </c>
      <c r="K5" s="27">
        <f t="shared" si="2"/>
        <v>12145.728513600001</v>
      </c>
    </row>
    <row r="6" spans="1:11" x14ac:dyDescent="0.25">
      <c r="A6" s="19" t="s">
        <v>36</v>
      </c>
      <c r="B6" s="19">
        <v>7775.46</v>
      </c>
      <c r="C6" s="26">
        <f>B6*$C$3</f>
        <v>8553.0060000000012</v>
      </c>
      <c r="D6" s="22">
        <v>1.2</v>
      </c>
      <c r="E6" s="23">
        <f>C6*D6</f>
        <v>10263.6072</v>
      </c>
      <c r="F6" s="22">
        <v>1.65</v>
      </c>
      <c r="G6" s="22">
        <v>1.8</v>
      </c>
      <c r="H6" s="33">
        <f t="shared" si="0"/>
        <v>25402.427820000004</v>
      </c>
      <c r="I6" s="25">
        <f>H6/$I$3</f>
        <v>2116.8689850000005</v>
      </c>
      <c r="J6" s="25">
        <f t="shared" si="1"/>
        <v>1799.3386372500004</v>
      </c>
      <c r="K6" s="27">
        <f t="shared" si="2"/>
        <v>14098.347440100004</v>
      </c>
    </row>
    <row r="7" spans="1:11" x14ac:dyDescent="0.25">
      <c r="A7" s="19" t="s">
        <v>32</v>
      </c>
      <c r="B7" s="19">
        <v>4272.51</v>
      </c>
      <c r="C7" s="19">
        <v>2948.0000000000005</v>
      </c>
      <c r="D7" s="22">
        <v>1.2</v>
      </c>
      <c r="E7" s="23">
        <v>3537.6000000000004</v>
      </c>
      <c r="F7" s="22">
        <v>1.65</v>
      </c>
      <c r="G7" s="22">
        <v>1.8</v>
      </c>
      <c r="H7" s="33">
        <f t="shared" si="0"/>
        <v>8755.5600000000013</v>
      </c>
      <c r="I7" s="25">
        <v>518.84800000000007</v>
      </c>
      <c r="J7" s="25">
        <f t="shared" si="1"/>
        <v>441.02080000000007</v>
      </c>
      <c r="K7" s="27">
        <f t="shared" si="2"/>
        <v>4859.3358000000007</v>
      </c>
    </row>
    <row r="8" spans="1:11" x14ac:dyDescent="0.25">
      <c r="A8" s="19" t="s">
        <v>53</v>
      </c>
      <c r="B8" s="19">
        <v>4169.66</v>
      </c>
      <c r="C8" s="19">
        <f t="shared" ref="C8:C21" si="3">B8*$C$3</f>
        <v>4586.6260000000002</v>
      </c>
      <c r="D8" s="22">
        <v>1.2</v>
      </c>
      <c r="E8" s="23">
        <f>C8*D8</f>
        <v>5503.9512000000004</v>
      </c>
      <c r="F8" s="22">
        <v>1.65</v>
      </c>
      <c r="G8" s="22">
        <v>1.8</v>
      </c>
      <c r="H8" s="33">
        <f t="shared" si="0"/>
        <v>13622.27922</v>
      </c>
      <c r="I8" s="25">
        <f>H8/$I$3</f>
        <v>1135.1899350000001</v>
      </c>
      <c r="J8" s="25">
        <f t="shared" si="1"/>
        <v>964.9114447500001</v>
      </c>
      <c r="K8" s="27">
        <f t="shared" si="2"/>
        <v>7560.3649671000012</v>
      </c>
    </row>
    <row r="9" spans="1:11" x14ac:dyDescent="0.25">
      <c r="A9" s="19" t="s">
        <v>48</v>
      </c>
      <c r="B9" s="19">
        <v>5793.48</v>
      </c>
      <c r="C9" s="19">
        <f t="shared" si="3"/>
        <v>6372.8280000000004</v>
      </c>
      <c r="D9" s="22">
        <v>1.2</v>
      </c>
      <c r="E9" s="23">
        <f>C9*D9</f>
        <v>7647.3936000000003</v>
      </c>
      <c r="F9" s="22">
        <v>1.65</v>
      </c>
      <c r="G9" s="22">
        <v>1.8</v>
      </c>
      <c r="H9" s="33">
        <f t="shared" si="0"/>
        <v>18927.299159999999</v>
      </c>
      <c r="I9" s="25">
        <f>H9/$I$3</f>
        <v>1577.2749299999998</v>
      </c>
      <c r="J9" s="25">
        <f t="shared" si="1"/>
        <v>1340.6836904999998</v>
      </c>
      <c r="K9" s="27">
        <f t="shared" si="2"/>
        <v>10504.651033800001</v>
      </c>
    </row>
    <row r="10" spans="1:11" x14ac:dyDescent="0.25">
      <c r="A10" s="19" t="s">
        <v>68</v>
      </c>
      <c r="B10" s="19">
        <v>7314.45</v>
      </c>
      <c r="C10" s="26">
        <f t="shared" si="3"/>
        <v>8045.8950000000004</v>
      </c>
      <c r="D10" s="22">
        <v>1.2</v>
      </c>
      <c r="E10" s="23">
        <f>C10*D10</f>
        <v>9655.0740000000005</v>
      </c>
      <c r="F10" s="22">
        <v>1.65</v>
      </c>
      <c r="G10" s="22">
        <v>1.8</v>
      </c>
      <c r="H10" s="33">
        <f t="shared" si="0"/>
        <v>23896.308150000001</v>
      </c>
      <c r="I10" s="25">
        <f>H10/$I$3</f>
        <v>1991.3590125000001</v>
      </c>
      <c r="J10" s="25">
        <f t="shared" si="1"/>
        <v>1692.655160625</v>
      </c>
      <c r="K10" s="27">
        <f t="shared" si="2"/>
        <v>13262.451023250002</v>
      </c>
    </row>
    <row r="11" spans="1:11" x14ac:dyDescent="0.25">
      <c r="A11" s="19" t="s">
        <v>65</v>
      </c>
      <c r="B11" s="19">
        <v>4691.17</v>
      </c>
      <c r="C11" s="19">
        <f t="shared" si="3"/>
        <v>5160.2870000000003</v>
      </c>
      <c r="D11" s="22">
        <v>1.2</v>
      </c>
      <c r="E11" s="23">
        <v>3537.6000000000004</v>
      </c>
      <c r="F11" s="22">
        <v>1.7</v>
      </c>
      <c r="G11" s="22">
        <v>1.8</v>
      </c>
      <c r="H11" s="33">
        <f t="shared" si="0"/>
        <v>15790.478220000001</v>
      </c>
      <c r="I11" s="25">
        <v>518.84800000000007</v>
      </c>
      <c r="J11" s="25">
        <f t="shared" si="1"/>
        <v>441.02080000000007</v>
      </c>
      <c r="K11" s="27">
        <f t="shared" si="2"/>
        <v>8763.7154121000021</v>
      </c>
    </row>
    <row r="12" spans="1:11" x14ac:dyDescent="0.25">
      <c r="A12" s="19" t="s">
        <v>50</v>
      </c>
      <c r="B12" s="19">
        <v>4861.78</v>
      </c>
      <c r="C12" s="19">
        <f t="shared" si="3"/>
        <v>5347.9580000000005</v>
      </c>
      <c r="D12" s="22">
        <v>1.2</v>
      </c>
      <c r="E12" s="23">
        <f t="shared" ref="E12:E21" si="4">C12*D12</f>
        <v>6417.5496000000003</v>
      </c>
      <c r="F12" s="22">
        <v>1.63</v>
      </c>
      <c r="G12" s="22">
        <v>1.8</v>
      </c>
      <c r="H12" s="33">
        <f t="shared" si="0"/>
        <v>15690.908772000003</v>
      </c>
      <c r="I12" s="25">
        <f t="shared" ref="I12:I21" si="5">H12/$I$3</f>
        <v>1307.5757310000001</v>
      </c>
      <c r="J12" s="25">
        <f t="shared" si="1"/>
        <v>1111.4393713500001</v>
      </c>
      <c r="K12" s="27">
        <f t="shared" si="2"/>
        <v>8708.454368460003</v>
      </c>
    </row>
    <row r="13" spans="1:11" x14ac:dyDescent="0.25">
      <c r="A13" s="19" t="s">
        <v>46</v>
      </c>
      <c r="B13" s="19">
        <v>8595.84</v>
      </c>
      <c r="C13" s="19">
        <f t="shared" si="3"/>
        <v>9455.4240000000009</v>
      </c>
      <c r="D13" s="22">
        <v>1.2</v>
      </c>
      <c r="E13" s="23">
        <f t="shared" si="4"/>
        <v>11346.508800000001</v>
      </c>
      <c r="F13" s="22">
        <v>1.65</v>
      </c>
      <c r="G13" s="22">
        <v>1.8</v>
      </c>
      <c r="H13" s="33">
        <f t="shared" si="0"/>
        <v>28082.609280000001</v>
      </c>
      <c r="I13" s="25">
        <f t="shared" si="5"/>
        <v>2340.2174399999999</v>
      </c>
      <c r="J13" s="25">
        <f t="shared" si="1"/>
        <v>1989.1848239999999</v>
      </c>
      <c r="K13" s="27">
        <f t="shared" si="2"/>
        <v>15585.848150400001</v>
      </c>
    </row>
    <row r="14" spans="1:11" x14ac:dyDescent="0.25">
      <c r="A14" s="19" t="s">
        <v>69</v>
      </c>
      <c r="B14" s="19">
        <v>4537.5</v>
      </c>
      <c r="C14" s="19">
        <f t="shared" si="3"/>
        <v>4991.25</v>
      </c>
      <c r="D14" s="22">
        <v>1.2</v>
      </c>
      <c r="E14" s="23">
        <f t="shared" si="4"/>
        <v>5989.5</v>
      </c>
      <c r="F14" s="22">
        <v>1.7</v>
      </c>
      <c r="G14" s="22">
        <v>1.8</v>
      </c>
      <c r="H14" s="33">
        <f t="shared" si="0"/>
        <v>15273.225</v>
      </c>
      <c r="I14" s="25">
        <f t="shared" si="5"/>
        <v>1272.76875</v>
      </c>
      <c r="J14" s="25">
        <f t="shared" si="1"/>
        <v>1081.8534374999999</v>
      </c>
      <c r="K14" s="27">
        <f t="shared" si="2"/>
        <v>8476.6398750000008</v>
      </c>
    </row>
    <row r="15" spans="1:11" x14ac:dyDescent="0.25">
      <c r="A15" s="7" t="s">
        <v>45</v>
      </c>
      <c r="B15" s="25">
        <v>5716.04</v>
      </c>
      <c r="C15" s="26">
        <f t="shared" si="3"/>
        <v>6287.6440000000002</v>
      </c>
      <c r="D15" s="22">
        <v>1.2</v>
      </c>
      <c r="E15" s="23">
        <f t="shared" si="4"/>
        <v>7545.1728000000003</v>
      </c>
      <c r="F15" s="22">
        <v>1.65</v>
      </c>
      <c r="G15" s="22">
        <v>1.8</v>
      </c>
      <c r="H15" s="24">
        <f t="shared" si="0"/>
        <v>18674.302680000001</v>
      </c>
      <c r="I15" s="25">
        <f t="shared" si="5"/>
        <v>1556.1918900000001</v>
      </c>
      <c r="J15" s="25">
        <f t="shared" si="1"/>
        <v>1322.7631065</v>
      </c>
      <c r="K15" s="27">
        <f t="shared" si="2"/>
        <v>10364.237987400002</v>
      </c>
    </row>
    <row r="16" spans="1:11" x14ac:dyDescent="0.25">
      <c r="A16" s="7" t="s">
        <v>33</v>
      </c>
      <c r="B16" s="26">
        <v>6322.25</v>
      </c>
      <c r="C16" s="26">
        <f t="shared" si="3"/>
        <v>6954.4750000000004</v>
      </c>
      <c r="D16" s="22">
        <v>1.2</v>
      </c>
      <c r="E16" s="23">
        <f t="shared" si="4"/>
        <v>8345.3700000000008</v>
      </c>
      <c r="F16" s="22">
        <v>1.65</v>
      </c>
      <c r="G16" s="22">
        <v>1.8</v>
      </c>
      <c r="H16" s="33">
        <f t="shared" si="0"/>
        <v>20654.790750000004</v>
      </c>
      <c r="I16" s="25">
        <f t="shared" si="5"/>
        <v>1721.2325625000003</v>
      </c>
      <c r="J16" s="25">
        <f t="shared" si="1"/>
        <v>1463.0476781250002</v>
      </c>
      <c r="K16" s="27">
        <f t="shared" si="2"/>
        <v>11463.408866250003</v>
      </c>
    </row>
    <row r="17" spans="1:11" x14ac:dyDescent="0.25">
      <c r="A17" s="7" t="s">
        <v>16</v>
      </c>
      <c r="B17" s="26">
        <v>6938.1399999999994</v>
      </c>
      <c r="C17" s="26">
        <f t="shared" si="3"/>
        <v>7631.9539999999997</v>
      </c>
      <c r="D17" s="22">
        <v>1.2</v>
      </c>
      <c r="E17" s="23">
        <f t="shared" si="4"/>
        <v>9158.3447999999989</v>
      </c>
      <c r="F17" s="22">
        <v>1.7</v>
      </c>
      <c r="G17" s="22">
        <v>1.8</v>
      </c>
      <c r="H17" s="33">
        <f t="shared" si="0"/>
        <v>23353.77924</v>
      </c>
      <c r="I17" s="25">
        <f t="shared" si="5"/>
        <v>1946.1482699999999</v>
      </c>
      <c r="J17" s="25">
        <f t="shared" si="1"/>
        <v>1654.2260294999999</v>
      </c>
      <c r="K17" s="27">
        <f t="shared" si="2"/>
        <v>12961.347478200001</v>
      </c>
    </row>
    <row r="18" spans="1:11" x14ac:dyDescent="0.25">
      <c r="A18" s="7" t="s">
        <v>17</v>
      </c>
      <c r="B18" s="26">
        <v>8305.44</v>
      </c>
      <c r="C18" s="26">
        <f t="shared" si="3"/>
        <v>9135.9840000000022</v>
      </c>
      <c r="D18" s="22">
        <v>1.2</v>
      </c>
      <c r="E18" s="23">
        <f t="shared" si="4"/>
        <v>10963.180800000002</v>
      </c>
      <c r="F18" s="22">
        <v>1.67</v>
      </c>
      <c r="G18" s="22">
        <v>1.8</v>
      </c>
      <c r="H18" s="33">
        <f t="shared" si="0"/>
        <v>27462.767904000004</v>
      </c>
      <c r="I18" s="25">
        <f t="shared" si="5"/>
        <v>2288.5639920000003</v>
      </c>
      <c r="J18" s="25">
        <f t="shared" si="1"/>
        <v>1945.2793932000002</v>
      </c>
      <c r="K18" s="27">
        <f t="shared" si="2"/>
        <v>15241.836186720004</v>
      </c>
    </row>
    <row r="19" spans="1:11" x14ac:dyDescent="0.25">
      <c r="A19" s="7" t="s">
        <v>38</v>
      </c>
      <c r="B19" s="25">
        <v>7706.49</v>
      </c>
      <c r="C19" s="26">
        <f t="shared" si="3"/>
        <v>8477.139000000001</v>
      </c>
      <c r="D19" s="22">
        <v>1.2</v>
      </c>
      <c r="E19" s="23">
        <f t="shared" si="4"/>
        <v>10172.566800000001</v>
      </c>
      <c r="F19" s="22">
        <v>1.57</v>
      </c>
      <c r="G19" s="22">
        <v>1.8</v>
      </c>
      <c r="H19" s="33">
        <f t="shared" si="0"/>
        <v>23956.394814000003</v>
      </c>
      <c r="I19" s="25">
        <f t="shared" si="5"/>
        <v>1996.3662345000002</v>
      </c>
      <c r="J19" s="25">
        <f t="shared" si="1"/>
        <v>1696.9112993250001</v>
      </c>
      <c r="K19" s="27">
        <f t="shared" si="2"/>
        <v>13295.799121770004</v>
      </c>
    </row>
    <row r="20" spans="1:11" x14ac:dyDescent="0.25">
      <c r="A20" s="7" t="s">
        <v>39</v>
      </c>
      <c r="B20" s="25">
        <v>6938.1399999999994</v>
      </c>
      <c r="C20" s="26">
        <f t="shared" si="3"/>
        <v>7631.9539999999997</v>
      </c>
      <c r="D20" s="22">
        <v>1.2</v>
      </c>
      <c r="E20" s="23">
        <f t="shared" si="4"/>
        <v>9158.3447999999989</v>
      </c>
      <c r="F20" s="22">
        <v>1.58</v>
      </c>
      <c r="G20" s="22">
        <v>1.8</v>
      </c>
      <c r="H20" s="33">
        <f t="shared" si="0"/>
        <v>21705.277176</v>
      </c>
      <c r="I20" s="25">
        <f t="shared" si="5"/>
        <v>1808.7730979999999</v>
      </c>
      <c r="J20" s="25">
        <f t="shared" si="1"/>
        <v>1537.4571332999999</v>
      </c>
      <c r="K20" s="27">
        <f t="shared" si="2"/>
        <v>12046.428832680002</v>
      </c>
    </row>
    <row r="21" spans="1:11" x14ac:dyDescent="0.25">
      <c r="A21" s="7" t="s">
        <v>62</v>
      </c>
      <c r="B21" s="26">
        <v>10594.76</v>
      </c>
      <c r="C21" s="26">
        <f t="shared" si="3"/>
        <v>11654.236000000001</v>
      </c>
      <c r="D21" s="22">
        <v>1.2</v>
      </c>
      <c r="E21" s="23">
        <f t="shared" si="4"/>
        <v>13985.083200000001</v>
      </c>
      <c r="F21" s="22">
        <v>1.64</v>
      </c>
      <c r="G21" s="22">
        <v>1.8</v>
      </c>
      <c r="H21" s="33">
        <f t="shared" si="0"/>
        <v>34403.304671999998</v>
      </c>
      <c r="I21" s="25">
        <f t="shared" si="5"/>
        <v>2866.9420559999999</v>
      </c>
      <c r="J21" s="25">
        <f t="shared" si="1"/>
        <v>2436.9007475999997</v>
      </c>
      <c r="K21" s="27">
        <f t="shared" si="2"/>
        <v>19093.834092960002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65AF4-6BAC-4398-9B3D-F9DD2CC5E22A}">
  <dimension ref="A1:K21"/>
  <sheetViews>
    <sheetView zoomScale="89" zoomScaleNormal="89" workbookViewId="0">
      <selection activeCell="J7" sqref="J7"/>
    </sheetView>
  </sheetViews>
  <sheetFormatPr baseColWidth="10" defaultColWidth="11.42578125" defaultRowHeight="15" x14ac:dyDescent="0.25"/>
  <cols>
    <col min="1" max="1" width="48.28515625" style="20" bestFit="1" customWidth="1"/>
    <col min="2" max="2" width="12.7109375" style="20" hidden="1" customWidth="1"/>
    <col min="3" max="3" width="11.7109375" style="20" hidden="1" customWidth="1"/>
    <col min="4" max="4" width="16.5703125" style="20" hidden="1" customWidth="1"/>
    <col min="5" max="5" width="22.85546875" style="20" hidden="1" customWidth="1"/>
    <col min="6" max="6" width="12.28515625" style="20" hidden="1" customWidth="1"/>
    <col min="7" max="7" width="13.5703125" style="20" hidden="1" customWidth="1"/>
    <col min="8" max="8" width="19.7109375" style="20" hidden="1" customWidth="1"/>
    <col min="9" max="9" width="14.28515625" style="20" hidden="1" customWidth="1"/>
    <col min="10" max="10" width="14" style="20" customWidth="1"/>
    <col min="11" max="11" width="11" style="20" bestFit="1" customWidth="1"/>
    <col min="12" max="16384" width="11.42578125" style="20"/>
  </cols>
  <sheetData>
    <row r="1" spans="1:11" ht="15.75" x14ac:dyDescent="0.25">
      <c r="A1" s="18" t="s">
        <v>64</v>
      </c>
      <c r="B1" s="19"/>
      <c r="C1" s="19"/>
      <c r="D1" s="19"/>
      <c r="E1" s="19"/>
      <c r="F1" s="19"/>
      <c r="G1" s="19"/>
      <c r="H1" s="19"/>
      <c r="I1" s="19"/>
      <c r="J1" s="36"/>
    </row>
    <row r="2" spans="1:11" ht="30" x14ac:dyDescent="0.25">
      <c r="A2" s="34" t="s">
        <v>24</v>
      </c>
      <c r="B2" s="34" t="s">
        <v>25</v>
      </c>
      <c r="C2" s="34" t="s">
        <v>26</v>
      </c>
      <c r="D2" s="34" t="s">
        <v>27</v>
      </c>
      <c r="E2" s="34" t="s">
        <v>4</v>
      </c>
      <c r="F2" s="34" t="s">
        <v>28</v>
      </c>
      <c r="G2" s="34" t="s">
        <v>29</v>
      </c>
      <c r="H2" s="34" t="s">
        <v>30</v>
      </c>
      <c r="I2" s="34" t="s">
        <v>7</v>
      </c>
      <c r="J2" s="37" t="s">
        <v>67</v>
      </c>
      <c r="K2" s="34" t="s">
        <v>34</v>
      </c>
    </row>
    <row r="3" spans="1:11" hidden="1" x14ac:dyDescent="0.25">
      <c r="A3" s="19"/>
      <c r="B3" s="19"/>
      <c r="C3" s="19">
        <v>1.1000000000000001</v>
      </c>
      <c r="D3" s="22"/>
      <c r="E3" s="22"/>
      <c r="F3" s="22"/>
      <c r="G3" s="22"/>
      <c r="H3" s="19"/>
      <c r="I3" s="19">
        <v>12</v>
      </c>
      <c r="J3" s="36">
        <v>0.85</v>
      </c>
      <c r="K3" s="20">
        <v>0.55500000000000005</v>
      </c>
    </row>
    <row r="4" spans="1:11" ht="17.25" customHeight="1" x14ac:dyDescent="0.25">
      <c r="A4" s="7" t="s">
        <v>19</v>
      </c>
      <c r="B4" s="25">
        <v>8075</v>
      </c>
      <c r="C4" s="26">
        <f>B4*$C$3</f>
        <v>8882.5</v>
      </c>
      <c r="D4" s="22">
        <v>1.35</v>
      </c>
      <c r="E4" s="23">
        <f>C4*D4</f>
        <v>11991.375</v>
      </c>
      <c r="F4" s="22">
        <v>1.65</v>
      </c>
      <c r="G4" s="22">
        <v>1.8</v>
      </c>
      <c r="H4" s="24">
        <f t="shared" ref="H4:H21" si="0">C4*F4*G4</f>
        <v>26381.025000000001</v>
      </c>
      <c r="I4" s="25">
        <f>H4/$I$3</f>
        <v>2198.4187500000003</v>
      </c>
      <c r="J4" s="25">
        <f t="shared" ref="J4:J21" si="1">I4*$J$3</f>
        <v>1868.6559375000002</v>
      </c>
      <c r="K4" s="27">
        <f t="shared" ref="K4:K21" si="2">H4*$K$3</f>
        <v>14641.468875000002</v>
      </c>
    </row>
    <row r="5" spans="1:11" x14ac:dyDescent="0.25">
      <c r="A5" s="19" t="s">
        <v>35</v>
      </c>
      <c r="B5" s="19">
        <v>7033</v>
      </c>
      <c r="C5" s="19">
        <f>B5*$C$3</f>
        <v>7736.3</v>
      </c>
      <c r="D5" s="22">
        <v>1.35</v>
      </c>
      <c r="E5" s="23">
        <f>C5*D5</f>
        <v>10444.005000000001</v>
      </c>
      <c r="F5" s="22">
        <v>1.65</v>
      </c>
      <c r="G5" s="22">
        <v>1.8</v>
      </c>
      <c r="H5" s="33">
        <f t="shared" si="0"/>
        <v>22976.811000000002</v>
      </c>
      <c r="I5" s="25">
        <f>H5/$I$3</f>
        <v>1914.7342500000002</v>
      </c>
      <c r="J5" s="25">
        <f t="shared" si="1"/>
        <v>1627.5241125000002</v>
      </c>
      <c r="K5" s="27">
        <f t="shared" si="2"/>
        <v>12752.130105000002</v>
      </c>
    </row>
    <row r="6" spans="1:11" x14ac:dyDescent="0.25">
      <c r="A6" s="19" t="s">
        <v>36</v>
      </c>
      <c r="B6" s="19">
        <v>8119</v>
      </c>
      <c r="C6" s="26">
        <f>B6*$C$3</f>
        <v>8930.9000000000015</v>
      </c>
      <c r="D6" s="22">
        <v>1.35</v>
      </c>
      <c r="E6" s="23">
        <f>C6*D6</f>
        <v>12056.715000000002</v>
      </c>
      <c r="F6" s="22">
        <v>1.65</v>
      </c>
      <c r="G6" s="22">
        <v>1.8</v>
      </c>
      <c r="H6" s="33">
        <f t="shared" si="0"/>
        <v>26524.773000000005</v>
      </c>
      <c r="I6" s="25">
        <f>H6/$I$3</f>
        <v>2210.3977500000005</v>
      </c>
      <c r="J6" s="25">
        <f t="shared" si="1"/>
        <v>1878.8380875000005</v>
      </c>
      <c r="K6" s="27">
        <f t="shared" si="2"/>
        <v>14721.249015000003</v>
      </c>
    </row>
    <row r="7" spans="1:11" x14ac:dyDescent="0.25">
      <c r="A7" s="19" t="s">
        <v>32</v>
      </c>
      <c r="B7" s="19">
        <v>4486</v>
      </c>
      <c r="C7" s="26">
        <f>B7*$C$3</f>
        <v>4934.6000000000004</v>
      </c>
      <c r="D7" s="22">
        <v>1.35</v>
      </c>
      <c r="E7" s="23">
        <v>3537.6000000000004</v>
      </c>
      <c r="F7" s="22">
        <v>1.65</v>
      </c>
      <c r="G7" s="22">
        <v>1.8</v>
      </c>
      <c r="H7" s="33">
        <f t="shared" si="0"/>
        <v>14655.762000000001</v>
      </c>
      <c r="I7" s="25">
        <v>518.84800000000007</v>
      </c>
      <c r="J7" s="25">
        <f t="shared" si="1"/>
        <v>441.02080000000007</v>
      </c>
      <c r="K7" s="27">
        <f t="shared" si="2"/>
        <v>8133.9479100000008</v>
      </c>
    </row>
    <row r="8" spans="1:11" x14ac:dyDescent="0.25">
      <c r="A8" s="19" t="s">
        <v>53</v>
      </c>
      <c r="B8" s="19">
        <v>4377</v>
      </c>
      <c r="C8" s="19">
        <f t="shared" ref="C8:C21" si="3">B8*$C$3</f>
        <v>4814.7000000000007</v>
      </c>
      <c r="D8" s="22">
        <v>1.35</v>
      </c>
      <c r="E8" s="23">
        <f>C8*D8</f>
        <v>6499.8450000000012</v>
      </c>
      <c r="F8" s="22">
        <v>1.65</v>
      </c>
      <c r="G8" s="22">
        <v>1.8</v>
      </c>
      <c r="H8" s="33">
        <f t="shared" si="0"/>
        <v>14299.659000000001</v>
      </c>
      <c r="I8" s="25">
        <f>H8/$I$3</f>
        <v>1191.6382500000002</v>
      </c>
      <c r="J8" s="25">
        <f t="shared" si="1"/>
        <v>1012.8925125000002</v>
      </c>
      <c r="K8" s="27">
        <f t="shared" si="2"/>
        <v>7936.3107450000016</v>
      </c>
    </row>
    <row r="9" spans="1:11" x14ac:dyDescent="0.25">
      <c r="A9" s="19" t="s">
        <v>48</v>
      </c>
      <c r="B9" s="19">
        <v>6083</v>
      </c>
      <c r="C9" s="19">
        <f t="shared" si="3"/>
        <v>6691.3</v>
      </c>
      <c r="D9" s="22">
        <v>1.35</v>
      </c>
      <c r="E9" s="23">
        <f>C9*D9</f>
        <v>9033.255000000001</v>
      </c>
      <c r="F9" s="22">
        <v>1.65</v>
      </c>
      <c r="G9" s="22">
        <v>1.8</v>
      </c>
      <c r="H9" s="33">
        <f t="shared" si="0"/>
        <v>19873.161</v>
      </c>
      <c r="I9" s="25">
        <f>H9/$I$3</f>
        <v>1656.0967499999999</v>
      </c>
      <c r="J9" s="25">
        <f t="shared" si="1"/>
        <v>1407.6822374999999</v>
      </c>
      <c r="K9" s="27">
        <f t="shared" si="2"/>
        <v>11029.604355000001</v>
      </c>
    </row>
    <row r="10" spans="1:11" x14ac:dyDescent="0.25">
      <c r="A10" s="19" t="s">
        <v>68</v>
      </c>
      <c r="B10" s="19">
        <v>7679</v>
      </c>
      <c r="C10" s="26">
        <f t="shared" si="3"/>
        <v>8446.9000000000015</v>
      </c>
      <c r="D10" s="22">
        <v>1.35</v>
      </c>
      <c r="E10" s="23">
        <f>C10*D10</f>
        <v>11403.315000000002</v>
      </c>
      <c r="F10" s="22">
        <v>1.65</v>
      </c>
      <c r="G10" s="22">
        <v>1.8</v>
      </c>
      <c r="H10" s="33">
        <f t="shared" si="0"/>
        <v>25087.293000000005</v>
      </c>
      <c r="I10" s="25">
        <f>H10/$I$3</f>
        <v>2090.6077500000006</v>
      </c>
      <c r="J10" s="25">
        <f t="shared" si="1"/>
        <v>1777.0165875000005</v>
      </c>
      <c r="K10" s="27">
        <f t="shared" si="2"/>
        <v>13923.447615000005</v>
      </c>
    </row>
    <row r="11" spans="1:11" x14ac:dyDescent="0.25">
      <c r="A11" s="19" t="s">
        <v>65</v>
      </c>
      <c r="B11" s="19">
        <v>4925</v>
      </c>
      <c r="C11" s="19">
        <f t="shared" si="3"/>
        <v>5417.5</v>
      </c>
      <c r="D11" s="22">
        <v>1.35</v>
      </c>
      <c r="E11" s="23">
        <v>3537.6000000000004</v>
      </c>
      <c r="F11" s="22">
        <v>1.7</v>
      </c>
      <c r="G11" s="22">
        <v>1.8</v>
      </c>
      <c r="H11" s="33">
        <f t="shared" si="0"/>
        <v>16577.55</v>
      </c>
      <c r="I11" s="25">
        <v>518.84800000000007</v>
      </c>
      <c r="J11" s="25">
        <f t="shared" si="1"/>
        <v>441.02080000000007</v>
      </c>
      <c r="K11" s="27">
        <f t="shared" si="2"/>
        <v>9200.54025</v>
      </c>
    </row>
    <row r="12" spans="1:11" x14ac:dyDescent="0.25">
      <c r="A12" s="19" t="s">
        <v>50</v>
      </c>
      <c r="B12" s="19">
        <v>5105</v>
      </c>
      <c r="C12" s="19">
        <f t="shared" si="3"/>
        <v>5615.5</v>
      </c>
      <c r="D12" s="22">
        <v>1.35</v>
      </c>
      <c r="E12" s="23">
        <f t="shared" ref="E12:E21" si="4">C12*D12</f>
        <v>7580.9250000000002</v>
      </c>
      <c r="F12" s="22">
        <v>1.63</v>
      </c>
      <c r="G12" s="22">
        <v>1.8</v>
      </c>
      <c r="H12" s="33">
        <f t="shared" si="0"/>
        <v>16475.877</v>
      </c>
      <c r="I12" s="25">
        <f t="shared" ref="I12:I21" si="5">H12/$I$3</f>
        <v>1372.98975</v>
      </c>
      <c r="J12" s="25">
        <f t="shared" si="1"/>
        <v>1167.0412875</v>
      </c>
      <c r="K12" s="27">
        <f t="shared" si="2"/>
        <v>9144.1117350000004</v>
      </c>
    </row>
    <row r="13" spans="1:11" x14ac:dyDescent="0.25">
      <c r="A13" s="19" t="s">
        <v>46</v>
      </c>
      <c r="B13" s="19">
        <v>9025</v>
      </c>
      <c r="C13" s="19">
        <f t="shared" si="3"/>
        <v>9927.5</v>
      </c>
      <c r="D13" s="22">
        <v>1.35</v>
      </c>
      <c r="E13" s="23">
        <f t="shared" si="4"/>
        <v>13402.125</v>
      </c>
      <c r="F13" s="22">
        <v>1.65</v>
      </c>
      <c r="G13" s="22">
        <v>1.8</v>
      </c>
      <c r="H13" s="33">
        <f t="shared" si="0"/>
        <v>29484.674999999999</v>
      </c>
      <c r="I13" s="25">
        <f t="shared" si="5"/>
        <v>2457.0562500000001</v>
      </c>
      <c r="J13" s="25">
        <f t="shared" si="1"/>
        <v>2088.4978125000002</v>
      </c>
      <c r="K13" s="27">
        <f t="shared" si="2"/>
        <v>16363.994625000001</v>
      </c>
    </row>
    <row r="14" spans="1:11" x14ac:dyDescent="0.25">
      <c r="A14" s="19" t="s">
        <v>69</v>
      </c>
      <c r="B14" s="19">
        <v>4764</v>
      </c>
      <c r="C14" s="19">
        <f t="shared" si="3"/>
        <v>5240.4000000000005</v>
      </c>
      <c r="D14" s="22">
        <v>1.35</v>
      </c>
      <c r="E14" s="23">
        <f t="shared" si="4"/>
        <v>7074.5400000000009</v>
      </c>
      <c r="F14" s="22">
        <v>1.7</v>
      </c>
      <c r="G14" s="22">
        <v>1.8</v>
      </c>
      <c r="H14" s="33">
        <f t="shared" si="0"/>
        <v>16035.624000000002</v>
      </c>
      <c r="I14" s="25">
        <f t="shared" si="5"/>
        <v>1336.3020000000001</v>
      </c>
      <c r="J14" s="25">
        <f t="shared" si="1"/>
        <v>1135.8567</v>
      </c>
      <c r="K14" s="27">
        <f t="shared" si="2"/>
        <v>8899.7713200000017</v>
      </c>
    </row>
    <row r="15" spans="1:11" x14ac:dyDescent="0.25">
      <c r="A15" s="7" t="s">
        <v>45</v>
      </c>
      <c r="B15" s="25">
        <v>6002</v>
      </c>
      <c r="C15" s="26">
        <f t="shared" si="3"/>
        <v>6602.2000000000007</v>
      </c>
      <c r="D15" s="22">
        <v>1.35</v>
      </c>
      <c r="E15" s="23">
        <f t="shared" si="4"/>
        <v>8912.9700000000012</v>
      </c>
      <c r="F15" s="22">
        <v>1.65</v>
      </c>
      <c r="G15" s="22">
        <v>1.8</v>
      </c>
      <c r="H15" s="24">
        <f t="shared" si="0"/>
        <v>19608.534000000003</v>
      </c>
      <c r="I15" s="25">
        <f t="shared" si="5"/>
        <v>1634.0445000000002</v>
      </c>
      <c r="J15" s="25">
        <f t="shared" si="1"/>
        <v>1388.9378250000002</v>
      </c>
      <c r="K15" s="27">
        <f t="shared" si="2"/>
        <v>10882.736370000002</v>
      </c>
    </row>
    <row r="16" spans="1:11" x14ac:dyDescent="0.25">
      <c r="A16" s="7" t="s">
        <v>33</v>
      </c>
      <c r="B16" s="26">
        <v>6638</v>
      </c>
      <c r="C16" s="26">
        <f t="shared" si="3"/>
        <v>7301.8</v>
      </c>
      <c r="D16" s="22">
        <v>1.35</v>
      </c>
      <c r="E16" s="23">
        <f t="shared" si="4"/>
        <v>9857.43</v>
      </c>
      <c r="F16" s="22">
        <v>1.65</v>
      </c>
      <c r="G16" s="22">
        <v>1.8</v>
      </c>
      <c r="H16" s="33">
        <f t="shared" si="0"/>
        <v>21686.345999999998</v>
      </c>
      <c r="I16" s="25">
        <f t="shared" si="5"/>
        <v>1807.1954999999998</v>
      </c>
      <c r="J16" s="25">
        <f t="shared" si="1"/>
        <v>1536.1161749999999</v>
      </c>
      <c r="K16" s="27">
        <f t="shared" si="2"/>
        <v>12035.92203</v>
      </c>
    </row>
    <row r="17" spans="1:11" x14ac:dyDescent="0.25">
      <c r="A17" s="7" t="s">
        <v>16</v>
      </c>
      <c r="B17" s="26">
        <v>7245</v>
      </c>
      <c r="C17" s="26">
        <f t="shared" si="3"/>
        <v>7969.5000000000009</v>
      </c>
      <c r="D17" s="22">
        <v>1.35</v>
      </c>
      <c r="E17" s="23">
        <f t="shared" si="4"/>
        <v>10758.825000000003</v>
      </c>
      <c r="F17" s="22">
        <v>1.7</v>
      </c>
      <c r="G17" s="22">
        <v>1.8</v>
      </c>
      <c r="H17" s="33">
        <f t="shared" si="0"/>
        <v>24386.670000000002</v>
      </c>
      <c r="I17" s="25">
        <f t="shared" si="5"/>
        <v>2032.2225000000001</v>
      </c>
      <c r="J17" s="25">
        <f t="shared" si="1"/>
        <v>1727.3891249999999</v>
      </c>
      <c r="K17" s="27">
        <f t="shared" si="2"/>
        <v>13534.601850000003</v>
      </c>
    </row>
    <row r="18" spans="1:11" x14ac:dyDescent="0.25">
      <c r="A18" s="7" t="s">
        <v>17</v>
      </c>
      <c r="B18" s="26">
        <v>8720</v>
      </c>
      <c r="C18" s="26">
        <f t="shared" si="3"/>
        <v>9592</v>
      </c>
      <c r="D18" s="22">
        <v>1.35</v>
      </c>
      <c r="E18" s="23">
        <f t="shared" si="4"/>
        <v>12949.2</v>
      </c>
      <c r="F18" s="22">
        <v>1.67</v>
      </c>
      <c r="G18" s="22">
        <v>1.8</v>
      </c>
      <c r="H18" s="33">
        <f t="shared" si="0"/>
        <v>28833.552</v>
      </c>
      <c r="I18" s="25">
        <f t="shared" si="5"/>
        <v>2402.7959999999998</v>
      </c>
      <c r="J18" s="25">
        <f t="shared" si="1"/>
        <v>2042.3765999999998</v>
      </c>
      <c r="K18" s="27">
        <f t="shared" si="2"/>
        <v>16002.621360000001</v>
      </c>
    </row>
    <row r="19" spans="1:11" x14ac:dyDescent="0.25">
      <c r="A19" s="7" t="s">
        <v>38</v>
      </c>
      <c r="B19" s="25">
        <v>8092</v>
      </c>
      <c r="C19" s="26">
        <f t="shared" si="3"/>
        <v>8901.2000000000007</v>
      </c>
      <c r="D19" s="22">
        <v>1.35</v>
      </c>
      <c r="E19" s="23">
        <f t="shared" si="4"/>
        <v>12016.620000000003</v>
      </c>
      <c r="F19" s="22">
        <v>1.57</v>
      </c>
      <c r="G19" s="22">
        <v>1.8</v>
      </c>
      <c r="H19" s="33">
        <f t="shared" si="0"/>
        <v>25154.791200000003</v>
      </c>
      <c r="I19" s="25">
        <f t="shared" si="5"/>
        <v>2096.2326000000003</v>
      </c>
      <c r="J19" s="25">
        <f t="shared" si="1"/>
        <v>1781.7977100000003</v>
      </c>
      <c r="K19" s="27">
        <f t="shared" si="2"/>
        <v>13960.909116000003</v>
      </c>
    </row>
    <row r="20" spans="1:11" x14ac:dyDescent="0.25">
      <c r="A20" s="7" t="s">
        <v>39</v>
      </c>
      <c r="B20" s="25">
        <v>7285</v>
      </c>
      <c r="C20" s="26">
        <f t="shared" si="3"/>
        <v>8013.5000000000009</v>
      </c>
      <c r="D20" s="22">
        <v>1.35</v>
      </c>
      <c r="E20" s="23">
        <f t="shared" si="4"/>
        <v>10818.225000000002</v>
      </c>
      <c r="F20" s="22">
        <v>1.58</v>
      </c>
      <c r="G20" s="22">
        <v>1.8</v>
      </c>
      <c r="H20" s="33">
        <f t="shared" si="0"/>
        <v>22790.394000000004</v>
      </c>
      <c r="I20" s="25">
        <f t="shared" si="5"/>
        <v>1899.1995000000004</v>
      </c>
      <c r="J20" s="25">
        <f t="shared" si="1"/>
        <v>1614.3195750000002</v>
      </c>
      <c r="K20" s="27">
        <f t="shared" si="2"/>
        <v>12648.668670000003</v>
      </c>
    </row>
    <row r="21" spans="1:11" x14ac:dyDescent="0.25">
      <c r="A21" s="7" t="s">
        <v>62</v>
      </c>
      <c r="B21" s="26">
        <v>11125</v>
      </c>
      <c r="C21" s="26">
        <f t="shared" si="3"/>
        <v>12237.500000000002</v>
      </c>
      <c r="D21" s="22">
        <v>1.35</v>
      </c>
      <c r="E21" s="23">
        <f t="shared" si="4"/>
        <v>16520.625000000004</v>
      </c>
      <c r="F21" s="22">
        <v>1.64</v>
      </c>
      <c r="G21" s="22">
        <v>1.8</v>
      </c>
      <c r="H21" s="33">
        <f t="shared" si="0"/>
        <v>36125.1</v>
      </c>
      <c r="I21" s="25">
        <f t="shared" si="5"/>
        <v>3010.4249999999997</v>
      </c>
      <c r="J21" s="25">
        <f t="shared" si="1"/>
        <v>2558.8612499999999</v>
      </c>
      <c r="K21" s="27">
        <f t="shared" si="2"/>
        <v>20049.430500000002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workbookViewId="0">
      <selection activeCell="B3" sqref="B3:B11"/>
    </sheetView>
  </sheetViews>
  <sheetFormatPr baseColWidth="10" defaultRowHeight="15" x14ac:dyDescent="0.25"/>
  <cols>
    <col min="1" max="1" width="46.42578125" customWidth="1"/>
    <col min="2" max="2" width="14.85546875" customWidth="1"/>
    <col min="3" max="3" width="16.85546875" customWidth="1"/>
    <col min="4" max="4" width="13.7109375" customWidth="1"/>
    <col min="5" max="5" width="16.140625" customWidth="1"/>
    <col min="6" max="6" width="13.7109375" customWidth="1"/>
    <col min="7" max="7" width="16.85546875" customWidth="1"/>
  </cols>
  <sheetData>
    <row r="1" spans="1:7" ht="15.75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3" t="s">
        <v>20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7" ht="25.5" customHeight="1" x14ac:dyDescent="0.25">
      <c r="A3" s="5" t="s">
        <v>19</v>
      </c>
      <c r="B3" s="5">
        <v>1874</v>
      </c>
      <c r="C3" s="12">
        <v>1.35</v>
      </c>
      <c r="D3" s="11">
        <f>B3*$C$3</f>
        <v>2529.9</v>
      </c>
      <c r="E3" s="12">
        <v>1.8</v>
      </c>
      <c r="F3" s="2">
        <f>B3*$E$3</f>
        <v>3373.2000000000003</v>
      </c>
      <c r="G3" s="10">
        <f>B3*$E$3/12</f>
        <v>281.10000000000002</v>
      </c>
    </row>
    <row r="4" spans="1:7" x14ac:dyDescent="0.25">
      <c r="A4" s="5" t="s">
        <v>11</v>
      </c>
      <c r="B4" s="5">
        <v>907</v>
      </c>
      <c r="C4" s="12">
        <v>1.35</v>
      </c>
      <c r="D4" s="11">
        <f>B4*$C$4</f>
        <v>1224.45</v>
      </c>
      <c r="E4" s="12">
        <v>1.8</v>
      </c>
      <c r="F4" s="13">
        <f>B4*E4</f>
        <v>1632.6000000000001</v>
      </c>
      <c r="G4" s="10">
        <f t="shared" ref="G4:G11" si="0">B4*$E$3/12</f>
        <v>136.05000000000001</v>
      </c>
    </row>
    <row r="5" spans="1:7" x14ac:dyDescent="0.25">
      <c r="A5" s="5" t="s">
        <v>12</v>
      </c>
      <c r="B5" s="5">
        <v>1024</v>
      </c>
      <c r="C5" s="12">
        <v>1.35</v>
      </c>
      <c r="D5" s="11">
        <f>B5*$C$4</f>
        <v>1382.4</v>
      </c>
      <c r="E5" s="12">
        <v>1.8</v>
      </c>
      <c r="F5" s="13">
        <f t="shared" ref="F5:F11" si="1">B5*E5</f>
        <v>1843.2</v>
      </c>
      <c r="G5" s="10">
        <f t="shared" si="0"/>
        <v>153.6</v>
      </c>
    </row>
    <row r="6" spans="1:7" x14ac:dyDescent="0.25">
      <c r="A6" s="5" t="s">
        <v>23</v>
      </c>
      <c r="B6" s="5">
        <v>1633</v>
      </c>
      <c r="C6" s="12">
        <v>1.35</v>
      </c>
      <c r="D6" s="11">
        <f t="shared" ref="D6:D11" si="2">B6*$C$4</f>
        <v>2204.5500000000002</v>
      </c>
      <c r="E6" s="12">
        <v>1.8</v>
      </c>
      <c r="F6" s="13">
        <f t="shared" si="1"/>
        <v>2939.4</v>
      </c>
      <c r="G6" s="10">
        <f t="shared" si="0"/>
        <v>244.95000000000002</v>
      </c>
    </row>
    <row r="7" spans="1:7" x14ac:dyDescent="0.25">
      <c r="A7" s="5" t="s">
        <v>21</v>
      </c>
      <c r="B7" s="5">
        <v>1771</v>
      </c>
      <c r="C7" s="12">
        <v>1.35</v>
      </c>
      <c r="D7" s="11">
        <f t="shared" si="2"/>
        <v>2390.8500000000004</v>
      </c>
      <c r="E7" s="12">
        <v>1.8</v>
      </c>
      <c r="F7" s="13">
        <f t="shared" si="1"/>
        <v>3187.8</v>
      </c>
      <c r="G7" s="10">
        <f t="shared" si="0"/>
        <v>265.65000000000003</v>
      </c>
    </row>
    <row r="8" spans="1:7" x14ac:dyDescent="0.25">
      <c r="A8" s="5" t="s">
        <v>22</v>
      </c>
      <c r="B8" s="5">
        <v>2849</v>
      </c>
      <c r="C8" s="12">
        <v>1.35</v>
      </c>
      <c r="D8" s="11">
        <f t="shared" si="2"/>
        <v>3846.15</v>
      </c>
      <c r="E8" s="12">
        <v>1.8</v>
      </c>
      <c r="F8" s="13">
        <f t="shared" si="1"/>
        <v>5128.2</v>
      </c>
      <c r="G8" s="10">
        <f>B8*$E$3/12</f>
        <v>427.34999999999997</v>
      </c>
    </row>
    <row r="9" spans="1:7" x14ac:dyDescent="0.25">
      <c r="A9" s="5" t="s">
        <v>16</v>
      </c>
      <c r="B9" s="5">
        <v>1573</v>
      </c>
      <c r="C9" s="12">
        <v>1.35</v>
      </c>
      <c r="D9" s="11">
        <f t="shared" si="2"/>
        <v>2123.5500000000002</v>
      </c>
      <c r="E9" s="12">
        <v>1.8</v>
      </c>
      <c r="F9" s="13">
        <f t="shared" si="1"/>
        <v>2831.4</v>
      </c>
      <c r="G9" s="10">
        <f t="shared" si="0"/>
        <v>235.95000000000002</v>
      </c>
    </row>
    <row r="10" spans="1:7" x14ac:dyDescent="0.25">
      <c r="A10" s="5" t="s">
        <v>18</v>
      </c>
      <c r="B10" s="5">
        <v>1642</v>
      </c>
      <c r="C10" s="12">
        <v>1.35</v>
      </c>
      <c r="D10" s="14">
        <f t="shared" si="2"/>
        <v>2216.7000000000003</v>
      </c>
      <c r="E10" s="12">
        <v>1.8</v>
      </c>
      <c r="F10" s="13">
        <f t="shared" si="1"/>
        <v>2955.6</v>
      </c>
      <c r="G10" s="10">
        <f t="shared" si="0"/>
        <v>246.29999999999998</v>
      </c>
    </row>
    <row r="11" spans="1:7" x14ac:dyDescent="0.25">
      <c r="A11" s="5" t="s">
        <v>17</v>
      </c>
      <c r="B11" s="5">
        <v>2063</v>
      </c>
      <c r="C11" s="12">
        <v>1.35</v>
      </c>
      <c r="D11" s="11">
        <f t="shared" si="2"/>
        <v>2785.05</v>
      </c>
      <c r="E11" s="12">
        <v>1.8</v>
      </c>
      <c r="F11" s="13">
        <f t="shared" si="1"/>
        <v>3713.4</v>
      </c>
      <c r="G11" s="15">
        <f t="shared" si="0"/>
        <v>309.45</v>
      </c>
    </row>
    <row r="12" spans="1:7" x14ac:dyDescent="0.25">
      <c r="A12" s="2"/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5" spans="1:7" x14ac:dyDescent="0.25">
      <c r="B15" s="8"/>
      <c r="C15" s="8"/>
    </row>
    <row r="16" spans="1:7" x14ac:dyDescent="0.25">
      <c r="B16" s="8"/>
      <c r="C16" s="8"/>
    </row>
    <row r="17" spans="2:3" x14ac:dyDescent="0.25">
      <c r="B17" s="8"/>
      <c r="C17" s="8"/>
    </row>
    <row r="18" spans="2:3" x14ac:dyDescent="0.25">
      <c r="B18" s="9"/>
      <c r="C18" s="8"/>
    </row>
    <row r="19" spans="2:3" x14ac:dyDescent="0.25">
      <c r="B19" s="8"/>
      <c r="C19" s="8"/>
    </row>
    <row r="20" spans="2:3" x14ac:dyDescent="0.25">
      <c r="B20" s="8"/>
      <c r="C20" s="8"/>
    </row>
  </sheetData>
  <pageMargins left="0.7" right="0.7" top="0.75" bottom="0.75" header="0.3" footer="0.3"/>
  <pageSetup paperSize="9" orientation="landscape" horizontalDpi="200" verticalDpi="20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48101-3063-487F-B47D-81C8F6723ACA}">
  <dimension ref="A1:K24"/>
  <sheetViews>
    <sheetView topLeftCell="A2" zoomScale="89" zoomScaleNormal="89" workbookViewId="0">
      <selection activeCell="B2" sqref="B1:I1048576"/>
    </sheetView>
  </sheetViews>
  <sheetFormatPr baseColWidth="10" defaultColWidth="11.42578125" defaultRowHeight="15" x14ac:dyDescent="0.25"/>
  <cols>
    <col min="1" max="1" width="50.42578125" style="20" bestFit="1" customWidth="1"/>
    <col min="2" max="2" width="12.7109375" style="20" hidden="1" customWidth="1"/>
    <col min="3" max="3" width="11.7109375" style="20" hidden="1" customWidth="1"/>
    <col min="4" max="4" width="16.5703125" style="20" hidden="1" customWidth="1"/>
    <col min="5" max="5" width="22.85546875" style="20" hidden="1" customWidth="1"/>
    <col min="6" max="6" width="12.28515625" style="20" hidden="1" customWidth="1"/>
    <col min="7" max="7" width="13.5703125" style="20" hidden="1" customWidth="1"/>
    <col min="8" max="8" width="19.7109375" style="20" hidden="1" customWidth="1"/>
    <col min="9" max="9" width="14.28515625" style="20" hidden="1" customWidth="1"/>
    <col min="10" max="10" width="14" style="20" customWidth="1"/>
    <col min="11" max="11" width="11" style="20" bestFit="1" customWidth="1"/>
    <col min="12" max="16384" width="11.42578125" style="20"/>
  </cols>
  <sheetData>
    <row r="1" spans="1:11" ht="15.75" x14ac:dyDescent="0.25">
      <c r="A1" s="18" t="s">
        <v>64</v>
      </c>
      <c r="B1" s="19"/>
      <c r="C1" s="19"/>
      <c r="D1" s="19"/>
      <c r="E1" s="19"/>
      <c r="F1" s="19"/>
      <c r="G1" s="19"/>
      <c r="H1" s="19"/>
      <c r="I1" s="19"/>
      <c r="J1" s="36"/>
    </row>
    <row r="2" spans="1:11" ht="30" x14ac:dyDescent="0.25">
      <c r="A2" s="34" t="s">
        <v>24</v>
      </c>
      <c r="B2" s="34" t="s">
        <v>25</v>
      </c>
      <c r="C2" s="34" t="s">
        <v>26</v>
      </c>
      <c r="D2" s="34" t="s">
        <v>27</v>
      </c>
      <c r="E2" s="34" t="s">
        <v>4</v>
      </c>
      <c r="F2" s="34" t="s">
        <v>28</v>
      </c>
      <c r="G2" s="34" t="s">
        <v>29</v>
      </c>
      <c r="H2" s="34" t="s">
        <v>30</v>
      </c>
      <c r="I2" s="34" t="s">
        <v>7</v>
      </c>
      <c r="J2" s="37" t="s">
        <v>67</v>
      </c>
      <c r="K2" s="34" t="s">
        <v>34</v>
      </c>
    </row>
    <row r="3" spans="1:11" hidden="1" x14ac:dyDescent="0.25">
      <c r="A3" s="19"/>
      <c r="B3" s="19"/>
      <c r="C3" s="19">
        <v>1.1000000000000001</v>
      </c>
      <c r="D3" s="22"/>
      <c r="E3" s="22"/>
      <c r="F3" s="22"/>
      <c r="G3" s="22"/>
      <c r="H3" s="19"/>
      <c r="I3" s="19">
        <v>12</v>
      </c>
      <c r="J3" s="36">
        <v>0.85</v>
      </c>
      <c r="K3" s="20">
        <v>0.55500000000000005</v>
      </c>
    </row>
    <row r="4" spans="1:11" ht="17.25" customHeight="1" x14ac:dyDescent="0.25">
      <c r="A4" s="7" t="s">
        <v>19</v>
      </c>
      <c r="B4" s="25">
        <v>8662</v>
      </c>
      <c r="C4" s="26">
        <f>B4*$C$3</f>
        <v>9528.2000000000007</v>
      </c>
      <c r="D4" s="22">
        <v>1.35</v>
      </c>
      <c r="E4" s="23">
        <f>C4*D4</f>
        <v>12863.070000000002</v>
      </c>
      <c r="F4" s="22">
        <v>1.65</v>
      </c>
      <c r="G4" s="22">
        <v>1.8</v>
      </c>
      <c r="H4" s="24">
        <f t="shared" ref="H4:H15" si="0">C4*F4*G4</f>
        <v>28298.754000000001</v>
      </c>
      <c r="I4" s="25">
        <f>H4/$I$3</f>
        <v>2358.2294999999999</v>
      </c>
      <c r="J4" s="25">
        <f>I4*$J$3</f>
        <v>2004.4950749999998</v>
      </c>
      <c r="K4" s="27">
        <f t="shared" ref="K4:K15" si="1">H4*$K$3</f>
        <v>15705.808470000002</v>
      </c>
    </row>
    <row r="5" spans="1:11" x14ac:dyDescent="0.25">
      <c r="A5" s="19" t="s">
        <v>35</v>
      </c>
      <c r="B5" s="19">
        <v>7387</v>
      </c>
      <c r="C5" s="19">
        <f>B5*$C$3</f>
        <v>8125.7000000000007</v>
      </c>
      <c r="D5" s="22">
        <v>1.35</v>
      </c>
      <c r="E5" s="23">
        <f>C5*D5</f>
        <v>10969.695000000002</v>
      </c>
      <c r="F5" s="22">
        <v>1.65</v>
      </c>
      <c r="G5" s="22">
        <v>1.8</v>
      </c>
      <c r="H5" s="33">
        <f t="shared" si="0"/>
        <v>24133.329000000002</v>
      </c>
      <c r="I5" s="25">
        <f t="shared" ref="I5:I15" si="2">H5/$I$3</f>
        <v>2011.1107500000001</v>
      </c>
      <c r="J5" s="25">
        <f t="shared" ref="J5:J15" si="3">I5*$J$3</f>
        <v>1709.4441374999999</v>
      </c>
      <c r="K5" s="27">
        <f t="shared" si="1"/>
        <v>13393.997595000003</v>
      </c>
    </row>
    <row r="6" spans="1:11" x14ac:dyDescent="0.25">
      <c r="A6" s="19" t="s">
        <v>36</v>
      </c>
      <c r="B6" s="19">
        <v>8535</v>
      </c>
      <c r="C6" s="26">
        <f>B6*$C$3</f>
        <v>9388.5</v>
      </c>
      <c r="D6" s="22">
        <v>1.35</v>
      </c>
      <c r="E6" s="23">
        <f>C6*D6</f>
        <v>12674.475</v>
      </c>
      <c r="F6" s="22">
        <v>1.65</v>
      </c>
      <c r="G6" s="22">
        <v>1.8</v>
      </c>
      <c r="H6" s="33">
        <f t="shared" si="0"/>
        <v>27883.845000000001</v>
      </c>
      <c r="I6" s="25">
        <f t="shared" si="2"/>
        <v>2323.6537499999999</v>
      </c>
      <c r="J6" s="25">
        <f t="shared" si="3"/>
        <v>1975.1056874999999</v>
      </c>
      <c r="K6" s="27">
        <f t="shared" si="1"/>
        <v>15475.533975000002</v>
      </c>
    </row>
    <row r="7" spans="1:11" x14ac:dyDescent="0.25">
      <c r="A7" s="19" t="s">
        <v>32</v>
      </c>
      <c r="B7" s="19">
        <v>4713</v>
      </c>
      <c r="C7" s="26">
        <f>B7*$C$3</f>
        <v>5184.3</v>
      </c>
      <c r="D7" s="22">
        <v>1.35</v>
      </c>
      <c r="E7" s="23">
        <v>3537.6000000000004</v>
      </c>
      <c r="F7" s="22">
        <v>1.65</v>
      </c>
      <c r="G7" s="22">
        <v>1.8</v>
      </c>
      <c r="H7" s="33">
        <f t="shared" si="0"/>
        <v>15397.370999999999</v>
      </c>
      <c r="I7" s="25">
        <f t="shared" si="2"/>
        <v>1283.1142499999999</v>
      </c>
      <c r="J7" s="25">
        <f t="shared" si="3"/>
        <v>1090.6471124999998</v>
      </c>
      <c r="K7" s="27">
        <f t="shared" si="1"/>
        <v>8545.5409049999998</v>
      </c>
    </row>
    <row r="8" spans="1:11" x14ac:dyDescent="0.25">
      <c r="A8" s="19" t="s">
        <v>72</v>
      </c>
      <c r="B8" s="19">
        <v>4063</v>
      </c>
      <c r="C8" s="26">
        <f>B8*$C$3</f>
        <v>4469.3</v>
      </c>
      <c r="D8" s="22">
        <v>1.35</v>
      </c>
      <c r="E8" s="23">
        <f>C8*D8</f>
        <v>6033.5550000000003</v>
      </c>
      <c r="F8" s="22">
        <v>1.65</v>
      </c>
      <c r="G8" s="22">
        <v>1.8</v>
      </c>
      <c r="H8" s="33">
        <f t="shared" ref="H8" si="4">C8*F8*G8</f>
        <v>13273.821</v>
      </c>
      <c r="I8" s="25">
        <f t="shared" si="2"/>
        <v>1106.15175</v>
      </c>
      <c r="J8" s="25">
        <f>I8*$J$3</f>
        <v>940.22898750000002</v>
      </c>
      <c r="K8" s="27">
        <f t="shared" si="1"/>
        <v>7366.970655000001</v>
      </c>
    </row>
    <row r="9" spans="1:11" x14ac:dyDescent="0.25">
      <c r="A9" s="19" t="s">
        <v>53</v>
      </c>
      <c r="B9" s="19">
        <v>4599</v>
      </c>
      <c r="C9" s="19">
        <f t="shared" ref="C9:C15" si="5">B9*$C$3</f>
        <v>5058.9000000000005</v>
      </c>
      <c r="D9" s="22">
        <v>1.35</v>
      </c>
      <c r="E9" s="23">
        <f>C9*D9</f>
        <v>6829.5150000000012</v>
      </c>
      <c r="F9" s="22">
        <v>1.65</v>
      </c>
      <c r="G9" s="22">
        <v>1.8</v>
      </c>
      <c r="H9" s="33">
        <f t="shared" si="0"/>
        <v>15024.933000000003</v>
      </c>
      <c r="I9" s="25">
        <f t="shared" si="2"/>
        <v>1252.0777500000002</v>
      </c>
      <c r="J9" s="25">
        <f t="shared" si="3"/>
        <v>1064.2660875000001</v>
      </c>
      <c r="K9" s="27">
        <f t="shared" si="1"/>
        <v>8338.8378150000026</v>
      </c>
    </row>
    <row r="10" spans="1:11" x14ac:dyDescent="0.25">
      <c r="A10" s="19" t="s">
        <v>48</v>
      </c>
      <c r="B10" s="19">
        <v>6346</v>
      </c>
      <c r="C10" s="19">
        <f t="shared" si="5"/>
        <v>6980.6</v>
      </c>
      <c r="D10" s="22">
        <v>1.35</v>
      </c>
      <c r="E10" s="23">
        <f>C10*D10</f>
        <v>9423.8100000000013</v>
      </c>
      <c r="F10" s="22">
        <v>1.65</v>
      </c>
      <c r="G10" s="22">
        <v>1.8</v>
      </c>
      <c r="H10" s="33">
        <f t="shared" si="0"/>
        <v>20732.382000000001</v>
      </c>
      <c r="I10" s="25">
        <f t="shared" si="2"/>
        <v>1727.6985000000002</v>
      </c>
      <c r="J10" s="25">
        <f t="shared" si="3"/>
        <v>1468.5437250000002</v>
      </c>
      <c r="K10" s="27">
        <f t="shared" si="1"/>
        <v>11506.472010000001</v>
      </c>
    </row>
    <row r="11" spans="1:11" x14ac:dyDescent="0.25">
      <c r="A11" s="19" t="s">
        <v>70</v>
      </c>
      <c r="B11" s="19">
        <v>8066</v>
      </c>
      <c r="C11" s="26">
        <f t="shared" si="5"/>
        <v>8872.6</v>
      </c>
      <c r="D11" s="22">
        <v>1.35</v>
      </c>
      <c r="E11" s="23">
        <f>C11*D11</f>
        <v>11978.010000000002</v>
      </c>
      <c r="F11" s="22">
        <v>1.65</v>
      </c>
      <c r="G11" s="22">
        <v>1.8</v>
      </c>
      <c r="H11" s="33">
        <f t="shared" si="0"/>
        <v>26351.621999999999</v>
      </c>
      <c r="I11" s="25">
        <f t="shared" si="2"/>
        <v>2195.9684999999999</v>
      </c>
      <c r="J11" s="25">
        <f t="shared" si="3"/>
        <v>1866.5732249999999</v>
      </c>
      <c r="K11" s="27">
        <f t="shared" si="1"/>
        <v>14625.150210000002</v>
      </c>
    </row>
    <row r="12" spans="1:11" x14ac:dyDescent="0.25">
      <c r="A12" s="19" t="s">
        <v>71</v>
      </c>
      <c r="B12" s="19">
        <v>3356</v>
      </c>
      <c r="C12" s="26">
        <f t="shared" si="5"/>
        <v>3691.6000000000004</v>
      </c>
      <c r="D12" s="22">
        <v>1.35</v>
      </c>
      <c r="E12" s="23">
        <f>C12*D12</f>
        <v>4983.6600000000008</v>
      </c>
      <c r="F12" s="22">
        <v>1.65</v>
      </c>
      <c r="G12" s="22">
        <v>1.8</v>
      </c>
      <c r="H12" s="33">
        <f t="shared" ref="H12" si="6">C12*F12*G12</f>
        <v>10964.052000000001</v>
      </c>
      <c r="I12" s="25">
        <f t="shared" si="2"/>
        <v>913.67100000000016</v>
      </c>
      <c r="J12" s="25">
        <f t="shared" si="3"/>
        <v>776.62035000000014</v>
      </c>
      <c r="K12" s="27">
        <f t="shared" si="1"/>
        <v>6085.0488600000017</v>
      </c>
    </row>
    <row r="13" spans="1:11" x14ac:dyDescent="0.25">
      <c r="A13" s="19" t="s">
        <v>65</v>
      </c>
      <c r="B13" s="19">
        <v>5174</v>
      </c>
      <c r="C13" s="19">
        <f t="shared" si="5"/>
        <v>5691.4000000000005</v>
      </c>
      <c r="D13" s="22">
        <v>1.35</v>
      </c>
      <c r="E13" s="23">
        <v>3537.6000000000004</v>
      </c>
      <c r="F13" s="22">
        <v>1.7</v>
      </c>
      <c r="G13" s="22">
        <v>1.8</v>
      </c>
      <c r="H13" s="33">
        <f t="shared" si="0"/>
        <v>17415.684000000001</v>
      </c>
      <c r="I13" s="25">
        <f t="shared" si="2"/>
        <v>1451.307</v>
      </c>
      <c r="J13" s="25">
        <f t="shared" si="3"/>
        <v>1233.61095</v>
      </c>
      <c r="K13" s="27">
        <f t="shared" si="1"/>
        <v>9665.7046200000023</v>
      </c>
    </row>
    <row r="14" spans="1:11" x14ac:dyDescent="0.25">
      <c r="A14" s="19" t="s">
        <v>50</v>
      </c>
      <c r="B14" s="19">
        <v>5362</v>
      </c>
      <c r="C14" s="19">
        <f t="shared" si="5"/>
        <v>5898.2000000000007</v>
      </c>
      <c r="D14" s="22">
        <v>1.35</v>
      </c>
      <c r="E14" s="23">
        <f t="shared" ref="E14:E15" si="7">C14*D14</f>
        <v>7962.5700000000015</v>
      </c>
      <c r="F14" s="22">
        <v>1.65</v>
      </c>
      <c r="G14" s="22">
        <v>1.8</v>
      </c>
      <c r="H14" s="33">
        <f t="shared" si="0"/>
        <v>17517.654000000002</v>
      </c>
      <c r="I14" s="25">
        <f t="shared" si="2"/>
        <v>1459.8045000000002</v>
      </c>
      <c r="J14" s="25">
        <f t="shared" si="3"/>
        <v>1240.8338250000002</v>
      </c>
      <c r="K14" s="27">
        <f t="shared" si="1"/>
        <v>9722.2979700000014</v>
      </c>
    </row>
    <row r="15" spans="1:11" x14ac:dyDescent="0.25">
      <c r="A15" s="19" t="s">
        <v>46</v>
      </c>
      <c r="B15" s="19">
        <v>9479</v>
      </c>
      <c r="C15" s="19">
        <f t="shared" si="5"/>
        <v>10426.900000000001</v>
      </c>
      <c r="D15" s="22">
        <v>1.35</v>
      </c>
      <c r="E15" s="23">
        <f t="shared" si="7"/>
        <v>14076.315000000002</v>
      </c>
      <c r="F15" s="22">
        <v>1.65</v>
      </c>
      <c r="G15" s="22">
        <v>1.8</v>
      </c>
      <c r="H15" s="33">
        <f t="shared" si="0"/>
        <v>30967.893000000004</v>
      </c>
      <c r="I15" s="25">
        <f t="shared" si="2"/>
        <v>2580.6577500000003</v>
      </c>
      <c r="J15" s="25">
        <f t="shared" si="3"/>
        <v>2193.5590875000003</v>
      </c>
      <c r="K15" s="27">
        <f t="shared" si="1"/>
        <v>17187.180615000005</v>
      </c>
    </row>
    <row r="16" spans="1:11" x14ac:dyDescent="0.25">
      <c r="A16" s="19"/>
      <c r="B16" s="19"/>
      <c r="C16" s="19"/>
      <c r="D16" s="22"/>
      <c r="E16" s="23"/>
      <c r="F16" s="22"/>
      <c r="G16" s="22"/>
      <c r="H16" s="33"/>
      <c r="I16" s="25"/>
      <c r="J16" s="25"/>
      <c r="K16" s="27"/>
    </row>
    <row r="17" spans="1:11" x14ac:dyDescent="0.25">
      <c r="A17" s="7" t="s">
        <v>45</v>
      </c>
      <c r="B17" s="25">
        <v>6303</v>
      </c>
      <c r="C17" s="26">
        <f t="shared" ref="C17:C24" si="8">B17*$C$3</f>
        <v>6933.3</v>
      </c>
      <c r="D17" s="22">
        <v>1.35</v>
      </c>
      <c r="E17" s="23">
        <f t="shared" ref="E17:E24" si="9">C17*D17</f>
        <v>9359.9550000000017</v>
      </c>
      <c r="F17" s="22">
        <v>1.65</v>
      </c>
      <c r="G17" s="22">
        <v>1.8</v>
      </c>
      <c r="H17" s="24">
        <f t="shared" ref="H17:H24" si="10">C17*F17*G17</f>
        <v>20591.901000000002</v>
      </c>
      <c r="I17" s="25">
        <f>H17/$I$3</f>
        <v>1715.9917500000001</v>
      </c>
      <c r="J17" s="25">
        <f>I17*$J$3</f>
        <v>1458.5929875000002</v>
      </c>
      <c r="K17" s="27">
        <f>H17*$K$3</f>
        <v>11428.505055000001</v>
      </c>
    </row>
    <row r="18" spans="1:11" x14ac:dyDescent="0.25">
      <c r="A18" s="7" t="s">
        <v>33</v>
      </c>
      <c r="B18" s="26">
        <v>6972</v>
      </c>
      <c r="C18" s="26">
        <f t="shared" si="8"/>
        <v>7669.2000000000007</v>
      </c>
      <c r="D18" s="22">
        <v>1.35</v>
      </c>
      <c r="E18" s="23">
        <f t="shared" si="9"/>
        <v>10353.420000000002</v>
      </c>
      <c r="F18" s="22">
        <v>1.65</v>
      </c>
      <c r="G18" s="22">
        <v>1.8</v>
      </c>
      <c r="H18" s="33">
        <f t="shared" si="10"/>
        <v>22777.524000000001</v>
      </c>
      <c r="I18" s="25">
        <f t="shared" ref="I18:I24" si="11">H18/$I$3</f>
        <v>1898.1270000000002</v>
      </c>
      <c r="J18" s="25">
        <f t="shared" ref="J18:J23" si="12">I18*$J$3</f>
        <v>1613.40795</v>
      </c>
      <c r="K18" s="27">
        <f t="shared" ref="K18:K22" si="13">H18*$K$3</f>
        <v>12641.525820000003</v>
      </c>
    </row>
    <row r="19" spans="1:11" x14ac:dyDescent="0.25">
      <c r="A19" s="7" t="s">
        <v>16</v>
      </c>
      <c r="B19" s="26">
        <v>7651</v>
      </c>
      <c r="C19" s="26">
        <f t="shared" si="8"/>
        <v>8416.1</v>
      </c>
      <c r="D19" s="22">
        <v>1.35</v>
      </c>
      <c r="E19" s="23">
        <f t="shared" si="9"/>
        <v>11361.735000000001</v>
      </c>
      <c r="F19" s="22">
        <v>1.7</v>
      </c>
      <c r="G19" s="22">
        <v>1.8</v>
      </c>
      <c r="H19" s="33">
        <f t="shared" si="10"/>
        <v>25753.266000000003</v>
      </c>
      <c r="I19" s="25">
        <f t="shared" si="11"/>
        <v>2146.1055000000001</v>
      </c>
      <c r="J19" s="25">
        <f t="shared" si="12"/>
        <v>1824.1896750000001</v>
      </c>
      <c r="K19" s="27">
        <f t="shared" si="13"/>
        <v>14293.062630000002</v>
      </c>
    </row>
    <row r="20" spans="1:11" x14ac:dyDescent="0.25">
      <c r="A20" s="7" t="s">
        <v>17</v>
      </c>
      <c r="B20" s="26">
        <v>9117</v>
      </c>
      <c r="C20" s="26">
        <f t="shared" si="8"/>
        <v>10028.700000000001</v>
      </c>
      <c r="D20" s="22">
        <v>1.35</v>
      </c>
      <c r="E20" s="23">
        <f t="shared" si="9"/>
        <v>13538.745000000003</v>
      </c>
      <c r="F20" s="22">
        <v>1.67</v>
      </c>
      <c r="G20" s="22">
        <v>1.8</v>
      </c>
      <c r="H20" s="33">
        <f t="shared" si="10"/>
        <v>30146.272199999999</v>
      </c>
      <c r="I20" s="25">
        <f t="shared" si="11"/>
        <v>2512.1893500000001</v>
      </c>
      <c r="J20" s="25">
        <f t="shared" si="12"/>
        <v>2135.3609474999998</v>
      </c>
      <c r="K20" s="27">
        <f t="shared" si="13"/>
        <v>16731.181071000003</v>
      </c>
    </row>
    <row r="21" spans="1:11" x14ac:dyDescent="0.25">
      <c r="A21" s="7" t="s">
        <v>73</v>
      </c>
      <c r="B21" s="25">
        <v>7617</v>
      </c>
      <c r="C21" s="26">
        <f t="shared" si="8"/>
        <v>8378.7000000000007</v>
      </c>
      <c r="D21" s="22">
        <v>1.35</v>
      </c>
      <c r="E21" s="23">
        <f t="shared" si="9"/>
        <v>11311.245000000003</v>
      </c>
      <c r="F21" s="22">
        <v>1.65</v>
      </c>
      <c r="G21" s="22">
        <v>1.8</v>
      </c>
      <c r="H21" s="33">
        <f t="shared" si="10"/>
        <v>24884.739000000001</v>
      </c>
      <c r="I21" s="25">
        <f t="shared" si="11"/>
        <v>2073.7282500000001</v>
      </c>
      <c r="J21" s="25">
        <f t="shared" si="12"/>
        <v>1762.6690125</v>
      </c>
      <c r="K21" s="27">
        <f t="shared" si="13"/>
        <v>13811.030145000002</v>
      </c>
    </row>
    <row r="22" spans="1:11" x14ac:dyDescent="0.25">
      <c r="A22" s="7" t="s">
        <v>74</v>
      </c>
      <c r="B22" s="25">
        <v>8460</v>
      </c>
      <c r="C22" s="26">
        <f t="shared" si="8"/>
        <v>9306</v>
      </c>
      <c r="D22" s="22">
        <v>1.35</v>
      </c>
      <c r="E22" s="23">
        <f t="shared" si="9"/>
        <v>12563.1</v>
      </c>
      <c r="F22" s="22">
        <v>1.65</v>
      </c>
      <c r="G22" s="22">
        <v>1.8</v>
      </c>
      <c r="H22" s="33">
        <f t="shared" si="10"/>
        <v>27638.82</v>
      </c>
      <c r="I22" s="25">
        <f t="shared" si="11"/>
        <v>2303.2350000000001</v>
      </c>
      <c r="J22" s="25">
        <f t="shared" si="12"/>
        <v>1957.7497499999999</v>
      </c>
      <c r="K22" s="27">
        <f t="shared" si="13"/>
        <v>15339.545100000001</v>
      </c>
    </row>
    <row r="23" spans="1:11" x14ac:dyDescent="0.25">
      <c r="A23" s="7" t="s">
        <v>75</v>
      </c>
      <c r="B23" s="25">
        <v>8997</v>
      </c>
      <c r="C23" s="26">
        <f t="shared" si="8"/>
        <v>9896.7000000000007</v>
      </c>
      <c r="D23" s="22">
        <v>1.35</v>
      </c>
      <c r="E23" s="23">
        <f t="shared" si="9"/>
        <v>13360.545000000002</v>
      </c>
      <c r="F23" s="22">
        <v>1.65</v>
      </c>
      <c r="G23" s="22">
        <v>1.8</v>
      </c>
      <c r="H23" s="33">
        <f t="shared" si="10"/>
        <v>29393.199000000001</v>
      </c>
      <c r="I23" s="25">
        <f t="shared" si="11"/>
        <v>2449.43325</v>
      </c>
      <c r="J23" s="25">
        <f t="shared" si="12"/>
        <v>2082.0182624999998</v>
      </c>
      <c r="K23" s="27">
        <f t="shared" ref="K23:K24" si="14">H23*$K$3</f>
        <v>16313.225445000002</v>
      </c>
    </row>
    <row r="24" spans="1:11" x14ac:dyDescent="0.25">
      <c r="A24" s="7" t="s">
        <v>62</v>
      </c>
      <c r="B24" s="26">
        <v>11700</v>
      </c>
      <c r="C24" s="26">
        <f t="shared" si="8"/>
        <v>12870.000000000002</v>
      </c>
      <c r="D24" s="22">
        <v>1.35</v>
      </c>
      <c r="E24" s="23">
        <f t="shared" si="9"/>
        <v>17374.500000000004</v>
      </c>
      <c r="F24" s="22">
        <v>1.65</v>
      </c>
      <c r="G24" s="22">
        <v>1.8</v>
      </c>
      <c r="H24" s="33">
        <f t="shared" si="10"/>
        <v>38223.900000000009</v>
      </c>
      <c r="I24" s="25">
        <f t="shared" si="11"/>
        <v>3185.3250000000007</v>
      </c>
      <c r="J24" s="25">
        <f t="shared" ref="J24" si="15">I24*$J$3</f>
        <v>2707.5262500000003</v>
      </c>
      <c r="K24" s="27">
        <f t="shared" si="14"/>
        <v>21214.264500000008</v>
      </c>
    </row>
  </sheetData>
  <sortState xmlns:xlrd2="http://schemas.microsoft.com/office/spreadsheetml/2017/richdata2" ref="A21:A24">
    <sortCondition ref="A21"/>
  </sortState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3C4FE-4B4E-4B62-88F2-2CF05EB1F436}">
  <dimension ref="A1:K24"/>
  <sheetViews>
    <sheetView topLeftCell="A2" zoomScale="89" zoomScaleNormal="89" workbookViewId="0">
      <selection activeCell="B2" sqref="B1:I1048576"/>
    </sheetView>
  </sheetViews>
  <sheetFormatPr baseColWidth="10" defaultColWidth="11.42578125" defaultRowHeight="15" x14ac:dyDescent="0.25"/>
  <cols>
    <col min="1" max="1" width="50.42578125" style="20" bestFit="1" customWidth="1"/>
    <col min="2" max="2" width="12.7109375" style="20" hidden="1" customWidth="1"/>
    <col min="3" max="3" width="11.7109375" style="20" hidden="1" customWidth="1"/>
    <col min="4" max="4" width="16.5703125" style="20" hidden="1" customWidth="1"/>
    <col min="5" max="5" width="22.85546875" style="20" hidden="1" customWidth="1"/>
    <col min="6" max="6" width="12.28515625" style="20" hidden="1" customWidth="1"/>
    <col min="7" max="7" width="13.5703125" style="20" hidden="1" customWidth="1"/>
    <col min="8" max="8" width="19.7109375" style="20" hidden="1" customWidth="1"/>
    <col min="9" max="9" width="14.28515625" style="20" hidden="1" customWidth="1"/>
    <col min="10" max="10" width="14" style="20" customWidth="1"/>
    <col min="11" max="11" width="11" style="20" bestFit="1" customWidth="1"/>
    <col min="12" max="16384" width="11.42578125" style="20"/>
  </cols>
  <sheetData>
    <row r="1" spans="1:11" ht="15.75" x14ac:dyDescent="0.25">
      <c r="A1" s="18" t="s">
        <v>64</v>
      </c>
      <c r="B1" s="19"/>
      <c r="C1" s="19"/>
      <c r="D1" s="19"/>
      <c r="E1" s="19"/>
      <c r="F1" s="19"/>
      <c r="G1" s="19"/>
      <c r="H1" s="19"/>
      <c r="I1" s="19"/>
      <c r="J1" s="36"/>
    </row>
    <row r="2" spans="1:11" ht="30" x14ac:dyDescent="0.25">
      <c r="A2" s="34" t="s">
        <v>24</v>
      </c>
      <c r="B2" s="34" t="s">
        <v>25</v>
      </c>
      <c r="C2" s="34" t="s">
        <v>26</v>
      </c>
      <c r="D2" s="34" t="s">
        <v>27</v>
      </c>
      <c r="E2" s="34" t="s">
        <v>4</v>
      </c>
      <c r="F2" s="34" t="s">
        <v>28</v>
      </c>
      <c r="G2" s="34" t="s">
        <v>29</v>
      </c>
      <c r="H2" s="34" t="s">
        <v>30</v>
      </c>
      <c r="I2" s="34" t="s">
        <v>7</v>
      </c>
      <c r="J2" s="37" t="s">
        <v>67</v>
      </c>
      <c r="K2" s="34" t="s">
        <v>34</v>
      </c>
    </row>
    <row r="3" spans="1:11" hidden="1" x14ac:dyDescent="0.25">
      <c r="A3" s="19"/>
      <c r="B3" s="19"/>
      <c r="C3" s="19">
        <v>1.1000000000000001</v>
      </c>
      <c r="D3" s="22"/>
      <c r="E3" s="22"/>
      <c r="F3" s="22"/>
      <c r="G3" s="22"/>
      <c r="H3" s="19"/>
      <c r="I3" s="19">
        <v>12</v>
      </c>
      <c r="J3" s="36">
        <v>0.85</v>
      </c>
      <c r="K3" s="20">
        <v>0.55500000000000005</v>
      </c>
    </row>
    <row r="4" spans="1:11" ht="17.25" customHeight="1" x14ac:dyDescent="0.25">
      <c r="A4" s="7" t="s">
        <v>19</v>
      </c>
      <c r="B4" s="25">
        <v>9528.2000000000007</v>
      </c>
      <c r="C4" s="26">
        <f>B4*$C$3</f>
        <v>10481.020000000002</v>
      </c>
      <c r="D4" s="22">
        <v>1.35</v>
      </c>
      <c r="E4" s="23">
        <f>C4*D4</f>
        <v>14149.377000000004</v>
      </c>
      <c r="F4" s="22">
        <v>1.65</v>
      </c>
      <c r="G4" s="22">
        <v>1.8</v>
      </c>
      <c r="H4" s="24">
        <f t="shared" ref="H4:H15" si="0">C4*F4*G4</f>
        <v>31128.629400000009</v>
      </c>
      <c r="I4" s="25">
        <f>H4/$I$3</f>
        <v>2594.0524500000006</v>
      </c>
      <c r="J4" s="25">
        <f>I4*$J$3</f>
        <v>2204.9445825000003</v>
      </c>
      <c r="K4" s="27">
        <f t="shared" ref="K4:K15" si="1">H4*$K$3</f>
        <v>17276.389317000005</v>
      </c>
    </row>
    <row r="5" spans="1:11" x14ac:dyDescent="0.25">
      <c r="A5" s="19" t="s">
        <v>35</v>
      </c>
      <c r="B5" s="19">
        <v>8125.7000000000007</v>
      </c>
      <c r="C5" s="19">
        <f>B5*$C$3</f>
        <v>8938.2700000000023</v>
      </c>
      <c r="D5" s="22">
        <v>1.35</v>
      </c>
      <c r="E5" s="23">
        <f>C5*D5</f>
        <v>12066.664500000004</v>
      </c>
      <c r="F5" s="22">
        <v>1.65</v>
      </c>
      <c r="G5" s="22">
        <v>1.8</v>
      </c>
      <c r="H5" s="33">
        <f t="shared" si="0"/>
        <v>26546.661900000006</v>
      </c>
      <c r="I5" s="25">
        <f t="shared" ref="I5:I15" si="2">H5/$I$3</f>
        <v>2212.2218250000005</v>
      </c>
      <c r="J5" s="25">
        <f t="shared" ref="J5:J15" si="3">I5*$J$3</f>
        <v>1880.3885512500003</v>
      </c>
      <c r="K5" s="27">
        <f t="shared" si="1"/>
        <v>14733.397354500004</v>
      </c>
    </row>
    <row r="6" spans="1:11" x14ac:dyDescent="0.25">
      <c r="A6" s="19" t="s">
        <v>36</v>
      </c>
      <c r="B6" s="19">
        <v>9388.5</v>
      </c>
      <c r="C6" s="26">
        <f>B6*$C$3</f>
        <v>10327.35</v>
      </c>
      <c r="D6" s="22">
        <v>1.35</v>
      </c>
      <c r="E6" s="23">
        <f>C6*D6</f>
        <v>13941.922500000001</v>
      </c>
      <c r="F6" s="22">
        <v>1.65</v>
      </c>
      <c r="G6" s="22">
        <v>1.8</v>
      </c>
      <c r="H6" s="33">
        <f t="shared" si="0"/>
        <v>30672.229499999998</v>
      </c>
      <c r="I6" s="25">
        <f t="shared" si="2"/>
        <v>2556.0191249999998</v>
      </c>
      <c r="J6" s="25">
        <f t="shared" si="3"/>
        <v>2172.6162562499999</v>
      </c>
      <c r="K6" s="27">
        <f t="shared" si="1"/>
        <v>17023.087372500002</v>
      </c>
    </row>
    <row r="7" spans="1:11" x14ac:dyDescent="0.25">
      <c r="A7" s="19" t="s">
        <v>32</v>
      </c>
      <c r="B7" s="19">
        <v>5184.3</v>
      </c>
      <c r="C7" s="26">
        <f>B7*$C$3</f>
        <v>5702.7300000000005</v>
      </c>
      <c r="D7" s="22">
        <v>1.35</v>
      </c>
      <c r="E7" s="23">
        <v>3537.6000000000004</v>
      </c>
      <c r="F7" s="22">
        <v>1.65</v>
      </c>
      <c r="G7" s="22">
        <v>1.8</v>
      </c>
      <c r="H7" s="33">
        <f t="shared" si="0"/>
        <v>16937.108100000001</v>
      </c>
      <c r="I7" s="25">
        <f t="shared" si="2"/>
        <v>1411.4256750000002</v>
      </c>
      <c r="J7" s="25">
        <f t="shared" si="3"/>
        <v>1199.7118237500001</v>
      </c>
      <c r="K7" s="27">
        <f t="shared" si="1"/>
        <v>9400.0949955000015</v>
      </c>
    </row>
    <row r="8" spans="1:11" x14ac:dyDescent="0.25">
      <c r="A8" s="19" t="s">
        <v>72</v>
      </c>
      <c r="B8" s="19">
        <v>4469.3</v>
      </c>
      <c r="C8" s="26">
        <f>B8*$C$3</f>
        <v>4916.2300000000005</v>
      </c>
      <c r="D8" s="22">
        <v>1.35</v>
      </c>
      <c r="E8" s="23">
        <f>C8*D8</f>
        <v>6636.9105000000009</v>
      </c>
      <c r="F8" s="22">
        <v>1.65</v>
      </c>
      <c r="G8" s="22">
        <v>1.8</v>
      </c>
      <c r="H8" s="33">
        <f t="shared" si="0"/>
        <v>14601.203100000001</v>
      </c>
      <c r="I8" s="25">
        <f t="shared" si="2"/>
        <v>1216.7669250000001</v>
      </c>
      <c r="J8" s="25">
        <f>I8*$J$3</f>
        <v>1034.2518862500001</v>
      </c>
      <c r="K8" s="27">
        <f t="shared" si="1"/>
        <v>8103.6677205000015</v>
      </c>
    </row>
    <row r="9" spans="1:11" x14ac:dyDescent="0.25">
      <c r="A9" s="19" t="s">
        <v>53</v>
      </c>
      <c r="B9" s="19">
        <v>5058.9000000000005</v>
      </c>
      <c r="C9" s="19">
        <f t="shared" ref="C9:C15" si="4">B9*$C$3</f>
        <v>5564.7900000000009</v>
      </c>
      <c r="D9" s="22">
        <v>1.35</v>
      </c>
      <c r="E9" s="23">
        <f>C9*D9</f>
        <v>7512.4665000000014</v>
      </c>
      <c r="F9" s="22">
        <v>1.65</v>
      </c>
      <c r="G9" s="22">
        <v>1.8</v>
      </c>
      <c r="H9" s="33">
        <f t="shared" si="0"/>
        <v>16527.426300000003</v>
      </c>
      <c r="I9" s="25">
        <f t="shared" si="2"/>
        <v>1377.2855250000002</v>
      </c>
      <c r="J9" s="25">
        <f t="shared" si="3"/>
        <v>1170.6926962500002</v>
      </c>
      <c r="K9" s="27">
        <f t="shared" si="1"/>
        <v>9172.7215965000032</v>
      </c>
    </row>
    <row r="10" spans="1:11" x14ac:dyDescent="0.25">
      <c r="A10" s="19" t="s">
        <v>48</v>
      </c>
      <c r="B10" s="19">
        <v>6980.6</v>
      </c>
      <c r="C10" s="19">
        <f t="shared" si="4"/>
        <v>7678.6600000000008</v>
      </c>
      <c r="D10" s="22">
        <v>1.35</v>
      </c>
      <c r="E10" s="23">
        <f>C10*D10</f>
        <v>10366.191000000003</v>
      </c>
      <c r="F10" s="22">
        <v>1.65</v>
      </c>
      <c r="G10" s="22">
        <v>1.8</v>
      </c>
      <c r="H10" s="33">
        <f t="shared" si="0"/>
        <v>22805.620200000001</v>
      </c>
      <c r="I10" s="25">
        <f t="shared" si="2"/>
        <v>1900.4683500000001</v>
      </c>
      <c r="J10" s="25">
        <f t="shared" si="3"/>
        <v>1615.3980974999999</v>
      </c>
      <c r="K10" s="27">
        <f t="shared" si="1"/>
        <v>12657.119211000001</v>
      </c>
    </row>
    <row r="11" spans="1:11" x14ac:dyDescent="0.25">
      <c r="A11" s="19" t="s">
        <v>70</v>
      </c>
      <c r="B11" s="19">
        <v>8872.6</v>
      </c>
      <c r="C11" s="26">
        <f t="shared" si="4"/>
        <v>9759.86</v>
      </c>
      <c r="D11" s="22">
        <v>1.35</v>
      </c>
      <c r="E11" s="23">
        <f>C11*D11</f>
        <v>13175.811000000002</v>
      </c>
      <c r="F11" s="22">
        <v>1.65</v>
      </c>
      <c r="G11" s="22">
        <v>1.8</v>
      </c>
      <c r="H11" s="33">
        <f t="shared" si="0"/>
        <v>28986.784200000002</v>
      </c>
      <c r="I11" s="25">
        <f t="shared" si="2"/>
        <v>2415.5653500000003</v>
      </c>
      <c r="J11" s="25">
        <f t="shared" si="3"/>
        <v>2053.2305475000003</v>
      </c>
      <c r="K11" s="27">
        <f t="shared" si="1"/>
        <v>16087.665231000003</v>
      </c>
    </row>
    <row r="12" spans="1:11" x14ac:dyDescent="0.25">
      <c r="A12" s="19" t="s">
        <v>71</v>
      </c>
      <c r="B12" s="19">
        <v>3691.6000000000004</v>
      </c>
      <c r="C12" s="26">
        <f t="shared" si="4"/>
        <v>4060.7600000000007</v>
      </c>
      <c r="D12" s="22">
        <v>1.35</v>
      </c>
      <c r="E12" s="23">
        <f>C12*D12</f>
        <v>5482.0260000000017</v>
      </c>
      <c r="F12" s="22">
        <v>1.65</v>
      </c>
      <c r="G12" s="22">
        <v>1.8</v>
      </c>
      <c r="H12" s="33">
        <f t="shared" si="0"/>
        <v>12060.457200000003</v>
      </c>
      <c r="I12" s="25">
        <f t="shared" si="2"/>
        <v>1005.0381000000002</v>
      </c>
      <c r="J12" s="25">
        <f t="shared" si="3"/>
        <v>854.2823850000002</v>
      </c>
      <c r="K12" s="27">
        <f t="shared" si="1"/>
        <v>6693.5537460000023</v>
      </c>
    </row>
    <row r="13" spans="1:11" x14ac:dyDescent="0.25">
      <c r="A13" s="19" t="s">
        <v>65</v>
      </c>
      <c r="B13" s="19">
        <v>5691.4000000000005</v>
      </c>
      <c r="C13" s="19">
        <f t="shared" si="4"/>
        <v>6260.5400000000009</v>
      </c>
      <c r="D13" s="22">
        <v>1.35</v>
      </c>
      <c r="E13" s="23">
        <v>3537.6000000000004</v>
      </c>
      <c r="F13" s="22">
        <v>1.7</v>
      </c>
      <c r="G13" s="22">
        <v>1.8</v>
      </c>
      <c r="H13" s="33">
        <f t="shared" si="0"/>
        <v>19157.252400000005</v>
      </c>
      <c r="I13" s="25">
        <f t="shared" si="2"/>
        <v>1596.4377000000004</v>
      </c>
      <c r="J13" s="25">
        <f t="shared" si="3"/>
        <v>1356.9720450000002</v>
      </c>
      <c r="K13" s="27">
        <f t="shared" si="1"/>
        <v>10632.275082000004</v>
      </c>
    </row>
    <row r="14" spans="1:11" x14ac:dyDescent="0.25">
      <c r="A14" s="19" t="s">
        <v>50</v>
      </c>
      <c r="B14" s="19">
        <v>5898.2000000000007</v>
      </c>
      <c r="C14" s="19">
        <f t="shared" si="4"/>
        <v>6488.0200000000013</v>
      </c>
      <c r="D14" s="22">
        <v>1.35</v>
      </c>
      <c r="E14" s="23">
        <f t="shared" ref="E14:E15" si="5">C14*D14</f>
        <v>8758.827000000003</v>
      </c>
      <c r="F14" s="22">
        <v>1.65</v>
      </c>
      <c r="G14" s="22">
        <v>1.8</v>
      </c>
      <c r="H14" s="33">
        <f t="shared" si="0"/>
        <v>19269.419400000002</v>
      </c>
      <c r="I14" s="25">
        <f t="shared" si="2"/>
        <v>1605.7849500000002</v>
      </c>
      <c r="J14" s="25">
        <f t="shared" si="3"/>
        <v>1364.9172075000001</v>
      </c>
      <c r="K14" s="27">
        <f t="shared" si="1"/>
        <v>10694.527767000003</v>
      </c>
    </row>
    <row r="15" spans="1:11" x14ac:dyDescent="0.25">
      <c r="A15" s="19" t="s">
        <v>46</v>
      </c>
      <c r="B15" s="19">
        <v>10426.900000000001</v>
      </c>
      <c r="C15" s="19">
        <f t="shared" si="4"/>
        <v>11469.590000000002</v>
      </c>
      <c r="D15" s="22">
        <v>1.35</v>
      </c>
      <c r="E15" s="23">
        <f t="shared" si="5"/>
        <v>15483.946500000004</v>
      </c>
      <c r="F15" s="22">
        <v>1.65</v>
      </c>
      <c r="G15" s="22">
        <v>1.8</v>
      </c>
      <c r="H15" s="33">
        <f t="shared" si="0"/>
        <v>34064.682300000008</v>
      </c>
      <c r="I15" s="25">
        <f t="shared" si="2"/>
        <v>2838.7235250000008</v>
      </c>
      <c r="J15" s="25">
        <f t="shared" si="3"/>
        <v>2412.9149962500005</v>
      </c>
      <c r="K15" s="27">
        <f t="shared" si="1"/>
        <v>18905.898676500005</v>
      </c>
    </row>
    <row r="16" spans="1:11" x14ac:dyDescent="0.25">
      <c r="A16" s="19"/>
      <c r="B16" s="19"/>
      <c r="C16" s="19"/>
      <c r="D16" s="22"/>
      <c r="E16" s="23"/>
      <c r="F16" s="22"/>
      <c r="G16" s="22"/>
      <c r="H16" s="33"/>
      <c r="I16" s="25"/>
      <c r="J16" s="25"/>
      <c r="K16" s="27"/>
    </row>
    <row r="17" spans="1:11" x14ac:dyDescent="0.25">
      <c r="A17" s="7" t="s">
        <v>45</v>
      </c>
      <c r="B17" s="25">
        <v>6933.3</v>
      </c>
      <c r="C17" s="26">
        <f t="shared" ref="C17:C24" si="6">B17*$C$3</f>
        <v>7626.630000000001</v>
      </c>
      <c r="D17" s="22">
        <v>1.35</v>
      </c>
      <c r="E17" s="23">
        <f t="shared" ref="E17:E24" si="7">C17*D17</f>
        <v>10295.950500000003</v>
      </c>
      <c r="F17" s="22">
        <v>1.65</v>
      </c>
      <c r="G17" s="22">
        <v>1.8</v>
      </c>
      <c r="H17" s="24">
        <f t="shared" ref="H17:H24" si="8">C17*F17*G17</f>
        <v>22651.091100000001</v>
      </c>
      <c r="I17" s="25">
        <f>H17/$I$3</f>
        <v>1887.5909250000002</v>
      </c>
      <c r="J17" s="25">
        <f>I17*$J$3</f>
        <v>1604.45228625</v>
      </c>
      <c r="K17" s="27">
        <f>H17*$K$3</f>
        <v>12571.355560500002</v>
      </c>
    </row>
    <row r="18" spans="1:11" x14ac:dyDescent="0.25">
      <c r="A18" s="7" t="s">
        <v>33</v>
      </c>
      <c r="B18" s="26">
        <v>7669.2000000000007</v>
      </c>
      <c r="C18" s="26">
        <f t="shared" si="6"/>
        <v>8436.1200000000008</v>
      </c>
      <c r="D18" s="22">
        <v>1.35</v>
      </c>
      <c r="E18" s="23">
        <f t="shared" si="7"/>
        <v>11388.762000000002</v>
      </c>
      <c r="F18" s="22">
        <v>1.65</v>
      </c>
      <c r="G18" s="22">
        <v>1.8</v>
      </c>
      <c r="H18" s="33">
        <f t="shared" si="8"/>
        <v>25055.276399999999</v>
      </c>
      <c r="I18" s="25">
        <f t="shared" ref="I18:I24" si="9">H18/$I$3</f>
        <v>2087.9396999999999</v>
      </c>
      <c r="J18" s="25">
        <f t="shared" ref="J18:J24" si="10">I18*$J$3</f>
        <v>1774.7487449999999</v>
      </c>
      <c r="K18" s="27">
        <f t="shared" ref="K18:K24" si="11">H18*$K$3</f>
        <v>13905.678402000001</v>
      </c>
    </row>
    <row r="19" spans="1:11" x14ac:dyDescent="0.25">
      <c r="A19" s="7" t="s">
        <v>16</v>
      </c>
      <c r="B19" s="26">
        <v>8416.1</v>
      </c>
      <c r="C19" s="26">
        <f t="shared" si="6"/>
        <v>9257.7100000000009</v>
      </c>
      <c r="D19" s="22">
        <v>1.35</v>
      </c>
      <c r="E19" s="23">
        <f t="shared" si="7"/>
        <v>12497.908500000001</v>
      </c>
      <c r="F19" s="22">
        <v>1.7</v>
      </c>
      <c r="G19" s="22">
        <v>1.8</v>
      </c>
      <c r="H19" s="33">
        <f t="shared" si="8"/>
        <v>28328.592600000004</v>
      </c>
      <c r="I19" s="25">
        <f t="shared" si="9"/>
        <v>2360.7160500000005</v>
      </c>
      <c r="J19" s="25">
        <f t="shared" si="10"/>
        <v>2006.6086425000003</v>
      </c>
      <c r="K19" s="27">
        <f t="shared" si="11"/>
        <v>15722.368893000003</v>
      </c>
    </row>
    <row r="20" spans="1:11" x14ac:dyDescent="0.25">
      <c r="A20" s="7" t="s">
        <v>17</v>
      </c>
      <c r="B20" s="26">
        <v>10028.700000000001</v>
      </c>
      <c r="C20" s="26">
        <f t="shared" si="6"/>
        <v>11031.570000000002</v>
      </c>
      <c r="D20" s="22">
        <v>1.35</v>
      </c>
      <c r="E20" s="23">
        <f t="shared" si="7"/>
        <v>14892.619500000003</v>
      </c>
      <c r="F20" s="22">
        <v>1.67</v>
      </c>
      <c r="G20" s="22">
        <v>1.8</v>
      </c>
      <c r="H20" s="33">
        <f t="shared" si="8"/>
        <v>33160.899420000002</v>
      </c>
      <c r="I20" s="25">
        <f t="shared" si="9"/>
        <v>2763.408285</v>
      </c>
      <c r="J20" s="25">
        <f t="shared" si="10"/>
        <v>2348.8970422500001</v>
      </c>
      <c r="K20" s="27">
        <f t="shared" si="11"/>
        <v>18404.299178100002</v>
      </c>
    </row>
    <row r="21" spans="1:11" x14ac:dyDescent="0.25">
      <c r="A21" s="7" t="s">
        <v>73</v>
      </c>
      <c r="B21" s="25">
        <v>8378.7000000000007</v>
      </c>
      <c r="C21" s="26">
        <f t="shared" si="6"/>
        <v>9216.5700000000015</v>
      </c>
      <c r="D21" s="22">
        <v>1.35</v>
      </c>
      <c r="E21" s="23">
        <f t="shared" si="7"/>
        <v>12442.369500000003</v>
      </c>
      <c r="F21" s="22">
        <v>1.65</v>
      </c>
      <c r="G21" s="22">
        <v>1.8</v>
      </c>
      <c r="H21" s="33">
        <f t="shared" si="8"/>
        <v>27373.212900000006</v>
      </c>
      <c r="I21" s="25">
        <f t="shared" si="9"/>
        <v>2281.1010750000005</v>
      </c>
      <c r="J21" s="25">
        <f t="shared" si="10"/>
        <v>1938.9359137500003</v>
      </c>
      <c r="K21" s="27">
        <f t="shared" si="11"/>
        <v>15192.133159500005</v>
      </c>
    </row>
    <row r="22" spans="1:11" x14ac:dyDescent="0.25">
      <c r="A22" s="7" t="s">
        <v>74</v>
      </c>
      <c r="B22" s="25">
        <v>9306</v>
      </c>
      <c r="C22" s="26">
        <f t="shared" si="6"/>
        <v>10236.6</v>
      </c>
      <c r="D22" s="22">
        <v>1.35</v>
      </c>
      <c r="E22" s="23">
        <f t="shared" si="7"/>
        <v>13819.410000000002</v>
      </c>
      <c r="F22" s="22">
        <v>1.65</v>
      </c>
      <c r="G22" s="22">
        <v>1.8</v>
      </c>
      <c r="H22" s="33">
        <f t="shared" si="8"/>
        <v>30402.702000000001</v>
      </c>
      <c r="I22" s="25">
        <f t="shared" si="9"/>
        <v>2533.5585000000001</v>
      </c>
      <c r="J22" s="25">
        <f t="shared" si="10"/>
        <v>2153.5247250000002</v>
      </c>
      <c r="K22" s="27">
        <f t="shared" si="11"/>
        <v>16873.499610000003</v>
      </c>
    </row>
    <row r="23" spans="1:11" x14ac:dyDescent="0.25">
      <c r="A23" s="7" t="s">
        <v>75</v>
      </c>
      <c r="B23" s="25">
        <v>9896.7000000000007</v>
      </c>
      <c r="C23" s="26">
        <f t="shared" si="6"/>
        <v>10886.37</v>
      </c>
      <c r="D23" s="22">
        <v>1.35</v>
      </c>
      <c r="E23" s="23">
        <f t="shared" si="7"/>
        <v>14696.599500000002</v>
      </c>
      <c r="F23" s="22">
        <v>1.65</v>
      </c>
      <c r="G23" s="22">
        <v>1.8</v>
      </c>
      <c r="H23" s="33">
        <f t="shared" si="8"/>
        <v>32332.518900000003</v>
      </c>
      <c r="I23" s="25">
        <f t="shared" si="9"/>
        <v>2694.3765750000002</v>
      </c>
      <c r="J23" s="25">
        <f t="shared" si="10"/>
        <v>2290.2200887500003</v>
      </c>
      <c r="K23" s="27">
        <f t="shared" si="11"/>
        <v>17944.547989500003</v>
      </c>
    </row>
    <row r="24" spans="1:11" x14ac:dyDescent="0.25">
      <c r="A24" s="7" t="s">
        <v>62</v>
      </c>
      <c r="B24" s="26">
        <v>12870.000000000002</v>
      </c>
      <c r="C24" s="26">
        <f t="shared" si="6"/>
        <v>14157.000000000004</v>
      </c>
      <c r="D24" s="22">
        <v>1.35</v>
      </c>
      <c r="E24" s="23">
        <f t="shared" si="7"/>
        <v>19111.950000000004</v>
      </c>
      <c r="F24" s="22">
        <v>1.65</v>
      </c>
      <c r="G24" s="22">
        <v>1.8</v>
      </c>
      <c r="H24" s="33">
        <f t="shared" si="8"/>
        <v>42046.290000000015</v>
      </c>
      <c r="I24" s="25">
        <f t="shared" si="9"/>
        <v>3503.8575000000014</v>
      </c>
      <c r="J24" s="25">
        <f t="shared" si="10"/>
        <v>2978.2788750000013</v>
      </c>
      <c r="K24" s="27">
        <f t="shared" si="11"/>
        <v>23335.690950000011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8F283-449E-4E33-92FE-6950F2C58F03}">
  <dimension ref="A1:K24"/>
  <sheetViews>
    <sheetView zoomScale="89" zoomScaleNormal="89" workbookViewId="0">
      <selection activeCell="Q14" sqref="Q14"/>
    </sheetView>
  </sheetViews>
  <sheetFormatPr baseColWidth="10" defaultColWidth="11.42578125" defaultRowHeight="15" x14ac:dyDescent="0.25"/>
  <cols>
    <col min="1" max="1" width="50.42578125" style="20" bestFit="1" customWidth="1"/>
    <col min="2" max="2" width="12.7109375" style="20" hidden="1" customWidth="1"/>
    <col min="3" max="3" width="11.7109375" style="20" hidden="1" customWidth="1"/>
    <col min="4" max="4" width="16.5703125" style="20" hidden="1" customWidth="1"/>
    <col min="5" max="5" width="22.85546875" style="20" hidden="1" customWidth="1"/>
    <col min="6" max="6" width="12.28515625" style="20" hidden="1" customWidth="1"/>
    <col min="7" max="7" width="13.5703125" style="20" hidden="1" customWidth="1"/>
    <col min="8" max="8" width="11.28515625" style="20" hidden="1" customWidth="1"/>
    <col min="9" max="9" width="14.28515625" style="20" bestFit="1" customWidth="1"/>
    <col min="10" max="10" width="14" style="20" customWidth="1"/>
    <col min="11" max="11" width="11" style="20" bestFit="1" customWidth="1"/>
    <col min="12" max="16384" width="11.42578125" style="20"/>
  </cols>
  <sheetData>
    <row r="1" spans="1:11" ht="15.75" x14ac:dyDescent="0.25">
      <c r="A1" s="18" t="s">
        <v>64</v>
      </c>
      <c r="B1" s="19"/>
      <c r="C1" s="19"/>
      <c r="D1" s="19"/>
      <c r="E1" s="19"/>
      <c r="F1" s="19"/>
      <c r="G1" s="19"/>
      <c r="H1" s="19"/>
      <c r="I1" s="19"/>
      <c r="J1" s="36"/>
    </row>
    <row r="2" spans="1:11" ht="30" x14ac:dyDescent="0.25">
      <c r="A2" s="34" t="s">
        <v>24</v>
      </c>
      <c r="B2" s="34" t="s">
        <v>25</v>
      </c>
      <c r="C2" s="34" t="s">
        <v>26</v>
      </c>
      <c r="D2" s="34" t="s">
        <v>27</v>
      </c>
      <c r="E2" s="34" t="s">
        <v>4</v>
      </c>
      <c r="F2" s="37" t="s">
        <v>76</v>
      </c>
      <c r="G2" s="37" t="s">
        <v>77</v>
      </c>
      <c r="H2" s="37" t="s">
        <v>78</v>
      </c>
      <c r="I2" s="37" t="s">
        <v>67</v>
      </c>
      <c r="J2" s="37" t="s">
        <v>79</v>
      </c>
      <c r="K2" s="34" t="s">
        <v>34</v>
      </c>
    </row>
    <row r="3" spans="1:11" x14ac:dyDescent="0.25">
      <c r="A3" s="19"/>
      <c r="B3" s="19"/>
      <c r="C3" s="19">
        <v>1.1000000000000001</v>
      </c>
      <c r="D3" s="22"/>
      <c r="E3" s="22"/>
      <c r="F3" s="22"/>
      <c r="G3" s="22"/>
      <c r="H3" s="19"/>
      <c r="I3" s="19">
        <v>12</v>
      </c>
      <c r="J3" s="36">
        <v>6</v>
      </c>
    </row>
    <row r="4" spans="1:11" ht="17.25" customHeight="1" x14ac:dyDescent="0.25">
      <c r="A4" s="7" t="s">
        <v>19</v>
      </c>
      <c r="B4" s="25">
        <v>9528.2000000000007</v>
      </c>
      <c r="C4" s="26">
        <f>B4*$C$3</f>
        <v>10481.020000000002</v>
      </c>
      <c r="D4" s="22">
        <v>1.35</v>
      </c>
      <c r="E4" s="23">
        <f>C4*D4</f>
        <v>14149.377000000004</v>
      </c>
      <c r="F4" s="22">
        <v>1.65</v>
      </c>
      <c r="G4" s="22">
        <v>1.3</v>
      </c>
      <c r="H4" s="22">
        <v>1.2</v>
      </c>
      <c r="I4" s="25">
        <f>C4*F4*G4/$I$3</f>
        <v>1873.4823250000006</v>
      </c>
      <c r="J4" s="25">
        <f>C4*F4*H4/$J$3</f>
        <v>3458.7366000000006</v>
      </c>
      <c r="K4" s="27">
        <f>C4*F4</f>
        <v>17293.683000000005</v>
      </c>
    </row>
    <row r="5" spans="1:11" x14ac:dyDescent="0.25">
      <c r="A5" s="19" t="s">
        <v>35</v>
      </c>
      <c r="B5" s="19">
        <v>8125.7000000000007</v>
      </c>
      <c r="C5" s="19">
        <f>B5*$C$3</f>
        <v>8938.2700000000023</v>
      </c>
      <c r="D5" s="22">
        <v>1.35</v>
      </c>
      <c r="E5" s="23">
        <f>C5*D5</f>
        <v>12066.664500000004</v>
      </c>
      <c r="F5" s="22">
        <v>1.65</v>
      </c>
      <c r="G5" s="22">
        <v>1.3</v>
      </c>
      <c r="H5" s="22">
        <v>1.2</v>
      </c>
      <c r="I5" s="25">
        <f t="shared" ref="I5:I24" si="0">C5*F5*G5/$I$3</f>
        <v>1597.7157625000002</v>
      </c>
      <c r="J5" s="25">
        <f t="shared" ref="J5:J24" si="1">C5*F5*H5/$J$3</f>
        <v>2949.6291000000001</v>
      </c>
      <c r="K5" s="27">
        <f t="shared" ref="K5:K23" si="2">C5*F5</f>
        <v>14748.145500000002</v>
      </c>
    </row>
    <row r="6" spans="1:11" x14ac:dyDescent="0.25">
      <c r="A6" s="19" t="s">
        <v>36</v>
      </c>
      <c r="B6" s="19">
        <v>9388.5</v>
      </c>
      <c r="C6" s="26">
        <f>B6*$C$3</f>
        <v>10327.35</v>
      </c>
      <c r="D6" s="22">
        <v>1.35</v>
      </c>
      <c r="E6" s="23">
        <f>C6*D6</f>
        <v>13941.922500000001</v>
      </c>
      <c r="F6" s="22">
        <v>1.65</v>
      </c>
      <c r="G6" s="22">
        <v>1.3</v>
      </c>
      <c r="H6" s="22">
        <v>1.2</v>
      </c>
      <c r="I6" s="25">
        <f t="shared" si="0"/>
        <v>1846.0138125000001</v>
      </c>
      <c r="J6" s="25">
        <f t="shared" si="1"/>
        <v>3408.0254999999997</v>
      </c>
      <c r="K6" s="27">
        <f t="shared" si="2"/>
        <v>17040.127499999999</v>
      </c>
    </row>
    <row r="7" spans="1:11" x14ac:dyDescent="0.25">
      <c r="A7" s="19" t="s">
        <v>32</v>
      </c>
      <c r="B7" s="19">
        <v>5184.3</v>
      </c>
      <c r="C7" s="26">
        <f>B7*$C$3</f>
        <v>5702.7300000000005</v>
      </c>
      <c r="D7" s="22">
        <v>1.35</v>
      </c>
      <c r="E7" s="23">
        <v>3537.6000000000004</v>
      </c>
      <c r="F7" s="22">
        <v>1.65</v>
      </c>
      <c r="G7" s="22">
        <v>1.3</v>
      </c>
      <c r="H7" s="22">
        <v>1.2</v>
      </c>
      <c r="I7" s="25">
        <f t="shared" si="0"/>
        <v>1019.3629875000001</v>
      </c>
      <c r="J7" s="25">
        <f t="shared" si="1"/>
        <v>1881.9009000000003</v>
      </c>
      <c r="K7" s="27">
        <f t="shared" si="2"/>
        <v>9409.5045000000009</v>
      </c>
    </row>
    <row r="8" spans="1:11" x14ac:dyDescent="0.25">
      <c r="A8" s="19" t="s">
        <v>72</v>
      </c>
      <c r="B8" s="19">
        <v>4469.3</v>
      </c>
      <c r="C8" s="26">
        <f>B8*$C$3</f>
        <v>4916.2300000000005</v>
      </c>
      <c r="D8" s="22">
        <v>1.35</v>
      </c>
      <c r="E8" s="23">
        <f>C8*D8</f>
        <v>6636.9105000000009</v>
      </c>
      <c r="F8" s="22">
        <v>1.65</v>
      </c>
      <c r="G8" s="22">
        <v>1.3</v>
      </c>
      <c r="H8" s="22">
        <v>1.2</v>
      </c>
      <c r="I8" s="25">
        <f t="shared" si="0"/>
        <v>878.77611250000007</v>
      </c>
      <c r="J8" s="25">
        <f t="shared" si="1"/>
        <v>1622.3559000000002</v>
      </c>
      <c r="K8" s="27">
        <f t="shared" si="2"/>
        <v>8111.7795000000006</v>
      </c>
    </row>
    <row r="9" spans="1:11" x14ac:dyDescent="0.25">
      <c r="A9" s="19" t="s">
        <v>53</v>
      </c>
      <c r="B9" s="19">
        <v>5058.9000000000005</v>
      </c>
      <c r="C9" s="19">
        <f t="shared" ref="C9:C15" si="3">B9*$C$3</f>
        <v>5564.7900000000009</v>
      </c>
      <c r="D9" s="22">
        <v>1.35</v>
      </c>
      <c r="E9" s="23">
        <f>C9*D9</f>
        <v>7512.4665000000014</v>
      </c>
      <c r="F9" s="22">
        <v>1.65</v>
      </c>
      <c r="G9" s="22">
        <v>1.3</v>
      </c>
      <c r="H9" s="22">
        <v>1.2</v>
      </c>
      <c r="I9" s="25">
        <f t="shared" si="0"/>
        <v>994.70621250000011</v>
      </c>
      <c r="J9" s="25">
        <f t="shared" si="1"/>
        <v>1836.3806999999999</v>
      </c>
      <c r="K9" s="27">
        <f t="shared" si="2"/>
        <v>9181.9035000000003</v>
      </c>
    </row>
    <row r="10" spans="1:11" x14ac:dyDescent="0.25">
      <c r="A10" s="19" t="s">
        <v>48</v>
      </c>
      <c r="B10" s="19">
        <v>6980.6</v>
      </c>
      <c r="C10" s="19">
        <f t="shared" si="3"/>
        <v>7678.6600000000008</v>
      </c>
      <c r="D10" s="22">
        <v>1.35</v>
      </c>
      <c r="E10" s="23">
        <f>C10*D10</f>
        <v>10366.191000000003</v>
      </c>
      <c r="F10" s="22">
        <v>1.65</v>
      </c>
      <c r="G10" s="22">
        <v>1.3</v>
      </c>
      <c r="H10" s="22">
        <v>1.2</v>
      </c>
      <c r="I10" s="25">
        <f t="shared" si="0"/>
        <v>1372.5604750000002</v>
      </c>
      <c r="J10" s="25">
        <f t="shared" si="1"/>
        <v>2533.9578000000001</v>
      </c>
      <c r="K10" s="27">
        <f t="shared" si="2"/>
        <v>12669.789000000001</v>
      </c>
    </row>
    <row r="11" spans="1:11" x14ac:dyDescent="0.25">
      <c r="A11" s="19" t="s">
        <v>70</v>
      </c>
      <c r="B11" s="19">
        <v>8872.6</v>
      </c>
      <c r="C11" s="26">
        <f t="shared" si="3"/>
        <v>9759.86</v>
      </c>
      <c r="D11" s="22">
        <v>1.35</v>
      </c>
      <c r="E11" s="23">
        <f>C11*D11</f>
        <v>13175.811000000002</v>
      </c>
      <c r="F11" s="22">
        <v>1.65</v>
      </c>
      <c r="G11" s="22">
        <v>1.3</v>
      </c>
      <c r="H11" s="22">
        <v>1.2</v>
      </c>
      <c r="I11" s="25">
        <f t="shared" si="0"/>
        <v>1744.5749750000002</v>
      </c>
      <c r="J11" s="25">
        <f t="shared" si="1"/>
        <v>3220.7538</v>
      </c>
      <c r="K11" s="27">
        <f t="shared" si="2"/>
        <v>16103.769</v>
      </c>
    </row>
    <row r="12" spans="1:11" x14ac:dyDescent="0.25">
      <c r="A12" s="19" t="s">
        <v>71</v>
      </c>
      <c r="B12" s="19">
        <v>3691.6000000000004</v>
      </c>
      <c r="C12" s="26">
        <f t="shared" si="3"/>
        <v>4060.7600000000007</v>
      </c>
      <c r="D12" s="22">
        <v>1.35</v>
      </c>
      <c r="E12" s="23">
        <f>C12*D12</f>
        <v>5482.0260000000017</v>
      </c>
      <c r="F12" s="22">
        <v>1.65</v>
      </c>
      <c r="G12" s="22">
        <v>1.3</v>
      </c>
      <c r="H12" s="22">
        <v>1.2</v>
      </c>
      <c r="I12" s="25">
        <f t="shared" si="0"/>
        <v>725.86085000000014</v>
      </c>
      <c r="J12" s="25">
        <f t="shared" si="1"/>
        <v>1340.0508000000002</v>
      </c>
      <c r="K12" s="27">
        <f t="shared" si="2"/>
        <v>6700.2540000000008</v>
      </c>
    </row>
    <row r="13" spans="1:11" x14ac:dyDescent="0.25">
      <c r="A13" s="19" t="s">
        <v>65</v>
      </c>
      <c r="B13" s="19">
        <v>5691.4000000000005</v>
      </c>
      <c r="C13" s="19">
        <f t="shared" si="3"/>
        <v>6260.5400000000009</v>
      </c>
      <c r="D13" s="22">
        <v>1.35</v>
      </c>
      <c r="E13" s="23">
        <v>3537.6000000000004</v>
      </c>
      <c r="F13" s="22">
        <v>1.7</v>
      </c>
      <c r="G13" s="22">
        <v>1.3</v>
      </c>
      <c r="H13" s="22">
        <v>1.2</v>
      </c>
      <c r="I13" s="25">
        <f t="shared" si="0"/>
        <v>1152.9827833333336</v>
      </c>
      <c r="J13" s="25">
        <f t="shared" si="1"/>
        <v>2128.5836000000004</v>
      </c>
      <c r="K13" s="27">
        <f t="shared" si="2"/>
        <v>10642.918000000001</v>
      </c>
    </row>
    <row r="14" spans="1:11" x14ac:dyDescent="0.25">
      <c r="A14" s="19" t="s">
        <v>50</v>
      </c>
      <c r="B14" s="19">
        <v>5898.2000000000007</v>
      </c>
      <c r="C14" s="19">
        <f t="shared" si="3"/>
        <v>6488.0200000000013</v>
      </c>
      <c r="D14" s="22">
        <v>1.35</v>
      </c>
      <c r="E14" s="23">
        <f t="shared" ref="E14:E15" si="4">C14*D14</f>
        <v>8758.827000000003</v>
      </c>
      <c r="F14" s="22">
        <v>1.65</v>
      </c>
      <c r="G14" s="22">
        <v>1.3</v>
      </c>
      <c r="H14" s="22">
        <v>1.2</v>
      </c>
      <c r="I14" s="25">
        <f t="shared" si="0"/>
        <v>1159.7335750000002</v>
      </c>
      <c r="J14" s="25">
        <f t="shared" si="1"/>
        <v>2141.0466000000001</v>
      </c>
      <c r="K14" s="27">
        <f t="shared" si="2"/>
        <v>10705.233000000002</v>
      </c>
    </row>
    <row r="15" spans="1:11" x14ac:dyDescent="0.25">
      <c r="A15" s="19" t="s">
        <v>46</v>
      </c>
      <c r="B15" s="19">
        <v>10426.900000000001</v>
      </c>
      <c r="C15" s="19">
        <f t="shared" si="3"/>
        <v>11469.590000000002</v>
      </c>
      <c r="D15" s="22">
        <v>1.35</v>
      </c>
      <c r="E15" s="23">
        <f t="shared" si="4"/>
        <v>15483.946500000004</v>
      </c>
      <c r="F15" s="22">
        <v>1.65</v>
      </c>
      <c r="G15" s="22">
        <v>1.3</v>
      </c>
      <c r="H15" s="22">
        <v>1.2</v>
      </c>
      <c r="I15" s="25">
        <f t="shared" si="0"/>
        <v>2050.1892125000004</v>
      </c>
      <c r="J15" s="25">
        <f t="shared" si="1"/>
        <v>3784.9647000000004</v>
      </c>
      <c r="K15" s="27">
        <f t="shared" si="2"/>
        <v>18924.823500000002</v>
      </c>
    </row>
    <row r="16" spans="1:11" x14ac:dyDescent="0.25">
      <c r="A16" s="19"/>
      <c r="B16" s="19"/>
      <c r="C16" s="19"/>
      <c r="D16" s="22"/>
      <c r="E16" s="23"/>
      <c r="F16" s="22"/>
      <c r="G16" s="22"/>
      <c r="H16" s="22"/>
      <c r="I16" s="25"/>
      <c r="J16" s="25"/>
      <c r="K16" s="27"/>
    </row>
    <row r="17" spans="1:11" x14ac:dyDescent="0.25">
      <c r="A17" s="7" t="s">
        <v>45</v>
      </c>
      <c r="B17" s="25">
        <v>6933.3</v>
      </c>
      <c r="C17" s="26">
        <f t="shared" ref="C17:C24" si="5">B17*$C$3</f>
        <v>7626.630000000001</v>
      </c>
      <c r="D17" s="22">
        <v>1.35</v>
      </c>
      <c r="E17" s="23">
        <f t="shared" ref="E17:E24" si="6">C17*D17</f>
        <v>10295.950500000003</v>
      </c>
      <c r="F17" s="22">
        <v>1.65</v>
      </c>
      <c r="G17" s="22">
        <v>1.3</v>
      </c>
      <c r="H17" s="22">
        <v>1.2</v>
      </c>
      <c r="I17" s="25">
        <f t="shared" si="0"/>
        <v>1363.2601125000001</v>
      </c>
      <c r="J17" s="25">
        <f t="shared" si="1"/>
        <v>2516.7878999999998</v>
      </c>
      <c r="K17" s="27">
        <f t="shared" si="2"/>
        <v>12583.9395</v>
      </c>
    </row>
    <row r="18" spans="1:11" x14ac:dyDescent="0.25">
      <c r="A18" s="7" t="s">
        <v>33</v>
      </c>
      <c r="B18" s="26">
        <v>7669.2000000000007</v>
      </c>
      <c r="C18" s="26">
        <f t="shared" si="5"/>
        <v>8436.1200000000008</v>
      </c>
      <c r="D18" s="22">
        <v>1.35</v>
      </c>
      <c r="E18" s="23">
        <f t="shared" si="6"/>
        <v>11388.762000000002</v>
      </c>
      <c r="F18" s="22">
        <v>1.65</v>
      </c>
      <c r="G18" s="22">
        <v>1.3</v>
      </c>
      <c r="H18" s="22">
        <v>1.2</v>
      </c>
      <c r="I18" s="25">
        <f t="shared" si="0"/>
        <v>1507.9564499999999</v>
      </c>
      <c r="J18" s="25">
        <f t="shared" si="1"/>
        <v>2783.9195999999997</v>
      </c>
      <c r="K18" s="27">
        <f t="shared" si="2"/>
        <v>13919.598</v>
      </c>
    </row>
    <row r="19" spans="1:11" x14ac:dyDescent="0.25">
      <c r="A19" s="7" t="s">
        <v>16</v>
      </c>
      <c r="B19" s="26">
        <v>8416.1</v>
      </c>
      <c r="C19" s="26">
        <f t="shared" si="5"/>
        <v>9257.7100000000009</v>
      </c>
      <c r="D19" s="22">
        <v>1.35</v>
      </c>
      <c r="E19" s="23">
        <f t="shared" si="6"/>
        <v>12497.908500000001</v>
      </c>
      <c r="F19" s="22">
        <v>1.7</v>
      </c>
      <c r="G19" s="22">
        <v>1.3</v>
      </c>
      <c r="H19" s="22">
        <v>1.2</v>
      </c>
      <c r="I19" s="25">
        <f t="shared" si="0"/>
        <v>1704.9615916666669</v>
      </c>
      <c r="J19" s="25">
        <f t="shared" si="1"/>
        <v>3147.6214</v>
      </c>
      <c r="K19" s="27">
        <f t="shared" si="2"/>
        <v>15738.107000000002</v>
      </c>
    </row>
    <row r="20" spans="1:11" x14ac:dyDescent="0.25">
      <c r="A20" s="7" t="s">
        <v>17</v>
      </c>
      <c r="B20" s="26">
        <v>10028.700000000001</v>
      </c>
      <c r="C20" s="26">
        <f t="shared" si="5"/>
        <v>11031.570000000002</v>
      </c>
      <c r="D20" s="22">
        <v>1.35</v>
      </c>
      <c r="E20" s="23">
        <f t="shared" si="6"/>
        <v>14892.619500000003</v>
      </c>
      <c r="F20" s="22">
        <v>1.67</v>
      </c>
      <c r="G20" s="22">
        <v>1.3</v>
      </c>
      <c r="H20" s="22">
        <v>1.2</v>
      </c>
      <c r="I20" s="25">
        <f t="shared" si="0"/>
        <v>1995.7948725000003</v>
      </c>
      <c r="J20" s="25">
        <f t="shared" si="1"/>
        <v>3684.5443799999998</v>
      </c>
      <c r="K20" s="27">
        <f t="shared" si="2"/>
        <v>18422.7219</v>
      </c>
    </row>
    <row r="21" spans="1:11" x14ac:dyDescent="0.25">
      <c r="A21" s="7" t="s">
        <v>73</v>
      </c>
      <c r="B21" s="25">
        <v>8378.7000000000007</v>
      </c>
      <c r="C21" s="26">
        <f t="shared" si="5"/>
        <v>9216.5700000000015</v>
      </c>
      <c r="D21" s="22">
        <v>1.35</v>
      </c>
      <c r="E21" s="23">
        <f t="shared" si="6"/>
        <v>12442.369500000003</v>
      </c>
      <c r="F21" s="22">
        <v>1.65</v>
      </c>
      <c r="G21" s="22">
        <v>1.3</v>
      </c>
      <c r="H21" s="22">
        <v>1.2</v>
      </c>
      <c r="I21" s="25">
        <f t="shared" si="0"/>
        <v>1647.4618875000003</v>
      </c>
      <c r="J21" s="25">
        <f t="shared" si="1"/>
        <v>3041.4681</v>
      </c>
      <c r="K21" s="27">
        <f t="shared" si="2"/>
        <v>15207.340500000002</v>
      </c>
    </row>
    <row r="22" spans="1:11" x14ac:dyDescent="0.25">
      <c r="A22" s="7" t="s">
        <v>74</v>
      </c>
      <c r="B22" s="25">
        <v>9306</v>
      </c>
      <c r="C22" s="26">
        <f t="shared" si="5"/>
        <v>10236.6</v>
      </c>
      <c r="D22" s="22">
        <v>1.35</v>
      </c>
      <c r="E22" s="23">
        <f t="shared" si="6"/>
        <v>13819.410000000002</v>
      </c>
      <c r="F22" s="22">
        <v>1.65</v>
      </c>
      <c r="G22" s="22">
        <v>1.3</v>
      </c>
      <c r="H22" s="22">
        <v>1.2</v>
      </c>
      <c r="I22" s="25">
        <f t="shared" si="0"/>
        <v>1829.7922500000002</v>
      </c>
      <c r="J22" s="25">
        <f t="shared" si="1"/>
        <v>3378.0779999999995</v>
      </c>
      <c r="K22" s="27">
        <f t="shared" si="2"/>
        <v>16890.39</v>
      </c>
    </row>
    <row r="23" spans="1:11" x14ac:dyDescent="0.25">
      <c r="A23" s="7" t="s">
        <v>75</v>
      </c>
      <c r="B23" s="25">
        <v>9896.7000000000007</v>
      </c>
      <c r="C23" s="26">
        <f t="shared" si="5"/>
        <v>10886.37</v>
      </c>
      <c r="D23" s="22">
        <v>1.35</v>
      </c>
      <c r="E23" s="23">
        <f t="shared" si="6"/>
        <v>14696.599500000002</v>
      </c>
      <c r="F23" s="22">
        <v>1.65</v>
      </c>
      <c r="G23" s="22">
        <v>1.3</v>
      </c>
      <c r="H23" s="22">
        <v>1.2</v>
      </c>
      <c r="I23" s="25">
        <f t="shared" si="0"/>
        <v>1945.9386375000001</v>
      </c>
      <c r="J23" s="25">
        <f t="shared" si="1"/>
        <v>3592.5020999999997</v>
      </c>
      <c r="K23" s="27">
        <f t="shared" si="2"/>
        <v>17962.5105</v>
      </c>
    </row>
    <row r="24" spans="1:11" x14ac:dyDescent="0.25">
      <c r="A24" s="7" t="s">
        <v>62</v>
      </c>
      <c r="B24" s="26">
        <v>12870.000000000002</v>
      </c>
      <c r="C24" s="26">
        <f t="shared" si="5"/>
        <v>14157.000000000004</v>
      </c>
      <c r="D24" s="22">
        <v>1.35</v>
      </c>
      <c r="E24" s="23">
        <f t="shared" si="6"/>
        <v>19111.950000000004</v>
      </c>
      <c r="F24" s="22">
        <v>1.65</v>
      </c>
      <c r="G24" s="22">
        <v>1.3</v>
      </c>
      <c r="H24" s="22">
        <v>1.2</v>
      </c>
      <c r="I24" s="25">
        <f t="shared" si="0"/>
        <v>2530.5637500000007</v>
      </c>
      <c r="J24" s="25">
        <f t="shared" si="1"/>
        <v>4671.8100000000013</v>
      </c>
      <c r="K24" s="27">
        <f>C24*F24</f>
        <v>23359.050000000007</v>
      </c>
    </row>
  </sheetData>
  <phoneticPr fontId="6" type="noConversion"/>
  <pageMargins left="0.7" right="0.7" top="0.75" bottom="0.75" header="0.3" footer="0.3"/>
  <pageSetup paperSize="9" orientation="portrait" horizontalDpi="200" verticalDpi="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1D94B-6D0C-4E2F-B6CD-854B0F269873}">
  <dimension ref="A1:K25"/>
  <sheetViews>
    <sheetView zoomScale="89" zoomScaleNormal="89" workbookViewId="0">
      <selection activeCell="Q15" sqref="Q15"/>
    </sheetView>
  </sheetViews>
  <sheetFormatPr baseColWidth="10" defaultColWidth="11.42578125" defaultRowHeight="15" x14ac:dyDescent="0.25"/>
  <cols>
    <col min="1" max="1" width="50.42578125" style="20" bestFit="1" customWidth="1"/>
    <col min="2" max="2" width="12.7109375" style="20" hidden="1" customWidth="1"/>
    <col min="3" max="3" width="11.7109375" style="20" hidden="1" customWidth="1"/>
    <col min="4" max="4" width="16.5703125" style="20" hidden="1" customWidth="1"/>
    <col min="5" max="5" width="22.85546875" style="20" hidden="1" customWidth="1"/>
    <col min="6" max="6" width="12.28515625" style="20" hidden="1" customWidth="1"/>
    <col min="7" max="7" width="13.5703125" style="20" hidden="1" customWidth="1"/>
    <col min="8" max="8" width="11.28515625" style="20" hidden="1" customWidth="1"/>
    <col min="9" max="9" width="14.28515625" style="20" bestFit="1" customWidth="1"/>
    <col min="10" max="10" width="14" style="20" customWidth="1"/>
    <col min="11" max="11" width="11" style="20" bestFit="1" customWidth="1"/>
    <col min="12" max="16384" width="11.42578125" style="20"/>
  </cols>
  <sheetData>
    <row r="1" spans="1:11" ht="15.75" x14ac:dyDescent="0.25">
      <c r="A1" s="18" t="s">
        <v>64</v>
      </c>
      <c r="B1" s="19"/>
      <c r="C1" s="19"/>
      <c r="D1" s="19"/>
      <c r="E1" s="19"/>
      <c r="F1" s="19"/>
      <c r="G1" s="19"/>
      <c r="H1" s="19"/>
      <c r="I1" s="19"/>
      <c r="J1" s="36"/>
    </row>
    <row r="2" spans="1:11" ht="30" x14ac:dyDescent="0.25">
      <c r="A2" s="34" t="s">
        <v>24</v>
      </c>
      <c r="B2" s="34" t="s">
        <v>25</v>
      </c>
      <c r="C2" s="34" t="s">
        <v>26</v>
      </c>
      <c r="D2" s="34" t="s">
        <v>27</v>
      </c>
      <c r="E2" s="34" t="s">
        <v>4</v>
      </c>
      <c r="F2" s="37" t="s">
        <v>76</v>
      </c>
      <c r="G2" s="37" t="s">
        <v>77</v>
      </c>
      <c r="H2" s="37" t="s">
        <v>78</v>
      </c>
      <c r="I2" s="37" t="s">
        <v>67</v>
      </c>
      <c r="J2" s="37" t="s">
        <v>79</v>
      </c>
      <c r="K2" s="34" t="s">
        <v>34</v>
      </c>
    </row>
    <row r="3" spans="1:11" hidden="1" x14ac:dyDescent="0.25">
      <c r="A3" s="19"/>
      <c r="B3" s="19"/>
      <c r="C3" s="19">
        <v>1.1000000000000001</v>
      </c>
      <c r="D3" s="22"/>
      <c r="E3" s="22"/>
      <c r="F3" s="22"/>
      <c r="G3" s="22"/>
      <c r="H3" s="19"/>
      <c r="I3" s="19">
        <v>12</v>
      </c>
      <c r="J3" s="36">
        <v>6</v>
      </c>
    </row>
    <row r="4" spans="1:11" ht="17.25" customHeight="1" x14ac:dyDescent="0.25">
      <c r="A4" s="7" t="s">
        <v>19</v>
      </c>
      <c r="B4" s="25">
        <v>10481.629999999999</v>
      </c>
      <c r="C4" s="26">
        <f>B4*$C$3</f>
        <v>11529.793</v>
      </c>
      <c r="D4" s="22">
        <v>1.35</v>
      </c>
      <c r="E4" s="23">
        <f t="shared" ref="E4:E13" si="0">C4*D4</f>
        <v>15565.22055</v>
      </c>
      <c r="F4" s="22">
        <v>1.65</v>
      </c>
      <c r="G4" s="22">
        <v>1.3</v>
      </c>
      <c r="H4" s="22">
        <v>1.2</v>
      </c>
      <c r="I4" s="25">
        <f>C4*F4*G4/$I$3</f>
        <v>2060.95049875</v>
      </c>
      <c r="J4" s="25">
        <f>C4*F4*H4/$J$3</f>
        <v>3804.8316899999995</v>
      </c>
      <c r="K4" s="27">
        <f>C4*F4</f>
        <v>19024.158449999999</v>
      </c>
    </row>
    <row r="5" spans="1:11" x14ac:dyDescent="0.25">
      <c r="A5" s="19" t="s">
        <v>35</v>
      </c>
      <c r="B5" s="19">
        <v>8938.73</v>
      </c>
      <c r="C5" s="19">
        <f>B5*$C$3</f>
        <v>9832.603000000001</v>
      </c>
      <c r="D5" s="22">
        <v>1.35</v>
      </c>
      <c r="E5" s="23">
        <f t="shared" si="0"/>
        <v>13274.014050000002</v>
      </c>
      <c r="F5" s="22">
        <v>1.65</v>
      </c>
      <c r="G5" s="22">
        <v>1.3</v>
      </c>
      <c r="H5" s="22">
        <v>1.2</v>
      </c>
      <c r="I5" s="25">
        <f t="shared" ref="I5:I25" si="1">C5*F5*G5/$I$3</f>
        <v>1757.5777862500001</v>
      </c>
      <c r="J5" s="25">
        <f t="shared" ref="J5:J25" si="2">C5*F5*H5/$J$3</f>
        <v>3244.7589900000003</v>
      </c>
      <c r="K5" s="27">
        <f t="shared" ref="K5:K24" si="3">C5*F5</f>
        <v>16223.794950000001</v>
      </c>
    </row>
    <row r="6" spans="1:11" x14ac:dyDescent="0.25">
      <c r="A6" s="19" t="s">
        <v>36</v>
      </c>
      <c r="B6" s="19">
        <v>10327.89</v>
      </c>
      <c r="C6" s="26">
        <f>B6*$C$3</f>
        <v>11360.679</v>
      </c>
      <c r="D6" s="22">
        <v>1.35</v>
      </c>
      <c r="E6" s="23">
        <f t="shared" si="0"/>
        <v>15336.916650000001</v>
      </c>
      <c r="F6" s="22">
        <v>1.65</v>
      </c>
      <c r="G6" s="22">
        <v>1.3</v>
      </c>
      <c r="H6" s="22">
        <v>1.2</v>
      </c>
      <c r="I6" s="25">
        <f t="shared" si="1"/>
        <v>2030.7213712499997</v>
      </c>
      <c r="J6" s="25">
        <f t="shared" si="2"/>
        <v>3749.0240699999995</v>
      </c>
      <c r="K6" s="27">
        <f t="shared" si="3"/>
        <v>18745.120349999997</v>
      </c>
    </row>
    <row r="7" spans="1:11" x14ac:dyDescent="0.25">
      <c r="A7" s="19" t="s">
        <v>72</v>
      </c>
      <c r="B7" s="19">
        <v>4916.58</v>
      </c>
      <c r="C7" s="26">
        <f>B7*$C$3</f>
        <v>5408.2380000000003</v>
      </c>
      <c r="D7" s="22">
        <v>1.35</v>
      </c>
      <c r="E7" s="23">
        <f t="shared" si="0"/>
        <v>7301.1213000000007</v>
      </c>
      <c r="F7" s="22">
        <v>1.65</v>
      </c>
      <c r="G7" s="22">
        <v>1.3</v>
      </c>
      <c r="H7" s="22">
        <v>1.2</v>
      </c>
      <c r="I7" s="25">
        <f t="shared" si="1"/>
        <v>966.72254250000003</v>
      </c>
      <c r="J7" s="25">
        <f t="shared" si="2"/>
        <v>1784.7185399999998</v>
      </c>
      <c r="K7" s="27">
        <f t="shared" si="3"/>
        <v>8923.5926999999992</v>
      </c>
    </row>
    <row r="8" spans="1:11" x14ac:dyDescent="0.25">
      <c r="A8" s="19" t="s">
        <v>53</v>
      </c>
      <c r="B8" s="19">
        <v>5565.04</v>
      </c>
      <c r="C8" s="19">
        <f t="shared" ref="C8:C16" si="4">B8*$C$3</f>
        <v>6121.5440000000008</v>
      </c>
      <c r="D8" s="22">
        <v>1.35</v>
      </c>
      <c r="E8" s="23">
        <f t="shared" si="0"/>
        <v>8264.0844000000016</v>
      </c>
      <c r="F8" s="22">
        <v>1.65</v>
      </c>
      <c r="G8" s="22">
        <v>1.3</v>
      </c>
      <c r="H8" s="22">
        <v>1.2</v>
      </c>
      <c r="I8" s="25">
        <f t="shared" si="1"/>
        <v>1094.2259900000001</v>
      </c>
      <c r="J8" s="25">
        <f t="shared" si="2"/>
        <v>2020.10952</v>
      </c>
      <c r="K8" s="27">
        <f t="shared" si="3"/>
        <v>10100.5476</v>
      </c>
    </row>
    <row r="9" spans="1:11" x14ac:dyDescent="0.25">
      <c r="A9" s="19" t="s">
        <v>54</v>
      </c>
      <c r="B9" s="19">
        <v>6700</v>
      </c>
      <c r="C9" s="19">
        <f t="shared" si="4"/>
        <v>7370.0000000000009</v>
      </c>
      <c r="D9" s="22">
        <v>1.35</v>
      </c>
      <c r="E9" s="23">
        <f t="shared" si="0"/>
        <v>9949.5000000000018</v>
      </c>
      <c r="F9" s="22">
        <v>1.65</v>
      </c>
      <c r="G9" s="22">
        <v>1.3</v>
      </c>
      <c r="H9" s="22">
        <v>1.2</v>
      </c>
      <c r="I9" s="25">
        <f t="shared" ref="I9:I10" si="5">C9*F9*G9/$I$3</f>
        <v>1317.3875</v>
      </c>
      <c r="J9" s="25">
        <f t="shared" ref="J9:J10" si="6">C9*F9*H9/$J$3</f>
        <v>2432.1</v>
      </c>
      <c r="K9" s="27">
        <f t="shared" ref="K9:K10" si="7">C9*F9</f>
        <v>12160.5</v>
      </c>
    </row>
    <row r="10" spans="1:11" x14ac:dyDescent="0.25">
      <c r="A10" s="19" t="s">
        <v>80</v>
      </c>
      <c r="B10" s="19">
        <v>6260</v>
      </c>
      <c r="C10" s="19">
        <f t="shared" si="4"/>
        <v>6886.0000000000009</v>
      </c>
      <c r="D10" s="22">
        <v>1.35</v>
      </c>
      <c r="E10" s="23">
        <f t="shared" si="0"/>
        <v>9296.1000000000022</v>
      </c>
      <c r="F10" s="22">
        <v>1.65</v>
      </c>
      <c r="G10" s="22">
        <v>1.3</v>
      </c>
      <c r="H10" s="22">
        <v>1.2</v>
      </c>
      <c r="I10" s="25">
        <f t="shared" si="5"/>
        <v>1230.8725000000002</v>
      </c>
      <c r="J10" s="25">
        <f t="shared" si="6"/>
        <v>2272.38</v>
      </c>
      <c r="K10" s="27">
        <f t="shared" si="7"/>
        <v>11361.900000000001</v>
      </c>
    </row>
    <row r="11" spans="1:11" x14ac:dyDescent="0.25">
      <c r="A11" s="19" t="s">
        <v>48</v>
      </c>
      <c r="B11" s="19">
        <v>7679.54</v>
      </c>
      <c r="C11" s="19">
        <f t="shared" si="4"/>
        <v>8447.4940000000006</v>
      </c>
      <c r="D11" s="22">
        <v>1.35</v>
      </c>
      <c r="E11" s="23">
        <f t="shared" si="0"/>
        <v>11404.116900000001</v>
      </c>
      <c r="F11" s="22">
        <v>1.65</v>
      </c>
      <c r="G11" s="22">
        <v>1.3</v>
      </c>
      <c r="H11" s="22">
        <v>1.2</v>
      </c>
      <c r="I11" s="25">
        <f t="shared" si="1"/>
        <v>1509.9895525000002</v>
      </c>
      <c r="J11" s="25">
        <f t="shared" si="2"/>
        <v>2787.6730200000002</v>
      </c>
      <c r="K11" s="27">
        <f t="shared" si="3"/>
        <v>13938.365100000001</v>
      </c>
    </row>
    <row r="12" spans="1:11" x14ac:dyDescent="0.25">
      <c r="A12" s="19" t="s">
        <v>70</v>
      </c>
      <c r="B12" s="19">
        <v>9760.49</v>
      </c>
      <c r="C12" s="26">
        <f t="shared" si="4"/>
        <v>10736.539000000001</v>
      </c>
      <c r="D12" s="22">
        <v>1.35</v>
      </c>
      <c r="E12" s="23">
        <f t="shared" si="0"/>
        <v>14494.327650000001</v>
      </c>
      <c r="F12" s="22">
        <v>1.65</v>
      </c>
      <c r="G12" s="22">
        <v>1.3</v>
      </c>
      <c r="H12" s="22">
        <v>1.2</v>
      </c>
      <c r="I12" s="25">
        <f t="shared" si="1"/>
        <v>1919.1563462499998</v>
      </c>
      <c r="J12" s="25">
        <f t="shared" si="2"/>
        <v>3543.0578700000001</v>
      </c>
      <c r="K12" s="27">
        <f t="shared" si="3"/>
        <v>17715.289349999999</v>
      </c>
    </row>
    <row r="13" spans="1:11" x14ac:dyDescent="0.25">
      <c r="A13" s="19" t="s">
        <v>71</v>
      </c>
      <c r="B13" s="19">
        <v>4061.28</v>
      </c>
      <c r="C13" s="26">
        <f t="shared" si="4"/>
        <v>4467.4080000000004</v>
      </c>
      <c r="D13" s="22">
        <v>1.35</v>
      </c>
      <c r="E13" s="23">
        <f t="shared" si="0"/>
        <v>6031.0008000000007</v>
      </c>
      <c r="F13" s="22">
        <v>1.65</v>
      </c>
      <c r="G13" s="22">
        <v>1.3</v>
      </c>
      <c r="H13" s="22">
        <v>1.2</v>
      </c>
      <c r="I13" s="25">
        <f t="shared" si="1"/>
        <v>798.54918000000009</v>
      </c>
      <c r="J13" s="25">
        <f t="shared" si="2"/>
        <v>1474.2446399999999</v>
      </c>
      <c r="K13" s="27">
        <f t="shared" si="3"/>
        <v>7371.2232000000004</v>
      </c>
    </row>
    <row r="14" spans="1:11" x14ac:dyDescent="0.25">
      <c r="A14" s="19" t="s">
        <v>65</v>
      </c>
      <c r="B14" s="19">
        <v>6261.02</v>
      </c>
      <c r="C14" s="19">
        <f t="shared" si="4"/>
        <v>6887.1220000000012</v>
      </c>
      <c r="D14" s="22">
        <v>1.35</v>
      </c>
      <c r="E14" s="23">
        <v>3537.6000000000004</v>
      </c>
      <c r="F14" s="22">
        <v>1.7</v>
      </c>
      <c r="G14" s="22">
        <v>1.3</v>
      </c>
      <c r="H14" s="22">
        <v>1.2</v>
      </c>
      <c r="I14" s="25">
        <f t="shared" si="1"/>
        <v>1268.3783016666669</v>
      </c>
      <c r="J14" s="25">
        <f t="shared" si="2"/>
        <v>2341.6214800000002</v>
      </c>
      <c r="K14" s="27">
        <f t="shared" si="3"/>
        <v>11708.107400000003</v>
      </c>
    </row>
    <row r="15" spans="1:11" x14ac:dyDescent="0.25">
      <c r="A15" s="19" t="s">
        <v>50</v>
      </c>
      <c r="B15" s="19">
        <v>6488.82</v>
      </c>
      <c r="C15" s="19">
        <f t="shared" si="4"/>
        <v>7137.7020000000002</v>
      </c>
      <c r="D15" s="22">
        <v>1.35</v>
      </c>
      <c r="E15" s="23">
        <f t="shared" ref="E15:E16" si="8">C15*D15</f>
        <v>9635.8977000000014</v>
      </c>
      <c r="F15" s="22">
        <v>1.65</v>
      </c>
      <c r="G15" s="22">
        <v>1.3</v>
      </c>
      <c r="H15" s="22">
        <v>1.2</v>
      </c>
      <c r="I15" s="25">
        <f t="shared" si="1"/>
        <v>1275.8642325000001</v>
      </c>
      <c r="J15" s="25">
        <f t="shared" si="2"/>
        <v>2355.44166</v>
      </c>
      <c r="K15" s="27">
        <f t="shared" si="3"/>
        <v>11777.2083</v>
      </c>
    </row>
    <row r="16" spans="1:11" x14ac:dyDescent="0.25">
      <c r="A16" s="19" t="s">
        <v>46</v>
      </c>
      <c r="B16" s="19">
        <v>11469.69</v>
      </c>
      <c r="C16" s="19">
        <f t="shared" si="4"/>
        <v>12616.659000000001</v>
      </c>
      <c r="D16" s="22">
        <v>1.35</v>
      </c>
      <c r="E16" s="23">
        <f t="shared" si="8"/>
        <v>17032.489650000003</v>
      </c>
      <c r="F16" s="22">
        <v>1.65</v>
      </c>
      <c r="G16" s="22">
        <v>1.3</v>
      </c>
      <c r="H16" s="22">
        <v>1.2</v>
      </c>
      <c r="I16" s="25">
        <f t="shared" si="1"/>
        <v>2255.2277962500007</v>
      </c>
      <c r="J16" s="25">
        <f t="shared" si="2"/>
        <v>4163.4974700000002</v>
      </c>
      <c r="K16" s="27">
        <f t="shared" si="3"/>
        <v>20817.487350000003</v>
      </c>
    </row>
    <row r="17" spans="1:11" x14ac:dyDescent="0.25">
      <c r="A17" s="19"/>
      <c r="B17" s="19"/>
      <c r="C17" s="19"/>
      <c r="D17" s="22"/>
      <c r="E17" s="23"/>
      <c r="F17" s="22"/>
      <c r="G17" s="22"/>
      <c r="H17" s="22"/>
      <c r="I17" s="25"/>
      <c r="J17" s="25"/>
      <c r="K17" s="27"/>
    </row>
    <row r="18" spans="1:11" x14ac:dyDescent="0.25">
      <c r="A18" s="7" t="s">
        <v>45</v>
      </c>
      <c r="B18" s="25">
        <v>7627.83</v>
      </c>
      <c r="C18" s="26">
        <f t="shared" ref="C18:C25" si="9">B18*$C$3</f>
        <v>8390.6130000000012</v>
      </c>
      <c r="D18" s="22">
        <v>1.35</v>
      </c>
      <c r="E18" s="23">
        <f t="shared" ref="E18:E25" si="10">C18*D18</f>
        <v>11327.327550000002</v>
      </c>
      <c r="F18" s="22">
        <v>1.65</v>
      </c>
      <c r="G18" s="22">
        <v>1.3</v>
      </c>
      <c r="H18" s="22">
        <v>1.2</v>
      </c>
      <c r="I18" s="25">
        <f t="shared" si="1"/>
        <v>1499.8220737500003</v>
      </c>
      <c r="J18" s="25">
        <f t="shared" si="2"/>
        <v>2768.90229</v>
      </c>
      <c r="K18" s="27">
        <f t="shared" si="3"/>
        <v>13844.511450000002</v>
      </c>
    </row>
    <row r="19" spans="1:11" x14ac:dyDescent="0.25">
      <c r="A19" s="7" t="s">
        <v>33</v>
      </c>
      <c r="B19" s="26">
        <v>8437.01</v>
      </c>
      <c r="C19" s="26">
        <f t="shared" si="9"/>
        <v>9280.7110000000011</v>
      </c>
      <c r="D19" s="22">
        <v>1.35</v>
      </c>
      <c r="E19" s="23">
        <f t="shared" si="10"/>
        <v>12528.959850000003</v>
      </c>
      <c r="F19" s="22">
        <v>1.65</v>
      </c>
      <c r="G19" s="22">
        <v>1.3</v>
      </c>
      <c r="H19" s="22">
        <v>1.2</v>
      </c>
      <c r="I19" s="25">
        <f t="shared" si="1"/>
        <v>1658.9270912500003</v>
      </c>
      <c r="J19" s="25">
        <f t="shared" si="2"/>
        <v>3062.63463</v>
      </c>
      <c r="K19" s="27">
        <f t="shared" si="3"/>
        <v>15313.173150000001</v>
      </c>
    </row>
    <row r="20" spans="1:11" x14ac:dyDescent="0.25">
      <c r="A20" s="7" t="s">
        <v>16</v>
      </c>
      <c r="B20" s="26">
        <v>9258.77</v>
      </c>
      <c r="C20" s="26">
        <f t="shared" si="9"/>
        <v>10184.647000000001</v>
      </c>
      <c r="D20" s="22">
        <v>1.35</v>
      </c>
      <c r="E20" s="23">
        <f t="shared" si="10"/>
        <v>13749.273450000002</v>
      </c>
      <c r="F20" s="22">
        <v>1.7</v>
      </c>
      <c r="G20" s="22">
        <v>1.3</v>
      </c>
      <c r="H20" s="22">
        <v>1.2</v>
      </c>
      <c r="I20" s="25">
        <f t="shared" si="1"/>
        <v>1875.672489166667</v>
      </c>
      <c r="J20" s="25">
        <f t="shared" si="2"/>
        <v>3462.7799799999998</v>
      </c>
      <c r="K20" s="27">
        <f t="shared" si="3"/>
        <v>17313.8999</v>
      </c>
    </row>
    <row r="21" spans="1:11" x14ac:dyDescent="0.25">
      <c r="A21" s="7" t="s">
        <v>17</v>
      </c>
      <c r="B21" s="26">
        <v>11032.26</v>
      </c>
      <c r="C21" s="26">
        <f t="shared" si="9"/>
        <v>12135.486000000001</v>
      </c>
      <c r="D21" s="22">
        <v>1.35</v>
      </c>
      <c r="E21" s="23">
        <f t="shared" si="10"/>
        <v>16382.906100000002</v>
      </c>
      <c r="F21" s="22">
        <v>1.67</v>
      </c>
      <c r="G21" s="22">
        <v>1.3</v>
      </c>
      <c r="H21" s="22">
        <v>1.2</v>
      </c>
      <c r="I21" s="25">
        <f t="shared" si="1"/>
        <v>2195.5116755000004</v>
      </c>
      <c r="J21" s="25">
        <f t="shared" si="2"/>
        <v>4053.2523240000005</v>
      </c>
      <c r="K21" s="27">
        <f t="shared" si="3"/>
        <v>20266.261620000001</v>
      </c>
    </row>
    <row r="22" spans="1:11" x14ac:dyDescent="0.25">
      <c r="A22" s="7" t="s">
        <v>73</v>
      </c>
      <c r="B22" s="25">
        <v>9216.84</v>
      </c>
      <c r="C22" s="26">
        <f t="shared" si="9"/>
        <v>10138.524000000001</v>
      </c>
      <c r="D22" s="22">
        <v>1.35</v>
      </c>
      <c r="E22" s="23">
        <f t="shared" si="10"/>
        <v>13687.007400000002</v>
      </c>
      <c r="F22" s="22">
        <v>1.65</v>
      </c>
      <c r="G22" s="22">
        <v>1.3</v>
      </c>
      <c r="H22" s="22">
        <v>1.2</v>
      </c>
      <c r="I22" s="25">
        <f t="shared" si="1"/>
        <v>1812.2611650000001</v>
      </c>
      <c r="J22" s="25">
        <f t="shared" si="2"/>
        <v>3345.7129199999999</v>
      </c>
      <c r="K22" s="27">
        <f t="shared" si="3"/>
        <v>16728.564600000002</v>
      </c>
    </row>
    <row r="23" spans="1:11" x14ac:dyDescent="0.25">
      <c r="A23" s="7" t="s">
        <v>74</v>
      </c>
      <c r="B23" s="25">
        <v>10237.049999999999</v>
      </c>
      <c r="C23" s="26">
        <f t="shared" si="9"/>
        <v>11260.755000000001</v>
      </c>
      <c r="D23" s="22">
        <v>1.35</v>
      </c>
      <c r="E23" s="23">
        <f t="shared" si="10"/>
        <v>15202.019250000003</v>
      </c>
      <c r="F23" s="22">
        <v>1.65</v>
      </c>
      <c r="G23" s="22">
        <v>1.3</v>
      </c>
      <c r="H23" s="22">
        <v>1.2</v>
      </c>
      <c r="I23" s="25">
        <f t="shared" si="1"/>
        <v>2012.8599562500003</v>
      </c>
      <c r="J23" s="25">
        <f t="shared" si="2"/>
        <v>3716.0491500000003</v>
      </c>
      <c r="K23" s="27">
        <f t="shared" si="3"/>
        <v>18580.245750000002</v>
      </c>
    </row>
    <row r="24" spans="1:11" x14ac:dyDescent="0.25">
      <c r="A24" s="7" t="s">
        <v>75</v>
      </c>
      <c r="B24" s="25">
        <v>10886.91</v>
      </c>
      <c r="C24" s="26">
        <f t="shared" si="9"/>
        <v>11975.601000000001</v>
      </c>
      <c r="D24" s="22">
        <v>1.35</v>
      </c>
      <c r="E24" s="23">
        <f t="shared" si="10"/>
        <v>16167.061350000002</v>
      </c>
      <c r="F24" s="22">
        <v>1.65</v>
      </c>
      <c r="G24" s="22">
        <v>1.3</v>
      </c>
      <c r="H24" s="22">
        <v>1.2</v>
      </c>
      <c r="I24" s="25">
        <f t="shared" si="1"/>
        <v>2140.6386787500001</v>
      </c>
      <c r="J24" s="25">
        <f t="shared" si="2"/>
        <v>3951.9483299999997</v>
      </c>
      <c r="K24" s="27">
        <f t="shared" si="3"/>
        <v>19759.74165</v>
      </c>
    </row>
    <row r="25" spans="1:11" x14ac:dyDescent="0.25">
      <c r="A25" s="7" t="s">
        <v>62</v>
      </c>
      <c r="B25" s="26">
        <v>14136.22</v>
      </c>
      <c r="C25" s="26">
        <f t="shared" si="9"/>
        <v>15549.842000000001</v>
      </c>
      <c r="D25" s="22">
        <v>1.35</v>
      </c>
      <c r="E25" s="23">
        <f t="shared" si="10"/>
        <v>20992.286700000001</v>
      </c>
      <c r="F25" s="22">
        <v>1.65</v>
      </c>
      <c r="G25" s="22">
        <v>1.3</v>
      </c>
      <c r="H25" s="22">
        <v>1.2</v>
      </c>
      <c r="I25" s="25">
        <f t="shared" si="1"/>
        <v>2779.5342575</v>
      </c>
      <c r="J25" s="25">
        <f t="shared" si="2"/>
        <v>5131.4478600000002</v>
      </c>
      <c r="K25" s="27">
        <f>C25*F25</f>
        <v>25657.239300000001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4DBE0-26FB-457F-9EDC-28B11EC3A222}">
  <dimension ref="A1:K24"/>
  <sheetViews>
    <sheetView tabSelected="1" zoomScale="89" zoomScaleNormal="89" workbookViewId="0">
      <selection activeCell="N11" sqref="N11"/>
    </sheetView>
  </sheetViews>
  <sheetFormatPr baseColWidth="10" defaultColWidth="11.42578125" defaultRowHeight="15" x14ac:dyDescent="0.25"/>
  <cols>
    <col min="1" max="1" width="50.42578125" style="20" bestFit="1" customWidth="1"/>
    <col min="2" max="2" width="12.7109375" style="20" hidden="1" customWidth="1"/>
    <col min="3" max="3" width="11.7109375" style="20" hidden="1" customWidth="1"/>
    <col min="4" max="4" width="16.5703125" style="20" hidden="1" customWidth="1"/>
    <col min="5" max="5" width="22.85546875" style="20" hidden="1" customWidth="1"/>
    <col min="6" max="6" width="12.28515625" style="20" hidden="1" customWidth="1"/>
    <col min="7" max="7" width="13.5703125" style="20" hidden="1" customWidth="1"/>
    <col min="8" max="8" width="11.28515625" style="20" hidden="1" customWidth="1"/>
    <col min="9" max="9" width="14.28515625" style="20" bestFit="1" customWidth="1"/>
    <col min="10" max="10" width="14" style="20" customWidth="1"/>
    <col min="11" max="11" width="11" style="20" bestFit="1" customWidth="1"/>
    <col min="12" max="16384" width="11.42578125" style="20"/>
  </cols>
  <sheetData>
    <row r="1" spans="1:11" ht="15.75" x14ac:dyDescent="0.25">
      <c r="A1" s="18" t="s">
        <v>64</v>
      </c>
      <c r="B1" s="19"/>
      <c r="C1" s="19"/>
      <c r="D1" s="19"/>
      <c r="E1" s="19"/>
      <c r="F1" s="19"/>
      <c r="G1" s="19"/>
      <c r="H1" s="19"/>
      <c r="I1" s="19"/>
      <c r="J1" s="36"/>
    </row>
    <row r="2" spans="1:11" ht="30" x14ac:dyDescent="0.25">
      <c r="A2" s="34" t="s">
        <v>24</v>
      </c>
      <c r="B2" s="34" t="s">
        <v>25</v>
      </c>
      <c r="C2" s="34" t="s">
        <v>26</v>
      </c>
      <c r="D2" s="34" t="s">
        <v>27</v>
      </c>
      <c r="E2" s="34" t="s">
        <v>4</v>
      </c>
      <c r="F2" s="37" t="s">
        <v>76</v>
      </c>
      <c r="G2" s="37" t="s">
        <v>77</v>
      </c>
      <c r="H2" s="37" t="s">
        <v>78</v>
      </c>
      <c r="I2" s="37" t="s">
        <v>67</v>
      </c>
      <c r="J2" s="37" t="s">
        <v>79</v>
      </c>
      <c r="K2" s="34" t="s">
        <v>34</v>
      </c>
    </row>
    <row r="3" spans="1:11" hidden="1" x14ac:dyDescent="0.25">
      <c r="A3" s="19"/>
      <c r="B3" s="19"/>
      <c r="C3" s="19">
        <v>1.1000000000000001</v>
      </c>
      <c r="D3" s="22"/>
      <c r="E3" s="22"/>
      <c r="F3" s="22"/>
      <c r="G3" s="22"/>
      <c r="H3" s="19"/>
      <c r="I3" s="19">
        <v>12</v>
      </c>
      <c r="J3" s="36">
        <v>6</v>
      </c>
    </row>
    <row r="4" spans="1:11" ht="17.25" customHeight="1" x14ac:dyDescent="0.25">
      <c r="A4" s="7" t="s">
        <v>19</v>
      </c>
      <c r="B4" s="24">
        <v>11530</v>
      </c>
      <c r="C4" s="33">
        <f>B4*$C$3</f>
        <v>12683.000000000002</v>
      </c>
      <c r="D4" s="22">
        <v>1.35</v>
      </c>
      <c r="E4" s="33">
        <f t="shared" ref="E4:E13" si="0">C4*D4</f>
        <v>17122.050000000003</v>
      </c>
      <c r="F4" s="22">
        <v>1.65</v>
      </c>
      <c r="G4" s="22">
        <v>1.3</v>
      </c>
      <c r="H4" s="22">
        <v>1.2</v>
      </c>
      <c r="I4" s="25">
        <f>C4*F4*G4/$I$3</f>
        <v>2267.0862500000003</v>
      </c>
      <c r="J4" s="25">
        <f>C4*F4*H4/$J$3</f>
        <v>4185.3900000000003</v>
      </c>
      <c r="K4" s="27">
        <f>C4*F4</f>
        <v>20926.95</v>
      </c>
    </row>
    <row r="5" spans="1:11" x14ac:dyDescent="0.25">
      <c r="A5" s="19" t="s">
        <v>35</v>
      </c>
      <c r="B5" s="24">
        <v>9833</v>
      </c>
      <c r="C5" s="24">
        <f>B5*$C$3</f>
        <v>10816.300000000001</v>
      </c>
      <c r="D5" s="22">
        <v>1.35</v>
      </c>
      <c r="E5" s="33">
        <f t="shared" si="0"/>
        <v>14602.005000000003</v>
      </c>
      <c r="F5" s="22">
        <v>1.65</v>
      </c>
      <c r="G5" s="22">
        <v>1.3</v>
      </c>
      <c r="H5" s="22">
        <v>1.2</v>
      </c>
      <c r="I5" s="25">
        <f t="shared" ref="I5:I24" si="1">C5*F5*G5/$I$3</f>
        <v>1933.4136250000001</v>
      </c>
      <c r="J5" s="25">
        <f t="shared" ref="J5:J24" si="2">C5*F5*H5/$J$3</f>
        <v>3569.3790000000004</v>
      </c>
      <c r="K5" s="27">
        <f t="shared" ref="K5:K23" si="3">C5*F5</f>
        <v>17846.895</v>
      </c>
    </row>
    <row r="6" spans="1:11" x14ac:dyDescent="0.25">
      <c r="A6" s="19" t="s">
        <v>36</v>
      </c>
      <c r="B6" s="24">
        <v>11361</v>
      </c>
      <c r="C6" s="33">
        <f>B6*$C$3</f>
        <v>12497.1</v>
      </c>
      <c r="D6" s="22">
        <v>1.35</v>
      </c>
      <c r="E6" s="33">
        <f t="shared" si="0"/>
        <v>16871.085000000003</v>
      </c>
      <c r="F6" s="22">
        <v>1.65</v>
      </c>
      <c r="G6" s="22">
        <v>1.3</v>
      </c>
      <c r="H6" s="22">
        <v>1.2</v>
      </c>
      <c r="I6" s="25">
        <f t="shared" si="1"/>
        <v>2233.8566249999999</v>
      </c>
      <c r="J6" s="25">
        <f t="shared" si="2"/>
        <v>4124.0429999999997</v>
      </c>
      <c r="K6" s="27">
        <f t="shared" si="3"/>
        <v>20620.215</v>
      </c>
    </row>
    <row r="7" spans="1:11" x14ac:dyDescent="0.25">
      <c r="A7" s="19" t="s">
        <v>72</v>
      </c>
      <c r="B7" s="24">
        <v>5409</v>
      </c>
      <c r="C7" s="33">
        <f>B7*$C$3</f>
        <v>5949.9000000000005</v>
      </c>
      <c r="D7" s="22">
        <v>1.35</v>
      </c>
      <c r="E7" s="33">
        <f t="shared" si="0"/>
        <v>8032.3650000000016</v>
      </c>
      <c r="F7" s="22">
        <v>1.65</v>
      </c>
      <c r="G7" s="22">
        <v>1.3</v>
      </c>
      <c r="H7" s="22">
        <v>1.2</v>
      </c>
      <c r="I7" s="25">
        <f t="shared" si="1"/>
        <v>1063.5446250000002</v>
      </c>
      <c r="J7" s="25">
        <f t="shared" si="2"/>
        <v>1963.4670000000003</v>
      </c>
      <c r="K7" s="27">
        <f t="shared" si="3"/>
        <v>9817.3350000000009</v>
      </c>
    </row>
    <row r="8" spans="1:11" x14ac:dyDescent="0.25">
      <c r="A8" s="19" t="s">
        <v>53</v>
      </c>
      <c r="B8" s="24">
        <v>6122</v>
      </c>
      <c r="C8" s="24">
        <f t="shared" ref="C8:C15" si="4">B8*$C$3</f>
        <v>6734.2000000000007</v>
      </c>
      <c r="D8" s="22">
        <v>1.35</v>
      </c>
      <c r="E8" s="33">
        <f t="shared" si="0"/>
        <v>9091.1700000000019</v>
      </c>
      <c r="F8" s="22">
        <v>1.65</v>
      </c>
      <c r="G8" s="22">
        <v>1.3</v>
      </c>
      <c r="H8" s="22">
        <v>1.2</v>
      </c>
      <c r="I8" s="25">
        <f t="shared" si="1"/>
        <v>1203.7382500000001</v>
      </c>
      <c r="J8" s="25">
        <f t="shared" si="2"/>
        <v>2222.2860000000001</v>
      </c>
      <c r="K8" s="27">
        <f t="shared" si="3"/>
        <v>11111.43</v>
      </c>
    </row>
    <row r="9" spans="1:11" x14ac:dyDescent="0.25">
      <c r="A9" s="19" t="s">
        <v>54</v>
      </c>
      <c r="B9" s="24">
        <v>6274</v>
      </c>
      <c r="C9" s="24">
        <f t="shared" si="4"/>
        <v>6901.4000000000005</v>
      </c>
      <c r="D9" s="22">
        <v>1.35</v>
      </c>
      <c r="E9" s="33">
        <f t="shared" si="0"/>
        <v>9316.8900000000012</v>
      </c>
      <c r="F9" s="22">
        <v>1.65</v>
      </c>
      <c r="G9" s="22">
        <v>1.3</v>
      </c>
      <c r="H9" s="22">
        <v>1.2</v>
      </c>
      <c r="I9" s="25">
        <f t="shared" si="1"/>
        <v>1233.6252500000001</v>
      </c>
      <c r="J9" s="25">
        <f t="shared" si="2"/>
        <v>2277.462</v>
      </c>
      <c r="K9" s="27">
        <f t="shared" si="3"/>
        <v>11387.31</v>
      </c>
    </row>
    <row r="10" spans="1:11" x14ac:dyDescent="0.25">
      <c r="A10" s="19" t="s">
        <v>65</v>
      </c>
      <c r="B10" s="24">
        <v>6888</v>
      </c>
      <c r="C10" s="24">
        <f t="shared" si="4"/>
        <v>7576.8</v>
      </c>
      <c r="D10" s="22">
        <v>1.35</v>
      </c>
      <c r="E10" s="33">
        <f t="shared" si="0"/>
        <v>10228.68</v>
      </c>
      <c r="F10" s="22">
        <v>1.65</v>
      </c>
      <c r="G10" s="22">
        <v>1.3</v>
      </c>
      <c r="H10" s="22">
        <v>1.2</v>
      </c>
      <c r="I10" s="25">
        <f t="shared" si="1"/>
        <v>1354.3529999999998</v>
      </c>
      <c r="J10" s="25">
        <f t="shared" si="2"/>
        <v>2500.3439999999996</v>
      </c>
      <c r="K10" s="27">
        <f t="shared" si="3"/>
        <v>12501.72</v>
      </c>
    </row>
    <row r="11" spans="1:11" x14ac:dyDescent="0.25">
      <c r="A11" s="19" t="s">
        <v>48</v>
      </c>
      <c r="B11" s="24">
        <v>8448</v>
      </c>
      <c r="C11" s="24">
        <f t="shared" si="4"/>
        <v>9292.8000000000011</v>
      </c>
      <c r="D11" s="22">
        <v>1.35</v>
      </c>
      <c r="E11" s="33">
        <f t="shared" si="0"/>
        <v>12545.280000000002</v>
      </c>
      <c r="F11" s="22">
        <v>1.65</v>
      </c>
      <c r="G11" s="22">
        <v>1.3</v>
      </c>
      <c r="H11" s="22">
        <v>1.2</v>
      </c>
      <c r="I11" s="25">
        <f t="shared" si="1"/>
        <v>1661.088</v>
      </c>
      <c r="J11" s="25">
        <f t="shared" si="2"/>
        <v>3066.6239999999998</v>
      </c>
      <c r="K11" s="27">
        <f t="shared" si="3"/>
        <v>15333.12</v>
      </c>
    </row>
    <row r="12" spans="1:11" x14ac:dyDescent="0.25">
      <c r="A12" s="19" t="s">
        <v>70</v>
      </c>
      <c r="B12" s="24">
        <v>10737</v>
      </c>
      <c r="C12" s="33">
        <f t="shared" si="4"/>
        <v>11810.7</v>
      </c>
      <c r="D12" s="22">
        <v>1.35</v>
      </c>
      <c r="E12" s="33">
        <f t="shared" si="0"/>
        <v>15944.445000000002</v>
      </c>
      <c r="F12" s="22">
        <v>1.65</v>
      </c>
      <c r="G12" s="22">
        <v>1.3</v>
      </c>
      <c r="H12" s="22">
        <v>1.2</v>
      </c>
      <c r="I12" s="25">
        <f t="shared" si="1"/>
        <v>2111.1626249999999</v>
      </c>
      <c r="J12" s="25">
        <f t="shared" si="2"/>
        <v>3897.5309999999995</v>
      </c>
      <c r="K12" s="27">
        <f t="shared" si="3"/>
        <v>19487.654999999999</v>
      </c>
    </row>
    <row r="13" spans="1:11" x14ac:dyDescent="0.25">
      <c r="A13" s="19" t="s">
        <v>71</v>
      </c>
      <c r="B13" s="24">
        <v>4468</v>
      </c>
      <c r="C13" s="33">
        <f t="shared" si="4"/>
        <v>4914.8</v>
      </c>
      <c r="D13" s="22">
        <v>1.35</v>
      </c>
      <c r="E13" s="33">
        <f t="shared" si="0"/>
        <v>6634.9800000000005</v>
      </c>
      <c r="F13" s="22">
        <v>1.65</v>
      </c>
      <c r="G13" s="22">
        <v>1.3</v>
      </c>
      <c r="H13" s="22">
        <v>1.2</v>
      </c>
      <c r="I13" s="25">
        <f t="shared" si="1"/>
        <v>878.52050000000008</v>
      </c>
      <c r="J13" s="25">
        <f t="shared" si="2"/>
        <v>1621.884</v>
      </c>
      <c r="K13" s="27">
        <f t="shared" si="3"/>
        <v>8109.42</v>
      </c>
    </row>
    <row r="14" spans="1:11" x14ac:dyDescent="0.25">
      <c r="A14" s="19" t="s">
        <v>50</v>
      </c>
      <c r="B14" s="24">
        <v>7138</v>
      </c>
      <c r="C14" s="24">
        <f t="shared" si="4"/>
        <v>7851.8</v>
      </c>
      <c r="D14" s="22">
        <v>1.35</v>
      </c>
      <c r="E14" s="33">
        <f t="shared" ref="E14:E15" si="5">C14*D14</f>
        <v>10599.93</v>
      </c>
      <c r="F14" s="22">
        <v>1.65</v>
      </c>
      <c r="G14" s="22">
        <v>1.3</v>
      </c>
      <c r="H14" s="22">
        <v>1.2</v>
      </c>
      <c r="I14" s="25">
        <f t="shared" si="1"/>
        <v>1403.5092500000001</v>
      </c>
      <c r="J14" s="25">
        <f t="shared" si="2"/>
        <v>2591.0939999999996</v>
      </c>
      <c r="K14" s="27">
        <f t="shared" si="3"/>
        <v>12955.47</v>
      </c>
    </row>
    <row r="15" spans="1:11" x14ac:dyDescent="0.25">
      <c r="A15" s="19" t="s">
        <v>46</v>
      </c>
      <c r="B15" s="24">
        <v>12617</v>
      </c>
      <c r="C15" s="24">
        <f t="shared" si="4"/>
        <v>13878.7</v>
      </c>
      <c r="D15" s="22">
        <v>1.35</v>
      </c>
      <c r="E15" s="33">
        <f t="shared" si="5"/>
        <v>18736.245000000003</v>
      </c>
      <c r="F15" s="22">
        <v>1.65</v>
      </c>
      <c r="G15" s="22">
        <v>1.3</v>
      </c>
      <c r="H15" s="22">
        <v>1.2</v>
      </c>
      <c r="I15" s="25">
        <f t="shared" si="1"/>
        <v>2480.8176250000001</v>
      </c>
      <c r="J15" s="25">
        <f t="shared" si="2"/>
        <v>4579.9709999999995</v>
      </c>
      <c r="K15" s="27">
        <f t="shared" si="3"/>
        <v>22899.855</v>
      </c>
    </row>
    <row r="16" spans="1:11" x14ac:dyDescent="0.25">
      <c r="A16" s="19"/>
      <c r="B16" s="24"/>
      <c r="C16" s="24"/>
      <c r="D16" s="22"/>
      <c r="E16" s="33"/>
      <c r="F16" s="22"/>
      <c r="G16" s="22"/>
      <c r="H16" s="22"/>
      <c r="I16" s="25"/>
      <c r="J16" s="25"/>
      <c r="K16" s="27"/>
    </row>
    <row r="17" spans="1:11" x14ac:dyDescent="0.25">
      <c r="A17" s="7" t="s">
        <v>45</v>
      </c>
      <c r="B17" s="24">
        <v>8931</v>
      </c>
      <c r="C17" s="33">
        <f t="shared" ref="C17:C24" si="6">B17*$C$3</f>
        <v>9824.1</v>
      </c>
      <c r="D17" s="22">
        <v>1.35</v>
      </c>
      <c r="E17" s="33">
        <f t="shared" ref="E17:E24" si="7">C17*D17</f>
        <v>13262.535000000002</v>
      </c>
      <c r="F17" s="22">
        <v>1.65</v>
      </c>
      <c r="G17" s="22">
        <v>1.3</v>
      </c>
      <c r="H17" s="22">
        <v>1.2</v>
      </c>
      <c r="I17" s="25">
        <f t="shared" si="1"/>
        <v>1756.0578750000002</v>
      </c>
      <c r="J17" s="25">
        <f t="shared" si="2"/>
        <v>3241.9529999999995</v>
      </c>
      <c r="K17" s="27">
        <f t="shared" si="3"/>
        <v>16209.764999999999</v>
      </c>
    </row>
    <row r="18" spans="1:11" x14ac:dyDescent="0.25">
      <c r="A18" s="7" t="s">
        <v>33</v>
      </c>
      <c r="B18" s="33">
        <v>9281</v>
      </c>
      <c r="C18" s="33">
        <f t="shared" si="6"/>
        <v>10209.1</v>
      </c>
      <c r="D18" s="22">
        <v>1.35</v>
      </c>
      <c r="E18" s="33">
        <f t="shared" si="7"/>
        <v>13782.285000000002</v>
      </c>
      <c r="F18" s="22">
        <v>1.65</v>
      </c>
      <c r="G18" s="22">
        <v>1.3</v>
      </c>
      <c r="H18" s="22">
        <v>1.2</v>
      </c>
      <c r="I18" s="25">
        <f t="shared" si="1"/>
        <v>1824.8766249999999</v>
      </c>
      <c r="J18" s="25">
        <f t="shared" si="2"/>
        <v>3369.0030000000002</v>
      </c>
      <c r="K18" s="27">
        <f t="shared" si="3"/>
        <v>16845.014999999999</v>
      </c>
    </row>
    <row r="19" spans="1:11" x14ac:dyDescent="0.25">
      <c r="A19" s="7" t="s">
        <v>16</v>
      </c>
      <c r="B19" s="33">
        <v>10185</v>
      </c>
      <c r="C19" s="33">
        <f t="shared" si="6"/>
        <v>11203.5</v>
      </c>
      <c r="D19" s="22">
        <v>1.35</v>
      </c>
      <c r="E19" s="33">
        <f t="shared" si="7"/>
        <v>15124.725</v>
      </c>
      <c r="F19" s="22">
        <v>1.7</v>
      </c>
      <c r="G19" s="22">
        <v>1.3</v>
      </c>
      <c r="H19" s="22">
        <v>1.2</v>
      </c>
      <c r="I19" s="25">
        <f t="shared" si="1"/>
        <v>2063.3112500000002</v>
      </c>
      <c r="J19" s="25">
        <f t="shared" si="2"/>
        <v>3809.19</v>
      </c>
      <c r="K19" s="27">
        <f t="shared" si="3"/>
        <v>19045.95</v>
      </c>
    </row>
    <row r="20" spans="1:11" x14ac:dyDescent="0.25">
      <c r="A20" s="7" t="s">
        <v>17</v>
      </c>
      <c r="B20" s="33">
        <v>12136</v>
      </c>
      <c r="C20" s="33">
        <f t="shared" si="6"/>
        <v>13349.6</v>
      </c>
      <c r="D20" s="22">
        <v>1.35</v>
      </c>
      <c r="E20" s="33">
        <f t="shared" si="7"/>
        <v>18021.960000000003</v>
      </c>
      <c r="F20" s="22">
        <v>1.67</v>
      </c>
      <c r="G20" s="22">
        <v>1.3</v>
      </c>
      <c r="H20" s="22">
        <v>1.2</v>
      </c>
      <c r="I20" s="25">
        <f t="shared" si="1"/>
        <v>2415.1651333333334</v>
      </c>
      <c r="J20" s="25">
        <f t="shared" si="2"/>
        <v>4458.7663999999995</v>
      </c>
      <c r="K20" s="27">
        <f t="shared" si="3"/>
        <v>22293.831999999999</v>
      </c>
    </row>
    <row r="21" spans="1:11" x14ac:dyDescent="0.25">
      <c r="A21" s="7" t="s">
        <v>73</v>
      </c>
      <c r="B21" s="24">
        <v>10139</v>
      </c>
      <c r="C21" s="33">
        <f t="shared" si="6"/>
        <v>11152.900000000001</v>
      </c>
      <c r="D21" s="22">
        <v>1.35</v>
      </c>
      <c r="E21" s="33">
        <f t="shared" si="7"/>
        <v>15056.415000000003</v>
      </c>
      <c r="F21" s="22">
        <v>1.65</v>
      </c>
      <c r="G21" s="22">
        <v>1.3</v>
      </c>
      <c r="H21" s="22">
        <v>1.2</v>
      </c>
      <c r="I21" s="25">
        <f t="shared" si="1"/>
        <v>1993.5808749999999</v>
      </c>
      <c r="J21" s="25">
        <f t="shared" si="2"/>
        <v>3680.4569999999999</v>
      </c>
      <c r="K21" s="27">
        <f t="shared" si="3"/>
        <v>18402.285</v>
      </c>
    </row>
    <row r="22" spans="1:11" x14ac:dyDescent="0.25">
      <c r="A22" s="7" t="s">
        <v>74</v>
      </c>
      <c r="B22" s="24">
        <v>11261</v>
      </c>
      <c r="C22" s="33">
        <f t="shared" si="6"/>
        <v>12387.1</v>
      </c>
      <c r="D22" s="22">
        <v>1.35</v>
      </c>
      <c r="E22" s="33">
        <f t="shared" si="7"/>
        <v>16722.585000000003</v>
      </c>
      <c r="F22" s="22">
        <v>1.65</v>
      </c>
      <c r="G22" s="22">
        <v>1.3</v>
      </c>
      <c r="H22" s="22">
        <v>1.2</v>
      </c>
      <c r="I22" s="25">
        <f t="shared" si="1"/>
        <v>2214.194125</v>
      </c>
      <c r="J22" s="25">
        <f t="shared" si="2"/>
        <v>4087.7429999999999</v>
      </c>
      <c r="K22" s="27">
        <f t="shared" si="3"/>
        <v>20438.715</v>
      </c>
    </row>
    <row r="23" spans="1:11" x14ac:dyDescent="0.25">
      <c r="A23" s="7" t="s">
        <v>75</v>
      </c>
      <c r="B23" s="24">
        <v>11976</v>
      </c>
      <c r="C23" s="33">
        <f t="shared" si="6"/>
        <v>13173.6</v>
      </c>
      <c r="D23" s="22">
        <v>1.35</v>
      </c>
      <c r="E23" s="33">
        <f t="shared" si="7"/>
        <v>17784.36</v>
      </c>
      <c r="F23" s="22">
        <v>1.65</v>
      </c>
      <c r="G23" s="22">
        <v>1.3</v>
      </c>
      <c r="H23" s="22">
        <v>1.2</v>
      </c>
      <c r="I23" s="25">
        <f t="shared" si="1"/>
        <v>2354.7809999999999</v>
      </c>
      <c r="J23" s="25">
        <f t="shared" si="2"/>
        <v>4347.2879999999996</v>
      </c>
      <c r="K23" s="27">
        <f t="shared" si="3"/>
        <v>21736.44</v>
      </c>
    </row>
    <row r="24" spans="1:11" x14ac:dyDescent="0.25">
      <c r="A24" s="7" t="s">
        <v>62</v>
      </c>
      <c r="B24" s="33">
        <v>15550</v>
      </c>
      <c r="C24" s="33">
        <f t="shared" si="6"/>
        <v>17105</v>
      </c>
      <c r="D24" s="22">
        <v>1.35</v>
      </c>
      <c r="E24" s="33">
        <f t="shared" si="7"/>
        <v>23091.75</v>
      </c>
      <c r="F24" s="22">
        <v>1.65</v>
      </c>
      <c r="G24" s="22">
        <v>1.3</v>
      </c>
      <c r="H24" s="22">
        <v>1.2</v>
      </c>
      <c r="I24" s="25">
        <f t="shared" si="1"/>
        <v>3057.5187499999997</v>
      </c>
      <c r="J24" s="25">
        <f t="shared" si="2"/>
        <v>5644.6500000000005</v>
      </c>
      <c r="K24" s="27">
        <f>C24*F24</f>
        <v>28223.25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"/>
  <sheetViews>
    <sheetView workbookViewId="0">
      <selection activeCell="D21" sqref="D21"/>
    </sheetView>
  </sheetViews>
  <sheetFormatPr baseColWidth="10" defaultRowHeight="15" x14ac:dyDescent="0.25"/>
  <cols>
    <col min="1" max="1" width="54" customWidth="1"/>
    <col min="2" max="2" width="22.140625" customWidth="1"/>
    <col min="3" max="3" width="16.85546875" customWidth="1"/>
    <col min="4" max="4" width="13.7109375" customWidth="1"/>
    <col min="5" max="5" width="26" customWidth="1"/>
    <col min="6" max="6" width="19.5703125" customWidth="1"/>
    <col min="7" max="7" width="16.85546875" customWidth="1"/>
  </cols>
  <sheetData>
    <row r="1" spans="1:7" ht="15.75" x14ac:dyDescent="0.25">
      <c r="A1" s="1"/>
      <c r="B1" s="2"/>
      <c r="C1" s="2"/>
      <c r="D1" s="2"/>
      <c r="E1" s="2"/>
      <c r="F1" s="2"/>
      <c r="G1" s="2"/>
    </row>
    <row r="2" spans="1:7" x14ac:dyDescent="0.25">
      <c r="A2" s="16"/>
      <c r="B2" s="16"/>
      <c r="C2" s="16"/>
      <c r="D2" s="16"/>
      <c r="E2" s="16"/>
      <c r="F2" s="16"/>
      <c r="G2" s="16"/>
    </row>
    <row r="3" spans="1:7" ht="25.5" customHeight="1" x14ac:dyDescent="0.25">
      <c r="A3" s="13"/>
      <c r="B3" s="13"/>
      <c r="C3" s="13"/>
      <c r="D3" s="17"/>
      <c r="E3" s="13"/>
      <c r="F3" s="13"/>
      <c r="G3" s="17"/>
    </row>
    <row r="4" spans="1:7" x14ac:dyDescent="0.25">
      <c r="A4" s="13"/>
      <c r="B4" s="13"/>
      <c r="C4" s="13"/>
      <c r="D4" s="17"/>
      <c r="E4" s="13"/>
      <c r="F4" s="13"/>
      <c r="G4" s="17"/>
    </row>
    <row r="5" spans="1:7" x14ac:dyDescent="0.25">
      <c r="A5" s="13"/>
      <c r="B5" s="13"/>
      <c r="C5" s="13"/>
      <c r="D5" s="17"/>
      <c r="E5" s="13"/>
      <c r="F5" s="13"/>
      <c r="G5" s="17"/>
    </row>
    <row r="6" spans="1:7" x14ac:dyDescent="0.25">
      <c r="A6" s="13"/>
      <c r="B6" s="13"/>
      <c r="C6" s="13"/>
      <c r="D6" s="17"/>
      <c r="E6" s="13"/>
      <c r="F6" s="13"/>
      <c r="G6" s="17"/>
    </row>
    <row r="7" spans="1:7" x14ac:dyDescent="0.25">
      <c r="A7" s="13"/>
      <c r="B7" s="13"/>
      <c r="C7" s="13"/>
      <c r="D7" s="17"/>
      <c r="E7" s="13"/>
      <c r="F7" s="13"/>
      <c r="G7" s="17"/>
    </row>
    <row r="8" spans="1:7" x14ac:dyDescent="0.25">
      <c r="A8" s="13"/>
      <c r="B8" s="13"/>
      <c r="C8" s="13"/>
      <c r="D8" s="17"/>
      <c r="E8" s="13"/>
      <c r="F8" s="13"/>
      <c r="G8" s="17"/>
    </row>
    <row r="9" spans="1:7" x14ac:dyDescent="0.25">
      <c r="A9" s="13"/>
      <c r="B9" s="13"/>
      <c r="C9" s="13"/>
      <c r="D9" s="17"/>
      <c r="E9" s="13"/>
      <c r="F9" s="13"/>
      <c r="G9" s="17"/>
    </row>
    <row r="10" spans="1:7" x14ac:dyDescent="0.25">
      <c r="A10" s="13"/>
      <c r="B10" s="13"/>
      <c r="C10" s="13"/>
      <c r="D10" s="13"/>
      <c r="E10" s="13"/>
      <c r="F10" s="13"/>
      <c r="G10" s="17"/>
    </row>
    <row r="11" spans="1:7" x14ac:dyDescent="0.25">
      <c r="A11" s="13"/>
      <c r="B11" s="13"/>
      <c r="C11" s="13"/>
      <c r="D11" s="17"/>
      <c r="E11" s="13"/>
      <c r="F11" s="13"/>
      <c r="G11" s="17"/>
    </row>
    <row r="12" spans="1:7" x14ac:dyDescent="0.25">
      <c r="A12" s="2"/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5" spans="1:7" x14ac:dyDescent="0.25">
      <c r="B15" s="8"/>
      <c r="C15" s="8"/>
    </row>
    <row r="16" spans="1:7" x14ac:dyDescent="0.25">
      <c r="B16" s="8"/>
      <c r="C16" s="8"/>
    </row>
    <row r="17" spans="2:3" x14ac:dyDescent="0.25">
      <c r="B17" s="8"/>
      <c r="C17" s="8"/>
    </row>
    <row r="18" spans="2:3" x14ac:dyDescent="0.25">
      <c r="B18" s="9"/>
      <c r="C18" s="8"/>
    </row>
    <row r="19" spans="2:3" x14ac:dyDescent="0.25">
      <c r="B19" s="8"/>
      <c r="C19" s="8"/>
    </row>
    <row r="20" spans="2:3" x14ac:dyDescent="0.25">
      <c r="B20" s="8"/>
      <c r="C20" s="8"/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workbookViewId="0">
      <selection activeCell="B8" sqref="B8"/>
    </sheetView>
  </sheetViews>
  <sheetFormatPr baseColWidth="10" defaultColWidth="11.42578125" defaultRowHeight="15" x14ac:dyDescent="0.25"/>
  <cols>
    <col min="1" max="1" width="50.42578125" style="20" bestFit="1" customWidth="1"/>
    <col min="2" max="2" width="12.5703125" style="20" bestFit="1" customWidth="1"/>
    <col min="3" max="3" width="11.5703125" style="20" bestFit="1" customWidth="1"/>
    <col min="4" max="4" width="16.5703125" style="20" bestFit="1" customWidth="1"/>
    <col min="5" max="5" width="22.85546875" style="20" bestFit="1" customWidth="1"/>
    <col min="6" max="6" width="12.28515625" style="20" bestFit="1" customWidth="1"/>
    <col min="7" max="7" width="13.5703125" style="20" bestFit="1" customWidth="1"/>
    <col min="8" max="8" width="19.7109375" style="20" bestFit="1" customWidth="1"/>
    <col min="9" max="9" width="16.28515625" style="20" customWidth="1"/>
    <col min="10" max="16384" width="11.42578125" style="20"/>
  </cols>
  <sheetData>
    <row r="1" spans="1:9" ht="15.75" x14ac:dyDescent="0.25">
      <c r="A1" s="18" t="s">
        <v>31</v>
      </c>
      <c r="B1" s="19"/>
      <c r="C1" s="19"/>
      <c r="D1" s="19"/>
      <c r="E1" s="19"/>
      <c r="F1" s="19"/>
      <c r="G1" s="19"/>
      <c r="H1" s="19"/>
      <c r="I1" s="19"/>
    </row>
    <row r="2" spans="1:9" x14ac:dyDescent="0.25">
      <c r="A2" s="21" t="s">
        <v>24</v>
      </c>
      <c r="B2" s="21" t="s">
        <v>25</v>
      </c>
      <c r="C2" s="21" t="s">
        <v>26</v>
      </c>
      <c r="D2" s="21" t="s">
        <v>27</v>
      </c>
      <c r="E2" s="21" t="s">
        <v>4</v>
      </c>
      <c r="F2" s="21" t="s">
        <v>28</v>
      </c>
      <c r="G2" s="21" t="s">
        <v>29</v>
      </c>
      <c r="H2" s="21" t="s">
        <v>30</v>
      </c>
      <c r="I2" s="21" t="s">
        <v>7</v>
      </c>
    </row>
    <row r="3" spans="1:9" x14ac:dyDescent="0.25">
      <c r="A3" s="19"/>
      <c r="B3" s="19"/>
      <c r="C3" s="19">
        <v>1.1000000000000001</v>
      </c>
      <c r="D3" s="22"/>
      <c r="E3" s="22"/>
      <c r="F3" s="22"/>
      <c r="G3" s="22"/>
      <c r="H3" s="19"/>
      <c r="I3" s="19">
        <v>12</v>
      </c>
    </row>
    <row r="4" spans="1:9" x14ac:dyDescent="0.25">
      <c r="A4" s="7" t="s">
        <v>19</v>
      </c>
      <c r="B4" s="25">
        <v>1548.7603305785124</v>
      </c>
      <c r="C4" s="26">
        <f>B4*$C$3</f>
        <v>1703.6363636363637</v>
      </c>
      <c r="D4" s="22">
        <v>1.1499999999999999</v>
      </c>
      <c r="E4" s="23">
        <f>C4*D4</f>
        <v>1959.1818181818182</v>
      </c>
      <c r="F4" s="22">
        <v>1.8</v>
      </c>
      <c r="G4" s="22">
        <v>1.28</v>
      </c>
      <c r="H4" s="24">
        <f>C4*F4*G4</f>
        <v>3925.1781818181826</v>
      </c>
      <c r="I4" s="25">
        <f>H4/$I$3</f>
        <v>327.0981818181819</v>
      </c>
    </row>
    <row r="5" spans="1:9" x14ac:dyDescent="0.25">
      <c r="A5" s="7" t="s">
        <v>11</v>
      </c>
      <c r="B5" s="25">
        <v>749.5867768595042</v>
      </c>
      <c r="C5" s="26">
        <f t="shared" ref="C5:C11" si="0">B5*$C$3</f>
        <v>824.54545454545473</v>
      </c>
      <c r="D5" s="22">
        <v>1.1499999999999999</v>
      </c>
      <c r="E5" s="23">
        <f t="shared" ref="E5:E11" si="1">C5*D5</f>
        <v>948.22727272727286</v>
      </c>
      <c r="F5" s="22">
        <v>1.8</v>
      </c>
      <c r="G5" s="22">
        <v>1.28</v>
      </c>
      <c r="H5" s="24">
        <f t="shared" ref="H5:H11" si="2">C5*F5*G5</f>
        <v>1899.7527272727277</v>
      </c>
      <c r="I5" s="25">
        <f t="shared" ref="I5:I11" si="3">H5/$I$3</f>
        <v>158.3127272727273</v>
      </c>
    </row>
    <row r="6" spans="1:9" x14ac:dyDescent="0.25">
      <c r="A6" s="7" t="s">
        <v>12</v>
      </c>
      <c r="B6" s="25">
        <v>846.28099173553721</v>
      </c>
      <c r="C6" s="26">
        <f t="shared" si="0"/>
        <v>930.90909090909099</v>
      </c>
      <c r="D6" s="22">
        <v>1.1499999999999999</v>
      </c>
      <c r="E6" s="23">
        <f t="shared" si="1"/>
        <v>1070.5454545454545</v>
      </c>
      <c r="F6" s="22">
        <v>1.8</v>
      </c>
      <c r="G6" s="22">
        <v>1.28</v>
      </c>
      <c r="H6" s="24">
        <f t="shared" si="2"/>
        <v>2144.8145454545456</v>
      </c>
      <c r="I6" s="25">
        <f t="shared" si="3"/>
        <v>178.73454545454547</v>
      </c>
    </row>
    <row r="7" spans="1:9" x14ac:dyDescent="0.25">
      <c r="A7" s="7" t="s">
        <v>23</v>
      </c>
      <c r="B7" s="25">
        <v>1349.5867768595042</v>
      </c>
      <c r="C7" s="26">
        <f t="shared" si="0"/>
        <v>1484.5454545454547</v>
      </c>
      <c r="D7" s="22">
        <v>1.1499999999999999</v>
      </c>
      <c r="E7" s="23">
        <f t="shared" si="1"/>
        <v>1707.2272727272727</v>
      </c>
      <c r="F7" s="22">
        <v>1.8</v>
      </c>
      <c r="G7" s="22">
        <v>1.28</v>
      </c>
      <c r="H7" s="24">
        <f t="shared" si="2"/>
        <v>3420.3927272727278</v>
      </c>
      <c r="I7" s="25">
        <f t="shared" si="3"/>
        <v>285.0327272727273</v>
      </c>
    </row>
    <row r="8" spans="1:9" x14ac:dyDescent="0.25">
      <c r="A8" s="7" t="s">
        <v>21</v>
      </c>
      <c r="B8" s="25">
        <v>1463.6363636363637</v>
      </c>
      <c r="C8" s="26">
        <f t="shared" si="0"/>
        <v>1610.0000000000002</v>
      </c>
      <c r="D8" s="22">
        <v>1.1499999999999999</v>
      </c>
      <c r="E8" s="23">
        <f t="shared" si="1"/>
        <v>1851.5000000000002</v>
      </c>
      <c r="F8" s="22">
        <v>1.8</v>
      </c>
      <c r="G8" s="22">
        <v>1.28</v>
      </c>
      <c r="H8" s="24">
        <f t="shared" si="2"/>
        <v>3709.4400000000005</v>
      </c>
      <c r="I8" s="25">
        <f t="shared" si="3"/>
        <v>309.12000000000006</v>
      </c>
    </row>
    <row r="9" spans="1:9" x14ac:dyDescent="0.25">
      <c r="A9" s="7" t="s">
        <v>22</v>
      </c>
      <c r="B9" s="25">
        <v>2354.5454545454545</v>
      </c>
      <c r="C9" s="26">
        <f t="shared" si="0"/>
        <v>2590</v>
      </c>
      <c r="D9" s="22">
        <v>1.1499999999999999</v>
      </c>
      <c r="E9" s="23">
        <f t="shared" si="1"/>
        <v>2978.4999999999995</v>
      </c>
      <c r="F9" s="22">
        <v>1.8</v>
      </c>
      <c r="G9" s="22">
        <v>1.28</v>
      </c>
      <c r="H9" s="24">
        <f t="shared" si="2"/>
        <v>5967.36</v>
      </c>
      <c r="I9" s="25">
        <f t="shared" si="3"/>
        <v>497.28</v>
      </c>
    </row>
    <row r="10" spans="1:9" x14ac:dyDescent="0.25">
      <c r="A10" s="7" t="s">
        <v>16</v>
      </c>
      <c r="B10" s="25">
        <v>1300</v>
      </c>
      <c r="C10" s="26">
        <f t="shared" si="0"/>
        <v>1430.0000000000002</v>
      </c>
      <c r="D10" s="22">
        <v>1.1499999999999999</v>
      </c>
      <c r="E10" s="23">
        <f t="shared" si="1"/>
        <v>1644.5000000000002</v>
      </c>
      <c r="F10" s="22">
        <v>1.8</v>
      </c>
      <c r="G10" s="22">
        <v>1.28</v>
      </c>
      <c r="H10" s="24">
        <f t="shared" si="2"/>
        <v>3294.7200000000007</v>
      </c>
      <c r="I10" s="25">
        <f t="shared" si="3"/>
        <v>274.56000000000006</v>
      </c>
    </row>
    <row r="11" spans="1:9" x14ac:dyDescent="0.25">
      <c r="A11" s="7" t="s">
        <v>17</v>
      </c>
      <c r="B11" s="25">
        <v>1704.9586776859505</v>
      </c>
      <c r="C11" s="26">
        <f t="shared" si="0"/>
        <v>1875.4545454545457</v>
      </c>
      <c r="D11" s="22">
        <v>1.1499999999999999</v>
      </c>
      <c r="E11" s="23">
        <f t="shared" si="1"/>
        <v>2156.7727272727275</v>
      </c>
      <c r="F11" s="22">
        <v>1.8</v>
      </c>
      <c r="G11" s="22">
        <v>1.28</v>
      </c>
      <c r="H11" s="24">
        <f t="shared" si="2"/>
        <v>4321.0472727272736</v>
      </c>
      <c r="I11" s="25">
        <f t="shared" si="3"/>
        <v>360.08727272727282</v>
      </c>
    </row>
    <row r="12" spans="1:9" x14ac:dyDescent="0.25">
      <c r="A12" s="19"/>
      <c r="B12" s="19"/>
      <c r="C12" s="19"/>
      <c r="D12" s="22"/>
      <c r="E12" s="22"/>
      <c r="F12" s="22"/>
      <c r="G12" s="22"/>
      <c r="H12" s="19"/>
      <c r="I12" s="19"/>
    </row>
    <row r="13" spans="1:9" x14ac:dyDescent="0.25">
      <c r="A13" s="19"/>
      <c r="B13" s="19"/>
      <c r="C13" s="19"/>
      <c r="D13" s="22"/>
      <c r="E13" s="22"/>
      <c r="F13" s="22"/>
      <c r="G13" s="22"/>
      <c r="H13" s="19"/>
      <c r="I13" s="19"/>
    </row>
    <row r="14" spans="1:9" x14ac:dyDescent="0.25">
      <c r="A14" s="19"/>
      <c r="B14" s="19"/>
      <c r="C14" s="19"/>
      <c r="D14" s="22"/>
      <c r="E14" s="22"/>
      <c r="F14" s="22"/>
      <c r="G14" s="22"/>
      <c r="H14" s="19"/>
      <c r="I14" s="19"/>
    </row>
    <row r="15" spans="1:9" x14ac:dyDescent="0.25">
      <c r="A15" s="19"/>
      <c r="B15" s="19"/>
      <c r="C15" s="19"/>
      <c r="D15" s="22"/>
      <c r="E15" s="22"/>
      <c r="F15" s="22"/>
      <c r="G15" s="22"/>
      <c r="H15" s="19"/>
      <c r="I15" s="19"/>
    </row>
  </sheetData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4"/>
  <sheetViews>
    <sheetView workbookViewId="0">
      <selection activeCell="A15" sqref="A15"/>
    </sheetView>
  </sheetViews>
  <sheetFormatPr baseColWidth="10" defaultColWidth="11.42578125" defaultRowHeight="15" x14ac:dyDescent="0.25"/>
  <cols>
    <col min="1" max="1" width="50.42578125" style="20" bestFit="1" customWidth="1"/>
    <col min="2" max="2" width="12.5703125" style="20" bestFit="1" customWidth="1"/>
    <col min="3" max="3" width="11.5703125" style="20" bestFit="1" customWidth="1"/>
    <col min="4" max="4" width="16.5703125" style="20" bestFit="1" customWidth="1"/>
    <col min="5" max="5" width="22.85546875" style="20" bestFit="1" customWidth="1"/>
    <col min="6" max="6" width="12.28515625" style="20" bestFit="1" customWidth="1"/>
    <col min="7" max="7" width="13.5703125" style="20" bestFit="1" customWidth="1"/>
    <col min="8" max="8" width="19.7109375" style="20" bestFit="1" customWidth="1"/>
    <col min="9" max="9" width="14" style="20" bestFit="1" customWidth="1"/>
    <col min="10" max="10" width="9.42578125" style="20" bestFit="1" customWidth="1"/>
    <col min="11" max="16384" width="11.42578125" style="20"/>
  </cols>
  <sheetData>
    <row r="1" spans="1:10" ht="15.75" x14ac:dyDescent="0.25">
      <c r="A1" s="18" t="s">
        <v>31</v>
      </c>
      <c r="B1" s="19"/>
      <c r="C1" s="19"/>
      <c r="D1" s="19"/>
      <c r="E1" s="19"/>
      <c r="F1" s="19"/>
      <c r="G1" s="19"/>
      <c r="H1" s="19"/>
      <c r="I1" s="19"/>
    </row>
    <row r="2" spans="1:10" x14ac:dyDescent="0.25">
      <c r="A2" s="21" t="s">
        <v>24</v>
      </c>
      <c r="B2" s="21" t="s">
        <v>25</v>
      </c>
      <c r="C2" s="21" t="s">
        <v>26</v>
      </c>
      <c r="D2" s="21" t="s">
        <v>27</v>
      </c>
      <c r="E2" s="21" t="s">
        <v>4</v>
      </c>
      <c r="F2" s="21" t="s">
        <v>28</v>
      </c>
      <c r="G2" s="21" t="s">
        <v>29</v>
      </c>
      <c r="H2" s="21" t="s">
        <v>30</v>
      </c>
      <c r="I2" s="21" t="s">
        <v>7</v>
      </c>
      <c r="J2" s="21" t="s">
        <v>34</v>
      </c>
    </row>
    <row r="3" spans="1:10" hidden="1" x14ac:dyDescent="0.25">
      <c r="A3" s="19"/>
      <c r="B3" s="19"/>
      <c r="C3" s="19">
        <v>1.1000000000000001</v>
      </c>
      <c r="D3" s="22"/>
      <c r="E3" s="22"/>
      <c r="F3" s="22"/>
      <c r="G3" s="22"/>
      <c r="H3" s="19"/>
      <c r="I3" s="19">
        <v>12</v>
      </c>
      <c r="J3" s="20">
        <v>0.8</v>
      </c>
    </row>
    <row r="4" spans="1:10" x14ac:dyDescent="0.25">
      <c r="A4" s="7" t="s">
        <v>19</v>
      </c>
      <c r="B4" s="25">
        <v>2145</v>
      </c>
      <c r="C4" s="26">
        <f t="shared" ref="C4:C14" si="0">B4*$C$3</f>
        <v>2359.5</v>
      </c>
      <c r="D4" s="22">
        <v>1.1499999999999999</v>
      </c>
      <c r="E4" s="23">
        <f t="shared" ref="E4:E14" si="1">C4*D4</f>
        <v>2713.4249999999997</v>
      </c>
      <c r="F4" s="22">
        <v>1.75</v>
      </c>
      <c r="G4" s="22">
        <v>1.28</v>
      </c>
      <c r="H4" s="24">
        <f t="shared" ref="H4:H14" si="2">C4*F4*G4</f>
        <v>5285.28</v>
      </c>
      <c r="I4" s="25">
        <f t="shared" ref="I4:I14" si="3">H4/$I$3</f>
        <v>440.44</v>
      </c>
      <c r="J4" s="27">
        <f>H4*$J$3</f>
        <v>4228.2240000000002</v>
      </c>
    </row>
    <row r="5" spans="1:10" x14ac:dyDescent="0.25">
      <c r="A5" s="28" t="s">
        <v>33</v>
      </c>
      <c r="B5" s="29">
        <v>1695</v>
      </c>
      <c r="C5" s="29">
        <f t="shared" si="0"/>
        <v>1864.5000000000002</v>
      </c>
      <c r="D5" s="30">
        <v>1.1499999999999999</v>
      </c>
      <c r="E5" s="31">
        <f t="shared" si="1"/>
        <v>2144.1750000000002</v>
      </c>
      <c r="F5" s="30">
        <v>1.7</v>
      </c>
      <c r="G5" s="30">
        <v>1.28</v>
      </c>
      <c r="H5" s="32">
        <f t="shared" si="2"/>
        <v>4057.152</v>
      </c>
      <c r="I5" s="25">
        <f t="shared" si="3"/>
        <v>338.096</v>
      </c>
      <c r="J5" s="27">
        <f t="shared" ref="J5:J10" si="4">H5*$J$3</f>
        <v>3245.7216000000003</v>
      </c>
    </row>
    <row r="6" spans="1:10" x14ac:dyDescent="0.25">
      <c r="A6" s="28" t="s">
        <v>16</v>
      </c>
      <c r="B6" s="29">
        <v>1855</v>
      </c>
      <c r="C6" s="29">
        <f t="shared" si="0"/>
        <v>2040.5000000000002</v>
      </c>
      <c r="D6" s="30">
        <v>1.1499999999999999</v>
      </c>
      <c r="E6" s="31">
        <f t="shared" si="1"/>
        <v>2346.5750000000003</v>
      </c>
      <c r="F6" s="30">
        <v>1.75</v>
      </c>
      <c r="G6" s="30">
        <v>1.28</v>
      </c>
      <c r="H6" s="32">
        <f t="shared" si="2"/>
        <v>4570.72</v>
      </c>
      <c r="I6" s="25">
        <f t="shared" si="3"/>
        <v>380.89333333333337</v>
      </c>
      <c r="J6" s="27">
        <f t="shared" si="4"/>
        <v>3656.5760000000005</v>
      </c>
    </row>
    <row r="7" spans="1:10" x14ac:dyDescent="0.25">
      <c r="A7" s="28" t="s">
        <v>17</v>
      </c>
      <c r="B7" s="29">
        <v>2220</v>
      </c>
      <c r="C7" s="29">
        <f t="shared" si="0"/>
        <v>2442</v>
      </c>
      <c r="D7" s="30">
        <v>1.1499999999999999</v>
      </c>
      <c r="E7" s="31">
        <f t="shared" si="1"/>
        <v>2808.2999999999997</v>
      </c>
      <c r="F7" s="30">
        <v>1.75</v>
      </c>
      <c r="G7" s="30">
        <v>1.28</v>
      </c>
      <c r="H7" s="32">
        <f t="shared" si="2"/>
        <v>5470.08</v>
      </c>
      <c r="I7" s="25">
        <f t="shared" si="3"/>
        <v>455.84</v>
      </c>
      <c r="J7" s="27">
        <f t="shared" si="4"/>
        <v>4376.0640000000003</v>
      </c>
    </row>
    <row r="8" spans="1:10" x14ac:dyDescent="0.25">
      <c r="A8" s="7" t="s">
        <v>38</v>
      </c>
      <c r="B8" s="25">
        <v>2170</v>
      </c>
      <c r="C8" s="26">
        <f t="shared" si="0"/>
        <v>2387</v>
      </c>
      <c r="D8" s="22">
        <v>1.1499999999999999</v>
      </c>
      <c r="E8" s="23">
        <f t="shared" si="1"/>
        <v>2745.0499999999997</v>
      </c>
      <c r="F8" s="22">
        <v>1.7</v>
      </c>
      <c r="G8" s="22">
        <v>1.28</v>
      </c>
      <c r="H8" s="24">
        <f t="shared" si="2"/>
        <v>5194.1120000000001</v>
      </c>
      <c r="I8" s="25">
        <f t="shared" si="3"/>
        <v>432.84266666666667</v>
      </c>
      <c r="J8" s="27">
        <f t="shared" si="4"/>
        <v>4155.2896000000001</v>
      </c>
    </row>
    <row r="9" spans="1:10" x14ac:dyDescent="0.25">
      <c r="A9" s="7" t="s">
        <v>39</v>
      </c>
      <c r="B9" s="25">
        <v>1880</v>
      </c>
      <c r="C9" s="26">
        <f t="shared" si="0"/>
        <v>2068</v>
      </c>
      <c r="D9" s="30">
        <v>1.1499999999999999</v>
      </c>
      <c r="E9" s="31">
        <f t="shared" si="1"/>
        <v>2378.1999999999998</v>
      </c>
      <c r="F9" s="30">
        <v>1.7</v>
      </c>
      <c r="G9" s="30">
        <v>1.28</v>
      </c>
      <c r="H9" s="32">
        <f t="shared" si="2"/>
        <v>4499.9679999999998</v>
      </c>
      <c r="I9" s="25">
        <f t="shared" si="3"/>
        <v>374.9973333333333</v>
      </c>
      <c r="J9" s="27">
        <f>H9*$J$3</f>
        <v>3599.9744000000001</v>
      </c>
    </row>
    <row r="10" spans="1:10" x14ac:dyDescent="0.25">
      <c r="A10" s="19" t="s">
        <v>32</v>
      </c>
      <c r="B10" s="19">
        <v>1430</v>
      </c>
      <c r="C10" s="26">
        <f t="shared" si="0"/>
        <v>1573.0000000000002</v>
      </c>
      <c r="D10" s="22">
        <v>1.1499999999999999</v>
      </c>
      <c r="E10" s="23">
        <f t="shared" si="1"/>
        <v>1808.95</v>
      </c>
      <c r="F10" s="30">
        <v>1.7</v>
      </c>
      <c r="G10" s="22">
        <v>1.28</v>
      </c>
      <c r="H10" s="24">
        <f t="shared" si="2"/>
        <v>3422.8480000000004</v>
      </c>
      <c r="I10" s="25">
        <f t="shared" si="3"/>
        <v>285.23733333333337</v>
      </c>
      <c r="J10" s="27">
        <f t="shared" si="4"/>
        <v>2738.2784000000006</v>
      </c>
    </row>
    <row r="11" spans="1:10" x14ac:dyDescent="0.25">
      <c r="A11" s="19" t="s">
        <v>35</v>
      </c>
      <c r="B11" s="19">
        <v>1870</v>
      </c>
      <c r="C11" s="19">
        <f t="shared" si="0"/>
        <v>2057</v>
      </c>
      <c r="D11" s="22">
        <v>1.1499999999999999</v>
      </c>
      <c r="E11" s="23">
        <f t="shared" si="1"/>
        <v>2365.5499999999997</v>
      </c>
      <c r="F11" s="30">
        <v>1.7</v>
      </c>
      <c r="G11" s="22">
        <v>1.28</v>
      </c>
      <c r="H11" s="24">
        <f t="shared" si="2"/>
        <v>4476.0320000000002</v>
      </c>
      <c r="I11" s="25">
        <f t="shared" si="3"/>
        <v>373.0026666666667</v>
      </c>
      <c r="J11" s="27">
        <f>H11*$J$3</f>
        <v>3580.8256000000001</v>
      </c>
    </row>
    <row r="12" spans="1:10" x14ac:dyDescent="0.25">
      <c r="A12" s="19" t="s">
        <v>36</v>
      </c>
      <c r="B12" s="19">
        <v>2200</v>
      </c>
      <c r="C12" s="26">
        <f t="shared" si="0"/>
        <v>2420</v>
      </c>
      <c r="D12" s="22">
        <v>1.1499999999999999</v>
      </c>
      <c r="E12" s="23">
        <f t="shared" si="1"/>
        <v>2783</v>
      </c>
      <c r="F12" s="30">
        <v>1.7</v>
      </c>
      <c r="G12" s="22">
        <v>1.28</v>
      </c>
      <c r="H12" s="24">
        <f t="shared" si="2"/>
        <v>5265.92</v>
      </c>
      <c r="I12" s="25">
        <f t="shared" si="3"/>
        <v>438.82666666666665</v>
      </c>
      <c r="J12" s="27">
        <f>H12*$J$3</f>
        <v>4212.7359999999999</v>
      </c>
    </row>
    <row r="13" spans="1:10" x14ac:dyDescent="0.25">
      <c r="A13" s="19" t="s">
        <v>37</v>
      </c>
      <c r="B13" s="19">
        <v>2145</v>
      </c>
      <c r="C13" s="26">
        <f t="shared" si="0"/>
        <v>2359.5</v>
      </c>
      <c r="D13" s="22">
        <v>1.1499999999999999</v>
      </c>
      <c r="E13" s="23">
        <f t="shared" si="1"/>
        <v>2713.4249999999997</v>
      </c>
      <c r="F13" s="30">
        <v>1.65</v>
      </c>
      <c r="G13" s="22">
        <v>1.28</v>
      </c>
      <c r="H13" s="24">
        <f t="shared" si="2"/>
        <v>4983.2640000000001</v>
      </c>
      <c r="I13" s="25">
        <f t="shared" si="3"/>
        <v>415.27199999999999</v>
      </c>
      <c r="J13" s="27">
        <f>H13*$J$3</f>
        <v>3986.6112000000003</v>
      </c>
    </row>
    <row r="14" spans="1:10" x14ac:dyDescent="0.25">
      <c r="A14" s="19" t="s">
        <v>40</v>
      </c>
      <c r="B14" s="19">
        <v>1415</v>
      </c>
      <c r="C14" s="19">
        <f t="shared" si="0"/>
        <v>1556.5000000000002</v>
      </c>
      <c r="D14" s="22">
        <v>1.1499999999999999</v>
      </c>
      <c r="E14" s="23">
        <f t="shared" si="1"/>
        <v>1789.9750000000001</v>
      </c>
      <c r="F14" s="30">
        <v>1.6</v>
      </c>
      <c r="G14" s="22">
        <v>1.28</v>
      </c>
      <c r="H14" s="24">
        <f t="shared" si="2"/>
        <v>3187.7120000000009</v>
      </c>
      <c r="I14" s="25">
        <f t="shared" si="3"/>
        <v>265.64266666666674</v>
      </c>
      <c r="J14" s="27">
        <f>H14*$J$3</f>
        <v>2550.1696000000011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8"/>
  <sheetViews>
    <sheetView workbookViewId="0">
      <selection activeCell="K15" sqref="K15"/>
    </sheetView>
  </sheetViews>
  <sheetFormatPr baseColWidth="10" defaultColWidth="11.42578125" defaultRowHeight="15" x14ac:dyDescent="0.25"/>
  <cols>
    <col min="1" max="1" width="50.42578125" style="20" bestFit="1" customWidth="1"/>
    <col min="2" max="2" width="12.5703125" style="20" hidden="1" customWidth="1"/>
    <col min="3" max="3" width="11.5703125" style="20" hidden="1" customWidth="1"/>
    <col min="4" max="4" width="16.5703125" style="20" bestFit="1" customWidth="1"/>
    <col min="5" max="5" width="22.85546875" style="20" bestFit="1" customWidth="1"/>
    <col min="6" max="6" width="12.28515625" style="20" bestFit="1" customWidth="1"/>
    <col min="7" max="7" width="13.5703125" style="20" bestFit="1" customWidth="1"/>
    <col min="8" max="8" width="19.7109375" style="20" bestFit="1" customWidth="1"/>
    <col min="9" max="9" width="14" style="20" bestFit="1" customWidth="1"/>
    <col min="10" max="10" width="9.42578125" style="20" bestFit="1" customWidth="1"/>
    <col min="11" max="16384" width="11.42578125" style="20"/>
  </cols>
  <sheetData>
    <row r="1" spans="1:10" ht="15.75" x14ac:dyDescent="0.25">
      <c r="A1" s="18" t="s">
        <v>31</v>
      </c>
      <c r="B1" s="19"/>
      <c r="C1" s="19"/>
      <c r="D1" s="19"/>
      <c r="E1" s="19"/>
      <c r="F1" s="19"/>
      <c r="G1" s="19"/>
      <c r="H1" s="19"/>
      <c r="I1" s="19"/>
    </row>
    <row r="2" spans="1:10" x14ac:dyDescent="0.25">
      <c r="A2" s="21" t="s">
        <v>24</v>
      </c>
      <c r="B2" s="21" t="s">
        <v>25</v>
      </c>
      <c r="C2" s="21" t="s">
        <v>26</v>
      </c>
      <c r="D2" s="21" t="s">
        <v>27</v>
      </c>
      <c r="E2" s="21" t="s">
        <v>4</v>
      </c>
      <c r="F2" s="21" t="s">
        <v>28</v>
      </c>
      <c r="G2" s="21" t="s">
        <v>29</v>
      </c>
      <c r="H2" s="21" t="s">
        <v>30</v>
      </c>
      <c r="I2" s="21" t="s">
        <v>7</v>
      </c>
      <c r="J2" s="21" t="s">
        <v>34</v>
      </c>
    </row>
    <row r="3" spans="1:10" hidden="1" x14ac:dyDescent="0.25">
      <c r="A3" s="19"/>
      <c r="B3" s="19"/>
      <c r="C3" s="19">
        <v>1.1000000000000001</v>
      </c>
      <c r="D3" s="22"/>
      <c r="E3" s="22"/>
      <c r="F3" s="22"/>
      <c r="G3" s="22"/>
      <c r="H3" s="19"/>
      <c r="I3" s="19">
        <v>12</v>
      </c>
      <c r="J3" s="19">
        <v>0.8</v>
      </c>
    </row>
    <row r="4" spans="1:10" x14ac:dyDescent="0.25">
      <c r="A4" s="7" t="s">
        <v>19</v>
      </c>
      <c r="B4" s="25">
        <v>2360</v>
      </c>
      <c r="C4" s="26">
        <f>B4*$C$3</f>
        <v>2596</v>
      </c>
      <c r="D4" s="22">
        <v>1.1499999999999999</v>
      </c>
      <c r="E4" s="23">
        <f>C4*D4</f>
        <v>2985.3999999999996</v>
      </c>
      <c r="F4" s="22">
        <v>1.75</v>
      </c>
      <c r="G4" s="22">
        <v>1.28</v>
      </c>
      <c r="H4" s="24">
        <f>C4*F4*G4</f>
        <v>5815.04</v>
      </c>
      <c r="I4" s="25">
        <f>H4/$I$3</f>
        <v>484.58666666666664</v>
      </c>
      <c r="J4" s="27">
        <f>H4*$J$3</f>
        <v>4652.0320000000002</v>
      </c>
    </row>
    <row r="5" spans="1:10" x14ac:dyDescent="0.25">
      <c r="A5" s="7" t="s">
        <v>45</v>
      </c>
      <c r="B5" s="25">
        <v>1650</v>
      </c>
      <c r="C5" s="26">
        <f>B5*$C$3</f>
        <v>1815.0000000000002</v>
      </c>
      <c r="D5" s="22">
        <v>1.1499999999999999</v>
      </c>
      <c r="E5" s="23">
        <f>C5*D5</f>
        <v>2087.25</v>
      </c>
      <c r="F5" s="22">
        <v>1.75</v>
      </c>
      <c r="G5" s="22">
        <v>1.28</v>
      </c>
      <c r="H5" s="24">
        <f>C5*F5*G5</f>
        <v>4065.6000000000008</v>
      </c>
      <c r="I5" s="25">
        <f>H5/$I$3</f>
        <v>338.80000000000007</v>
      </c>
      <c r="J5" s="27">
        <f>H5*$J$3</f>
        <v>3252.4800000000009</v>
      </c>
    </row>
    <row r="6" spans="1:10" x14ac:dyDescent="0.25">
      <c r="A6" s="28" t="s">
        <v>33</v>
      </c>
      <c r="B6" s="29">
        <v>1865</v>
      </c>
      <c r="C6" s="29">
        <f>B6*$C$3</f>
        <v>2051.5</v>
      </c>
      <c r="D6" s="30">
        <v>1.1499999999999999</v>
      </c>
      <c r="E6" s="31">
        <f>C6*D6</f>
        <v>2359.2249999999999</v>
      </c>
      <c r="F6" s="30">
        <v>1.7</v>
      </c>
      <c r="G6" s="30">
        <v>1.28</v>
      </c>
      <c r="H6" s="32">
        <f>C6*F6*G6</f>
        <v>4464.0639999999994</v>
      </c>
      <c r="I6" s="25">
        <f>H6/$I$3</f>
        <v>372.00533333333328</v>
      </c>
      <c r="J6" s="27">
        <f t="shared" ref="J6:J16" si="0">H6*$J$3</f>
        <v>3571.2511999999997</v>
      </c>
    </row>
    <row r="7" spans="1:10" x14ac:dyDescent="0.25">
      <c r="A7" s="28" t="s">
        <v>16</v>
      </c>
      <c r="B7" s="29">
        <v>2040</v>
      </c>
      <c r="C7" s="29">
        <f t="shared" ref="C7:C18" si="1">B7*$C$3</f>
        <v>2244</v>
      </c>
      <c r="D7" s="30">
        <v>1.1499999999999999</v>
      </c>
      <c r="E7" s="31">
        <f t="shared" ref="E7:E16" si="2">C7*D7</f>
        <v>2580.6</v>
      </c>
      <c r="F7" s="30">
        <v>1.75</v>
      </c>
      <c r="G7" s="30">
        <v>1.28</v>
      </c>
      <c r="H7" s="32">
        <f t="shared" ref="H7:H16" si="3">C7*F7*G7</f>
        <v>5026.5600000000004</v>
      </c>
      <c r="I7" s="25">
        <f t="shared" ref="I7:I16" si="4">H7/$I$3</f>
        <v>418.88000000000005</v>
      </c>
      <c r="J7" s="27">
        <f t="shared" si="0"/>
        <v>4021.2480000000005</v>
      </c>
    </row>
    <row r="8" spans="1:10" x14ac:dyDescent="0.25">
      <c r="A8" s="28" t="s">
        <v>17</v>
      </c>
      <c r="B8" s="29">
        <v>2442</v>
      </c>
      <c r="C8" s="29">
        <f t="shared" si="1"/>
        <v>2686.2000000000003</v>
      </c>
      <c r="D8" s="30">
        <v>1.1499999999999999</v>
      </c>
      <c r="E8" s="31">
        <f t="shared" si="2"/>
        <v>3089.13</v>
      </c>
      <c r="F8" s="30">
        <v>1.75</v>
      </c>
      <c r="G8" s="30">
        <v>1.28</v>
      </c>
      <c r="H8" s="32">
        <f t="shared" si="3"/>
        <v>6017.0880000000006</v>
      </c>
      <c r="I8" s="25">
        <f t="shared" si="4"/>
        <v>501.42400000000004</v>
      </c>
      <c r="J8" s="27">
        <f t="shared" si="0"/>
        <v>4813.6704000000009</v>
      </c>
    </row>
    <row r="9" spans="1:10" x14ac:dyDescent="0.25">
      <c r="A9" s="7" t="s">
        <v>38</v>
      </c>
      <c r="B9" s="25">
        <v>2332</v>
      </c>
      <c r="C9" s="26">
        <f t="shared" si="1"/>
        <v>2565.2000000000003</v>
      </c>
      <c r="D9" s="22">
        <v>1.1499999999999999</v>
      </c>
      <c r="E9" s="23">
        <f t="shared" si="2"/>
        <v>2949.98</v>
      </c>
      <c r="F9" s="22">
        <v>1.7</v>
      </c>
      <c r="G9" s="22">
        <v>1.28</v>
      </c>
      <c r="H9" s="24">
        <f t="shared" si="3"/>
        <v>5581.8752000000004</v>
      </c>
      <c r="I9" s="25">
        <f t="shared" si="4"/>
        <v>465.15626666666668</v>
      </c>
      <c r="J9" s="27">
        <f t="shared" si="0"/>
        <v>4465.5001600000005</v>
      </c>
    </row>
    <row r="10" spans="1:10" x14ac:dyDescent="0.25">
      <c r="A10" s="7" t="s">
        <v>39</v>
      </c>
      <c r="B10" s="25">
        <v>2100</v>
      </c>
      <c r="C10" s="26">
        <f t="shared" si="1"/>
        <v>2310</v>
      </c>
      <c r="D10" s="30">
        <v>1.1499999999999999</v>
      </c>
      <c r="E10" s="31">
        <f t="shared" si="2"/>
        <v>2656.5</v>
      </c>
      <c r="F10" s="30">
        <v>1.7</v>
      </c>
      <c r="G10" s="30">
        <v>1.28</v>
      </c>
      <c r="H10" s="32">
        <f t="shared" si="3"/>
        <v>5026.5600000000004</v>
      </c>
      <c r="I10" s="25">
        <f t="shared" si="4"/>
        <v>418.88000000000005</v>
      </c>
      <c r="J10" s="27">
        <f t="shared" si="0"/>
        <v>4021.2480000000005</v>
      </c>
    </row>
    <row r="11" spans="1:10" x14ac:dyDescent="0.25">
      <c r="A11" s="19" t="s">
        <v>32</v>
      </c>
      <c r="B11" s="19">
        <v>1537</v>
      </c>
      <c r="C11" s="26">
        <f t="shared" si="1"/>
        <v>1690.7</v>
      </c>
      <c r="D11" s="22">
        <v>1.1499999999999999</v>
      </c>
      <c r="E11" s="23">
        <f t="shared" si="2"/>
        <v>1944.3049999999998</v>
      </c>
      <c r="F11" s="30">
        <v>1.65</v>
      </c>
      <c r="G11" s="22">
        <v>1.28</v>
      </c>
      <c r="H11" s="24">
        <f t="shared" si="3"/>
        <v>3570.7583999999997</v>
      </c>
      <c r="I11" s="25">
        <f t="shared" si="4"/>
        <v>297.56319999999999</v>
      </c>
      <c r="J11" s="27">
        <f t="shared" si="0"/>
        <v>2856.6067199999998</v>
      </c>
    </row>
    <row r="12" spans="1:10" x14ac:dyDescent="0.25">
      <c r="A12" s="19" t="s">
        <v>35</v>
      </c>
      <c r="B12" s="19">
        <v>2060</v>
      </c>
      <c r="C12" s="19">
        <f t="shared" si="1"/>
        <v>2266</v>
      </c>
      <c r="D12" s="22">
        <v>1.1499999999999999</v>
      </c>
      <c r="E12" s="23">
        <f t="shared" si="2"/>
        <v>2605.8999999999996</v>
      </c>
      <c r="F12" s="30">
        <v>1.7</v>
      </c>
      <c r="G12" s="22">
        <v>1.28</v>
      </c>
      <c r="H12" s="24">
        <f t="shared" si="3"/>
        <v>4930.8159999999998</v>
      </c>
      <c r="I12" s="25">
        <f t="shared" si="4"/>
        <v>410.9013333333333</v>
      </c>
      <c r="J12" s="27">
        <f t="shared" si="0"/>
        <v>3944.6527999999998</v>
      </c>
    </row>
    <row r="13" spans="1:10" x14ac:dyDescent="0.25">
      <c r="A13" s="19" t="s">
        <v>36</v>
      </c>
      <c r="B13" s="19">
        <v>2350</v>
      </c>
      <c r="C13" s="26">
        <f t="shared" si="1"/>
        <v>2585</v>
      </c>
      <c r="D13" s="22">
        <v>1.1499999999999999</v>
      </c>
      <c r="E13" s="23">
        <f t="shared" si="2"/>
        <v>2972.7499999999995</v>
      </c>
      <c r="F13" s="30">
        <v>1.7</v>
      </c>
      <c r="G13" s="22">
        <v>1.28</v>
      </c>
      <c r="H13" s="24">
        <f t="shared" si="3"/>
        <v>5624.96</v>
      </c>
      <c r="I13" s="25">
        <f t="shared" si="4"/>
        <v>468.74666666666667</v>
      </c>
      <c r="J13" s="27">
        <f t="shared" si="0"/>
        <v>4499.9679999999998</v>
      </c>
    </row>
    <row r="14" spans="1:10" x14ac:dyDescent="0.25">
      <c r="A14" s="19" t="s">
        <v>44</v>
      </c>
      <c r="B14" s="19">
        <v>2600</v>
      </c>
      <c r="C14" s="26">
        <f t="shared" si="1"/>
        <v>2860.0000000000005</v>
      </c>
      <c r="D14" s="22">
        <v>1.1499999999999999</v>
      </c>
      <c r="E14" s="23">
        <f>C14*D14</f>
        <v>3289.0000000000005</v>
      </c>
      <c r="F14" s="30">
        <v>1.68</v>
      </c>
      <c r="G14" s="22">
        <v>1.28</v>
      </c>
      <c r="H14" s="24">
        <f>C14*F14*G14</f>
        <v>6150.1440000000002</v>
      </c>
      <c r="I14" s="25">
        <f>H14/$I$3</f>
        <v>512.51200000000006</v>
      </c>
      <c r="J14" s="27">
        <f>H14*$J$3</f>
        <v>4920.1152000000002</v>
      </c>
    </row>
    <row r="15" spans="1:10" x14ac:dyDescent="0.25">
      <c r="A15" s="19" t="s">
        <v>37</v>
      </c>
      <c r="B15" s="19">
        <v>2265</v>
      </c>
      <c r="C15" s="26">
        <f t="shared" si="1"/>
        <v>2491.5</v>
      </c>
      <c r="D15" s="22">
        <v>1.1499999999999999</v>
      </c>
      <c r="E15" s="23">
        <f t="shared" si="2"/>
        <v>2865.2249999999999</v>
      </c>
      <c r="F15" s="30">
        <v>1.65</v>
      </c>
      <c r="G15" s="22">
        <v>1.28</v>
      </c>
      <c r="H15" s="24">
        <f t="shared" si="3"/>
        <v>5262.0479999999998</v>
      </c>
      <c r="I15" s="25">
        <f t="shared" si="4"/>
        <v>438.50399999999996</v>
      </c>
      <c r="J15" s="27">
        <f t="shared" si="0"/>
        <v>4209.6383999999998</v>
      </c>
    </row>
    <row r="16" spans="1:10" x14ac:dyDescent="0.25">
      <c r="A16" s="19" t="s">
        <v>43</v>
      </c>
      <c r="B16" s="19">
        <v>2515</v>
      </c>
      <c r="C16" s="26">
        <f t="shared" si="1"/>
        <v>2766.5</v>
      </c>
      <c r="D16" s="22">
        <v>1.1499999999999999</v>
      </c>
      <c r="E16" s="23">
        <f t="shared" si="2"/>
        <v>3181.4749999999999</v>
      </c>
      <c r="F16" s="30">
        <v>1.63</v>
      </c>
      <c r="G16" s="22">
        <v>1.28</v>
      </c>
      <c r="H16" s="24">
        <f t="shared" si="3"/>
        <v>5772.0255999999999</v>
      </c>
      <c r="I16" s="25">
        <f t="shared" si="4"/>
        <v>481.00213333333335</v>
      </c>
      <c r="J16" s="27">
        <f t="shared" si="0"/>
        <v>4617.6204800000005</v>
      </c>
    </row>
    <row r="17" spans="1:10" x14ac:dyDescent="0.25">
      <c r="A17" s="19" t="s">
        <v>41</v>
      </c>
      <c r="B17" s="19">
        <v>1000</v>
      </c>
      <c r="C17" s="19">
        <f t="shared" si="1"/>
        <v>1100</v>
      </c>
      <c r="D17" s="22">
        <v>1.1499999999999999</v>
      </c>
      <c r="E17" s="23">
        <f>C17*D17</f>
        <v>1265</v>
      </c>
      <c r="F17" s="30">
        <v>1.6</v>
      </c>
      <c r="G17" s="22">
        <v>1.28</v>
      </c>
      <c r="H17" s="24">
        <f>C17*F17*G17</f>
        <v>2252.8000000000002</v>
      </c>
      <c r="I17" s="25">
        <f>H17/$I$3</f>
        <v>187.73333333333335</v>
      </c>
      <c r="J17" s="27">
        <f>H17*$J$3</f>
        <v>1802.2400000000002</v>
      </c>
    </row>
    <row r="18" spans="1:10" x14ac:dyDescent="0.25">
      <c r="A18" s="19" t="s">
        <v>42</v>
      </c>
      <c r="B18" s="19">
        <v>1500</v>
      </c>
      <c r="C18" s="19">
        <f t="shared" si="1"/>
        <v>1650.0000000000002</v>
      </c>
      <c r="D18" s="22">
        <v>1.1499999999999999</v>
      </c>
      <c r="E18" s="23">
        <f>C18*D18</f>
        <v>1897.5000000000002</v>
      </c>
      <c r="F18" s="30">
        <v>1.6</v>
      </c>
      <c r="G18" s="22">
        <v>1.28</v>
      </c>
      <c r="H18" s="24">
        <f>C18*F18*G18</f>
        <v>3379.2000000000007</v>
      </c>
      <c r="I18" s="25">
        <f>H18/$I$3</f>
        <v>281.60000000000008</v>
      </c>
      <c r="J18" s="27">
        <f>H18*$J$3</f>
        <v>2703.3600000000006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9"/>
  <sheetViews>
    <sheetView workbookViewId="0">
      <selection activeCell="C23" sqref="C23"/>
    </sheetView>
  </sheetViews>
  <sheetFormatPr baseColWidth="10" defaultColWidth="11.42578125" defaultRowHeight="15" x14ac:dyDescent="0.25"/>
  <cols>
    <col min="1" max="1" width="50.42578125" style="20" bestFit="1" customWidth="1"/>
    <col min="2" max="2" width="12.5703125" style="20" bestFit="1" customWidth="1"/>
    <col min="3" max="3" width="11.5703125" style="20" bestFit="1" customWidth="1"/>
    <col min="4" max="4" width="16.5703125" style="20" bestFit="1" customWidth="1"/>
    <col min="5" max="5" width="22.85546875" style="20" bestFit="1" customWidth="1"/>
    <col min="6" max="6" width="12.28515625" style="20" bestFit="1" customWidth="1"/>
    <col min="7" max="7" width="13.5703125" style="20" bestFit="1" customWidth="1"/>
    <col min="8" max="8" width="19.7109375" style="20" bestFit="1" customWidth="1"/>
    <col min="9" max="9" width="14" style="20" bestFit="1" customWidth="1"/>
    <col min="10" max="10" width="9.42578125" style="20" bestFit="1" customWidth="1"/>
    <col min="11" max="16384" width="11.42578125" style="20"/>
  </cols>
  <sheetData>
    <row r="1" spans="1:10" ht="15.75" x14ac:dyDescent="0.25">
      <c r="A1" s="18" t="s">
        <v>31</v>
      </c>
      <c r="B1" s="19"/>
      <c r="C1" s="19"/>
      <c r="D1" s="19"/>
      <c r="E1" s="19"/>
      <c r="F1" s="19"/>
      <c r="G1" s="19"/>
      <c r="H1" s="19"/>
      <c r="I1" s="19"/>
    </row>
    <row r="2" spans="1:10" x14ac:dyDescent="0.25">
      <c r="A2" s="34" t="s">
        <v>24</v>
      </c>
      <c r="B2" s="34" t="s">
        <v>25</v>
      </c>
      <c r="C2" s="34" t="s">
        <v>26</v>
      </c>
      <c r="D2" s="34" t="s">
        <v>27</v>
      </c>
      <c r="E2" s="34" t="s">
        <v>4</v>
      </c>
      <c r="F2" s="34" t="s">
        <v>28</v>
      </c>
      <c r="G2" s="34" t="s">
        <v>29</v>
      </c>
      <c r="H2" s="34" t="s">
        <v>30</v>
      </c>
      <c r="I2" s="34" t="s">
        <v>7</v>
      </c>
      <c r="J2" s="34" t="s">
        <v>34</v>
      </c>
    </row>
    <row r="3" spans="1:10" hidden="1" x14ac:dyDescent="0.25">
      <c r="A3" s="19"/>
      <c r="B3" s="19"/>
      <c r="C3" s="19">
        <v>1.1000000000000001</v>
      </c>
      <c r="D3" s="22"/>
      <c r="E3" s="22"/>
      <c r="F3" s="22"/>
      <c r="G3" s="22"/>
      <c r="H3" s="19"/>
      <c r="I3" s="19">
        <v>12</v>
      </c>
      <c r="J3" s="20">
        <v>0.8</v>
      </c>
    </row>
    <row r="4" spans="1:10" x14ac:dyDescent="0.25">
      <c r="A4" s="7" t="s">
        <v>19</v>
      </c>
      <c r="B4" s="25">
        <v>2596</v>
      </c>
      <c r="C4" s="26">
        <f>B4*$C$3</f>
        <v>2855.6000000000004</v>
      </c>
      <c r="D4" s="22">
        <v>1.2</v>
      </c>
      <c r="E4" s="23">
        <f>C4*D4</f>
        <v>3426.7200000000003</v>
      </c>
      <c r="F4" s="22">
        <v>1.75</v>
      </c>
      <c r="G4" s="22">
        <v>1.28</v>
      </c>
      <c r="H4" s="24">
        <f>C4*F4*G4</f>
        <v>6396.5440000000017</v>
      </c>
      <c r="I4" s="25">
        <f>H4/$I$3</f>
        <v>533.04533333333347</v>
      </c>
      <c r="J4" s="27">
        <f>H4*$J$3</f>
        <v>5117.2352000000019</v>
      </c>
    </row>
    <row r="5" spans="1:10" x14ac:dyDescent="0.25">
      <c r="A5" s="7" t="s">
        <v>45</v>
      </c>
      <c r="B5" s="25">
        <v>1850</v>
      </c>
      <c r="C5" s="26">
        <f>B5*$C$3</f>
        <v>2035.0000000000002</v>
      </c>
      <c r="D5" s="22">
        <v>1.2</v>
      </c>
      <c r="E5" s="23">
        <f>C5*D5</f>
        <v>2442</v>
      </c>
      <c r="F5" s="22">
        <v>1.75</v>
      </c>
      <c r="G5" s="22">
        <v>1.28</v>
      </c>
      <c r="H5" s="24">
        <f>C5*F5*G5</f>
        <v>4558.4000000000005</v>
      </c>
      <c r="I5" s="25">
        <f>H5/$I$3</f>
        <v>379.86666666666673</v>
      </c>
      <c r="J5" s="27">
        <f>H5*$J$3</f>
        <v>3646.7200000000007</v>
      </c>
    </row>
    <row r="6" spans="1:10" x14ac:dyDescent="0.25">
      <c r="A6" s="7" t="s">
        <v>33</v>
      </c>
      <c r="B6" s="26">
        <v>2051.5</v>
      </c>
      <c r="C6" s="26">
        <f>B6*$C$3</f>
        <v>2256.65</v>
      </c>
      <c r="D6" s="22">
        <v>1.2</v>
      </c>
      <c r="E6" s="23">
        <f>C6*D6</f>
        <v>2707.98</v>
      </c>
      <c r="F6" s="22">
        <v>1.7</v>
      </c>
      <c r="G6" s="22">
        <v>1.28</v>
      </c>
      <c r="H6" s="33">
        <f>C6*F6*G6</f>
        <v>4910.4704000000002</v>
      </c>
      <c r="I6" s="25">
        <f>H6/$I$3</f>
        <v>409.20586666666668</v>
      </c>
      <c r="J6" s="27">
        <f t="shared" ref="J6:J17" si="0">H6*$J$3</f>
        <v>3928.3763200000003</v>
      </c>
    </row>
    <row r="7" spans="1:10" x14ac:dyDescent="0.25">
      <c r="A7" s="7" t="s">
        <v>16</v>
      </c>
      <c r="B7" s="26">
        <v>2244</v>
      </c>
      <c r="C7" s="26">
        <f t="shared" ref="C7:C19" si="1">B7*$C$3</f>
        <v>2468.4</v>
      </c>
      <c r="D7" s="22">
        <v>1.2</v>
      </c>
      <c r="E7" s="23">
        <f t="shared" ref="E7:E17" si="2">C7*D7</f>
        <v>2962.08</v>
      </c>
      <c r="F7" s="22">
        <v>1.75</v>
      </c>
      <c r="G7" s="22">
        <v>1.28</v>
      </c>
      <c r="H7" s="33">
        <f t="shared" ref="H7:H17" si="3">C7*F7*G7</f>
        <v>5529.2159999999994</v>
      </c>
      <c r="I7" s="25">
        <f t="shared" ref="I7:I17" si="4">H7/$I$3</f>
        <v>460.76799999999997</v>
      </c>
      <c r="J7" s="27">
        <f t="shared" si="0"/>
        <v>4423.3728000000001</v>
      </c>
    </row>
    <row r="8" spans="1:10" x14ac:dyDescent="0.25">
      <c r="A8" s="7" t="s">
        <v>17</v>
      </c>
      <c r="B8" s="26">
        <v>2686.2000000000003</v>
      </c>
      <c r="C8" s="26">
        <f t="shared" si="1"/>
        <v>2954.8200000000006</v>
      </c>
      <c r="D8" s="22">
        <v>1.2</v>
      </c>
      <c r="E8" s="23">
        <f t="shared" si="2"/>
        <v>3545.7840000000006</v>
      </c>
      <c r="F8" s="22">
        <v>1.75</v>
      </c>
      <c r="G8" s="22">
        <v>1.28</v>
      </c>
      <c r="H8" s="33">
        <f t="shared" si="3"/>
        <v>6618.7968000000019</v>
      </c>
      <c r="I8" s="25">
        <f t="shared" si="4"/>
        <v>551.56640000000016</v>
      </c>
      <c r="J8" s="27">
        <f t="shared" si="0"/>
        <v>5295.0374400000019</v>
      </c>
    </row>
    <row r="9" spans="1:10" x14ac:dyDescent="0.25">
      <c r="A9" s="7" t="s">
        <v>38</v>
      </c>
      <c r="B9" s="25">
        <v>2565.2000000000003</v>
      </c>
      <c r="C9" s="26">
        <f t="shared" si="1"/>
        <v>2821.7200000000007</v>
      </c>
      <c r="D9" s="22">
        <v>1.2</v>
      </c>
      <c r="E9" s="23">
        <f t="shared" si="2"/>
        <v>3386.0640000000008</v>
      </c>
      <c r="F9" s="22">
        <v>1.7</v>
      </c>
      <c r="G9" s="22">
        <v>1.28</v>
      </c>
      <c r="H9" s="33">
        <f t="shared" si="3"/>
        <v>6140.0627200000017</v>
      </c>
      <c r="I9" s="25">
        <f t="shared" si="4"/>
        <v>511.67189333333346</v>
      </c>
      <c r="J9" s="27">
        <f t="shared" si="0"/>
        <v>4912.0501760000016</v>
      </c>
    </row>
    <row r="10" spans="1:10" x14ac:dyDescent="0.25">
      <c r="A10" s="7" t="s">
        <v>39</v>
      </c>
      <c r="B10" s="25">
        <v>2310</v>
      </c>
      <c r="C10" s="26">
        <f t="shared" si="1"/>
        <v>2541</v>
      </c>
      <c r="D10" s="22">
        <v>1.2</v>
      </c>
      <c r="E10" s="23">
        <f t="shared" si="2"/>
        <v>3049.2</v>
      </c>
      <c r="F10" s="22">
        <v>1.7</v>
      </c>
      <c r="G10" s="22">
        <v>1.28</v>
      </c>
      <c r="H10" s="33">
        <f t="shared" si="3"/>
        <v>5529.2159999999994</v>
      </c>
      <c r="I10" s="25">
        <f t="shared" si="4"/>
        <v>460.76799999999997</v>
      </c>
      <c r="J10" s="27">
        <f t="shared" si="0"/>
        <v>4423.3728000000001</v>
      </c>
    </row>
    <row r="11" spans="1:10" x14ac:dyDescent="0.25">
      <c r="A11" s="19" t="s">
        <v>32</v>
      </c>
      <c r="B11" s="19">
        <v>1690</v>
      </c>
      <c r="C11" s="26">
        <f t="shared" si="1"/>
        <v>1859.0000000000002</v>
      </c>
      <c r="D11" s="22">
        <v>1.2</v>
      </c>
      <c r="E11" s="23">
        <f t="shared" si="2"/>
        <v>2230.8000000000002</v>
      </c>
      <c r="F11" s="22">
        <v>1.65</v>
      </c>
      <c r="G11" s="22">
        <v>1.28</v>
      </c>
      <c r="H11" s="33">
        <f t="shared" si="3"/>
        <v>3926.2080000000005</v>
      </c>
      <c r="I11" s="25">
        <f t="shared" si="4"/>
        <v>327.18400000000003</v>
      </c>
      <c r="J11" s="27">
        <f t="shared" si="0"/>
        <v>3140.9664000000007</v>
      </c>
    </row>
    <row r="12" spans="1:10" x14ac:dyDescent="0.25">
      <c r="A12" s="19" t="s">
        <v>35</v>
      </c>
      <c r="B12" s="19">
        <v>2266</v>
      </c>
      <c r="C12" s="19">
        <f t="shared" si="1"/>
        <v>2492.6000000000004</v>
      </c>
      <c r="D12" s="22">
        <v>1.2</v>
      </c>
      <c r="E12" s="23">
        <f t="shared" si="2"/>
        <v>2991.1200000000003</v>
      </c>
      <c r="F12" s="22">
        <v>1.7</v>
      </c>
      <c r="G12" s="22">
        <v>1.28</v>
      </c>
      <c r="H12" s="33">
        <f t="shared" si="3"/>
        <v>5423.8976000000002</v>
      </c>
      <c r="I12" s="25">
        <f t="shared" si="4"/>
        <v>451.99146666666667</v>
      </c>
      <c r="J12" s="27">
        <f t="shared" si="0"/>
        <v>4339.1180800000002</v>
      </c>
    </row>
    <row r="13" spans="1:10" x14ac:dyDescent="0.25">
      <c r="A13" s="19" t="s">
        <v>36</v>
      </c>
      <c r="B13" s="19">
        <v>2585</v>
      </c>
      <c r="C13" s="26">
        <f t="shared" si="1"/>
        <v>2843.5000000000005</v>
      </c>
      <c r="D13" s="22">
        <v>1.2</v>
      </c>
      <c r="E13" s="23">
        <f t="shared" si="2"/>
        <v>3412.2000000000003</v>
      </c>
      <c r="F13" s="22">
        <v>1.7</v>
      </c>
      <c r="G13" s="22">
        <v>1.28</v>
      </c>
      <c r="H13" s="33">
        <f t="shared" si="3"/>
        <v>6187.456000000001</v>
      </c>
      <c r="I13" s="25">
        <f t="shared" si="4"/>
        <v>515.62133333333338</v>
      </c>
      <c r="J13" s="27">
        <f t="shared" si="0"/>
        <v>4949.9648000000016</v>
      </c>
    </row>
    <row r="14" spans="1:10" x14ac:dyDescent="0.25">
      <c r="A14" s="19" t="s">
        <v>44</v>
      </c>
      <c r="B14" s="19">
        <v>2860.0000000000005</v>
      </c>
      <c r="C14" s="26">
        <f t="shared" si="1"/>
        <v>3146.0000000000009</v>
      </c>
      <c r="D14" s="22">
        <v>1.2</v>
      </c>
      <c r="E14" s="23">
        <f t="shared" si="2"/>
        <v>3775.2000000000007</v>
      </c>
      <c r="F14" s="22">
        <v>1.68</v>
      </c>
      <c r="G14" s="22">
        <v>1.28</v>
      </c>
      <c r="H14" s="33">
        <f t="shared" si="3"/>
        <v>6765.1584000000021</v>
      </c>
      <c r="I14" s="25">
        <f t="shared" si="4"/>
        <v>563.76320000000021</v>
      </c>
      <c r="J14" s="27">
        <f t="shared" si="0"/>
        <v>5412.126720000002</v>
      </c>
    </row>
    <row r="15" spans="1:10" x14ac:dyDescent="0.25">
      <c r="A15" s="19" t="s">
        <v>37</v>
      </c>
      <c r="B15" s="19">
        <v>2491.5</v>
      </c>
      <c r="C15" s="26">
        <f t="shared" si="1"/>
        <v>2740.65</v>
      </c>
      <c r="D15" s="22">
        <v>1.2</v>
      </c>
      <c r="E15" s="23">
        <f t="shared" si="2"/>
        <v>3288.78</v>
      </c>
      <c r="F15" s="22">
        <v>1.65</v>
      </c>
      <c r="G15" s="22">
        <v>1.28</v>
      </c>
      <c r="H15" s="33">
        <f t="shared" si="3"/>
        <v>5788.2528000000002</v>
      </c>
      <c r="I15" s="25">
        <f t="shared" si="4"/>
        <v>482.3544</v>
      </c>
      <c r="J15" s="27">
        <f t="shared" si="0"/>
        <v>4630.6022400000002</v>
      </c>
    </row>
    <row r="16" spans="1:10" x14ac:dyDescent="0.25">
      <c r="A16" s="19" t="s">
        <v>43</v>
      </c>
      <c r="B16" s="19">
        <v>2766.5</v>
      </c>
      <c r="C16" s="26">
        <f t="shared" si="1"/>
        <v>3043.15</v>
      </c>
      <c r="D16" s="22">
        <v>1.2</v>
      </c>
      <c r="E16" s="23">
        <f t="shared" si="2"/>
        <v>3651.78</v>
      </c>
      <c r="F16" s="22">
        <v>1.63</v>
      </c>
      <c r="G16" s="22">
        <v>1.28</v>
      </c>
      <c r="H16" s="33">
        <f t="shared" si="3"/>
        <v>6349.2281599999997</v>
      </c>
      <c r="I16" s="25">
        <f t="shared" si="4"/>
        <v>529.10234666666668</v>
      </c>
      <c r="J16" s="27">
        <f t="shared" si="0"/>
        <v>5079.3825280000001</v>
      </c>
    </row>
    <row r="17" spans="1:10" x14ac:dyDescent="0.25">
      <c r="A17" s="19" t="s">
        <v>41</v>
      </c>
      <c r="B17" s="19">
        <v>1100</v>
      </c>
      <c r="C17" s="19">
        <f t="shared" si="1"/>
        <v>1210</v>
      </c>
      <c r="D17" s="22">
        <v>1.2</v>
      </c>
      <c r="E17" s="23">
        <f t="shared" si="2"/>
        <v>1452</v>
      </c>
      <c r="F17" s="22">
        <v>1.6</v>
      </c>
      <c r="G17" s="22">
        <v>1.28</v>
      </c>
      <c r="H17" s="33">
        <f t="shared" si="3"/>
        <v>2478.08</v>
      </c>
      <c r="I17" s="25">
        <f t="shared" si="4"/>
        <v>206.50666666666666</v>
      </c>
      <c r="J17" s="27">
        <f t="shared" si="0"/>
        <v>1982.4639999999999</v>
      </c>
    </row>
    <row r="18" spans="1:10" x14ac:dyDescent="0.25">
      <c r="A18" s="19" t="s">
        <v>46</v>
      </c>
      <c r="B18" s="19">
        <v>3275</v>
      </c>
      <c r="C18" s="19">
        <f t="shared" si="1"/>
        <v>3602.5000000000005</v>
      </c>
      <c r="D18" s="22">
        <v>1.2</v>
      </c>
      <c r="E18" s="23">
        <f>C18*D18</f>
        <v>4323</v>
      </c>
      <c r="F18" s="22">
        <v>1.6</v>
      </c>
      <c r="G18" s="22">
        <v>1.28</v>
      </c>
      <c r="H18" s="33">
        <f>C18*F18*G18</f>
        <v>7377.920000000001</v>
      </c>
      <c r="I18" s="25">
        <f>H18/$I$3</f>
        <v>614.82666666666671</v>
      </c>
      <c r="J18" s="27">
        <f>H18*$J$3</f>
        <v>5902.3360000000011</v>
      </c>
    </row>
    <row r="19" spans="1:10" x14ac:dyDescent="0.25">
      <c r="A19" s="19" t="s">
        <v>47</v>
      </c>
      <c r="B19" s="19">
        <v>1320</v>
      </c>
      <c r="C19" s="19">
        <f t="shared" si="1"/>
        <v>1452.0000000000002</v>
      </c>
      <c r="D19" s="22">
        <v>1.2</v>
      </c>
      <c r="E19" s="23">
        <f>C19*D19</f>
        <v>1742.4000000000003</v>
      </c>
      <c r="F19" s="22">
        <v>1.6</v>
      </c>
      <c r="G19" s="22">
        <v>1.28</v>
      </c>
      <c r="H19" s="33">
        <f>C19*F19*G19</f>
        <v>2973.6960000000004</v>
      </c>
      <c r="I19" s="25">
        <f>H19/$I$3</f>
        <v>247.80800000000002</v>
      </c>
      <c r="J19" s="27">
        <f>H19*$J$3</f>
        <v>2378.9568000000004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3"/>
  <sheetViews>
    <sheetView topLeftCell="B9" workbookViewId="0">
      <selection activeCell="G30" sqref="G30"/>
    </sheetView>
  </sheetViews>
  <sheetFormatPr baseColWidth="10" defaultColWidth="11.42578125" defaultRowHeight="15" x14ac:dyDescent="0.25"/>
  <cols>
    <col min="1" max="1" width="50.42578125" style="20" bestFit="1" customWidth="1"/>
    <col min="2" max="2" width="12.5703125" style="20" bestFit="1" customWidth="1"/>
    <col min="3" max="3" width="11.5703125" style="20" bestFit="1" customWidth="1"/>
    <col min="4" max="4" width="16.5703125" style="20" bestFit="1" customWidth="1"/>
    <col min="5" max="5" width="22.85546875" style="20" bestFit="1" customWidth="1"/>
    <col min="6" max="6" width="12.28515625" style="20" bestFit="1" customWidth="1"/>
    <col min="7" max="7" width="13.5703125" style="20" bestFit="1" customWidth="1"/>
    <col min="8" max="8" width="19.7109375" style="20" bestFit="1" customWidth="1"/>
    <col min="9" max="9" width="14" style="20" bestFit="1" customWidth="1"/>
    <col min="10" max="10" width="9.42578125" style="20" bestFit="1" customWidth="1"/>
    <col min="11" max="16384" width="11.42578125" style="20"/>
  </cols>
  <sheetData>
    <row r="1" spans="1:11" ht="15.75" x14ac:dyDescent="0.25">
      <c r="A1" s="18" t="s">
        <v>31</v>
      </c>
      <c r="B1" s="19"/>
      <c r="C1" s="19"/>
      <c r="D1" s="19"/>
      <c r="E1" s="19"/>
      <c r="F1" s="19"/>
      <c r="G1" s="19"/>
      <c r="H1" s="19"/>
      <c r="I1" s="19"/>
      <c r="K1" s="20">
        <v>1.07</v>
      </c>
    </row>
    <row r="2" spans="1:11" x14ac:dyDescent="0.25">
      <c r="A2" s="34" t="s">
        <v>24</v>
      </c>
      <c r="B2" s="34" t="s">
        <v>25</v>
      </c>
      <c r="C2" s="34" t="s">
        <v>26</v>
      </c>
      <c r="D2" s="34" t="s">
        <v>27</v>
      </c>
      <c r="E2" s="34" t="s">
        <v>4</v>
      </c>
      <c r="F2" s="34" t="s">
        <v>28</v>
      </c>
      <c r="G2" s="34" t="s">
        <v>29</v>
      </c>
      <c r="H2" s="34" t="s">
        <v>30</v>
      </c>
      <c r="I2" s="34" t="s">
        <v>7</v>
      </c>
      <c r="J2" s="34" t="s">
        <v>34</v>
      </c>
    </row>
    <row r="3" spans="1:11" hidden="1" x14ac:dyDescent="0.25">
      <c r="A3" s="19"/>
      <c r="B3" s="19"/>
      <c r="C3" s="19">
        <v>1.1000000000000001</v>
      </c>
      <c r="D3" s="22"/>
      <c r="E3" s="22"/>
      <c r="F3" s="22"/>
      <c r="G3" s="22"/>
      <c r="H3" s="19"/>
      <c r="I3" s="19">
        <v>12</v>
      </c>
      <c r="J3" s="20">
        <v>0.8</v>
      </c>
    </row>
    <row r="4" spans="1:11" x14ac:dyDescent="0.25">
      <c r="A4" s="7" t="s">
        <v>19</v>
      </c>
      <c r="B4" s="25">
        <v>2596</v>
      </c>
      <c r="C4" s="26">
        <f>B4*$C$3</f>
        <v>2855.6000000000004</v>
      </c>
      <c r="D4" s="22">
        <v>1.2</v>
      </c>
      <c r="E4" s="23">
        <f>C4*D4</f>
        <v>3426.7200000000003</v>
      </c>
      <c r="F4" s="22">
        <v>1.75</v>
      </c>
      <c r="G4" s="22">
        <v>1.28</v>
      </c>
      <c r="H4" s="24">
        <f>C4*F4*G4</f>
        <v>6396.5440000000017</v>
      </c>
      <c r="I4" s="25">
        <f>H4/$I$3</f>
        <v>533.04533333333347</v>
      </c>
      <c r="J4" s="27">
        <f>H4*$J$3</f>
        <v>5117.2352000000019</v>
      </c>
      <c r="K4" s="35">
        <f>B4*$K$1</f>
        <v>2777.7200000000003</v>
      </c>
    </row>
    <row r="5" spans="1:11" x14ac:dyDescent="0.25">
      <c r="A5" s="7" t="s">
        <v>45</v>
      </c>
      <c r="B5" s="25">
        <v>1850</v>
      </c>
      <c r="C5" s="26">
        <f>B5*$C$3</f>
        <v>2035.0000000000002</v>
      </c>
      <c r="D5" s="22">
        <v>1.2</v>
      </c>
      <c r="E5" s="23">
        <f>C5*D5</f>
        <v>2442</v>
      </c>
      <c r="F5" s="22">
        <v>1.75</v>
      </c>
      <c r="G5" s="22">
        <v>1.28</v>
      </c>
      <c r="H5" s="24">
        <f>C5*F5*G5</f>
        <v>4558.4000000000005</v>
      </c>
      <c r="I5" s="25">
        <f>H5/$I$3</f>
        <v>379.86666666666673</v>
      </c>
      <c r="J5" s="27">
        <f>H5*$J$3</f>
        <v>3646.7200000000007</v>
      </c>
      <c r="K5" s="35">
        <f t="shared" ref="K5:K23" si="0">B5*$K$1</f>
        <v>1979.5000000000002</v>
      </c>
    </row>
    <row r="6" spans="1:11" x14ac:dyDescent="0.25">
      <c r="A6" s="7" t="s">
        <v>33</v>
      </c>
      <c r="B6" s="26">
        <v>2051.5</v>
      </c>
      <c r="C6" s="26">
        <f>B6*$C$3</f>
        <v>2256.65</v>
      </c>
      <c r="D6" s="22">
        <v>1.2</v>
      </c>
      <c r="E6" s="23">
        <f>C6*D6</f>
        <v>2707.98</v>
      </c>
      <c r="F6" s="22">
        <v>1.7</v>
      </c>
      <c r="G6" s="22">
        <v>1.28</v>
      </c>
      <c r="H6" s="33">
        <f>C6*F6*G6</f>
        <v>4910.4704000000002</v>
      </c>
      <c r="I6" s="25">
        <f>H6/$I$3</f>
        <v>409.20586666666668</v>
      </c>
      <c r="J6" s="27">
        <f t="shared" ref="J6:J17" si="1">H6*$J$3</f>
        <v>3928.3763200000003</v>
      </c>
      <c r="K6" s="35">
        <f t="shared" si="0"/>
        <v>2195.105</v>
      </c>
    </row>
    <row r="7" spans="1:11" x14ac:dyDescent="0.25">
      <c r="A7" s="7" t="s">
        <v>16</v>
      </c>
      <c r="B7" s="26">
        <v>2244</v>
      </c>
      <c r="C7" s="26">
        <f t="shared" ref="C7:C23" si="2">B7*$C$3</f>
        <v>2468.4</v>
      </c>
      <c r="D7" s="22">
        <v>1.2</v>
      </c>
      <c r="E7" s="23">
        <f t="shared" ref="E7:E17" si="3">C7*D7</f>
        <v>2962.08</v>
      </c>
      <c r="F7" s="22">
        <v>1.75</v>
      </c>
      <c r="G7" s="22">
        <v>1.28</v>
      </c>
      <c r="H7" s="33">
        <f t="shared" ref="H7:H17" si="4">C7*F7*G7</f>
        <v>5529.2159999999994</v>
      </c>
      <c r="I7" s="25">
        <f t="shared" ref="I7:I17" si="5">H7/$I$3</f>
        <v>460.76799999999997</v>
      </c>
      <c r="J7" s="27">
        <f t="shared" si="1"/>
        <v>4423.3728000000001</v>
      </c>
      <c r="K7" s="35">
        <f t="shared" si="0"/>
        <v>2401.08</v>
      </c>
    </row>
    <row r="8" spans="1:11" x14ac:dyDescent="0.25">
      <c r="A8" s="7" t="s">
        <v>17</v>
      </c>
      <c r="B8" s="26">
        <v>2686.2000000000003</v>
      </c>
      <c r="C8" s="26">
        <f t="shared" si="2"/>
        <v>2954.8200000000006</v>
      </c>
      <c r="D8" s="22">
        <v>1.2</v>
      </c>
      <c r="E8" s="23">
        <f t="shared" si="3"/>
        <v>3545.7840000000006</v>
      </c>
      <c r="F8" s="22">
        <v>1.75</v>
      </c>
      <c r="G8" s="22">
        <v>1.28</v>
      </c>
      <c r="H8" s="33">
        <f t="shared" si="4"/>
        <v>6618.7968000000019</v>
      </c>
      <c r="I8" s="25">
        <f t="shared" si="5"/>
        <v>551.56640000000016</v>
      </c>
      <c r="J8" s="27">
        <f t="shared" si="1"/>
        <v>5295.0374400000019</v>
      </c>
      <c r="K8" s="35">
        <f t="shared" si="0"/>
        <v>2874.2340000000004</v>
      </c>
    </row>
    <row r="9" spans="1:11" x14ac:dyDescent="0.25">
      <c r="A9" s="7" t="s">
        <v>38</v>
      </c>
      <c r="B9" s="25">
        <v>2565.2000000000003</v>
      </c>
      <c r="C9" s="26">
        <f t="shared" si="2"/>
        <v>2821.7200000000007</v>
      </c>
      <c r="D9" s="22">
        <v>1.2</v>
      </c>
      <c r="E9" s="23">
        <f t="shared" si="3"/>
        <v>3386.0640000000008</v>
      </c>
      <c r="F9" s="22">
        <v>1.7</v>
      </c>
      <c r="G9" s="22">
        <v>1.28</v>
      </c>
      <c r="H9" s="33">
        <f t="shared" si="4"/>
        <v>6140.0627200000017</v>
      </c>
      <c r="I9" s="25">
        <f t="shared" si="5"/>
        <v>511.67189333333346</v>
      </c>
      <c r="J9" s="27">
        <f t="shared" si="1"/>
        <v>4912.0501760000016</v>
      </c>
      <c r="K9" s="35">
        <f t="shared" si="0"/>
        <v>2744.7640000000006</v>
      </c>
    </row>
    <row r="10" spans="1:11" x14ac:dyDescent="0.25">
      <c r="A10" s="7" t="s">
        <v>39</v>
      </c>
      <c r="B10" s="25">
        <v>2310</v>
      </c>
      <c r="C10" s="26">
        <f t="shared" si="2"/>
        <v>2541</v>
      </c>
      <c r="D10" s="22">
        <v>1.2</v>
      </c>
      <c r="E10" s="23">
        <f t="shared" si="3"/>
        <v>3049.2</v>
      </c>
      <c r="F10" s="22">
        <v>1.7</v>
      </c>
      <c r="G10" s="22">
        <v>1.28</v>
      </c>
      <c r="H10" s="33">
        <f t="shared" si="4"/>
        <v>5529.2159999999994</v>
      </c>
      <c r="I10" s="25">
        <f t="shared" si="5"/>
        <v>460.76799999999997</v>
      </c>
      <c r="J10" s="27">
        <f t="shared" si="1"/>
        <v>4423.3728000000001</v>
      </c>
      <c r="K10" s="35">
        <f t="shared" si="0"/>
        <v>2471.7000000000003</v>
      </c>
    </row>
    <row r="11" spans="1:11" x14ac:dyDescent="0.25">
      <c r="A11" s="19" t="s">
        <v>32</v>
      </c>
      <c r="B11" s="19">
        <v>1690</v>
      </c>
      <c r="C11" s="26">
        <f t="shared" si="2"/>
        <v>1859.0000000000002</v>
      </c>
      <c r="D11" s="22">
        <v>1.2</v>
      </c>
      <c r="E11" s="23">
        <f t="shared" si="3"/>
        <v>2230.8000000000002</v>
      </c>
      <c r="F11" s="22">
        <v>1.7</v>
      </c>
      <c r="G11" s="22">
        <v>1.28</v>
      </c>
      <c r="H11" s="33">
        <f t="shared" si="4"/>
        <v>4045.1840000000002</v>
      </c>
      <c r="I11" s="25">
        <f t="shared" si="5"/>
        <v>337.0986666666667</v>
      </c>
      <c r="J11" s="27">
        <f t="shared" si="1"/>
        <v>3236.1472000000003</v>
      </c>
      <c r="K11" s="35">
        <f t="shared" si="0"/>
        <v>1808.3000000000002</v>
      </c>
    </row>
    <row r="12" spans="1:11" x14ac:dyDescent="0.25">
      <c r="A12" s="19" t="s">
        <v>35</v>
      </c>
      <c r="B12" s="19">
        <v>2266</v>
      </c>
      <c r="C12" s="19">
        <f t="shared" si="2"/>
        <v>2492.6000000000004</v>
      </c>
      <c r="D12" s="22">
        <v>1.2</v>
      </c>
      <c r="E12" s="23">
        <f t="shared" si="3"/>
        <v>2991.1200000000003</v>
      </c>
      <c r="F12" s="22">
        <v>1.7</v>
      </c>
      <c r="G12" s="22">
        <v>1.28</v>
      </c>
      <c r="H12" s="33">
        <f t="shared" si="4"/>
        <v>5423.8976000000002</v>
      </c>
      <c r="I12" s="25">
        <f t="shared" si="5"/>
        <v>451.99146666666667</v>
      </c>
      <c r="J12" s="27">
        <f t="shared" si="1"/>
        <v>4339.1180800000002</v>
      </c>
      <c r="K12" s="35">
        <f t="shared" si="0"/>
        <v>2424.6200000000003</v>
      </c>
    </row>
    <row r="13" spans="1:11" x14ac:dyDescent="0.25">
      <c r="A13" s="19" t="s">
        <v>36</v>
      </c>
      <c r="B13" s="19">
        <v>2585</v>
      </c>
      <c r="C13" s="26">
        <f t="shared" si="2"/>
        <v>2843.5000000000005</v>
      </c>
      <c r="D13" s="22">
        <v>1.2</v>
      </c>
      <c r="E13" s="23">
        <f t="shared" si="3"/>
        <v>3412.2000000000003</v>
      </c>
      <c r="F13" s="22">
        <v>1.7</v>
      </c>
      <c r="G13" s="22">
        <v>1.28</v>
      </c>
      <c r="H13" s="33">
        <f t="shared" si="4"/>
        <v>6187.456000000001</v>
      </c>
      <c r="I13" s="25">
        <f t="shared" si="5"/>
        <v>515.62133333333338</v>
      </c>
      <c r="J13" s="27">
        <f t="shared" si="1"/>
        <v>4949.9648000000016</v>
      </c>
      <c r="K13" s="35">
        <f t="shared" si="0"/>
        <v>2765.9500000000003</v>
      </c>
    </row>
    <row r="14" spans="1:11" x14ac:dyDescent="0.25">
      <c r="A14" s="19" t="s">
        <v>44</v>
      </c>
      <c r="B14" s="19">
        <v>2860.0000000000005</v>
      </c>
      <c r="C14" s="26">
        <f t="shared" si="2"/>
        <v>3146.0000000000009</v>
      </c>
      <c r="D14" s="22">
        <v>1.2</v>
      </c>
      <c r="E14" s="23">
        <f t="shared" si="3"/>
        <v>3775.2000000000007</v>
      </c>
      <c r="F14" s="22">
        <v>1.7</v>
      </c>
      <c r="G14" s="22">
        <v>1.28</v>
      </c>
      <c r="H14" s="33">
        <f t="shared" si="4"/>
        <v>6845.6960000000026</v>
      </c>
      <c r="I14" s="25">
        <f t="shared" si="5"/>
        <v>570.47466666666685</v>
      </c>
      <c r="J14" s="27">
        <f t="shared" si="1"/>
        <v>5476.5568000000021</v>
      </c>
      <c r="K14" s="35">
        <f t="shared" si="0"/>
        <v>3060.2000000000007</v>
      </c>
    </row>
    <row r="15" spans="1:11" x14ac:dyDescent="0.25">
      <c r="A15" s="19" t="s">
        <v>37</v>
      </c>
      <c r="B15" s="19">
        <v>2491.5</v>
      </c>
      <c r="C15" s="26">
        <f t="shared" si="2"/>
        <v>2740.65</v>
      </c>
      <c r="D15" s="22">
        <v>1.2</v>
      </c>
      <c r="E15" s="23">
        <f t="shared" si="3"/>
        <v>3288.78</v>
      </c>
      <c r="F15" s="22">
        <v>1.7</v>
      </c>
      <c r="G15" s="22">
        <v>1.28</v>
      </c>
      <c r="H15" s="33">
        <f t="shared" si="4"/>
        <v>5963.6544000000004</v>
      </c>
      <c r="I15" s="25">
        <f t="shared" si="5"/>
        <v>496.97120000000001</v>
      </c>
      <c r="J15" s="27">
        <f t="shared" si="1"/>
        <v>4770.9235200000003</v>
      </c>
      <c r="K15" s="35">
        <f t="shared" si="0"/>
        <v>2665.9050000000002</v>
      </c>
    </row>
    <row r="16" spans="1:11" x14ac:dyDescent="0.25">
      <c r="A16" s="19" t="s">
        <v>43</v>
      </c>
      <c r="B16" s="19">
        <v>2766.5</v>
      </c>
      <c r="C16" s="26">
        <f t="shared" si="2"/>
        <v>3043.15</v>
      </c>
      <c r="D16" s="22">
        <v>1.2</v>
      </c>
      <c r="E16" s="23">
        <f t="shared" si="3"/>
        <v>3651.78</v>
      </c>
      <c r="F16" s="22">
        <v>1.7</v>
      </c>
      <c r="G16" s="22">
        <v>1.28</v>
      </c>
      <c r="H16" s="33">
        <f t="shared" si="4"/>
        <v>6621.894400000001</v>
      </c>
      <c r="I16" s="25">
        <f t="shared" si="5"/>
        <v>551.82453333333342</v>
      </c>
      <c r="J16" s="27">
        <f t="shared" si="1"/>
        <v>5297.5155200000008</v>
      </c>
      <c r="K16" s="35">
        <f t="shared" si="0"/>
        <v>2960.1550000000002</v>
      </c>
    </row>
    <row r="17" spans="1:11" x14ac:dyDescent="0.25">
      <c r="A17" s="19" t="s">
        <v>41</v>
      </c>
      <c r="B17" s="19">
        <v>1100</v>
      </c>
      <c r="C17" s="19">
        <f t="shared" si="2"/>
        <v>1210</v>
      </c>
      <c r="D17" s="22">
        <v>1.2</v>
      </c>
      <c r="E17" s="23">
        <f t="shared" si="3"/>
        <v>1452</v>
      </c>
      <c r="F17" s="22">
        <v>1.7</v>
      </c>
      <c r="G17" s="22">
        <v>1.28</v>
      </c>
      <c r="H17" s="33">
        <f t="shared" si="4"/>
        <v>2632.96</v>
      </c>
      <c r="I17" s="25">
        <f t="shared" si="5"/>
        <v>219.41333333333333</v>
      </c>
      <c r="J17" s="27">
        <f t="shared" si="1"/>
        <v>2106.3679999999999</v>
      </c>
      <c r="K17" s="35">
        <f t="shared" si="0"/>
        <v>1177</v>
      </c>
    </row>
    <row r="18" spans="1:11" x14ac:dyDescent="0.25">
      <c r="A18" s="19" t="s">
        <v>51</v>
      </c>
      <c r="B18" s="19">
        <v>3275</v>
      </c>
      <c r="C18" s="19">
        <f t="shared" si="2"/>
        <v>3602.5000000000005</v>
      </c>
      <c r="D18" s="22">
        <v>1.2</v>
      </c>
      <c r="E18" s="23">
        <f>C18*D18</f>
        <v>4323</v>
      </c>
      <c r="F18" s="22">
        <v>1.6</v>
      </c>
      <c r="G18" s="22">
        <v>1.28</v>
      </c>
      <c r="H18" s="33">
        <f>C18*F18*G18</f>
        <v>7377.920000000001</v>
      </c>
      <c r="I18" s="25">
        <f>H18/$I$3</f>
        <v>614.82666666666671</v>
      </c>
      <c r="J18" s="27">
        <f>H18*$J$3</f>
        <v>5902.3360000000011</v>
      </c>
      <c r="K18" s="35">
        <f t="shared" si="0"/>
        <v>3504.25</v>
      </c>
    </row>
    <row r="19" spans="1:11" x14ac:dyDescent="0.25">
      <c r="A19" s="19" t="s">
        <v>47</v>
      </c>
      <c r="B19" s="19">
        <v>1320</v>
      </c>
      <c r="C19" s="19">
        <f t="shared" si="2"/>
        <v>1452.0000000000002</v>
      </c>
      <c r="D19" s="22">
        <v>1.2</v>
      </c>
      <c r="E19" s="23">
        <f>C19*D19</f>
        <v>1742.4000000000003</v>
      </c>
      <c r="F19" s="22">
        <v>1.7</v>
      </c>
      <c r="G19" s="22">
        <v>1.28</v>
      </c>
      <c r="H19" s="33">
        <f>C19*F19*G19</f>
        <v>3159.5520000000006</v>
      </c>
      <c r="I19" s="25">
        <f>H19/$I$3</f>
        <v>263.29600000000005</v>
      </c>
      <c r="J19" s="27">
        <f>H19*$J$3</f>
        <v>2527.6416000000008</v>
      </c>
      <c r="K19" s="35">
        <f t="shared" si="0"/>
        <v>1412.4</v>
      </c>
    </row>
    <row r="20" spans="1:11" x14ac:dyDescent="0.25">
      <c r="A20" s="19" t="s">
        <v>48</v>
      </c>
      <c r="B20" s="19">
        <v>2062</v>
      </c>
      <c r="C20" s="19">
        <f t="shared" si="2"/>
        <v>2268.2000000000003</v>
      </c>
      <c r="D20" s="22">
        <v>1.2</v>
      </c>
      <c r="E20" s="23">
        <f t="shared" ref="E20:E23" si="6">C20*D20</f>
        <v>2721.84</v>
      </c>
      <c r="F20" s="22">
        <v>1.7</v>
      </c>
      <c r="G20" s="22">
        <v>1.28</v>
      </c>
      <c r="H20" s="33">
        <f t="shared" ref="H20:H23" si="7">C20*F20*G20</f>
        <v>4935.6032000000005</v>
      </c>
      <c r="I20" s="25">
        <f t="shared" ref="I20:I23" si="8">H20/$I$3</f>
        <v>411.30026666666669</v>
      </c>
      <c r="J20" s="27">
        <f t="shared" ref="J20:J23" si="9">H20*$J$3</f>
        <v>3948.4825600000004</v>
      </c>
      <c r="K20" s="35">
        <f t="shared" si="0"/>
        <v>2206.34</v>
      </c>
    </row>
    <row r="21" spans="1:11" x14ac:dyDescent="0.25">
      <c r="A21" s="19" t="s">
        <v>52</v>
      </c>
      <c r="B21" s="19">
        <v>1012</v>
      </c>
      <c r="C21" s="19">
        <f t="shared" si="2"/>
        <v>1113.2</v>
      </c>
      <c r="D21" s="22">
        <v>1.2</v>
      </c>
      <c r="E21" s="23">
        <f t="shared" si="6"/>
        <v>1335.84</v>
      </c>
      <c r="F21" s="22">
        <v>1.7</v>
      </c>
      <c r="G21" s="22">
        <v>1.28</v>
      </c>
      <c r="H21" s="33">
        <f t="shared" si="7"/>
        <v>2422.3232000000003</v>
      </c>
      <c r="I21" s="25">
        <f t="shared" si="8"/>
        <v>201.86026666666669</v>
      </c>
      <c r="J21" s="27">
        <f t="shared" si="9"/>
        <v>1937.8585600000004</v>
      </c>
      <c r="K21" s="35">
        <f t="shared" si="0"/>
        <v>1082.8400000000001</v>
      </c>
    </row>
    <row r="22" spans="1:11" x14ac:dyDescent="0.25">
      <c r="A22" s="19" t="s">
        <v>49</v>
      </c>
      <c r="B22" s="19">
        <v>792</v>
      </c>
      <c r="C22" s="19">
        <f t="shared" si="2"/>
        <v>871.2</v>
      </c>
      <c r="D22" s="22">
        <v>1.2</v>
      </c>
      <c r="E22" s="23">
        <f t="shared" si="6"/>
        <v>1045.44</v>
      </c>
      <c r="F22" s="22">
        <v>1.7</v>
      </c>
      <c r="G22" s="22">
        <v>1.28</v>
      </c>
      <c r="H22" s="33">
        <f t="shared" si="7"/>
        <v>1895.7311999999999</v>
      </c>
      <c r="I22" s="25">
        <f t="shared" si="8"/>
        <v>157.9776</v>
      </c>
      <c r="J22" s="27">
        <f t="shared" si="9"/>
        <v>1516.5849600000001</v>
      </c>
      <c r="K22" s="35">
        <f t="shared" si="0"/>
        <v>847.44</v>
      </c>
    </row>
    <row r="23" spans="1:11" x14ac:dyDescent="0.25">
      <c r="A23" s="19" t="s">
        <v>50</v>
      </c>
      <c r="B23" s="19">
        <v>1617</v>
      </c>
      <c r="C23" s="19">
        <f t="shared" si="2"/>
        <v>1778.7</v>
      </c>
      <c r="D23" s="22">
        <v>1.2</v>
      </c>
      <c r="E23" s="23">
        <f t="shared" si="6"/>
        <v>2134.44</v>
      </c>
      <c r="F23" s="22">
        <v>1.63</v>
      </c>
      <c r="G23" s="22">
        <v>1.28</v>
      </c>
      <c r="H23" s="33">
        <f t="shared" si="7"/>
        <v>3711.0796799999998</v>
      </c>
      <c r="I23" s="25">
        <f t="shared" si="8"/>
        <v>309.25664</v>
      </c>
      <c r="J23" s="27">
        <f t="shared" si="9"/>
        <v>2968.8637440000002</v>
      </c>
      <c r="K23" s="35">
        <f t="shared" si="0"/>
        <v>1730.19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3"/>
  <sheetViews>
    <sheetView workbookViewId="0">
      <selection activeCell="K13" sqref="K13"/>
    </sheetView>
  </sheetViews>
  <sheetFormatPr baseColWidth="10" defaultColWidth="11.42578125" defaultRowHeight="15" x14ac:dyDescent="0.25"/>
  <cols>
    <col min="1" max="1" width="50.42578125" style="20" bestFit="1" customWidth="1"/>
    <col min="2" max="2" width="12.5703125" style="20" bestFit="1" customWidth="1"/>
    <col min="3" max="3" width="11.5703125" style="20" bestFit="1" customWidth="1"/>
    <col min="4" max="4" width="16.5703125" style="20" bestFit="1" customWidth="1"/>
    <col min="5" max="5" width="22.85546875" style="20" bestFit="1" customWidth="1"/>
    <col min="6" max="6" width="12.28515625" style="20" bestFit="1" customWidth="1"/>
    <col min="7" max="7" width="13.5703125" style="20" bestFit="1" customWidth="1"/>
    <col min="8" max="8" width="19.7109375" style="20" bestFit="1" customWidth="1"/>
    <col min="9" max="9" width="14" style="20" bestFit="1" customWidth="1"/>
    <col min="10" max="10" width="9.42578125" style="20" bestFit="1" customWidth="1"/>
    <col min="11" max="16384" width="11.42578125" style="20"/>
  </cols>
  <sheetData>
    <row r="1" spans="1:10" ht="15.75" x14ac:dyDescent="0.25">
      <c r="A1" s="18" t="s">
        <v>31</v>
      </c>
      <c r="B1" s="19"/>
      <c r="C1" s="19"/>
      <c r="D1" s="19"/>
      <c r="E1" s="19"/>
      <c r="F1" s="19"/>
      <c r="G1" s="19"/>
      <c r="H1" s="19"/>
      <c r="I1" s="19"/>
    </row>
    <row r="2" spans="1:10" x14ac:dyDescent="0.25">
      <c r="A2" s="34" t="s">
        <v>24</v>
      </c>
      <c r="B2" s="34" t="s">
        <v>25</v>
      </c>
      <c r="C2" s="34" t="s">
        <v>26</v>
      </c>
      <c r="D2" s="34" t="s">
        <v>27</v>
      </c>
      <c r="E2" s="34" t="s">
        <v>4</v>
      </c>
      <c r="F2" s="34" t="s">
        <v>28</v>
      </c>
      <c r="G2" s="34" t="s">
        <v>29</v>
      </c>
      <c r="H2" s="34" t="s">
        <v>30</v>
      </c>
      <c r="I2" s="34" t="s">
        <v>7</v>
      </c>
      <c r="J2" s="34" t="s">
        <v>34</v>
      </c>
    </row>
    <row r="3" spans="1:10" hidden="1" x14ac:dyDescent="0.25">
      <c r="A3" s="19"/>
      <c r="B3" s="19"/>
      <c r="C3" s="19">
        <v>1.1000000000000001</v>
      </c>
      <c r="D3" s="22"/>
      <c r="E3" s="22"/>
      <c r="F3" s="22"/>
      <c r="G3" s="22"/>
      <c r="H3" s="19"/>
      <c r="I3" s="19">
        <v>12</v>
      </c>
      <c r="J3" s="20">
        <v>0.8</v>
      </c>
    </row>
    <row r="4" spans="1:10" x14ac:dyDescent="0.25">
      <c r="A4" s="7" t="s">
        <v>19</v>
      </c>
      <c r="B4" s="25">
        <v>2777.7200000000003</v>
      </c>
      <c r="C4" s="26">
        <f>B4*$C$3</f>
        <v>3055.4920000000006</v>
      </c>
      <c r="D4" s="22">
        <v>1.2</v>
      </c>
      <c r="E4" s="23">
        <f>C4*D4</f>
        <v>3666.5904000000005</v>
      </c>
      <c r="F4" s="22">
        <v>1.7</v>
      </c>
      <c r="G4" s="22">
        <v>1.28</v>
      </c>
      <c r="H4" s="24">
        <f>C4*F4*G4</f>
        <v>6648.7505920000012</v>
      </c>
      <c r="I4" s="25">
        <f>H4/$I$3</f>
        <v>554.06254933333344</v>
      </c>
      <c r="J4" s="27">
        <f>H4*$J$3</f>
        <v>5319.000473600001</v>
      </c>
    </row>
    <row r="5" spans="1:10" x14ac:dyDescent="0.25">
      <c r="A5" s="7" t="s">
        <v>45</v>
      </c>
      <c r="B5" s="25">
        <v>1979.5000000000002</v>
      </c>
      <c r="C5" s="26">
        <f>B5*$C$3</f>
        <v>2177.4500000000003</v>
      </c>
      <c r="D5" s="22">
        <v>1.2</v>
      </c>
      <c r="E5" s="23">
        <f>C5*D5</f>
        <v>2612.94</v>
      </c>
      <c r="F5" s="22">
        <v>1.7</v>
      </c>
      <c r="G5" s="22">
        <v>1.28</v>
      </c>
      <c r="H5" s="24">
        <f>C5*F5*G5</f>
        <v>4738.1312000000007</v>
      </c>
      <c r="I5" s="25">
        <f>H5/$I$3</f>
        <v>394.84426666666673</v>
      </c>
      <c r="J5" s="27">
        <f>H5*$J$3</f>
        <v>3790.5049600000007</v>
      </c>
    </row>
    <row r="6" spans="1:10" x14ac:dyDescent="0.25">
      <c r="A6" s="7" t="s">
        <v>33</v>
      </c>
      <c r="B6" s="26">
        <v>2195.105</v>
      </c>
      <c r="C6" s="26">
        <f>B6*$C$3</f>
        <v>2414.6155000000003</v>
      </c>
      <c r="D6" s="22">
        <v>1.2</v>
      </c>
      <c r="E6" s="23">
        <f>C6*D6</f>
        <v>2897.5386000000003</v>
      </c>
      <c r="F6" s="22">
        <v>1.7</v>
      </c>
      <c r="G6" s="22">
        <v>1.28</v>
      </c>
      <c r="H6" s="33">
        <f>C6*F6*G6</f>
        <v>5254.2033280000014</v>
      </c>
      <c r="I6" s="25">
        <f>H6/$I$3</f>
        <v>437.85027733333345</v>
      </c>
      <c r="J6" s="27">
        <f t="shared" ref="J6:J17" si="0">H6*$J$3</f>
        <v>4203.3626624000017</v>
      </c>
    </row>
    <row r="7" spans="1:10" x14ac:dyDescent="0.25">
      <c r="A7" s="7" t="s">
        <v>16</v>
      </c>
      <c r="B7" s="26">
        <v>2401.08</v>
      </c>
      <c r="C7" s="26">
        <f t="shared" ref="C7:C23" si="1">B7*$C$3</f>
        <v>2641.1880000000001</v>
      </c>
      <c r="D7" s="22">
        <v>1.2</v>
      </c>
      <c r="E7" s="23">
        <f t="shared" ref="E7:E17" si="2">C7*D7</f>
        <v>3169.4256</v>
      </c>
      <c r="F7" s="22">
        <v>1.75</v>
      </c>
      <c r="G7" s="22">
        <v>1.28</v>
      </c>
      <c r="H7" s="33">
        <f t="shared" ref="H7:H17" si="3">C7*F7*G7</f>
        <v>5916.2611200000001</v>
      </c>
      <c r="I7" s="25">
        <f t="shared" ref="I7:I17" si="4">H7/$I$3</f>
        <v>493.02176000000003</v>
      </c>
      <c r="J7" s="27">
        <f t="shared" si="0"/>
        <v>4733.0088960000003</v>
      </c>
    </row>
    <row r="8" spans="1:10" x14ac:dyDescent="0.25">
      <c r="A8" s="7" t="s">
        <v>17</v>
      </c>
      <c r="B8" s="26">
        <v>2874.2340000000004</v>
      </c>
      <c r="C8" s="26">
        <f t="shared" si="1"/>
        <v>3161.6574000000005</v>
      </c>
      <c r="D8" s="22">
        <v>1.2</v>
      </c>
      <c r="E8" s="23">
        <f t="shared" si="2"/>
        <v>3793.9888800000003</v>
      </c>
      <c r="F8" s="22">
        <v>1.75</v>
      </c>
      <c r="G8" s="22">
        <v>1.28</v>
      </c>
      <c r="H8" s="33">
        <f t="shared" si="3"/>
        <v>7082.1125760000014</v>
      </c>
      <c r="I8" s="25">
        <f t="shared" si="4"/>
        <v>590.17604800000015</v>
      </c>
      <c r="J8" s="27">
        <f t="shared" si="0"/>
        <v>5665.6900608000014</v>
      </c>
    </row>
    <row r="9" spans="1:10" x14ac:dyDescent="0.25">
      <c r="A9" s="7" t="s">
        <v>38</v>
      </c>
      <c r="B9" s="25">
        <v>2744.7640000000006</v>
      </c>
      <c r="C9" s="26">
        <f t="shared" si="1"/>
        <v>3019.240400000001</v>
      </c>
      <c r="D9" s="22">
        <v>1.2</v>
      </c>
      <c r="E9" s="23">
        <f t="shared" si="2"/>
        <v>3623.0884800000013</v>
      </c>
      <c r="F9" s="22">
        <v>1.7</v>
      </c>
      <c r="G9" s="22">
        <v>1.28</v>
      </c>
      <c r="H9" s="33">
        <f t="shared" si="3"/>
        <v>6569.8671104000023</v>
      </c>
      <c r="I9" s="25">
        <f t="shared" si="4"/>
        <v>547.48892586666682</v>
      </c>
      <c r="J9" s="27">
        <f t="shared" si="0"/>
        <v>5255.8936883200022</v>
      </c>
    </row>
    <row r="10" spans="1:10" x14ac:dyDescent="0.25">
      <c r="A10" s="7" t="s">
        <v>39</v>
      </c>
      <c r="B10" s="25">
        <v>2471.7000000000003</v>
      </c>
      <c r="C10" s="26">
        <f t="shared" si="1"/>
        <v>2718.8700000000003</v>
      </c>
      <c r="D10" s="22">
        <v>1.2</v>
      </c>
      <c r="E10" s="23">
        <f t="shared" si="2"/>
        <v>3262.6440000000002</v>
      </c>
      <c r="F10" s="22">
        <v>1.7</v>
      </c>
      <c r="G10" s="22">
        <v>1.28</v>
      </c>
      <c r="H10" s="33">
        <f t="shared" si="3"/>
        <v>5916.261120000001</v>
      </c>
      <c r="I10" s="25">
        <f t="shared" si="4"/>
        <v>493.02176000000009</v>
      </c>
      <c r="J10" s="27">
        <f t="shared" si="0"/>
        <v>4733.0088960000012</v>
      </c>
    </row>
    <row r="11" spans="1:10" x14ac:dyDescent="0.25">
      <c r="A11" s="19" t="s">
        <v>32</v>
      </c>
      <c r="B11" s="19">
        <v>1808.3000000000002</v>
      </c>
      <c r="C11" s="26">
        <f t="shared" si="1"/>
        <v>1989.1300000000003</v>
      </c>
      <c r="D11" s="22">
        <v>1.2</v>
      </c>
      <c r="E11" s="23">
        <f t="shared" si="2"/>
        <v>2386.9560000000001</v>
      </c>
      <c r="F11" s="22">
        <v>1.7</v>
      </c>
      <c r="G11" s="22">
        <v>1.28</v>
      </c>
      <c r="H11" s="33">
        <f t="shared" si="3"/>
        <v>4328.346880000001</v>
      </c>
      <c r="I11" s="25">
        <f t="shared" si="4"/>
        <v>360.69557333333341</v>
      </c>
      <c r="J11" s="27">
        <f t="shared" si="0"/>
        <v>3462.6775040000011</v>
      </c>
    </row>
    <row r="12" spans="1:10" x14ac:dyDescent="0.25">
      <c r="A12" s="19" t="s">
        <v>35</v>
      </c>
      <c r="B12" s="19">
        <v>2424.6200000000003</v>
      </c>
      <c r="C12" s="19">
        <f t="shared" si="1"/>
        <v>2667.0820000000008</v>
      </c>
      <c r="D12" s="22">
        <v>1.2</v>
      </c>
      <c r="E12" s="23">
        <f t="shared" si="2"/>
        <v>3200.4984000000009</v>
      </c>
      <c r="F12" s="22">
        <v>1.7</v>
      </c>
      <c r="G12" s="22">
        <v>1.28</v>
      </c>
      <c r="H12" s="33">
        <f t="shared" si="3"/>
        <v>5803.5704320000023</v>
      </c>
      <c r="I12" s="25">
        <f t="shared" si="4"/>
        <v>483.63086933333352</v>
      </c>
      <c r="J12" s="27">
        <f t="shared" si="0"/>
        <v>4642.856345600002</v>
      </c>
    </row>
    <row r="13" spans="1:10" x14ac:dyDescent="0.25">
      <c r="A13" s="19" t="s">
        <v>36</v>
      </c>
      <c r="B13" s="19">
        <v>2765.9500000000003</v>
      </c>
      <c r="C13" s="26">
        <f t="shared" si="1"/>
        <v>3042.5450000000005</v>
      </c>
      <c r="D13" s="22">
        <v>1.2</v>
      </c>
      <c r="E13" s="23">
        <f t="shared" si="2"/>
        <v>3651.0540000000005</v>
      </c>
      <c r="F13" s="22">
        <v>1.7</v>
      </c>
      <c r="G13" s="22">
        <v>1.28</v>
      </c>
      <c r="H13" s="33">
        <f t="shared" si="3"/>
        <v>6620.5779200000015</v>
      </c>
      <c r="I13" s="25">
        <f t="shared" si="4"/>
        <v>551.7148266666668</v>
      </c>
      <c r="J13" s="27">
        <f t="shared" si="0"/>
        <v>5296.4623360000014</v>
      </c>
    </row>
    <row r="14" spans="1:10" x14ac:dyDescent="0.25">
      <c r="A14" s="19" t="s">
        <v>44</v>
      </c>
      <c r="B14" s="19">
        <v>3060.2000000000007</v>
      </c>
      <c r="C14" s="26">
        <f t="shared" si="1"/>
        <v>3366.2200000000012</v>
      </c>
      <c r="D14" s="22">
        <v>1.2</v>
      </c>
      <c r="E14" s="23">
        <f t="shared" si="2"/>
        <v>4039.4640000000013</v>
      </c>
      <c r="F14" s="22">
        <v>1.7</v>
      </c>
      <c r="G14" s="22">
        <v>1.28</v>
      </c>
      <c r="H14" s="33">
        <f t="shared" si="3"/>
        <v>7324.8947200000021</v>
      </c>
      <c r="I14" s="25">
        <f t="shared" si="4"/>
        <v>610.4078933333335</v>
      </c>
      <c r="J14" s="27">
        <f t="shared" si="0"/>
        <v>5859.9157760000016</v>
      </c>
    </row>
    <row r="15" spans="1:10" x14ac:dyDescent="0.25">
      <c r="A15" s="19" t="s">
        <v>37</v>
      </c>
      <c r="B15" s="19">
        <v>2665.9050000000002</v>
      </c>
      <c r="C15" s="26">
        <f t="shared" si="1"/>
        <v>2932.4955000000004</v>
      </c>
      <c r="D15" s="22">
        <v>1.2</v>
      </c>
      <c r="E15" s="23">
        <f t="shared" si="2"/>
        <v>3518.9946000000004</v>
      </c>
      <c r="F15" s="22">
        <v>1.7</v>
      </c>
      <c r="G15" s="22">
        <v>1.28</v>
      </c>
      <c r="H15" s="33">
        <f t="shared" si="3"/>
        <v>6381.110208000001</v>
      </c>
      <c r="I15" s="25">
        <f t="shared" si="4"/>
        <v>531.75918400000012</v>
      </c>
      <c r="J15" s="27">
        <f t="shared" si="0"/>
        <v>5104.888166400001</v>
      </c>
    </row>
    <row r="16" spans="1:10" x14ac:dyDescent="0.25">
      <c r="A16" s="19" t="s">
        <v>43</v>
      </c>
      <c r="B16" s="19">
        <v>2960.1550000000002</v>
      </c>
      <c r="C16" s="26">
        <f t="shared" si="1"/>
        <v>3256.1705000000006</v>
      </c>
      <c r="D16" s="22">
        <v>1.2</v>
      </c>
      <c r="E16" s="23">
        <f t="shared" si="2"/>
        <v>3907.4046000000008</v>
      </c>
      <c r="F16" s="22">
        <v>1.7</v>
      </c>
      <c r="G16" s="22">
        <v>1.28</v>
      </c>
      <c r="H16" s="33">
        <f t="shared" si="3"/>
        <v>7085.4270080000015</v>
      </c>
      <c r="I16" s="25">
        <f t="shared" si="4"/>
        <v>590.45225066666683</v>
      </c>
      <c r="J16" s="27">
        <f t="shared" si="0"/>
        <v>5668.3416064000012</v>
      </c>
    </row>
    <row r="17" spans="1:10" x14ac:dyDescent="0.25">
      <c r="A17" s="19" t="s">
        <v>41</v>
      </c>
      <c r="B17" s="19">
        <v>1177</v>
      </c>
      <c r="C17" s="19">
        <f t="shared" si="1"/>
        <v>1294.7</v>
      </c>
      <c r="D17" s="22">
        <v>1.2</v>
      </c>
      <c r="E17" s="23">
        <f t="shared" si="2"/>
        <v>1553.64</v>
      </c>
      <c r="F17" s="22">
        <v>1.7</v>
      </c>
      <c r="G17" s="22">
        <v>1.28</v>
      </c>
      <c r="H17" s="33">
        <f t="shared" si="3"/>
        <v>2817.2672000000002</v>
      </c>
      <c r="I17" s="25">
        <f t="shared" si="4"/>
        <v>234.7722666666667</v>
      </c>
      <c r="J17" s="27">
        <f t="shared" si="0"/>
        <v>2253.8137600000005</v>
      </c>
    </row>
    <row r="18" spans="1:10" x14ac:dyDescent="0.25">
      <c r="A18" s="19" t="s">
        <v>51</v>
      </c>
      <c r="B18" s="19">
        <v>3504.25</v>
      </c>
      <c r="C18" s="19">
        <f t="shared" si="1"/>
        <v>3854.6750000000002</v>
      </c>
      <c r="D18" s="22">
        <v>1.2</v>
      </c>
      <c r="E18" s="23">
        <f>C18*D18</f>
        <v>4625.6099999999997</v>
      </c>
      <c r="F18" s="22">
        <v>1.6</v>
      </c>
      <c r="G18" s="22">
        <v>1.28</v>
      </c>
      <c r="H18" s="33">
        <f>C18*F18*G18</f>
        <v>7894.3744000000006</v>
      </c>
      <c r="I18" s="25">
        <f>H18/$I$3</f>
        <v>657.86453333333338</v>
      </c>
      <c r="J18" s="27">
        <f>H18*$J$3</f>
        <v>6315.4995200000012</v>
      </c>
    </row>
    <row r="19" spans="1:10" x14ac:dyDescent="0.25">
      <c r="A19" s="19" t="s">
        <v>47</v>
      </c>
      <c r="B19" s="19">
        <v>1412.4</v>
      </c>
      <c r="C19" s="19">
        <f t="shared" si="1"/>
        <v>1553.6400000000003</v>
      </c>
      <c r="D19" s="22">
        <v>1.2</v>
      </c>
      <c r="E19" s="23">
        <f>C19*D19</f>
        <v>1864.3680000000004</v>
      </c>
      <c r="F19" s="22">
        <v>1.7</v>
      </c>
      <c r="G19" s="22">
        <v>1.28</v>
      </c>
      <c r="H19" s="33">
        <f>C19*F19*G19</f>
        <v>3380.7206400000009</v>
      </c>
      <c r="I19" s="25">
        <f>H19/$I$3</f>
        <v>281.72672000000006</v>
      </c>
      <c r="J19" s="27">
        <f>H19*$J$3</f>
        <v>2704.576512000001</v>
      </c>
    </row>
    <row r="20" spans="1:10" x14ac:dyDescent="0.25">
      <c r="A20" s="19" t="s">
        <v>48</v>
      </c>
      <c r="B20" s="19">
        <v>2206.34</v>
      </c>
      <c r="C20" s="19">
        <f t="shared" si="1"/>
        <v>2426.9740000000002</v>
      </c>
      <c r="D20" s="22">
        <v>1.2</v>
      </c>
      <c r="E20" s="23">
        <f t="shared" ref="E20:E23" si="5">C20*D20</f>
        <v>2912.3688000000002</v>
      </c>
      <c r="F20" s="22">
        <v>1.7</v>
      </c>
      <c r="G20" s="22">
        <v>1.28</v>
      </c>
      <c r="H20" s="33">
        <f t="shared" ref="H20:H23" si="6">C20*F20*G20</f>
        <v>5281.0954240000001</v>
      </c>
      <c r="I20" s="25">
        <f t="shared" ref="I20:I23" si="7">H20/$I$3</f>
        <v>440.09128533333336</v>
      </c>
      <c r="J20" s="27">
        <f t="shared" ref="J20:J23" si="8">H20*$J$3</f>
        <v>4224.8763392000001</v>
      </c>
    </row>
    <row r="21" spans="1:10" x14ac:dyDescent="0.25">
      <c r="A21" s="19" t="s">
        <v>52</v>
      </c>
      <c r="B21" s="19">
        <v>1082.8400000000001</v>
      </c>
      <c r="C21" s="19">
        <f t="shared" si="1"/>
        <v>1191.1240000000003</v>
      </c>
      <c r="D21" s="22">
        <v>1.2</v>
      </c>
      <c r="E21" s="23">
        <f t="shared" si="5"/>
        <v>1429.3488000000002</v>
      </c>
      <c r="F21" s="22">
        <v>1.7</v>
      </c>
      <c r="G21" s="22">
        <v>1.28</v>
      </c>
      <c r="H21" s="33">
        <f t="shared" si="6"/>
        <v>2591.8858240000004</v>
      </c>
      <c r="I21" s="25">
        <f t="shared" si="7"/>
        <v>215.99048533333337</v>
      </c>
      <c r="J21" s="27">
        <f t="shared" si="8"/>
        <v>2073.5086592000002</v>
      </c>
    </row>
    <row r="22" spans="1:10" x14ac:dyDescent="0.25">
      <c r="A22" s="19" t="s">
        <v>49</v>
      </c>
      <c r="B22" s="19">
        <v>847.44</v>
      </c>
      <c r="C22" s="19">
        <f t="shared" si="1"/>
        <v>932.18400000000008</v>
      </c>
      <c r="D22" s="22">
        <v>1.2</v>
      </c>
      <c r="E22" s="23">
        <f t="shared" si="5"/>
        <v>1118.6208000000001</v>
      </c>
      <c r="F22" s="22">
        <v>1.7</v>
      </c>
      <c r="G22" s="22">
        <v>1.28</v>
      </c>
      <c r="H22" s="33">
        <f t="shared" si="6"/>
        <v>2028.432384</v>
      </c>
      <c r="I22" s="25">
        <f t="shared" si="7"/>
        <v>169.03603200000001</v>
      </c>
      <c r="J22" s="27">
        <f t="shared" si="8"/>
        <v>1622.7459072000001</v>
      </c>
    </row>
    <row r="23" spans="1:10" x14ac:dyDescent="0.25">
      <c r="A23" s="19" t="s">
        <v>50</v>
      </c>
      <c r="B23" s="19">
        <v>1730.19</v>
      </c>
      <c r="C23" s="19">
        <f t="shared" si="1"/>
        <v>1903.2090000000003</v>
      </c>
      <c r="D23" s="22">
        <v>1.2</v>
      </c>
      <c r="E23" s="23">
        <f t="shared" si="5"/>
        <v>2283.8508000000002</v>
      </c>
      <c r="F23" s="22">
        <v>1.63</v>
      </c>
      <c r="G23" s="22">
        <v>1.28</v>
      </c>
      <c r="H23" s="33">
        <f t="shared" si="6"/>
        <v>3970.8552576000006</v>
      </c>
      <c r="I23" s="25">
        <f t="shared" si="7"/>
        <v>330.90460480000007</v>
      </c>
      <c r="J23" s="27">
        <f t="shared" si="8"/>
        <v>3176.6842060800009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Hoja1</vt:lpstr>
      <vt:lpstr>21-8</vt:lpstr>
      <vt:lpstr>25-8</vt:lpstr>
      <vt:lpstr>01-11</vt:lpstr>
      <vt:lpstr>03-03-17</vt:lpstr>
      <vt:lpstr>6-09-17</vt:lpstr>
      <vt:lpstr>2-01-18</vt:lpstr>
      <vt:lpstr>03-04-18</vt:lpstr>
      <vt:lpstr>17-05-18</vt:lpstr>
      <vt:lpstr>21-06-18</vt:lpstr>
      <vt:lpstr>30-08-18</vt:lpstr>
      <vt:lpstr>05-09-18</vt:lpstr>
      <vt:lpstr>23-11-18</vt:lpstr>
      <vt:lpstr>13-02-19</vt:lpstr>
      <vt:lpstr>10-05-19</vt:lpstr>
      <vt:lpstr>1-11-19</vt:lpstr>
      <vt:lpstr>27-01-20</vt:lpstr>
      <vt:lpstr>03-06-20</vt:lpstr>
      <vt:lpstr>22-7-20</vt:lpstr>
      <vt:lpstr>13-08-20</vt:lpstr>
      <vt:lpstr>2-09-20</vt:lpstr>
      <vt:lpstr>14-09-20</vt:lpstr>
      <vt:lpstr>26-01-21</vt:lpstr>
      <vt:lpstr>27-05-21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2021-05-27T13:42:38Z</dcterms:modified>
</cp:coreProperties>
</file>