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10-19" sheetId="1" r:id="rId4"/>
    <sheet state="visible" name="7-01-20" sheetId="2" r:id="rId5"/>
    <sheet state="visible" name="29-02-20" sheetId="3" r:id="rId6"/>
    <sheet state="visible" name="10-03-20" sheetId="4" r:id="rId7"/>
    <sheet state="visible" name="24-06-20" sheetId="5" r:id="rId8"/>
    <sheet state="visible" name="7-08-20" sheetId="6" r:id="rId9"/>
    <sheet state="visible" name="14-09-20" sheetId="7" r:id="rId10"/>
    <sheet state="visible" name="06-05-21" sheetId="8" r:id="rId11"/>
    <sheet state="visible" name="11-06-21" sheetId="9" r:id="rId12"/>
  </sheets>
  <definedNames/>
  <calcPr/>
  <extLst>
    <ext uri="GoogleSheetsCustomDataVersion1">
      <go:sheetsCustomData xmlns:go="http://customooxmlschemas.google.com/" r:id="rId13" roundtripDataSignature="AMtx7mhGsyR3q8AM8PLfMUIFAaohcJiseA=="/>
    </ext>
  </extLst>
</workbook>
</file>

<file path=xl/sharedStrings.xml><?xml version="1.0" encoding="utf-8"?>
<sst xmlns="http://schemas.openxmlformats.org/spreadsheetml/2006/main" count="169" uniqueCount="33">
  <si>
    <t>Philips, AOC :RI</t>
  </si>
  <si>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</si>
  <si>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</si>
  <si>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</si>
  <si>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</si>
  <si>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</si>
  <si>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</si>
  <si>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</si>
  <si>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</si>
  <si>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</si>
  <si>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Ahora 12 y 12 Naranja</t>
  </si>
  <si>
    <t>EFECTIVO</t>
  </si>
  <si>
    <t>Led 43" Smart AOC</t>
  </si>
  <si>
    <t>Led 50" Smart Philips</t>
  </si>
  <si>
    <t>Led 43" Smar Philips</t>
  </si>
  <si>
    <t>Parlantes TANX50/77</t>
  </si>
  <si>
    <t>Parlantes TANX20/77</t>
  </si>
  <si>
    <t>Parlante BT51</t>
  </si>
  <si>
    <t xml:space="preserve">Afeitadora Philips - HYBRID BLISTER </t>
  </si>
  <si>
    <t xml:space="preserve">Afeitadora Philips - SHAVER 3HD CB </t>
  </si>
  <si>
    <t>Led 32" Smart Philips</t>
  </si>
  <si>
    <t>Led 43" Smart Philips</t>
  </si>
  <si>
    <t>COEFICIENTE Efect.</t>
  </si>
  <si>
    <t>COEF.TARJETA 12 cuotas</t>
  </si>
  <si>
    <t>COEF.TARJETA 6 cuotas</t>
  </si>
  <si>
    <t>Ahora 6 y 6 Naranja</t>
  </si>
  <si>
    <t>Led 50" Smart AOC</t>
  </si>
  <si>
    <t>Led 58" Smart Philips</t>
  </si>
  <si>
    <t xml:space="preserve">CORTABARBA PHILIPS BT1209/15 </t>
  </si>
  <si>
    <t>Secador de pelo Philips  Essential</t>
  </si>
  <si>
    <t>Plancha de pelo Philips Essential</t>
  </si>
  <si>
    <t>si</t>
  </si>
  <si>
    <t>Led Smart 32" AOC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</si>
</sst>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\ #,##0.00"/>
    <numFmt numFmtId="165" formatCode="&quot;$&quot;\ #,##0"/>
    <numFmt numFmtId="166" formatCode="&quot;$&quot;#,##0"/>
    <numFmt numFmtId="167" formatCode="0.0"/>
  </numFmts>
  <fonts count="4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7" xfId="0" applyAlignment="1" applyBorder="1" applyFont="1" applyNumberFormat="1">
      <alignment horizontal="center" vertical="center"/>
    </xf>
    <xf borderId="1" fillId="0" fontId="0" numFmtId="165" xfId="0" applyAlignment="1" applyBorder="1" applyFont="1" applyNumberFormat="1">
      <alignment horizontal="center" readingOrder="0" vertical="center"/>
    </xf>
    <xf borderId="1" fillId="0" fontId="0" numFmtId="166" xfId="0" applyAlignment="1" applyBorder="1" applyFont="1" applyNumberFormat="1">
      <alignment horizontal="center" readingOrder="0" vertical="center"/>
    </xf>
    <xf borderId="0" fillId="0" fontId="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12</v>
      </c>
      <c r="B4" s="2">
        <v>13222.0</v>
      </c>
      <c r="C4" s="2">
        <f t="shared" ref="C4:C5" si="1">B4*$C$3</f>
        <v>15998.62</v>
      </c>
      <c r="D4" s="2">
        <v>1.3</v>
      </c>
      <c r="E4" s="6">
        <f t="shared" ref="E4:E5" si="2">C4*D4</f>
        <v>20798.206</v>
      </c>
      <c r="F4" s="2">
        <v>1.55</v>
      </c>
      <c r="G4" s="2">
        <v>1.8</v>
      </c>
      <c r="H4" s="7">
        <f t="shared" ref="H4:H5" si="3">C4*F4*G4</f>
        <v>44636.1498</v>
      </c>
      <c r="I4" s="8">
        <f t="shared" ref="I4:I5" si="4">H4/$I$3</f>
        <v>3719.67915</v>
      </c>
      <c r="J4" s="8">
        <f t="shared" ref="J4:J5" si="5">I4*$J$3</f>
        <v>3161.727278</v>
      </c>
      <c r="K4" s="9">
        <f t="shared" ref="K4:K5" si="6">H4*$K$3</f>
        <v>24773.06314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13</v>
      </c>
      <c r="B5" s="2">
        <v>21156.0</v>
      </c>
      <c r="C5" s="2">
        <f t="shared" si="1"/>
        <v>25598.76</v>
      </c>
      <c r="D5" s="2">
        <v>1.3</v>
      </c>
      <c r="E5" s="6">
        <f t="shared" si="2"/>
        <v>33278.388</v>
      </c>
      <c r="F5" s="2">
        <v>1.55</v>
      </c>
      <c r="G5" s="2">
        <v>1.8</v>
      </c>
      <c r="H5" s="7">
        <f t="shared" si="3"/>
        <v>71420.5404</v>
      </c>
      <c r="I5" s="8">
        <f t="shared" si="4"/>
        <v>5951.7117</v>
      </c>
      <c r="J5" s="8">
        <f t="shared" si="5"/>
        <v>5058.954945</v>
      </c>
      <c r="K5" s="9">
        <f t="shared" si="6"/>
        <v>39638.39992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14</v>
      </c>
      <c r="B4" s="2">
        <v>13718.0</v>
      </c>
      <c r="C4" s="2">
        <f t="shared" ref="C4:C5" si="1">B4*$C$3</f>
        <v>16598.78</v>
      </c>
      <c r="D4" s="2">
        <v>1.3</v>
      </c>
      <c r="E4" s="6">
        <f t="shared" ref="E4:E5" si="2">C4*D4</f>
        <v>21578.414</v>
      </c>
      <c r="F4" s="2">
        <v>1.55</v>
      </c>
      <c r="G4" s="2">
        <v>1.8</v>
      </c>
      <c r="H4" s="7">
        <f t="shared" ref="H4:H5" si="3">C4*F4*G4</f>
        <v>46310.5962</v>
      </c>
      <c r="I4" s="8">
        <f t="shared" ref="I4:I5" si="4">H4/$I$3</f>
        <v>3859.21635</v>
      </c>
      <c r="J4" s="8">
        <f t="shared" ref="J4:J5" si="5">I4*$J$3</f>
        <v>3280.333898</v>
      </c>
      <c r="K4" s="9">
        <f t="shared" ref="K4:K5" si="6">H4*$K$3</f>
        <v>25702.38089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13</v>
      </c>
      <c r="B5" s="2">
        <v>19833.0</v>
      </c>
      <c r="C5" s="2">
        <f t="shared" si="1"/>
        <v>23997.93</v>
      </c>
      <c r="D5" s="2">
        <v>1.3</v>
      </c>
      <c r="E5" s="6">
        <f t="shared" si="2"/>
        <v>31197.309</v>
      </c>
      <c r="F5" s="2">
        <v>1.54</v>
      </c>
      <c r="G5" s="2">
        <v>1.8</v>
      </c>
      <c r="H5" s="7">
        <f t="shared" si="3"/>
        <v>66522.26196</v>
      </c>
      <c r="I5" s="8">
        <f t="shared" si="4"/>
        <v>5543.52183</v>
      </c>
      <c r="J5" s="8">
        <f t="shared" si="5"/>
        <v>4711.993556</v>
      </c>
      <c r="K5" s="9">
        <f t="shared" si="6"/>
        <v>36919.85539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2"/>
      <c r="D6" s="2"/>
      <c r="E6" s="6"/>
      <c r="F6" s="2"/>
      <c r="G6" s="2"/>
      <c r="H6" s="7"/>
      <c r="I6" s="8"/>
      <c r="J6" s="8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15</v>
      </c>
      <c r="B7" s="2">
        <v>6396.0</v>
      </c>
      <c r="C7" s="2">
        <f t="shared" ref="C7:C9" si="7">B7*$C$3</f>
        <v>7739.16</v>
      </c>
      <c r="D7" s="2">
        <v>1.3</v>
      </c>
      <c r="E7" s="6">
        <f t="shared" ref="E7:E9" si="8">C7*D7</f>
        <v>10060.908</v>
      </c>
      <c r="F7" s="2">
        <v>1.55</v>
      </c>
      <c r="G7" s="2">
        <v>1.8</v>
      </c>
      <c r="H7" s="7">
        <f t="shared" ref="H7:H9" si="9">C7*F7*G7</f>
        <v>21592.2564</v>
      </c>
      <c r="I7" s="8">
        <f t="shared" ref="I7:I9" si="10">H7/$I$3</f>
        <v>1799.3547</v>
      </c>
      <c r="J7" s="8">
        <f t="shared" ref="J7:J9" si="11">I7*$J$3</f>
        <v>1529.451495</v>
      </c>
      <c r="K7" s="9">
        <f t="shared" ref="K7:K9" si="12">H7*$K$3</f>
        <v>11983.7023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4796.0</v>
      </c>
      <c r="C8" s="2">
        <f t="shared" si="7"/>
        <v>5803.16</v>
      </c>
      <c r="D8" s="2">
        <v>1.3</v>
      </c>
      <c r="E8" s="6">
        <f t="shared" si="8"/>
        <v>7544.108</v>
      </c>
      <c r="F8" s="2">
        <v>1.55</v>
      </c>
      <c r="G8" s="2">
        <v>1.8</v>
      </c>
      <c r="H8" s="7">
        <f t="shared" si="9"/>
        <v>16190.8164</v>
      </c>
      <c r="I8" s="8">
        <f t="shared" si="10"/>
        <v>1349.2347</v>
      </c>
      <c r="J8" s="8">
        <f t="shared" si="11"/>
        <v>1146.849495</v>
      </c>
      <c r="K8" s="9">
        <f t="shared" si="12"/>
        <v>8985.903102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17</v>
      </c>
      <c r="B9" s="2">
        <v>879.0</v>
      </c>
      <c r="C9" s="2">
        <f t="shared" si="7"/>
        <v>1063.59</v>
      </c>
      <c r="D9" s="2">
        <v>1.3</v>
      </c>
      <c r="E9" s="6">
        <f t="shared" si="8"/>
        <v>1382.667</v>
      </c>
      <c r="F9" s="2">
        <v>1.59</v>
      </c>
      <c r="G9" s="2">
        <v>1.8</v>
      </c>
      <c r="H9" s="7">
        <f t="shared" si="9"/>
        <v>3043.99458</v>
      </c>
      <c r="I9" s="8">
        <f t="shared" si="10"/>
        <v>253.666215</v>
      </c>
      <c r="J9" s="8">
        <f t="shared" si="11"/>
        <v>215.6162828</v>
      </c>
      <c r="K9" s="9">
        <f t="shared" si="12"/>
        <v>1689.416992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14</v>
      </c>
      <c r="B4" s="2">
        <v>13300.0</v>
      </c>
      <c r="C4" s="2">
        <f t="shared" ref="C4:C5" si="1">B4*$C$3</f>
        <v>16093</v>
      </c>
      <c r="D4" s="2">
        <v>1.3</v>
      </c>
      <c r="E4" s="6">
        <f t="shared" ref="E4:E5" si="2">C4*D4</f>
        <v>20920.9</v>
      </c>
      <c r="F4" s="2">
        <v>1.55</v>
      </c>
      <c r="G4" s="2">
        <v>1.8</v>
      </c>
      <c r="H4" s="7">
        <f t="shared" ref="H4:H5" si="3">C4*F4*G4</f>
        <v>44899.47</v>
      </c>
      <c r="I4" s="8">
        <f t="shared" ref="I4:I5" si="4">H4/$I$3</f>
        <v>3741.6225</v>
      </c>
      <c r="J4" s="8">
        <f t="shared" ref="J4:J5" si="5">I4*$J$3</f>
        <v>3180.379125</v>
      </c>
      <c r="K4" s="9">
        <f t="shared" ref="K4:K5" si="6">H4*$K$3</f>
        <v>24919.20585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13</v>
      </c>
      <c r="B5" s="2">
        <v>21200.0</v>
      </c>
      <c r="C5" s="2">
        <f t="shared" si="1"/>
        <v>25652</v>
      </c>
      <c r="D5" s="2">
        <v>1.3</v>
      </c>
      <c r="E5" s="6">
        <f t="shared" si="2"/>
        <v>33347.6</v>
      </c>
      <c r="F5" s="2">
        <v>1.54</v>
      </c>
      <c r="G5" s="2">
        <v>1.8</v>
      </c>
      <c r="H5" s="7">
        <f t="shared" si="3"/>
        <v>71107.344</v>
      </c>
      <c r="I5" s="8">
        <f t="shared" si="4"/>
        <v>5925.612</v>
      </c>
      <c r="J5" s="8">
        <f t="shared" si="5"/>
        <v>5036.7702</v>
      </c>
      <c r="K5" s="9">
        <f t="shared" si="6"/>
        <v>39464.57592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2"/>
      <c r="D6" s="2"/>
      <c r="E6" s="6"/>
      <c r="F6" s="2"/>
      <c r="G6" s="2"/>
      <c r="H6" s="7"/>
      <c r="I6" s="8"/>
      <c r="J6" s="8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15</v>
      </c>
      <c r="B7" s="2">
        <v>6396.0</v>
      </c>
      <c r="C7" s="2">
        <f t="shared" ref="C7:C9" si="7">B7*$C$3</f>
        <v>7739.16</v>
      </c>
      <c r="D7" s="2">
        <v>1.3</v>
      </c>
      <c r="E7" s="6">
        <f t="shared" ref="E7:E9" si="8">C7*D7</f>
        <v>10060.908</v>
      </c>
      <c r="F7" s="2">
        <v>1.55</v>
      </c>
      <c r="G7" s="2">
        <v>1.8</v>
      </c>
      <c r="H7" s="7">
        <f t="shared" ref="H7:H9" si="9">C7*F7*G7</f>
        <v>21592.2564</v>
      </c>
      <c r="I7" s="8">
        <f t="shared" ref="I7:I9" si="10">H7/$I$3</f>
        <v>1799.3547</v>
      </c>
      <c r="J7" s="8">
        <f t="shared" ref="J7:J9" si="11">I7*$J$3</f>
        <v>1529.451495</v>
      </c>
      <c r="K7" s="9">
        <f t="shared" ref="K7:K9" si="12">H7*$K$3</f>
        <v>11983.7023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4796.0</v>
      </c>
      <c r="C8" s="2">
        <f t="shared" si="7"/>
        <v>5803.16</v>
      </c>
      <c r="D8" s="2">
        <v>1.3</v>
      </c>
      <c r="E8" s="6">
        <f t="shared" si="8"/>
        <v>7544.108</v>
      </c>
      <c r="F8" s="2">
        <v>1.55</v>
      </c>
      <c r="G8" s="2">
        <v>1.8</v>
      </c>
      <c r="H8" s="7">
        <f t="shared" si="9"/>
        <v>16190.8164</v>
      </c>
      <c r="I8" s="8">
        <f t="shared" si="10"/>
        <v>1349.2347</v>
      </c>
      <c r="J8" s="8">
        <f t="shared" si="11"/>
        <v>1146.849495</v>
      </c>
      <c r="K8" s="9">
        <f t="shared" si="12"/>
        <v>8985.903102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17</v>
      </c>
      <c r="B9" s="2">
        <v>879.0</v>
      </c>
      <c r="C9" s="2">
        <f t="shared" si="7"/>
        <v>1063.59</v>
      </c>
      <c r="D9" s="2">
        <v>1.3</v>
      </c>
      <c r="E9" s="6">
        <f t="shared" si="8"/>
        <v>1382.667</v>
      </c>
      <c r="F9" s="2">
        <v>1.59</v>
      </c>
      <c r="G9" s="2">
        <v>1.8</v>
      </c>
      <c r="H9" s="7">
        <f t="shared" si="9"/>
        <v>3043.99458</v>
      </c>
      <c r="I9" s="8">
        <f t="shared" si="10"/>
        <v>253.666215</v>
      </c>
      <c r="J9" s="8">
        <f t="shared" si="11"/>
        <v>215.6162828</v>
      </c>
      <c r="K9" s="9">
        <f t="shared" si="12"/>
        <v>1689.416992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14</v>
      </c>
      <c r="B4" s="2">
        <v>13300.0</v>
      </c>
      <c r="C4" s="2">
        <f t="shared" ref="C4:C5" si="1">B4*$C$3</f>
        <v>16093</v>
      </c>
      <c r="D4" s="2">
        <v>1.3</v>
      </c>
      <c r="E4" s="6">
        <f t="shared" ref="E4:E5" si="2">C4*D4</f>
        <v>20920.9</v>
      </c>
      <c r="F4" s="2">
        <v>1.55</v>
      </c>
      <c r="G4" s="2">
        <v>1.8</v>
      </c>
      <c r="H4" s="7">
        <f t="shared" ref="H4:H5" si="3">C4*F4*G4</f>
        <v>44899.47</v>
      </c>
      <c r="I4" s="8">
        <f t="shared" ref="I4:I5" si="4">H4/$I$3</f>
        <v>3741.6225</v>
      </c>
      <c r="J4" s="8">
        <f t="shared" ref="J4:J5" si="5">I4*$J$3</f>
        <v>3180.379125</v>
      </c>
      <c r="K4" s="9">
        <f t="shared" ref="K4:K5" si="6">H4*$K$3</f>
        <v>24919.20585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13</v>
      </c>
      <c r="B5" s="2">
        <v>21200.0</v>
      </c>
      <c r="C5" s="2">
        <f t="shared" si="1"/>
        <v>25652</v>
      </c>
      <c r="D5" s="2">
        <v>1.3</v>
      </c>
      <c r="E5" s="6">
        <f t="shared" si="2"/>
        <v>33347.6</v>
      </c>
      <c r="F5" s="2">
        <v>1.54</v>
      </c>
      <c r="G5" s="2">
        <v>1.8</v>
      </c>
      <c r="H5" s="7">
        <f t="shared" si="3"/>
        <v>71107.344</v>
      </c>
      <c r="I5" s="8">
        <f t="shared" si="4"/>
        <v>5925.612</v>
      </c>
      <c r="J5" s="8">
        <f t="shared" si="5"/>
        <v>5036.7702</v>
      </c>
      <c r="K5" s="9">
        <f t="shared" si="6"/>
        <v>39464.57592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2"/>
      <c r="D6" s="2"/>
      <c r="E6" s="6"/>
      <c r="F6" s="2"/>
      <c r="G6" s="2"/>
      <c r="H6" s="7"/>
      <c r="I6" s="8"/>
      <c r="J6" s="8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15</v>
      </c>
      <c r="B7" s="2">
        <v>6396.0</v>
      </c>
      <c r="C7" s="2">
        <f t="shared" ref="C7:C9" si="7">B7*$C$3</f>
        <v>7739.16</v>
      </c>
      <c r="D7" s="2">
        <v>1.3</v>
      </c>
      <c r="E7" s="6">
        <f t="shared" ref="E7:E9" si="8">C7*D7</f>
        <v>10060.908</v>
      </c>
      <c r="F7" s="2">
        <v>1.55</v>
      </c>
      <c r="G7" s="2">
        <v>1.8</v>
      </c>
      <c r="H7" s="7">
        <f t="shared" ref="H7:H9" si="9">C7*F7*G7</f>
        <v>21592.2564</v>
      </c>
      <c r="I7" s="8">
        <f t="shared" ref="I7:I9" si="10">H7/$I$3</f>
        <v>1799.3547</v>
      </c>
      <c r="J7" s="8">
        <f t="shared" ref="J7:J9" si="11">I7*$J$3</f>
        <v>1529.451495</v>
      </c>
      <c r="K7" s="9">
        <f t="shared" ref="K7:K9" si="12">H7*$K$3</f>
        <v>11983.7023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>
        <v>4796.0</v>
      </c>
      <c r="C8" s="2">
        <f t="shared" si="7"/>
        <v>5803.16</v>
      </c>
      <c r="D8" s="2">
        <v>1.3</v>
      </c>
      <c r="E8" s="6">
        <f t="shared" si="8"/>
        <v>7544.108</v>
      </c>
      <c r="F8" s="2">
        <v>1.55</v>
      </c>
      <c r="G8" s="2">
        <v>1.8</v>
      </c>
      <c r="H8" s="7">
        <f t="shared" si="9"/>
        <v>16190.8164</v>
      </c>
      <c r="I8" s="8">
        <f t="shared" si="10"/>
        <v>1349.2347</v>
      </c>
      <c r="J8" s="8">
        <f t="shared" si="11"/>
        <v>1146.849495</v>
      </c>
      <c r="K8" s="9">
        <f t="shared" si="12"/>
        <v>8985.903102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17</v>
      </c>
      <c r="B9" s="2">
        <v>879.0</v>
      </c>
      <c r="C9" s="2">
        <f t="shared" si="7"/>
        <v>1063.59</v>
      </c>
      <c r="D9" s="2">
        <v>1.3</v>
      </c>
      <c r="E9" s="6">
        <f t="shared" si="8"/>
        <v>1382.667</v>
      </c>
      <c r="F9" s="2">
        <v>1.59</v>
      </c>
      <c r="G9" s="2">
        <v>1.8</v>
      </c>
      <c r="H9" s="7">
        <f t="shared" si="9"/>
        <v>3043.99458</v>
      </c>
      <c r="I9" s="8">
        <f t="shared" si="10"/>
        <v>253.666215</v>
      </c>
      <c r="J9" s="8">
        <f t="shared" si="11"/>
        <v>215.6162828</v>
      </c>
      <c r="K9" s="9">
        <f t="shared" si="12"/>
        <v>1689.416992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2"/>
      <c r="D10" s="2"/>
      <c r="E10" s="6"/>
      <c r="F10" s="2"/>
      <c r="G10" s="2"/>
      <c r="H10" s="7"/>
      <c r="I10" s="8"/>
      <c r="J10" s="8"/>
      <c r="K10" s="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10" t="s">
        <v>18</v>
      </c>
      <c r="B11" s="2">
        <v>1732.0</v>
      </c>
      <c r="C11" s="2">
        <f t="shared" ref="C11:C12" si="13">B11*$C$3</f>
        <v>2095.72</v>
      </c>
      <c r="D11" s="2">
        <v>1.3</v>
      </c>
      <c r="E11" s="6">
        <f t="shared" ref="E11:E12" si="14">C11*D11</f>
        <v>2724.436</v>
      </c>
      <c r="F11" s="2">
        <v>1.7</v>
      </c>
      <c r="G11" s="2">
        <v>1.8</v>
      </c>
      <c r="H11" s="7">
        <f t="shared" ref="H11:H12" si="15">C11*F11*G11</f>
        <v>6412.9032</v>
      </c>
      <c r="I11" s="8">
        <f t="shared" ref="I11:I12" si="16">H11/$I$3</f>
        <v>534.4086</v>
      </c>
      <c r="J11" s="8">
        <f t="shared" ref="J11:J12" si="17">I11*$J$3</f>
        <v>454.24731</v>
      </c>
      <c r="K11" s="9">
        <f t="shared" ref="K11:K12" si="18">H11*$K$3</f>
        <v>3559.161276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19</v>
      </c>
      <c r="B12" s="2">
        <v>1700.0</v>
      </c>
      <c r="C12" s="2">
        <f t="shared" si="13"/>
        <v>2057</v>
      </c>
      <c r="D12" s="2">
        <v>1.3</v>
      </c>
      <c r="E12" s="6">
        <f t="shared" si="14"/>
        <v>2674.1</v>
      </c>
      <c r="F12" s="2">
        <v>1.7</v>
      </c>
      <c r="G12" s="2">
        <v>1.8</v>
      </c>
      <c r="H12" s="7">
        <f t="shared" si="15"/>
        <v>6294.42</v>
      </c>
      <c r="I12" s="8">
        <f t="shared" si="16"/>
        <v>524.535</v>
      </c>
      <c r="J12" s="8">
        <f t="shared" si="17"/>
        <v>445.85475</v>
      </c>
      <c r="K12" s="9">
        <f t="shared" si="18"/>
        <v>3493.4031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hidden="1" min="2" max="2" width="11.0"/>
    <col customWidth="1" hidden="1" min="3" max="3" width="10.13"/>
    <col customWidth="1" hidden="1" min="4" max="4" width="13.38"/>
    <col customWidth="1" hidden="1" min="5" max="5" width="10.25"/>
    <col customWidth="1" hidden="1" min="6" max="6" width="10.75"/>
    <col customWidth="1" hidden="1" min="7" max="7" width="11.88"/>
    <col customWidth="1" hidden="1" min="8" max="8" width="10.0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14</v>
      </c>
      <c r="B4" s="2">
        <v>14876.0</v>
      </c>
      <c r="C4" s="2">
        <f t="shared" ref="C4:C6" si="1">B4*$C$3</f>
        <v>17999.96</v>
      </c>
      <c r="D4" s="2">
        <v>1.3</v>
      </c>
      <c r="E4" s="6">
        <f t="shared" ref="E4:E6" si="2">C4*D4</f>
        <v>23399.948</v>
      </c>
      <c r="F4" s="2">
        <v>1.6</v>
      </c>
      <c r="G4" s="2">
        <v>1.8</v>
      </c>
      <c r="H4" s="7">
        <f t="shared" ref="H4:H6" si="3">C4*F4*G4</f>
        <v>51839.8848</v>
      </c>
      <c r="I4" s="8">
        <f t="shared" ref="I4:I6" si="4">H4/$I$3</f>
        <v>4319.9904</v>
      </c>
      <c r="J4" s="8">
        <f t="shared" ref="J4:J6" si="5">I4*$J$3</f>
        <v>3671.99184</v>
      </c>
      <c r="K4" s="9">
        <f t="shared" ref="K4:K6" si="6">H4*$K$3</f>
        <v>28771.13606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13</v>
      </c>
      <c r="B5" s="2">
        <v>23140.0</v>
      </c>
      <c r="C5" s="2">
        <f t="shared" si="1"/>
        <v>27999.4</v>
      </c>
      <c r="D5" s="2">
        <v>1.3</v>
      </c>
      <c r="E5" s="6">
        <f t="shared" si="2"/>
        <v>36399.22</v>
      </c>
      <c r="F5" s="2">
        <v>1.7</v>
      </c>
      <c r="G5" s="2">
        <v>1.8</v>
      </c>
      <c r="H5" s="7">
        <f t="shared" si="3"/>
        <v>85678.164</v>
      </c>
      <c r="I5" s="8">
        <f t="shared" si="4"/>
        <v>7139.847</v>
      </c>
      <c r="J5" s="8">
        <f t="shared" si="5"/>
        <v>6068.86995</v>
      </c>
      <c r="K5" s="9">
        <f t="shared" si="6"/>
        <v>47551.38102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2" t="s">
        <v>20</v>
      </c>
      <c r="B6" s="2">
        <v>9586.0</v>
      </c>
      <c r="C6" s="2">
        <f t="shared" si="1"/>
        <v>11599.06</v>
      </c>
      <c r="D6" s="2">
        <v>1.3</v>
      </c>
      <c r="E6" s="6">
        <f t="shared" si="2"/>
        <v>15078.778</v>
      </c>
      <c r="F6" s="2">
        <v>1.7</v>
      </c>
      <c r="G6" s="2">
        <v>1.8</v>
      </c>
      <c r="H6" s="7">
        <f t="shared" si="3"/>
        <v>35493.1236</v>
      </c>
      <c r="I6" s="8">
        <f t="shared" si="4"/>
        <v>2957.7603</v>
      </c>
      <c r="J6" s="8">
        <f t="shared" si="5"/>
        <v>2514.096255</v>
      </c>
      <c r="K6" s="9">
        <f t="shared" si="6"/>
        <v>19698.6836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2"/>
      <c r="D7" s="2"/>
      <c r="E7" s="6"/>
      <c r="F7" s="2"/>
      <c r="G7" s="2"/>
      <c r="H7" s="7"/>
      <c r="I7" s="8"/>
      <c r="J7" s="8"/>
      <c r="K7" s="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10" t="s">
        <v>18</v>
      </c>
      <c r="B8" s="2">
        <v>1732.0</v>
      </c>
      <c r="C8" s="2">
        <f t="shared" ref="C8:C9" si="7">B8*$C$3</f>
        <v>2095.72</v>
      </c>
      <c r="D8" s="2">
        <v>1.3</v>
      </c>
      <c r="E8" s="6">
        <f t="shared" ref="E8:E9" si="8">C8*D8</f>
        <v>2724.436</v>
      </c>
      <c r="F8" s="2">
        <v>1.7</v>
      </c>
      <c r="G8" s="2">
        <v>1.8</v>
      </c>
      <c r="H8" s="7">
        <f t="shared" ref="H8:H9" si="9">C8*F8*G8</f>
        <v>6412.9032</v>
      </c>
      <c r="I8" s="8">
        <f t="shared" ref="I8:I9" si="10">H8/$I$3</f>
        <v>534.4086</v>
      </c>
      <c r="J8" s="8">
        <f t="shared" ref="J8:J9" si="11">I8*$J$3</f>
        <v>454.24731</v>
      </c>
      <c r="K8" s="9">
        <f t="shared" ref="K8:K9" si="12">H8*$K$3</f>
        <v>3559.161276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19</v>
      </c>
      <c r="B9" s="2">
        <v>1700.0</v>
      </c>
      <c r="C9" s="2">
        <f t="shared" si="7"/>
        <v>2057</v>
      </c>
      <c r="D9" s="2">
        <v>1.3</v>
      </c>
      <c r="E9" s="6">
        <f t="shared" si="8"/>
        <v>2674.1</v>
      </c>
      <c r="F9" s="2">
        <v>1.7</v>
      </c>
      <c r="G9" s="2">
        <v>1.8</v>
      </c>
      <c r="H9" s="7">
        <f t="shared" si="9"/>
        <v>6294.42</v>
      </c>
      <c r="I9" s="8">
        <f t="shared" si="10"/>
        <v>524.535</v>
      </c>
      <c r="J9" s="8">
        <f t="shared" si="11"/>
        <v>445.85475</v>
      </c>
      <c r="K9" s="9">
        <f t="shared" si="12"/>
        <v>3493.4031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hidden="1" min="2" max="2" width="11.0"/>
    <col customWidth="1" hidden="1" min="3" max="3" width="10.13"/>
    <col customWidth="1" hidden="1" min="4" max="4" width="13.38"/>
    <col customWidth="1" hidden="1" min="5" max="5" width="10.25"/>
    <col customWidth="1" hidden="1" min="6" max="6" width="10.75"/>
    <col customWidth="1" hidden="1" min="7" max="7" width="11.88"/>
    <col customWidth="1" hidden="1" min="8" max="8" width="10.0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21</v>
      </c>
      <c r="B4" s="2">
        <v>0.0</v>
      </c>
      <c r="C4" s="2">
        <f t="shared" ref="C4:C6" si="1">B4*$C$3</f>
        <v>0</v>
      </c>
      <c r="D4" s="2">
        <v>1.35</v>
      </c>
      <c r="E4" s="6">
        <f t="shared" ref="E4:E6" si="2">C4*D4</f>
        <v>0</v>
      </c>
      <c r="F4" s="2">
        <v>1.6</v>
      </c>
      <c r="G4" s="2">
        <v>1.8</v>
      </c>
      <c r="H4" s="7">
        <f t="shared" ref="H4:H6" si="3">C4*F4*G4</f>
        <v>0</v>
      </c>
      <c r="I4" s="8">
        <f t="shared" ref="I4:I6" si="4">H4/$I$3</f>
        <v>0</v>
      </c>
      <c r="J4" s="8">
        <f t="shared" ref="J4:J6" si="5">I4*$J$3</f>
        <v>0</v>
      </c>
      <c r="K4" s="9">
        <f t="shared" ref="K4:K6" si="6">H4*$K$3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13</v>
      </c>
      <c r="B5" s="2">
        <v>0.0</v>
      </c>
      <c r="C5" s="2">
        <f t="shared" si="1"/>
        <v>0</v>
      </c>
      <c r="D5" s="2">
        <v>1.35</v>
      </c>
      <c r="E5" s="6">
        <f t="shared" si="2"/>
        <v>0</v>
      </c>
      <c r="F5" s="2">
        <v>1.7</v>
      </c>
      <c r="G5" s="2">
        <v>1.8</v>
      </c>
      <c r="H5" s="7">
        <f t="shared" si="3"/>
        <v>0</v>
      </c>
      <c r="I5" s="8">
        <f t="shared" si="4"/>
        <v>0</v>
      </c>
      <c r="J5" s="8">
        <f t="shared" si="5"/>
        <v>0</v>
      </c>
      <c r="K5" s="9">
        <f t="shared" si="6"/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2" t="s">
        <v>20</v>
      </c>
      <c r="B6" s="2">
        <v>16024.0</v>
      </c>
      <c r="C6" s="2">
        <f t="shared" si="1"/>
        <v>19389.04</v>
      </c>
      <c r="D6" s="2">
        <v>1.35</v>
      </c>
      <c r="E6" s="6">
        <f t="shared" si="2"/>
        <v>26175.204</v>
      </c>
      <c r="F6" s="2">
        <v>1.54</v>
      </c>
      <c r="G6" s="2">
        <v>1.8</v>
      </c>
      <c r="H6" s="7">
        <f t="shared" si="3"/>
        <v>53746.41888</v>
      </c>
      <c r="I6" s="8">
        <f t="shared" si="4"/>
        <v>4478.86824</v>
      </c>
      <c r="J6" s="8">
        <f t="shared" si="5"/>
        <v>3807.038004</v>
      </c>
      <c r="K6" s="9">
        <f t="shared" si="6"/>
        <v>29829.26248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2"/>
      <c r="D7" s="2"/>
      <c r="E7" s="6"/>
      <c r="F7" s="2"/>
      <c r="G7" s="2"/>
      <c r="H7" s="7"/>
      <c r="I7" s="8"/>
      <c r="J7" s="8"/>
      <c r="K7" s="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10" t="s">
        <v>18</v>
      </c>
      <c r="B8" s="2">
        <v>1732.0</v>
      </c>
      <c r="C8" s="2">
        <f t="shared" ref="C8:C9" si="7">B8*$C$3</f>
        <v>2095.72</v>
      </c>
      <c r="D8" s="2">
        <v>1.35</v>
      </c>
      <c r="E8" s="6">
        <f t="shared" ref="E8:E9" si="8">C8*D8</f>
        <v>2829.222</v>
      </c>
      <c r="F8" s="2">
        <v>1.7</v>
      </c>
      <c r="G8" s="2">
        <v>1.8</v>
      </c>
      <c r="H8" s="7">
        <f t="shared" ref="H8:H9" si="9">C8*F8*G8</f>
        <v>6412.9032</v>
      </c>
      <c r="I8" s="8">
        <f t="shared" ref="I8:I9" si="10">H8/$I$3</f>
        <v>534.4086</v>
      </c>
      <c r="J8" s="8">
        <f t="shared" ref="J8:J9" si="11">I8*$J$3</f>
        <v>454.24731</v>
      </c>
      <c r="K8" s="9">
        <f t="shared" ref="K8:K9" si="12">H8*$K$3</f>
        <v>3559.161276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19</v>
      </c>
      <c r="B9" s="2">
        <v>1700.0</v>
      </c>
      <c r="C9" s="2">
        <f t="shared" si="7"/>
        <v>2057</v>
      </c>
      <c r="D9" s="2">
        <v>1.35</v>
      </c>
      <c r="E9" s="6">
        <f t="shared" si="8"/>
        <v>2776.95</v>
      </c>
      <c r="F9" s="2">
        <v>1.7</v>
      </c>
      <c r="G9" s="2">
        <v>1.8</v>
      </c>
      <c r="H9" s="7">
        <f t="shared" si="9"/>
        <v>6294.42</v>
      </c>
      <c r="I9" s="8">
        <f t="shared" si="10"/>
        <v>524.535</v>
      </c>
      <c r="J9" s="8">
        <f t="shared" si="11"/>
        <v>445.85475</v>
      </c>
      <c r="K9" s="9">
        <f t="shared" si="12"/>
        <v>3493.4031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hidden="1" min="2" max="2" width="11.0"/>
    <col customWidth="1" hidden="1" min="3" max="3" width="10.13"/>
    <col customWidth="1" hidden="1" min="4" max="4" width="13.38"/>
    <col customWidth="1" hidden="1" min="5" max="5" width="10.25"/>
    <col customWidth="1" hidden="1" min="6" max="6" width="10.75"/>
    <col customWidth="1" hidden="1" min="7" max="7" width="10.38"/>
    <col customWidth="1" hidden="1" min="8" max="8" width="9.88"/>
    <col customWidth="1" min="9" max="10" width="12.25"/>
    <col customWidth="1" min="11" max="11" width="8.25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22</v>
      </c>
      <c r="G2" s="5" t="s">
        <v>23</v>
      </c>
      <c r="H2" s="5" t="s">
        <v>24</v>
      </c>
      <c r="I2" s="5" t="s">
        <v>10</v>
      </c>
      <c r="J2" s="5" t="s">
        <v>25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20</v>
      </c>
      <c r="B4" s="2">
        <v>16500.0</v>
      </c>
      <c r="C4" s="2">
        <f t="shared" ref="C4:C8" si="1">B4*$C$3</f>
        <v>19965</v>
      </c>
      <c r="D4" s="2">
        <v>1.35</v>
      </c>
      <c r="E4" s="6">
        <f t="shared" ref="E4:E8" si="2">C4*D4</f>
        <v>26952.75</v>
      </c>
      <c r="F4" s="2">
        <v>1.65</v>
      </c>
      <c r="G4" s="2">
        <v>1.3</v>
      </c>
      <c r="H4" s="11">
        <v>1.2</v>
      </c>
      <c r="I4" s="8">
        <f t="shared" ref="I4:I8" si="3">C4*F4*G4/$I$3</f>
        <v>3568.74375</v>
      </c>
      <c r="J4" s="8">
        <f t="shared" ref="J4:J8" si="4">C4*F4*H4/$J$3</f>
        <v>6588.45</v>
      </c>
      <c r="K4" s="9">
        <f t="shared" ref="K4:K8" si="5">C4*F4</f>
        <v>32942.25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21</v>
      </c>
      <c r="B5" s="2">
        <v>24300.0</v>
      </c>
      <c r="C5" s="2">
        <f t="shared" si="1"/>
        <v>29403</v>
      </c>
      <c r="D5" s="2">
        <v>1.35</v>
      </c>
      <c r="E5" s="6">
        <f t="shared" si="2"/>
        <v>39694.05</v>
      </c>
      <c r="F5" s="2">
        <v>1.65</v>
      </c>
      <c r="G5" s="2">
        <v>1.3</v>
      </c>
      <c r="H5" s="11">
        <v>1.2</v>
      </c>
      <c r="I5" s="8">
        <f t="shared" si="3"/>
        <v>5255.78625</v>
      </c>
      <c r="J5" s="8">
        <f t="shared" si="4"/>
        <v>9702.99</v>
      </c>
      <c r="K5" s="9">
        <f t="shared" si="5"/>
        <v>48514.95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2" t="s">
        <v>13</v>
      </c>
      <c r="B6" s="2">
        <v>35345.0</v>
      </c>
      <c r="C6" s="2">
        <f t="shared" si="1"/>
        <v>42767.45</v>
      </c>
      <c r="D6" s="2">
        <v>1.3</v>
      </c>
      <c r="E6" s="6">
        <f t="shared" si="2"/>
        <v>55597.685</v>
      </c>
      <c r="F6" s="2">
        <v>1.6</v>
      </c>
      <c r="G6" s="2">
        <v>1.3</v>
      </c>
      <c r="H6" s="11">
        <v>1.2</v>
      </c>
      <c r="I6" s="8">
        <f t="shared" si="3"/>
        <v>7413.024667</v>
      </c>
      <c r="J6" s="8">
        <f t="shared" si="4"/>
        <v>13685.584</v>
      </c>
      <c r="K6" s="9">
        <f t="shared" si="5"/>
        <v>68427.92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2" t="s">
        <v>26</v>
      </c>
      <c r="B7" s="2">
        <v>32298.0</v>
      </c>
      <c r="C7" s="2">
        <f t="shared" si="1"/>
        <v>39080.58</v>
      </c>
      <c r="D7" s="2">
        <v>1.3</v>
      </c>
      <c r="E7" s="6">
        <f t="shared" si="2"/>
        <v>50804.754</v>
      </c>
      <c r="F7" s="2">
        <v>1.6</v>
      </c>
      <c r="G7" s="2">
        <v>1.3</v>
      </c>
      <c r="H7" s="11">
        <v>1.2</v>
      </c>
      <c r="I7" s="8">
        <f t="shared" si="3"/>
        <v>6773.9672</v>
      </c>
      <c r="J7" s="8">
        <f t="shared" si="4"/>
        <v>12505.7856</v>
      </c>
      <c r="K7" s="9">
        <f t="shared" si="5"/>
        <v>62528.928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 customHeight="1">
      <c r="A8" s="2" t="s">
        <v>27</v>
      </c>
      <c r="B8" s="2">
        <v>47200.0</v>
      </c>
      <c r="C8" s="2">
        <f t="shared" si="1"/>
        <v>57112</v>
      </c>
      <c r="D8" s="2">
        <v>1.3</v>
      </c>
      <c r="E8" s="6">
        <f t="shared" si="2"/>
        <v>74245.6</v>
      </c>
      <c r="F8" s="2">
        <v>1.57</v>
      </c>
      <c r="G8" s="2">
        <v>1.3</v>
      </c>
      <c r="H8" s="11">
        <v>1.2</v>
      </c>
      <c r="I8" s="8">
        <f t="shared" si="3"/>
        <v>9713.799333</v>
      </c>
      <c r="J8" s="8">
        <f t="shared" si="4"/>
        <v>17933.168</v>
      </c>
      <c r="K8" s="9">
        <f t="shared" si="5"/>
        <v>89665.84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2"/>
      <c r="D9" s="2"/>
      <c r="E9" s="6"/>
      <c r="F9" s="2"/>
      <c r="G9" s="2"/>
      <c r="H9" s="11"/>
      <c r="I9" s="8"/>
      <c r="J9" s="8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10" t="s">
        <v>18</v>
      </c>
      <c r="B10" s="2">
        <v>0.0</v>
      </c>
      <c r="C10" s="2">
        <f t="shared" ref="C10:C12" si="6">B10*$C$3</f>
        <v>0</v>
      </c>
      <c r="D10" s="2">
        <v>1.35</v>
      </c>
      <c r="E10" s="6">
        <f t="shared" ref="E10:E12" si="7">C10*D10</f>
        <v>0</v>
      </c>
      <c r="F10" s="2">
        <v>1.7</v>
      </c>
      <c r="G10" s="2">
        <v>1.3</v>
      </c>
      <c r="H10" s="11">
        <v>1.2</v>
      </c>
      <c r="I10" s="8">
        <f t="shared" ref="I10:I12" si="8">C10*F10*G10/$I$3</f>
        <v>0</v>
      </c>
      <c r="J10" s="8">
        <f t="shared" ref="J10:J12" si="9">C10*F10*H10/$J$3</f>
        <v>0</v>
      </c>
      <c r="K10" s="9">
        <f t="shared" ref="K10:K12" si="10">C10*F10</f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19</v>
      </c>
      <c r="B11" s="2">
        <v>0.0</v>
      </c>
      <c r="C11" s="2">
        <f t="shared" si="6"/>
        <v>0</v>
      </c>
      <c r="D11" s="2">
        <v>1.35</v>
      </c>
      <c r="E11" s="6">
        <f t="shared" si="7"/>
        <v>0</v>
      </c>
      <c r="F11" s="2">
        <v>1.7</v>
      </c>
      <c r="G11" s="2">
        <v>1.3</v>
      </c>
      <c r="H11" s="11">
        <v>1.2</v>
      </c>
      <c r="I11" s="8">
        <f t="shared" si="8"/>
        <v>0</v>
      </c>
      <c r="J11" s="8">
        <f t="shared" si="9"/>
        <v>0</v>
      </c>
      <c r="K11" s="9">
        <f t="shared" si="10"/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10" t="s">
        <v>28</v>
      </c>
      <c r="B12" s="2">
        <v>1700.0</v>
      </c>
      <c r="C12" s="2">
        <f t="shared" si="6"/>
        <v>2057</v>
      </c>
      <c r="D12" s="2">
        <v>1.35</v>
      </c>
      <c r="E12" s="6">
        <f t="shared" si="7"/>
        <v>2776.95</v>
      </c>
      <c r="F12" s="2">
        <v>1.6</v>
      </c>
      <c r="G12" s="2">
        <v>1.3</v>
      </c>
      <c r="H12" s="11">
        <v>1.2</v>
      </c>
      <c r="I12" s="8">
        <f t="shared" si="8"/>
        <v>356.5466667</v>
      </c>
      <c r="J12" s="8">
        <f t="shared" si="9"/>
        <v>658.24</v>
      </c>
      <c r="K12" s="9">
        <f t="shared" si="10"/>
        <v>3291.2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10"/>
      <c r="B13" s="2"/>
      <c r="C13" s="2"/>
      <c r="D13" s="2"/>
      <c r="E13" s="6"/>
      <c r="F13" s="2"/>
      <c r="G13" s="2"/>
      <c r="H13" s="11"/>
      <c r="I13" s="8"/>
      <c r="J13" s="8"/>
      <c r="K13" s="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29</v>
      </c>
      <c r="B14" s="2">
        <v>1500.0</v>
      </c>
      <c r="C14" s="2">
        <f t="shared" ref="C14:C15" si="11">B14*$C$3</f>
        <v>1815</v>
      </c>
      <c r="D14" s="2">
        <v>1.35</v>
      </c>
      <c r="E14" s="6">
        <f t="shared" ref="E14:E15" si="12">C14*D14</f>
        <v>2450.25</v>
      </c>
      <c r="F14" s="2">
        <v>1.65</v>
      </c>
      <c r="G14" s="2">
        <v>1.3</v>
      </c>
      <c r="H14" s="11">
        <v>1.2</v>
      </c>
      <c r="I14" s="8">
        <f t="shared" ref="I14:I15" si="13">C14*F14*G14/$I$3</f>
        <v>324.43125</v>
      </c>
      <c r="J14" s="8">
        <f t="shared" ref="J14:J15" si="14">C14*F14*H14/$J$3</f>
        <v>598.95</v>
      </c>
      <c r="K14" s="9">
        <f t="shared" ref="K14:K15" si="15">C14*F14</f>
        <v>2994.75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30</v>
      </c>
      <c r="B15" s="2">
        <v>2300.0</v>
      </c>
      <c r="C15" s="2">
        <f t="shared" si="11"/>
        <v>2783</v>
      </c>
      <c r="D15" s="2">
        <v>1.35</v>
      </c>
      <c r="E15" s="6">
        <f t="shared" si="12"/>
        <v>3757.05</v>
      </c>
      <c r="F15" s="2">
        <v>1.65</v>
      </c>
      <c r="G15" s="2">
        <v>1.3</v>
      </c>
      <c r="H15" s="11">
        <v>1.2</v>
      </c>
      <c r="I15" s="8">
        <f t="shared" si="13"/>
        <v>497.46125</v>
      </c>
      <c r="J15" s="8">
        <f t="shared" si="14"/>
        <v>918.39</v>
      </c>
      <c r="K15" s="9">
        <f t="shared" si="15"/>
        <v>4591.95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hidden="1" min="2" max="2" width="11.0"/>
    <col customWidth="1" hidden="1" min="3" max="3" width="10.13"/>
    <col customWidth="1" hidden="1" min="4" max="4" width="13.38"/>
    <col customWidth="1" hidden="1" min="5" max="5" width="10.25"/>
    <col customWidth="1" hidden="1" min="6" max="6" width="10.75"/>
    <col customWidth="1" hidden="1" min="7" max="7" width="10.38"/>
    <col customWidth="1" hidden="1" min="8" max="8" width="9.88"/>
    <col customWidth="1" min="9" max="10" width="12.25"/>
    <col customWidth="1" min="11" max="11" width="8.25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22</v>
      </c>
      <c r="G2" s="5" t="s">
        <v>23</v>
      </c>
      <c r="H2" s="5" t="s">
        <v>24</v>
      </c>
      <c r="I2" s="5" t="s">
        <v>10</v>
      </c>
      <c r="J2" s="5" t="s">
        <v>25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20</v>
      </c>
      <c r="B4" s="2">
        <v>0.0</v>
      </c>
      <c r="C4" s="2">
        <f t="shared" ref="C4:C8" si="1">B4*$C$3</f>
        <v>0</v>
      </c>
      <c r="D4" s="2">
        <v>1.35</v>
      </c>
      <c r="E4" s="6">
        <f t="shared" ref="E4:E8" si="2">C4*D4</f>
        <v>0</v>
      </c>
      <c r="F4" s="2">
        <v>1.65</v>
      </c>
      <c r="G4" s="2">
        <v>1.3</v>
      </c>
      <c r="H4" s="11">
        <v>1.2</v>
      </c>
      <c r="I4" s="8">
        <f t="shared" ref="I4:I8" si="3">C4*F4*G4/$I$3</f>
        <v>0</v>
      </c>
      <c r="J4" s="8">
        <f t="shared" ref="J4:J8" si="4">C4*F4*H4/$J$3</f>
        <v>0</v>
      </c>
      <c r="K4" s="9">
        <f t="shared" ref="K4:K8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21</v>
      </c>
      <c r="B5" s="2">
        <v>26000.0</v>
      </c>
      <c r="C5" s="2">
        <f t="shared" si="1"/>
        <v>31460</v>
      </c>
      <c r="D5" s="2">
        <v>1.35</v>
      </c>
      <c r="E5" s="6">
        <f t="shared" si="2"/>
        <v>42471</v>
      </c>
      <c r="F5" s="2">
        <v>1.65</v>
      </c>
      <c r="G5" s="2">
        <v>1.3</v>
      </c>
      <c r="H5" s="11">
        <v>1.2</v>
      </c>
      <c r="I5" s="8">
        <f t="shared" si="3"/>
        <v>5623.475</v>
      </c>
      <c r="J5" s="8">
        <f t="shared" si="4"/>
        <v>10381.8</v>
      </c>
      <c r="K5" s="9">
        <f t="shared" si="5"/>
        <v>51909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2" t="s">
        <v>13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1.6</v>
      </c>
      <c r="G6" s="2">
        <v>1.3</v>
      </c>
      <c r="H6" s="11">
        <v>1.2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2" t="s">
        <v>26</v>
      </c>
      <c r="B7" s="2">
        <v>0.0</v>
      </c>
      <c r="C7" s="2">
        <f t="shared" si="1"/>
        <v>0</v>
      </c>
      <c r="D7" s="2">
        <v>1.3</v>
      </c>
      <c r="E7" s="6">
        <f t="shared" si="2"/>
        <v>0</v>
      </c>
      <c r="F7" s="2">
        <v>1.6</v>
      </c>
      <c r="G7" s="2">
        <v>1.3</v>
      </c>
      <c r="H7" s="11">
        <v>1.2</v>
      </c>
      <c r="I7" s="8">
        <f t="shared" si="3"/>
        <v>0</v>
      </c>
      <c r="J7" s="8">
        <f t="shared" si="4"/>
        <v>0</v>
      </c>
      <c r="K7" s="9">
        <f t="shared" si="5"/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 customHeight="1">
      <c r="A8" s="2" t="s">
        <v>27</v>
      </c>
      <c r="B8" s="2">
        <v>0.0</v>
      </c>
      <c r="C8" s="2">
        <f t="shared" si="1"/>
        <v>0</v>
      </c>
      <c r="D8" s="2">
        <v>1.3</v>
      </c>
      <c r="E8" s="6">
        <f t="shared" si="2"/>
        <v>0</v>
      </c>
      <c r="F8" s="2">
        <v>1.57</v>
      </c>
      <c r="G8" s="2">
        <v>1.3</v>
      </c>
      <c r="H8" s="11">
        <v>1.2</v>
      </c>
      <c r="I8" s="8">
        <f t="shared" si="3"/>
        <v>0</v>
      </c>
      <c r="J8" s="8">
        <f t="shared" si="4"/>
        <v>0</v>
      </c>
      <c r="K8" s="9">
        <f t="shared" si="5"/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2"/>
      <c r="D9" s="2"/>
      <c r="E9" s="6"/>
      <c r="F9" s="2"/>
      <c r="G9" s="2"/>
      <c r="H9" s="11"/>
      <c r="I9" s="8"/>
      <c r="J9" s="8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10" t="s">
        <v>18</v>
      </c>
      <c r="B10" s="2">
        <v>0.0</v>
      </c>
      <c r="C10" s="2">
        <f t="shared" ref="C10:C12" si="6">B10*$C$3</f>
        <v>0</v>
      </c>
      <c r="D10" s="2">
        <v>1.35</v>
      </c>
      <c r="E10" s="6">
        <f t="shared" ref="E10:E12" si="7">C10*D10</f>
        <v>0</v>
      </c>
      <c r="F10" s="2">
        <v>1.7</v>
      </c>
      <c r="G10" s="2">
        <v>1.3</v>
      </c>
      <c r="H10" s="11">
        <v>1.2</v>
      </c>
      <c r="I10" s="8">
        <f t="shared" ref="I10:I12" si="8">C10*F10*G10/$I$3</f>
        <v>0</v>
      </c>
      <c r="J10" s="8">
        <f t="shared" ref="J10:J12" si="9">C10*F10*H10/$J$3</f>
        <v>0</v>
      </c>
      <c r="K10" s="9">
        <f t="shared" ref="K10:K12" si="10">C10*F10</f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19</v>
      </c>
      <c r="B11" s="2">
        <v>0.0</v>
      </c>
      <c r="C11" s="2">
        <f t="shared" si="6"/>
        <v>0</v>
      </c>
      <c r="D11" s="2">
        <v>1.35</v>
      </c>
      <c r="E11" s="6">
        <f t="shared" si="7"/>
        <v>0</v>
      </c>
      <c r="F11" s="2">
        <v>1.7</v>
      </c>
      <c r="G11" s="2">
        <v>1.3</v>
      </c>
      <c r="H11" s="11">
        <v>1.2</v>
      </c>
      <c r="I11" s="8">
        <f t="shared" si="8"/>
        <v>0</v>
      </c>
      <c r="J11" s="8">
        <f t="shared" si="9"/>
        <v>0</v>
      </c>
      <c r="K11" s="9">
        <f t="shared" si="10"/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10" t="s">
        <v>28</v>
      </c>
      <c r="B12" s="2">
        <v>0.0</v>
      </c>
      <c r="C12" s="2">
        <f t="shared" si="6"/>
        <v>0</v>
      </c>
      <c r="D12" s="2">
        <v>1.35</v>
      </c>
      <c r="E12" s="6">
        <f t="shared" si="7"/>
        <v>0</v>
      </c>
      <c r="F12" s="2">
        <v>1.6</v>
      </c>
      <c r="G12" s="2">
        <v>1.3</v>
      </c>
      <c r="H12" s="11">
        <v>1.2</v>
      </c>
      <c r="I12" s="8">
        <f t="shared" si="8"/>
        <v>0</v>
      </c>
      <c r="J12" s="8">
        <f t="shared" si="9"/>
        <v>0</v>
      </c>
      <c r="K12" s="9">
        <f t="shared" si="10"/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10"/>
      <c r="B13" s="2"/>
      <c r="C13" s="2"/>
      <c r="D13" s="2"/>
      <c r="E13" s="6"/>
      <c r="F13" s="2"/>
      <c r="G13" s="2"/>
      <c r="H13" s="11"/>
      <c r="I13" s="8"/>
      <c r="J13" s="8"/>
      <c r="K13" s="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29</v>
      </c>
      <c r="B14" s="2">
        <v>0.0</v>
      </c>
      <c r="C14" s="2">
        <f t="shared" ref="C14:C15" si="11">B14*$C$3</f>
        <v>0</v>
      </c>
      <c r="D14" s="2">
        <v>1.35</v>
      </c>
      <c r="E14" s="6">
        <f t="shared" ref="E14:E15" si="12">C14*D14</f>
        <v>0</v>
      </c>
      <c r="F14" s="2">
        <v>1.65</v>
      </c>
      <c r="G14" s="2">
        <v>1.3</v>
      </c>
      <c r="H14" s="11">
        <v>1.2</v>
      </c>
      <c r="I14" s="8">
        <f t="shared" ref="I14:I15" si="13">C14*F14*G14/$I$3</f>
        <v>0</v>
      </c>
      <c r="J14" s="8">
        <f t="shared" ref="J14:J15" si="14">C14*F14*H14/$J$3</f>
        <v>0</v>
      </c>
      <c r="K14" s="9">
        <f t="shared" ref="K14:K15" si="15">C14*F14</f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30</v>
      </c>
      <c r="B15" s="2">
        <v>0.0</v>
      </c>
      <c r="C15" s="2">
        <f t="shared" si="11"/>
        <v>0</v>
      </c>
      <c r="D15" s="2">
        <v>1.35</v>
      </c>
      <c r="E15" s="6">
        <f t="shared" si="12"/>
        <v>0</v>
      </c>
      <c r="F15" s="2">
        <v>1.65</v>
      </c>
      <c r="G15" s="2">
        <v>1.3</v>
      </c>
      <c r="H15" s="11">
        <v>1.2</v>
      </c>
      <c r="I15" s="8">
        <f t="shared" si="13"/>
        <v>0</v>
      </c>
      <c r="J15" s="8">
        <f t="shared" si="14"/>
        <v>0</v>
      </c>
      <c r="K15" s="9">
        <f t="shared" si="15"/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1.0"/>
    <col customWidth="1" min="3" max="3" width="10.13"/>
    <col customWidth="1" min="4" max="4" width="13.38"/>
    <col customWidth="1" min="5" max="5" width="10.25"/>
    <col customWidth="1" min="6" max="6" width="10.75"/>
    <col customWidth="1" min="7" max="7" width="10.38"/>
    <col customWidth="1" min="8" max="8" width="9.88"/>
    <col customWidth="1" min="9" max="10" width="12.25"/>
    <col customWidth="1" min="11" max="11" width="8.25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22</v>
      </c>
      <c r="G2" s="5" t="s">
        <v>23</v>
      </c>
      <c r="H2" s="5" t="s">
        <v>24</v>
      </c>
      <c r="I2" s="5" t="s">
        <v>10</v>
      </c>
      <c r="J2" s="5" t="s">
        <v>25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20</v>
      </c>
      <c r="B4" s="2">
        <v>0.0</v>
      </c>
      <c r="C4" s="2">
        <f t="shared" ref="C4:C9" si="1">B4*$C$3</f>
        <v>0</v>
      </c>
      <c r="D4" s="2">
        <v>1.35</v>
      </c>
      <c r="E4" s="6">
        <f t="shared" ref="E4:E9" si="2">C4*D4</f>
        <v>0</v>
      </c>
      <c r="F4" s="2">
        <v>1.65</v>
      </c>
      <c r="G4" s="2">
        <v>1.3</v>
      </c>
      <c r="H4" s="11">
        <v>1.2</v>
      </c>
      <c r="I4" s="8">
        <f>C4*F4*G4/$I$3</f>
        <v>0</v>
      </c>
      <c r="J4" s="8">
        <f t="shared" ref="J4:J9" si="3">C4*F4*H4/$J$3</f>
        <v>0</v>
      </c>
      <c r="K4" s="9">
        <f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2" t="s">
        <v>21</v>
      </c>
      <c r="B5" s="2">
        <v>0.0</v>
      </c>
      <c r="C5" s="2">
        <f t="shared" si="1"/>
        <v>0</v>
      </c>
      <c r="D5" s="2">
        <v>1.35</v>
      </c>
      <c r="E5" s="6">
        <f t="shared" si="2"/>
        <v>0</v>
      </c>
      <c r="F5" s="2">
        <v>1.65</v>
      </c>
      <c r="G5" s="2">
        <v>1.3</v>
      </c>
      <c r="H5" s="11">
        <v>1.2</v>
      </c>
      <c r="I5" s="12">
        <v>5623.0</v>
      </c>
      <c r="J5" s="8">
        <f t="shared" si="3"/>
        <v>0</v>
      </c>
      <c r="K5" s="13">
        <v>51900.0</v>
      </c>
      <c r="L5" s="14" t="s">
        <v>31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2" t="s">
        <v>13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1.6</v>
      </c>
      <c r="G6" s="2">
        <v>1.3</v>
      </c>
      <c r="H6" s="11">
        <v>1.2</v>
      </c>
      <c r="I6" s="8">
        <f t="shared" ref="I6:I9" si="4">C6*F6*G6/$I$3</f>
        <v>0</v>
      </c>
      <c r="J6" s="8">
        <f t="shared" si="3"/>
        <v>0</v>
      </c>
      <c r="K6" s="9">
        <f t="shared" ref="K6:K9" si="5">C6*F6</f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2" t="s">
        <v>32</v>
      </c>
      <c r="B7" s="2">
        <v>17700.0</v>
      </c>
      <c r="C7" s="2">
        <f t="shared" si="1"/>
        <v>21417</v>
      </c>
      <c r="D7" s="2">
        <v>1.35</v>
      </c>
      <c r="E7" s="6">
        <f t="shared" si="2"/>
        <v>28912.95</v>
      </c>
      <c r="F7" s="2">
        <v>1.58</v>
      </c>
      <c r="G7" s="2">
        <v>1.3</v>
      </c>
      <c r="H7" s="11">
        <v>1.2</v>
      </c>
      <c r="I7" s="8">
        <f t="shared" si="4"/>
        <v>3665.8765</v>
      </c>
      <c r="J7" s="8">
        <f t="shared" si="3"/>
        <v>6767.772</v>
      </c>
      <c r="K7" s="9">
        <f t="shared" si="5"/>
        <v>33838.86</v>
      </c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 customHeight="1">
      <c r="A8" s="2" t="s">
        <v>26</v>
      </c>
      <c r="B8" s="2">
        <v>0.0</v>
      </c>
      <c r="C8" s="2">
        <f t="shared" si="1"/>
        <v>0</v>
      </c>
      <c r="D8" s="2">
        <v>1.3</v>
      </c>
      <c r="E8" s="6">
        <f t="shared" si="2"/>
        <v>0</v>
      </c>
      <c r="F8" s="2">
        <v>1.6</v>
      </c>
      <c r="G8" s="2">
        <v>1.3</v>
      </c>
      <c r="H8" s="11">
        <v>1.2</v>
      </c>
      <c r="I8" s="8">
        <f t="shared" si="4"/>
        <v>0</v>
      </c>
      <c r="J8" s="8">
        <f t="shared" si="3"/>
        <v>0</v>
      </c>
      <c r="K8" s="9">
        <f t="shared" si="5"/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 customHeight="1">
      <c r="A9" s="2" t="s">
        <v>27</v>
      </c>
      <c r="B9" s="2">
        <v>0.0</v>
      </c>
      <c r="C9" s="2">
        <f t="shared" si="1"/>
        <v>0</v>
      </c>
      <c r="D9" s="2">
        <v>1.3</v>
      </c>
      <c r="E9" s="6">
        <f t="shared" si="2"/>
        <v>0</v>
      </c>
      <c r="F9" s="2">
        <v>1.57</v>
      </c>
      <c r="G9" s="2">
        <v>1.3</v>
      </c>
      <c r="H9" s="11">
        <v>1.2</v>
      </c>
      <c r="I9" s="8">
        <f t="shared" si="4"/>
        <v>0</v>
      </c>
      <c r="J9" s="8">
        <f t="shared" si="3"/>
        <v>0</v>
      </c>
      <c r="K9" s="9">
        <f t="shared" si="5"/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2"/>
      <c r="D10" s="2"/>
      <c r="E10" s="6"/>
      <c r="F10" s="2"/>
      <c r="G10" s="2"/>
      <c r="H10" s="11"/>
      <c r="I10" s="8"/>
      <c r="J10" s="8"/>
      <c r="K10" s="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10" t="s">
        <v>18</v>
      </c>
      <c r="B11" s="2">
        <v>0.0</v>
      </c>
      <c r="C11" s="2">
        <f t="shared" ref="C11:C13" si="6">B11*$C$3</f>
        <v>0</v>
      </c>
      <c r="D11" s="2">
        <v>1.35</v>
      </c>
      <c r="E11" s="6">
        <f t="shared" ref="E11:E13" si="7">C11*D11</f>
        <v>0</v>
      </c>
      <c r="F11" s="2">
        <v>1.7</v>
      </c>
      <c r="G11" s="2">
        <v>1.3</v>
      </c>
      <c r="H11" s="11">
        <v>1.2</v>
      </c>
      <c r="I11" s="8">
        <f t="shared" ref="I11:I13" si="8">C11*F11*G11/$I$3</f>
        <v>0</v>
      </c>
      <c r="J11" s="8">
        <f t="shared" ref="J11:J13" si="9">C11*F11*H11/$J$3</f>
        <v>0</v>
      </c>
      <c r="K11" s="9">
        <f t="shared" ref="K11:K13" si="10">C11*F11</f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19</v>
      </c>
      <c r="B12" s="2">
        <v>0.0</v>
      </c>
      <c r="C12" s="2">
        <f t="shared" si="6"/>
        <v>0</v>
      </c>
      <c r="D12" s="2">
        <v>1.35</v>
      </c>
      <c r="E12" s="6">
        <f t="shared" si="7"/>
        <v>0</v>
      </c>
      <c r="F12" s="2">
        <v>1.7</v>
      </c>
      <c r="G12" s="2">
        <v>1.3</v>
      </c>
      <c r="H12" s="11">
        <v>1.2</v>
      </c>
      <c r="I12" s="8">
        <f t="shared" si="8"/>
        <v>0</v>
      </c>
      <c r="J12" s="8">
        <f t="shared" si="9"/>
        <v>0</v>
      </c>
      <c r="K12" s="9">
        <f t="shared" si="10"/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10" t="s">
        <v>28</v>
      </c>
      <c r="B13" s="2">
        <v>0.0</v>
      </c>
      <c r="C13" s="2">
        <f t="shared" si="6"/>
        <v>0</v>
      </c>
      <c r="D13" s="2">
        <v>1.35</v>
      </c>
      <c r="E13" s="6">
        <f t="shared" si="7"/>
        <v>0</v>
      </c>
      <c r="F13" s="2">
        <v>1.6</v>
      </c>
      <c r="G13" s="2">
        <v>1.3</v>
      </c>
      <c r="H13" s="11">
        <v>1.2</v>
      </c>
      <c r="I13" s="8">
        <f t="shared" si="8"/>
        <v>0</v>
      </c>
      <c r="J13" s="8">
        <f t="shared" si="9"/>
        <v>0</v>
      </c>
      <c r="K13" s="9">
        <f t="shared" si="10"/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10"/>
      <c r="B14" s="2"/>
      <c r="C14" s="2"/>
      <c r="D14" s="2"/>
      <c r="E14" s="6"/>
      <c r="F14" s="2"/>
      <c r="G14" s="2"/>
      <c r="H14" s="11"/>
      <c r="I14" s="8"/>
      <c r="J14" s="8"/>
      <c r="K14" s="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29</v>
      </c>
      <c r="B15" s="2">
        <v>0.0</v>
      </c>
      <c r="C15" s="2">
        <f t="shared" ref="C15:C16" si="11">B15*$C$3</f>
        <v>0</v>
      </c>
      <c r="D15" s="2">
        <v>1.35</v>
      </c>
      <c r="E15" s="6">
        <f t="shared" ref="E15:E16" si="12">C15*D15</f>
        <v>0</v>
      </c>
      <c r="F15" s="2">
        <v>1.65</v>
      </c>
      <c r="G15" s="2">
        <v>1.3</v>
      </c>
      <c r="H15" s="11">
        <v>1.2</v>
      </c>
      <c r="I15" s="8">
        <f t="shared" ref="I15:I16" si="13">C15*F15*G15/$I$3</f>
        <v>0</v>
      </c>
      <c r="J15" s="8">
        <f t="shared" ref="J15:J16" si="14">C15*F15*H15/$J$3</f>
        <v>0</v>
      </c>
      <c r="K15" s="9">
        <f t="shared" ref="K15:K16" si="15">C15*F15</f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30</v>
      </c>
      <c r="B16" s="2">
        <v>0.0</v>
      </c>
      <c r="C16" s="2">
        <f t="shared" si="11"/>
        <v>0</v>
      </c>
      <c r="D16" s="2">
        <v>1.35</v>
      </c>
      <c r="E16" s="6">
        <f t="shared" si="12"/>
        <v>0</v>
      </c>
      <c r="F16" s="2">
        <v>1.65</v>
      </c>
      <c r="G16" s="2">
        <v>1.3</v>
      </c>
      <c r="H16" s="11">
        <v>1.2</v>
      </c>
      <c r="I16" s="8">
        <f t="shared" si="13"/>
        <v>0</v>
      </c>
      <c r="J16" s="8">
        <f t="shared" si="14"/>
        <v>0</v>
      </c>
      <c r="K16" s="9">
        <f t="shared" si="15"/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2019-11-06T22:51:34Z</dcterms:created>
  <dc:creator>Seba</dc:creator>
</cp:coreProperties>
</file>