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TCL\"/>
    </mc:Choice>
  </mc:AlternateContent>
  <xr:revisionPtr revIDLastSave="0" documentId="13_ncr:1_{EEB8BD8E-20D9-4019-A138-64369CE499EC}" xr6:coauthVersionLast="47" xr6:coauthVersionMax="47" xr10:uidLastSave="{00000000-0000-0000-0000-000000000000}"/>
  <bookViews>
    <workbookView xWindow="-120" yWindow="-120" windowWidth="20730" windowHeight="11160" activeTab="4" xr2:uid="{C4B57E6A-F7F4-4CFD-95C0-B4A41B42E99A}"/>
  </bookViews>
  <sheets>
    <sheet name="2-06-20" sheetId="1" r:id="rId1"/>
    <sheet name="24-06-20" sheetId="2" r:id="rId2"/>
    <sheet name="2-11-20" sheetId="3" r:id="rId3"/>
    <sheet name="19-02-21" sheetId="4" r:id="rId4"/>
    <sheet name="07-04-21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5" l="1"/>
  <c r="K7" i="5" s="1"/>
  <c r="C5" i="5"/>
  <c r="J5" i="5" s="1"/>
  <c r="J4" i="5"/>
  <c r="E4" i="5"/>
  <c r="C4" i="5"/>
  <c r="K4" i="5" s="1"/>
  <c r="J7" i="5" l="1"/>
  <c r="E7" i="5"/>
  <c r="I5" i="5"/>
  <c r="K5" i="5"/>
  <c r="I4" i="5"/>
  <c r="E5" i="5"/>
  <c r="I7" i="5"/>
  <c r="C7" i="4" l="1"/>
  <c r="E7" i="4" s="1"/>
  <c r="I7" i="4"/>
  <c r="K7" i="4"/>
  <c r="C5" i="4"/>
  <c r="E5" i="4"/>
  <c r="I5" i="4"/>
  <c r="J5" i="4"/>
  <c r="K5" i="4"/>
  <c r="C4" i="4"/>
  <c r="K4" i="4" s="1"/>
  <c r="J7" i="4" l="1"/>
  <c r="J4" i="4"/>
  <c r="E4" i="4"/>
  <c r="I4" i="4"/>
  <c r="C5" i="3" l="1"/>
  <c r="E5" i="3" s="1"/>
  <c r="I5" i="3"/>
  <c r="K5" i="3"/>
  <c r="J5" i="3" l="1"/>
  <c r="C4" i="3"/>
  <c r="J4" i="3" l="1"/>
  <c r="I4" i="3"/>
  <c r="E4" i="3"/>
  <c r="K4" i="3"/>
  <c r="C6" i="2"/>
  <c r="E6" i="2"/>
  <c r="H6" i="2"/>
  <c r="I6" i="2" s="1"/>
  <c r="J6" i="2" s="1"/>
  <c r="C5" i="2"/>
  <c r="E5" i="2" s="1"/>
  <c r="C4" i="2"/>
  <c r="E4" i="2" s="1"/>
  <c r="K6" i="2" l="1"/>
  <c r="H4" i="2"/>
  <c r="H5" i="2"/>
  <c r="C5" i="1"/>
  <c r="E5" i="1" s="1"/>
  <c r="C4" i="1"/>
  <c r="E4" i="1" s="1"/>
  <c r="K5" i="2" l="1"/>
  <c r="I5" i="2"/>
  <c r="J5" i="2" s="1"/>
  <c r="K4" i="2"/>
  <c r="I4" i="2"/>
  <c r="J4" i="2" s="1"/>
  <c r="H4" i="1"/>
  <c r="H5" i="1"/>
  <c r="K5" i="1" l="1"/>
  <c r="I5" i="1"/>
  <c r="J5" i="1" s="1"/>
  <c r="K4" i="1"/>
  <c r="I4" i="1"/>
  <c r="J4" i="1" s="1"/>
</calcChain>
</file>

<file path=xl/sharedStrings.xml><?xml version="1.0" encoding="utf-8"?>
<sst xmlns="http://schemas.openxmlformats.org/spreadsheetml/2006/main" count="73" uniqueCount="25">
  <si>
    <t>PRODUCTO</t>
  </si>
  <si>
    <t>COSTO s/imp</t>
  </si>
  <si>
    <t>costo C/imp</t>
  </si>
  <si>
    <t>COEFIC.MAYOR.</t>
  </si>
  <si>
    <t>PRECIO VTA MAYORISTA</t>
  </si>
  <si>
    <t>COEFICIENTE</t>
  </si>
  <si>
    <t>COEF.TARJETA</t>
  </si>
  <si>
    <t>PRECIO VTA PUBLICO</t>
  </si>
  <si>
    <t>12 CUOTAS DE:</t>
  </si>
  <si>
    <t>Ahora 12 y 12 Naranja</t>
  </si>
  <si>
    <t>EFECTIVO</t>
  </si>
  <si>
    <t>TCL :RI</t>
  </si>
  <si>
    <t>Led 32" Smart TCL</t>
  </si>
  <si>
    <t>Led 40" Smart TCL</t>
  </si>
  <si>
    <t>Smart 50" TCL</t>
  </si>
  <si>
    <t>COEFICIENTE Efectivo</t>
  </si>
  <si>
    <t>COEF.TARJETA 12 cuotas</t>
  </si>
  <si>
    <t>COEF.TARJETA 6 cuotas</t>
  </si>
  <si>
    <t>Ahora 6 y 6 Naranja</t>
  </si>
  <si>
    <t>Smart 50"</t>
  </si>
  <si>
    <t>TCL: RI</t>
  </si>
  <si>
    <t>Smart 32"</t>
  </si>
  <si>
    <t>Aire Acondicionado Frío / Calor 3300W</t>
  </si>
  <si>
    <t>Aire Acondicionado Portátil Frío / Calor 3500W</t>
  </si>
  <si>
    <t>Smart 40" L40S65A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</si>
</sst>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"/>
    <numFmt numFmtId="165" formatCode="&quot;$&quot;\ #,##0"/>
    <numFmt numFmtId="166" formatCode="&quot;$&quot;#,##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37FC2-119B-4E1A-8F49-D758B9BC41BB}">
  <dimension ref="A1:K5"/>
  <sheetViews>
    <sheetView workbookViewId="0">
      <selection activeCell="B1" sqref="B1:I1048576"/>
    </sheetView>
  </sheetViews>
  <sheetFormatPr baseColWidth="10" defaultRowHeight="15" x14ac:dyDescent="0.25"/>
  <cols>
    <col min="1" max="1" width="30.7109375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4" style="3" hidden="1" customWidth="1"/>
    <col min="10" max="10" width="14" style="3" customWidth="1"/>
    <col min="11" max="11" width="13.710937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3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0.85</v>
      </c>
      <c r="K3" s="3">
        <v>0.55500000000000005</v>
      </c>
    </row>
    <row r="4" spans="1:11" ht="24" customHeight="1" x14ac:dyDescent="0.25">
      <c r="A4" s="2" t="s">
        <v>12</v>
      </c>
      <c r="B4" s="2">
        <v>9166</v>
      </c>
      <c r="C4" s="2">
        <f>B4*$C$3</f>
        <v>11090.86</v>
      </c>
      <c r="D4" s="2">
        <v>1.3</v>
      </c>
      <c r="E4" s="6">
        <f t="shared" ref="E4:E5" si="0">C4*D4</f>
        <v>14418.118</v>
      </c>
      <c r="F4" s="2">
        <v>1.6</v>
      </c>
      <c r="G4" s="2">
        <v>1.8</v>
      </c>
      <c r="H4" s="7">
        <f t="shared" ref="H4:H5" si="1">C4*F4*G4</f>
        <v>31941.676800000001</v>
      </c>
      <c r="I4" s="8">
        <f t="shared" ref="I4:I5" si="2">H4/$I$3</f>
        <v>2661.8063999999999</v>
      </c>
      <c r="J4" s="8">
        <f>I4*$J$3</f>
        <v>2262.5354400000001</v>
      </c>
      <c r="K4" s="9">
        <f t="shared" ref="K4:K5" si="3">H4*$K$3</f>
        <v>17727.630624000001</v>
      </c>
    </row>
    <row r="5" spans="1:11" ht="24" customHeight="1" x14ac:dyDescent="0.25">
      <c r="A5" s="2" t="s">
        <v>13</v>
      </c>
      <c r="B5" s="2">
        <v>13330</v>
      </c>
      <c r="C5" s="2">
        <f>B5*$C$3</f>
        <v>16129.3</v>
      </c>
      <c r="D5" s="2">
        <v>1.3</v>
      </c>
      <c r="E5" s="6">
        <f t="shared" si="0"/>
        <v>20968.09</v>
      </c>
      <c r="F5" s="2">
        <v>1.6</v>
      </c>
      <c r="G5" s="2">
        <v>1.8</v>
      </c>
      <c r="H5" s="7">
        <f t="shared" si="1"/>
        <v>46452.384000000005</v>
      </c>
      <c r="I5" s="8">
        <f t="shared" si="2"/>
        <v>3871.0320000000006</v>
      </c>
      <c r="J5" s="8">
        <f>I5*$J$3</f>
        <v>3290.3772000000004</v>
      </c>
      <c r="K5" s="9">
        <f t="shared" si="3"/>
        <v>25781.073120000005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F3507-53A1-4051-820F-61442AEB8EB4}">
  <dimension ref="A1:K6"/>
  <sheetViews>
    <sheetView workbookViewId="0">
      <selection activeCell="O11" sqref="O11"/>
    </sheetView>
  </sheetViews>
  <sheetFormatPr baseColWidth="10" defaultRowHeight="15" x14ac:dyDescent="0.25"/>
  <cols>
    <col min="1" max="1" width="30.7109375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4" style="3" hidden="1" customWidth="1"/>
    <col min="10" max="10" width="14" style="3" customWidth="1"/>
    <col min="11" max="11" width="13.710937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3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0.85</v>
      </c>
      <c r="K3" s="3">
        <v>0.55500000000000005</v>
      </c>
    </row>
    <row r="4" spans="1:11" ht="24" customHeight="1" x14ac:dyDescent="0.25">
      <c r="A4" s="2" t="s">
        <v>12</v>
      </c>
      <c r="B4" s="2">
        <v>10800</v>
      </c>
      <c r="C4" s="2">
        <f>B4*$C$3</f>
        <v>13068</v>
      </c>
      <c r="D4" s="2">
        <v>1.3</v>
      </c>
      <c r="E4" s="6">
        <f t="shared" ref="E4:E5" si="0">C4*D4</f>
        <v>16988.400000000001</v>
      </c>
      <c r="F4" s="2">
        <v>1.6</v>
      </c>
      <c r="G4" s="2">
        <v>1.8</v>
      </c>
      <c r="H4" s="7">
        <f t="shared" ref="H4:H5" si="1">C4*F4*G4</f>
        <v>37635.840000000004</v>
      </c>
      <c r="I4" s="8">
        <f t="shared" ref="I4:I5" si="2">H4/$I$3</f>
        <v>3136.32</v>
      </c>
      <c r="J4" s="8">
        <f>I4*$J$3</f>
        <v>2665.8719999999998</v>
      </c>
      <c r="K4" s="9">
        <f t="shared" ref="K4:K5" si="3">H4*$K$3</f>
        <v>20887.891200000005</v>
      </c>
    </row>
    <row r="5" spans="1:11" ht="24" customHeight="1" x14ac:dyDescent="0.25">
      <c r="A5" s="2" t="s">
        <v>13</v>
      </c>
      <c r="B5" s="2">
        <v>13330</v>
      </c>
      <c r="C5" s="2">
        <f>B5*$C$3</f>
        <v>16129.3</v>
      </c>
      <c r="D5" s="2">
        <v>1.3</v>
      </c>
      <c r="E5" s="6">
        <f t="shared" si="0"/>
        <v>20968.09</v>
      </c>
      <c r="F5" s="2">
        <v>1.6</v>
      </c>
      <c r="G5" s="2">
        <v>1.8</v>
      </c>
      <c r="H5" s="7">
        <f t="shared" si="1"/>
        <v>46452.384000000005</v>
      </c>
      <c r="I5" s="8">
        <f t="shared" si="2"/>
        <v>3871.0320000000006</v>
      </c>
      <c r="J5" s="8">
        <f>I5*$J$3</f>
        <v>3290.3772000000004</v>
      </c>
      <c r="K5" s="9">
        <f t="shared" si="3"/>
        <v>25781.073120000005</v>
      </c>
    </row>
    <row r="6" spans="1:11" ht="23.25" customHeight="1" x14ac:dyDescent="0.25">
      <c r="A6" s="2" t="s">
        <v>14</v>
      </c>
      <c r="B6" s="2">
        <v>24100</v>
      </c>
      <c r="C6" s="2">
        <f>B6*$C$3</f>
        <v>29161</v>
      </c>
      <c r="D6" s="2">
        <v>1.3</v>
      </c>
      <c r="E6" s="6">
        <f t="shared" ref="E6" si="4">C6*D6</f>
        <v>37909.300000000003</v>
      </c>
      <c r="F6" s="2">
        <v>1.64</v>
      </c>
      <c r="G6" s="2">
        <v>1.8</v>
      </c>
      <c r="H6" s="7">
        <f t="shared" ref="H6" si="5">C6*F6*G6</f>
        <v>86083.271999999997</v>
      </c>
      <c r="I6" s="8">
        <f t="shared" ref="I6" si="6">H6/$I$3</f>
        <v>7173.6059999999998</v>
      </c>
      <c r="J6" s="8">
        <f>I6*$J$3</f>
        <v>6097.5650999999998</v>
      </c>
      <c r="K6" s="9">
        <f t="shared" ref="K6" si="7">H6*$K$3</f>
        <v>47776.215960000001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AADE7-4AE3-484E-B43C-319C563079A7}">
  <dimension ref="A1:K5"/>
  <sheetViews>
    <sheetView workbookViewId="0">
      <selection activeCell="Q11" sqref="Q11"/>
    </sheetView>
  </sheetViews>
  <sheetFormatPr baseColWidth="10" defaultRowHeight="15" x14ac:dyDescent="0.25"/>
  <cols>
    <col min="1" max="1" width="11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1.85546875" style="3" hidden="1" customWidth="1"/>
    <col min="8" max="8" width="13.5703125" style="3" hidden="1" customWidth="1"/>
    <col min="9" max="9" width="14" style="3" bestFit="1" customWidth="1"/>
    <col min="10" max="10" width="14" style="3" customWidth="1"/>
    <col min="11" max="11" width="13.7109375" style="3" bestFit="1" customWidth="1"/>
    <col min="12" max="16384" width="11.42578125" style="3"/>
  </cols>
  <sheetData>
    <row r="1" spans="1:11" ht="15.75" x14ac:dyDescent="0.25">
      <c r="A1" s="1" t="s">
        <v>20</v>
      </c>
      <c r="B1" s="2"/>
      <c r="C1" s="2"/>
      <c r="D1" s="2"/>
      <c r="E1" s="2"/>
      <c r="F1" s="2"/>
      <c r="G1" s="2"/>
      <c r="H1" s="2"/>
      <c r="I1" s="2"/>
    </row>
    <row r="2" spans="1:11" ht="45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15</v>
      </c>
      <c r="G2" s="5" t="s">
        <v>16</v>
      </c>
      <c r="H2" s="5" t="s">
        <v>17</v>
      </c>
      <c r="I2" s="5" t="s">
        <v>9</v>
      </c>
      <c r="J2" s="5" t="s">
        <v>18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6</v>
      </c>
    </row>
    <row r="4" spans="1:11" ht="31.5" customHeight="1" x14ac:dyDescent="0.25">
      <c r="A4" s="10" t="s">
        <v>19</v>
      </c>
      <c r="B4" s="2">
        <v>29000</v>
      </c>
      <c r="C4" s="2">
        <f>B4*$C$3</f>
        <v>35090</v>
      </c>
      <c r="D4" s="2">
        <v>1.35</v>
      </c>
      <c r="E4" s="6">
        <f>C4*D4</f>
        <v>47371.5</v>
      </c>
      <c r="F4" s="2">
        <v>1.55</v>
      </c>
      <c r="G4" s="2">
        <v>1.3</v>
      </c>
      <c r="H4" s="2">
        <v>1.2</v>
      </c>
      <c r="I4" s="8">
        <f>C4*F4*G4/$I$3</f>
        <v>5892.1958333333341</v>
      </c>
      <c r="J4" s="8">
        <f>C4*F4*H4/$J$3</f>
        <v>10877.9</v>
      </c>
      <c r="K4" s="9">
        <f t="shared" ref="K4" si="0">C4*F4</f>
        <v>54389.5</v>
      </c>
    </row>
    <row r="5" spans="1:11" ht="30" customHeight="1" x14ac:dyDescent="0.25">
      <c r="A5" s="10" t="s">
        <v>21</v>
      </c>
      <c r="B5" s="2">
        <v>13100</v>
      </c>
      <c r="C5" s="2">
        <f>B5*$C$3</f>
        <v>15851</v>
      </c>
      <c r="D5" s="2">
        <v>1.35</v>
      </c>
      <c r="E5" s="6">
        <f>C5*D5</f>
        <v>21398.850000000002</v>
      </c>
      <c r="F5" s="2">
        <v>1.55</v>
      </c>
      <c r="G5" s="2">
        <v>1.3</v>
      </c>
      <c r="H5" s="2">
        <v>1.2</v>
      </c>
      <c r="I5" s="8">
        <f>C5*F5*G5/$I$3</f>
        <v>2661.6470833333333</v>
      </c>
      <c r="J5" s="8">
        <f>C5*F5*H5/$J$3</f>
        <v>4913.8099999999995</v>
      </c>
      <c r="K5" s="9">
        <f t="shared" ref="K5" si="1">C5*F5</f>
        <v>24569.05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89DBE-73EF-452A-987A-7AC21F5DDF14}">
  <dimension ref="A1:K7"/>
  <sheetViews>
    <sheetView workbookViewId="0">
      <selection activeCell="B1" sqref="B1:H1048576"/>
    </sheetView>
  </sheetViews>
  <sheetFormatPr baseColWidth="10" defaultRowHeight="15" x14ac:dyDescent="0.25"/>
  <cols>
    <col min="1" max="1" width="18.42578125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1.85546875" style="3" hidden="1" customWidth="1"/>
    <col min="8" max="8" width="13.5703125" style="3" hidden="1" customWidth="1"/>
    <col min="9" max="9" width="14" style="3" bestFit="1" customWidth="1"/>
    <col min="10" max="10" width="14" style="3" customWidth="1"/>
    <col min="11" max="11" width="13.7109375" style="3" bestFit="1" customWidth="1"/>
    <col min="12" max="16384" width="11.42578125" style="3"/>
  </cols>
  <sheetData>
    <row r="1" spans="1:11" ht="15.75" x14ac:dyDescent="0.25">
      <c r="A1" s="1" t="s">
        <v>20</v>
      </c>
      <c r="B1" s="2"/>
      <c r="C1" s="2"/>
      <c r="D1" s="2"/>
      <c r="E1" s="2"/>
      <c r="F1" s="2"/>
      <c r="G1" s="2"/>
      <c r="H1" s="2"/>
      <c r="I1" s="2"/>
    </row>
    <row r="2" spans="1:11" ht="45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15</v>
      </c>
      <c r="G2" s="5" t="s">
        <v>16</v>
      </c>
      <c r="H2" s="5" t="s">
        <v>17</v>
      </c>
      <c r="I2" s="5" t="s">
        <v>9</v>
      </c>
      <c r="J2" s="5" t="s">
        <v>18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6</v>
      </c>
    </row>
    <row r="4" spans="1:11" ht="31.5" customHeight="1" x14ac:dyDescent="0.25">
      <c r="A4" s="10" t="s">
        <v>22</v>
      </c>
      <c r="B4" s="2">
        <v>27000</v>
      </c>
      <c r="C4" s="2">
        <f>B4*$C$3</f>
        <v>32670</v>
      </c>
      <c r="D4" s="2">
        <v>1.35</v>
      </c>
      <c r="E4" s="6">
        <f>C4*D4</f>
        <v>44104.5</v>
      </c>
      <c r="F4" s="2">
        <v>1.53</v>
      </c>
      <c r="G4" s="2">
        <v>1.3</v>
      </c>
      <c r="H4" s="2">
        <v>1.2</v>
      </c>
      <c r="I4" s="8">
        <f>C4*F4*G4/$I$3</f>
        <v>5415.0524999999998</v>
      </c>
      <c r="J4" s="8">
        <f>C4*F4*H4/$J$3</f>
        <v>9997.0199999999986</v>
      </c>
      <c r="K4" s="9">
        <f t="shared" ref="K4" si="0">C4*F4</f>
        <v>49985.1</v>
      </c>
    </row>
    <row r="5" spans="1:11" ht="45" x14ac:dyDescent="0.25">
      <c r="A5" s="10" t="s">
        <v>23</v>
      </c>
      <c r="B5" s="2">
        <v>25500</v>
      </c>
      <c r="C5" s="2">
        <f>B5*$C$3</f>
        <v>30855</v>
      </c>
      <c r="D5" s="2">
        <v>1.35</v>
      </c>
      <c r="E5" s="6">
        <f>C5*D5</f>
        <v>41654.25</v>
      </c>
      <c r="F5" s="2">
        <v>1.53</v>
      </c>
      <c r="G5" s="2">
        <v>1.3</v>
      </c>
      <c r="H5" s="2">
        <v>1.2</v>
      </c>
      <c r="I5" s="8">
        <f>C5*F5*G5/$I$3</f>
        <v>5114.2162500000004</v>
      </c>
      <c r="J5" s="8">
        <f>C5*F5*H5/$J$3</f>
        <v>9441.6299999999992</v>
      </c>
      <c r="K5" s="9">
        <f t="shared" ref="K5" si="1">C5*F5</f>
        <v>47208.15</v>
      </c>
    </row>
    <row r="6" spans="1:11" x14ac:dyDescent="0.25">
      <c r="C6" s="2"/>
      <c r="D6" s="2"/>
      <c r="E6" s="6"/>
      <c r="F6" s="2"/>
      <c r="G6" s="2"/>
      <c r="H6" s="2"/>
      <c r="I6" s="8"/>
      <c r="J6" s="8"/>
      <c r="K6" s="9"/>
    </row>
    <row r="7" spans="1:11" x14ac:dyDescent="0.25">
      <c r="A7" s="2" t="s">
        <v>24</v>
      </c>
      <c r="B7" s="2">
        <v>23800</v>
      </c>
      <c r="C7" s="2">
        <f t="shared" ref="C7" si="2">B7*$C$3</f>
        <v>28798</v>
      </c>
      <c r="D7" s="2">
        <v>1.35</v>
      </c>
      <c r="E7" s="6">
        <f t="shared" ref="E7" si="3">C7*D7</f>
        <v>38877.300000000003</v>
      </c>
      <c r="F7" s="2">
        <v>1.52</v>
      </c>
      <c r="G7" s="2">
        <v>1.3</v>
      </c>
      <c r="H7" s="2">
        <v>1.2</v>
      </c>
      <c r="I7" s="8">
        <f t="shared" ref="I7" si="4">C7*F7*G7/$I$3</f>
        <v>4742.0706666666665</v>
      </c>
      <c r="J7" s="8">
        <f t="shared" ref="J7" si="5">C7*F7*H7/$J$3</f>
        <v>8754.5919999999987</v>
      </c>
      <c r="K7" s="9">
        <f t="shared" ref="K7" si="6">C7*F7</f>
        <v>43772.959999999999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F425F-AB5D-4660-9BCD-6E01676F053F}">
  <dimension ref="A1:K7"/>
  <sheetViews>
    <sheetView tabSelected="1" workbookViewId="0">
      <selection activeCell="K10" sqref="K10"/>
    </sheetView>
  </sheetViews>
  <sheetFormatPr baseColWidth="10" defaultRowHeight="15" x14ac:dyDescent="0.25"/>
  <cols>
    <col min="1" max="1" width="18.42578125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1.85546875" style="3" hidden="1" customWidth="1"/>
    <col min="8" max="8" width="13.5703125" style="3" hidden="1" customWidth="1"/>
    <col min="9" max="9" width="14" style="3" bestFit="1" customWidth="1"/>
    <col min="10" max="10" width="14" style="3" customWidth="1"/>
    <col min="11" max="11" width="13.7109375" style="3" bestFit="1" customWidth="1"/>
    <col min="12" max="16384" width="11.42578125" style="3"/>
  </cols>
  <sheetData>
    <row r="1" spans="1:11" ht="15.75" x14ac:dyDescent="0.25">
      <c r="A1" s="1" t="s">
        <v>20</v>
      </c>
      <c r="B1" s="2"/>
      <c r="C1" s="2"/>
      <c r="D1" s="2"/>
      <c r="E1" s="2"/>
      <c r="F1" s="2"/>
      <c r="G1" s="2"/>
      <c r="H1" s="2"/>
      <c r="I1" s="2"/>
    </row>
    <row r="2" spans="1:11" ht="45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15</v>
      </c>
      <c r="G2" s="5" t="s">
        <v>16</v>
      </c>
      <c r="H2" s="5" t="s">
        <v>17</v>
      </c>
      <c r="I2" s="5" t="s">
        <v>9</v>
      </c>
      <c r="J2" s="5" t="s">
        <v>18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6</v>
      </c>
    </row>
    <row r="4" spans="1:11" ht="31.5" customHeight="1" x14ac:dyDescent="0.25">
      <c r="A4" s="10" t="s">
        <v>22</v>
      </c>
      <c r="B4" s="2">
        <v>27000</v>
      </c>
      <c r="C4" s="2">
        <f>B4*$C$3</f>
        <v>32670</v>
      </c>
      <c r="D4" s="2">
        <v>1.35</v>
      </c>
      <c r="E4" s="6">
        <f>C4*D4</f>
        <v>44104.5</v>
      </c>
      <c r="F4" s="2">
        <v>1.53</v>
      </c>
      <c r="G4" s="2">
        <v>1.3</v>
      </c>
      <c r="H4" s="2">
        <v>1.2</v>
      </c>
      <c r="I4" s="8">
        <f>C4*F4*G4/$I$3</f>
        <v>5415.0524999999998</v>
      </c>
      <c r="J4" s="8">
        <f>C4*F4*H4/$J$3</f>
        <v>9997.0199999999986</v>
      </c>
      <c r="K4" s="9">
        <f t="shared" ref="K4:K5" si="0">C4*F4</f>
        <v>49985.1</v>
      </c>
    </row>
    <row r="5" spans="1:11" ht="45" x14ac:dyDescent="0.25">
      <c r="A5" s="10" t="s">
        <v>23</v>
      </c>
      <c r="B5" s="2">
        <v>25500</v>
      </c>
      <c r="C5" s="2">
        <f>B5*$C$3</f>
        <v>30855</v>
      </c>
      <c r="D5" s="2">
        <v>1.35</v>
      </c>
      <c r="E5" s="6">
        <f>C5*D5</f>
        <v>41654.25</v>
      </c>
      <c r="F5" s="2">
        <v>1.53</v>
      </c>
      <c r="G5" s="2">
        <v>1.3</v>
      </c>
      <c r="H5" s="2">
        <v>1.2</v>
      </c>
      <c r="I5" s="8">
        <f>C5*F5*G5/$I$3</f>
        <v>5114.2162500000004</v>
      </c>
      <c r="J5" s="8">
        <f>C5*F5*H5/$J$3</f>
        <v>9441.6299999999992</v>
      </c>
      <c r="K5" s="9">
        <f t="shared" si="0"/>
        <v>47208.15</v>
      </c>
    </row>
    <row r="6" spans="1:11" x14ac:dyDescent="0.25">
      <c r="C6" s="2"/>
      <c r="D6" s="2"/>
      <c r="E6" s="6"/>
      <c r="F6" s="2"/>
      <c r="G6" s="2"/>
      <c r="H6" s="2"/>
      <c r="I6" s="8"/>
      <c r="J6" s="8"/>
      <c r="K6" s="9"/>
    </row>
    <row r="7" spans="1:11" x14ac:dyDescent="0.25">
      <c r="A7" s="2" t="s">
        <v>24</v>
      </c>
      <c r="B7" s="2">
        <v>24800</v>
      </c>
      <c r="C7" s="2">
        <f t="shared" ref="C7" si="1">B7*$C$3</f>
        <v>30008</v>
      </c>
      <c r="D7" s="2">
        <v>1.35</v>
      </c>
      <c r="E7" s="6">
        <f t="shared" ref="E7" si="2">C7*D7</f>
        <v>40510.800000000003</v>
      </c>
      <c r="F7" s="2">
        <v>1.5249999999999999</v>
      </c>
      <c r="G7" s="2">
        <v>1.3</v>
      </c>
      <c r="H7" s="2">
        <v>1.2</v>
      </c>
      <c r="I7" s="8">
        <f t="shared" ref="I7" si="3">C7*F7*G7/$I$3</f>
        <v>4957.5716666666667</v>
      </c>
      <c r="J7" s="8">
        <f t="shared" ref="J7" si="4">C7*F7*H7/$J$3</f>
        <v>9152.4399999999987</v>
      </c>
      <c r="K7" s="9">
        <f t="shared" ref="K7" si="5">C7*F7</f>
        <v>45762.2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2-06-20</vt:lpstr>
      <vt:lpstr>24-06-20</vt:lpstr>
      <vt:lpstr>2-11-20</vt:lpstr>
      <vt:lpstr>19-02-21</vt:lpstr>
      <vt:lpstr>07-04-21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2020-06-02T14:17:58Z</dcterms:created>
  <dcterms:modified xsi:type="dcterms:W3CDTF">2021-06-05T15:49:54Z</dcterms:modified>
</cp:coreProperties>
</file>