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Docs/safeLearner/Results/Graphs in Paper/"/>
    </mc:Choice>
  </mc:AlternateContent>
  <xr:revisionPtr revIDLastSave="0" documentId="13_ncr:1_{4628AC72-FCA4-B04F-A14E-F10BC700F964}" xr6:coauthVersionLast="36" xr6:coauthVersionMax="36" xr10:uidLastSave="{00000000-0000-0000-0000-000000000000}"/>
  <bookViews>
    <workbookView xWindow="780" yWindow="560" windowWidth="27640" windowHeight="16940" activeTab="4" xr2:uid="{59EC3011-7FAF-0E4C-AC49-706653CD767F}"/>
  </bookViews>
  <sheets>
    <sheet name="Summary" sheetId="1" r:id="rId1"/>
    <sheet name="Cross Entropy" sheetId="2" r:id="rId2"/>
    <sheet name="Weighted Accuracy" sheetId="3" r:id="rId3"/>
    <sheet name="Squared Loss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9" i="5" l="1"/>
  <c r="K119" i="5"/>
  <c r="J119" i="5"/>
  <c r="I119" i="5"/>
  <c r="H119" i="5"/>
  <c r="G119" i="5"/>
  <c r="L118" i="5"/>
  <c r="K118" i="5"/>
  <c r="J118" i="5"/>
  <c r="I118" i="5"/>
  <c r="H118" i="5"/>
  <c r="G118" i="5"/>
  <c r="L117" i="5"/>
  <c r="I117" i="5"/>
  <c r="H117" i="5"/>
  <c r="G117" i="5"/>
  <c r="O103" i="5" l="1"/>
  <c r="P103" i="5"/>
  <c r="Q103" i="5"/>
  <c r="O104" i="5"/>
  <c r="P104" i="5"/>
  <c r="Q104" i="5"/>
  <c r="O105" i="5"/>
  <c r="P105" i="5"/>
  <c r="Q105" i="5"/>
  <c r="O106" i="5"/>
  <c r="P106" i="5"/>
  <c r="Q106" i="5"/>
  <c r="O107" i="5"/>
  <c r="P107" i="5"/>
  <c r="Q107" i="5"/>
  <c r="N104" i="5"/>
  <c r="N105" i="5"/>
  <c r="N103" i="5"/>
</calcChain>
</file>

<file path=xl/sharedStrings.xml><?xml version="1.0" encoding="utf-8"?>
<sst xmlns="http://schemas.openxmlformats.org/spreadsheetml/2006/main" count="165" uniqueCount="57">
  <si>
    <t>APFT_1</t>
  </si>
  <si>
    <t>APFT_2</t>
  </si>
  <si>
    <t>APS_1</t>
  </si>
  <si>
    <t>APS_2</t>
  </si>
  <si>
    <t>APIL_1</t>
  </si>
  <si>
    <t>APIL_2</t>
  </si>
  <si>
    <t>TPS_1</t>
  </si>
  <si>
    <t>TPS_2</t>
  </si>
  <si>
    <t>TPIL_2</t>
  </si>
  <si>
    <t>TPIL_1</t>
  </si>
  <si>
    <t>apft_11103</t>
  </si>
  <si>
    <t>apft_980_11102</t>
  </si>
  <si>
    <t>aps_11101</t>
  </si>
  <si>
    <t>aps_980_11102</t>
  </si>
  <si>
    <t>apil_1110</t>
  </si>
  <si>
    <t>apil_980_1110</t>
  </si>
  <si>
    <t>tps_1110</t>
  </si>
  <si>
    <t>tps_980_1110</t>
  </si>
  <si>
    <t>tpil_1110</t>
  </si>
  <si>
    <t>tpil_980_11101</t>
  </si>
  <si>
    <t>Setting 1</t>
  </si>
  <si>
    <t>Setting 2</t>
  </si>
  <si>
    <t>Setting 3</t>
  </si>
  <si>
    <t>Setting 4</t>
  </si>
  <si>
    <t>Setting 5</t>
  </si>
  <si>
    <t>Weighted Accuracy</t>
  </si>
  <si>
    <t>Cross Entropy</t>
  </si>
  <si>
    <t>Squared Loss</t>
  </si>
  <si>
    <t>Exp 1</t>
  </si>
  <si>
    <t>Exp 2</t>
  </si>
  <si>
    <t>Comparison</t>
  </si>
  <si>
    <t>Evolution</t>
  </si>
  <si>
    <t>Target</t>
  </si>
  <si>
    <t>Non-target</t>
  </si>
  <si>
    <t>Test Data</t>
  </si>
  <si>
    <t>Training Data</t>
  </si>
  <si>
    <t>ProbFOIL</t>
  </si>
  <si>
    <t>PDB wihtout Learning</t>
  </si>
  <si>
    <t>PDB with learning in CW</t>
  </si>
  <si>
    <t>PDB with learning in OW</t>
  </si>
  <si>
    <t>AMIE (Deterministic)</t>
  </si>
  <si>
    <t>Exp1</t>
  </si>
  <si>
    <t>ProbFOIL+</t>
  </si>
  <si>
    <t>Deterministic Rules from AMIE+</t>
  </si>
  <si>
    <t>PDB without learning in CW</t>
  </si>
  <si>
    <t>Max Rule Weight</t>
  </si>
  <si>
    <t>Max Predicted Score</t>
  </si>
  <si>
    <t>PDB with learning in OW - OpenProbFOIL</t>
  </si>
  <si>
    <t>AthletePlaysForTeam</t>
  </si>
  <si>
    <t>AthletePlaysSport</t>
  </si>
  <si>
    <t>AthletePlaysInLeague</t>
  </si>
  <si>
    <t>TeamPlaysSport</t>
  </si>
  <si>
    <t>TeamPlaysInLeague</t>
  </si>
  <si>
    <t>Exp2</t>
  </si>
  <si>
    <t>Correct numbers of exp2 are at row 60</t>
  </si>
  <si>
    <t>SafeLearner - without Learning</t>
  </si>
  <si>
    <t>SafeLearner - with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</si>
</sst>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1" fontId="0" fillId="0" borderId="0" xfId="0" quotePrefix="1" applyNumberFormat="1"/>
    <xf numFmtId="0" fontId="0" fillId="0" borderId="0" xfId="0" applyAlignment="1">
      <alignment vertical="center"/>
    </xf>
    <xf numFmtId="0" fontId="2" fillId="0" borderId="0" xfId="0" quotePrefix="1" applyFont="1"/>
    <xf numFmtId="0" fontId="2" fillId="0" borderId="0" xfId="0" applyFont="1"/>
    <xf numFmtId="1" fontId="2" fillId="0" borderId="0" xfId="0" quotePrefix="1" applyNumberFormat="1" applyFont="1"/>
    <xf numFmtId="1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0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Summary!$A$6</c:f>
              <c:strCache>
                <c:ptCount val="1"/>
                <c:pt idx="0">
                  <c:v>APS_1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Summary!$H$3:$L$3</c:f>
              <c:strCache>
                <c:ptCount val="5"/>
                <c:pt idx="0">
                  <c:v>ProbFOIL</c:v>
                </c:pt>
                <c:pt idx="1">
                  <c:v>AMIE (Deterministic)</c:v>
                </c:pt>
                <c:pt idx="2">
                  <c:v>PDB wihtout Learning</c:v>
                </c:pt>
                <c:pt idx="3">
                  <c:v>PDB with learning in CW</c:v>
                </c:pt>
                <c:pt idx="4">
                  <c:v>PDB with learning in OW</c:v>
                </c:pt>
              </c:strCache>
            </c:strRef>
          </c:cat>
          <c:val>
            <c:numRef>
              <c:f>Summary!$H$6:$L$6</c:f>
              <c:numCache>
                <c:formatCode>0</c:formatCode>
                <c:ptCount val="5"/>
                <c:pt idx="0">
                  <c:v>-37950.466247283002</c:v>
                </c:pt>
                <c:pt idx="1">
                  <c:v>-46060.8464838898</c:v>
                </c:pt>
                <c:pt idx="2">
                  <c:v>-35300.715145618102</c:v>
                </c:pt>
                <c:pt idx="3">
                  <c:v>-7325.9649006796499</c:v>
                </c:pt>
                <c:pt idx="4">
                  <c:v>-10896.831638685901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4-4F49-B2F3-3B28505A88D5}"/>
            </c:ext>
          </c:extLst>
        </c:ser>
        <c:ser>
          <c:idx val="1"/>
          <c:order val="1"/>
          <c:tx>
            <c:strRef>
              <c:f>Summary!$A$7</c:f>
              <c:strCache>
                <c:ptCount val="1"/>
                <c:pt idx="0">
                  <c:v>APS_2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Summary!$H$3:$L$3</c:f>
              <c:strCache>
                <c:ptCount val="5"/>
                <c:pt idx="0">
                  <c:v>ProbFOIL</c:v>
                </c:pt>
                <c:pt idx="1">
                  <c:v>AMIE (Deterministic)</c:v>
                </c:pt>
                <c:pt idx="2">
                  <c:v>PDB wihtout Learning</c:v>
                </c:pt>
                <c:pt idx="3">
                  <c:v>PDB with learning in CW</c:v>
                </c:pt>
                <c:pt idx="4">
                  <c:v>PDB with learning in OW</c:v>
                </c:pt>
              </c:strCache>
            </c:strRef>
          </c:cat>
          <c:val>
            <c:numRef>
              <c:f>Summary!$H$7:$L$7</c:f>
              <c:numCache>
                <c:formatCode>0</c:formatCode>
                <c:ptCount val="5"/>
                <c:pt idx="0">
                  <c:v>-41960.455622495698</c:v>
                </c:pt>
                <c:pt idx="1">
                  <c:v>-47791.172538377199</c:v>
                </c:pt>
                <c:pt idx="2">
                  <c:v>-40153.6333308955</c:v>
                </c:pt>
                <c:pt idx="3">
                  <c:v>-7359.0325698879196</c:v>
                </c:pt>
                <c:pt idx="4">
                  <c:v>-8011.3738734691497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4-4F49-B2F3-3B28505A88D5}"/>
            </c:ext>
          </c:extLst>
        </c:ser>
        <c:ser>
          <c:idx val="2"/>
          <c:order val="2"/>
          <c:tx>
            <c:strRef>
              <c:f>Summary!$A$8</c:f>
              <c:strCache>
                <c:ptCount val="1"/>
                <c:pt idx="0">
                  <c:v>APIL_1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Summary!$H$3:$L$3</c:f>
              <c:strCache>
                <c:ptCount val="5"/>
                <c:pt idx="0">
                  <c:v>ProbFOIL</c:v>
                </c:pt>
                <c:pt idx="1">
                  <c:v>AMIE (Deterministic)</c:v>
                </c:pt>
                <c:pt idx="2">
                  <c:v>PDB wihtout Learning</c:v>
                </c:pt>
                <c:pt idx="3">
                  <c:v>PDB with learning in CW</c:v>
                </c:pt>
                <c:pt idx="4">
                  <c:v>PDB with learning in OW</c:v>
                </c:pt>
              </c:strCache>
            </c:strRef>
          </c:cat>
          <c:val>
            <c:numRef>
              <c:f>Summary!$H$8:$L$8</c:f>
              <c:numCache>
                <c:formatCode>0</c:formatCode>
                <c:ptCount val="5"/>
                <c:pt idx="0">
                  <c:v>-16622.453061562101</c:v>
                </c:pt>
                <c:pt idx="1">
                  <c:v>-25102.968080327501</c:v>
                </c:pt>
                <c:pt idx="2">
                  <c:v>-14926.465328141299</c:v>
                </c:pt>
                <c:pt idx="3">
                  <c:v>-4654.83170521589</c:v>
                </c:pt>
                <c:pt idx="4">
                  <c:v>-5542.6226653414697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4-4F49-B2F3-3B28505A88D5}"/>
            </c:ext>
          </c:extLst>
        </c:ser>
        <c:ser>
          <c:idx val="3"/>
          <c:order val="3"/>
          <c:tx>
            <c:strRef>
              <c:f>Summary!$A$9</c:f>
              <c:strCache>
                <c:ptCount val="1"/>
                <c:pt idx="0">
                  <c:v>APIL_2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Summary!$H$3:$L$3</c:f>
              <c:strCache>
                <c:ptCount val="5"/>
                <c:pt idx="0">
                  <c:v>ProbFOIL</c:v>
                </c:pt>
                <c:pt idx="1">
                  <c:v>AMIE (Deterministic)</c:v>
                </c:pt>
                <c:pt idx="2">
                  <c:v>PDB wihtout Learning</c:v>
                </c:pt>
                <c:pt idx="3">
                  <c:v>PDB with learning in CW</c:v>
                </c:pt>
                <c:pt idx="4">
                  <c:v>PDB with learning in OW</c:v>
                </c:pt>
              </c:strCache>
            </c:strRef>
          </c:cat>
          <c:val>
            <c:numRef>
              <c:f>Summary!$H$9:$L$9</c:f>
              <c:numCache>
                <c:formatCode>0</c:formatCode>
                <c:ptCount val="5"/>
                <c:pt idx="0">
                  <c:v>-20857.277268465499</c:v>
                </c:pt>
                <c:pt idx="1">
                  <c:v>-26244.5117314089</c:v>
                </c:pt>
                <c:pt idx="2">
                  <c:v>-19796.180299960899</c:v>
                </c:pt>
                <c:pt idx="3">
                  <c:v>-4302.1139840553196</c:v>
                </c:pt>
                <c:pt idx="4">
                  <c:v>-6430.9994275895397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4-4F49-B2F3-3B28505A88D5}"/>
            </c:ext>
          </c:extLst>
        </c:ser>
        <c:ser>
          <c:idx val="4"/>
          <c:order val="4"/>
          <c:tx>
            <c:strRef>
              <c:f>Summary!$A$10</c:f>
              <c:strCache>
                <c:ptCount val="1"/>
                <c:pt idx="0">
                  <c:v>TPS_1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Summary!$H$3:$L$3</c:f>
              <c:strCache>
                <c:ptCount val="5"/>
                <c:pt idx="0">
                  <c:v>ProbFOIL</c:v>
                </c:pt>
                <c:pt idx="1">
                  <c:v>AMIE (Deterministic)</c:v>
                </c:pt>
                <c:pt idx="2">
                  <c:v>PDB wihtout Learning</c:v>
                </c:pt>
                <c:pt idx="3">
                  <c:v>PDB with learning in CW</c:v>
                </c:pt>
                <c:pt idx="4">
                  <c:v>PDB with learning in OW</c:v>
                </c:pt>
              </c:strCache>
            </c:strRef>
          </c:cat>
          <c:val>
            <c:numRef>
              <c:f>Summary!$H$10:$L$10</c:f>
              <c:numCache>
                <c:formatCode>0</c:formatCode>
                <c:ptCount val="5"/>
                <c:pt idx="1">
                  <c:v>-7589.9311600983701</c:v>
                </c:pt>
                <c:pt idx="2">
                  <c:v>-7353.8356232065798</c:v>
                </c:pt>
                <c:pt idx="3">
                  <c:v>-1735.95039262711</c:v>
                </c:pt>
                <c:pt idx="4">
                  <c:v>-1990.2286759578001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F4-4F49-B2F3-3B28505A88D5}"/>
            </c:ext>
          </c:extLst>
        </c:ser>
        <c:ser>
          <c:idx val="5"/>
          <c:order val="5"/>
          <c:tx>
            <c:strRef>
              <c:f>Summary!$A$11</c:f>
              <c:strCache>
                <c:ptCount val="1"/>
                <c:pt idx="0">
                  <c:v>TPS_2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Summary!$H$3:$L$3</c:f>
              <c:strCache>
                <c:ptCount val="5"/>
                <c:pt idx="0">
                  <c:v>ProbFOIL</c:v>
                </c:pt>
                <c:pt idx="1">
                  <c:v>AMIE (Deterministic)</c:v>
                </c:pt>
                <c:pt idx="2">
                  <c:v>PDB wihtout Learning</c:v>
                </c:pt>
                <c:pt idx="3">
                  <c:v>PDB with learning in CW</c:v>
                </c:pt>
                <c:pt idx="4">
                  <c:v>PDB with learning in OW</c:v>
                </c:pt>
              </c:strCache>
            </c:strRef>
          </c:cat>
          <c:val>
            <c:numRef>
              <c:f>Summary!$H$11:$L$11</c:f>
              <c:numCache>
                <c:formatCode>0</c:formatCode>
                <c:ptCount val="5"/>
                <c:pt idx="1">
                  <c:v>-8744.1193248465606</c:v>
                </c:pt>
                <c:pt idx="2">
                  <c:v>-8459.9711661274196</c:v>
                </c:pt>
                <c:pt idx="3">
                  <c:v>-1773.6256540069301</c:v>
                </c:pt>
                <c:pt idx="4">
                  <c:v>-1904.36295646185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F4-4F49-B2F3-3B28505A88D5}"/>
            </c:ext>
          </c:extLst>
        </c:ser>
        <c:ser>
          <c:idx val="6"/>
          <c:order val="6"/>
          <c:tx>
            <c:strRef>
              <c:f>Summary!$A$12</c:f>
              <c:strCache>
                <c:ptCount val="1"/>
                <c:pt idx="0">
                  <c:v>TPIL_1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Summary!$H$3:$L$3</c:f>
              <c:strCache>
                <c:ptCount val="5"/>
                <c:pt idx="0">
                  <c:v>ProbFOIL</c:v>
                </c:pt>
                <c:pt idx="1">
                  <c:v>AMIE (Deterministic)</c:v>
                </c:pt>
                <c:pt idx="2">
                  <c:v>PDB wihtout Learning</c:v>
                </c:pt>
                <c:pt idx="3">
                  <c:v>PDB with learning in CW</c:v>
                </c:pt>
                <c:pt idx="4">
                  <c:v>PDB with learning in OW</c:v>
                </c:pt>
              </c:strCache>
            </c:strRef>
          </c:cat>
          <c:val>
            <c:numRef>
              <c:f>Summary!$H$12:$L$12</c:f>
              <c:numCache>
                <c:formatCode>0</c:formatCode>
                <c:ptCount val="5"/>
                <c:pt idx="1">
                  <c:v>-36065.395618588998</c:v>
                </c:pt>
                <c:pt idx="2">
                  <c:v>-35682.406982926601</c:v>
                </c:pt>
                <c:pt idx="3">
                  <c:v>-6131.9644931233597</c:v>
                </c:pt>
                <c:pt idx="4">
                  <c:v>-26745.1778560528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F4-4F49-B2F3-3B28505A88D5}"/>
            </c:ext>
          </c:extLst>
        </c:ser>
        <c:ser>
          <c:idx val="7"/>
          <c:order val="7"/>
          <c:tx>
            <c:strRef>
              <c:f>Summary!$A$13</c:f>
              <c:strCache>
                <c:ptCount val="1"/>
                <c:pt idx="0">
                  <c:v>TPIL_2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Summary!$H$3:$L$3</c:f>
              <c:strCache>
                <c:ptCount val="5"/>
                <c:pt idx="0">
                  <c:v>ProbFOIL</c:v>
                </c:pt>
                <c:pt idx="1">
                  <c:v>AMIE (Deterministic)</c:v>
                </c:pt>
                <c:pt idx="2">
                  <c:v>PDB wihtout Learning</c:v>
                </c:pt>
                <c:pt idx="3">
                  <c:v>PDB with learning in CW</c:v>
                </c:pt>
                <c:pt idx="4">
                  <c:v>PDB with learning in OW</c:v>
                </c:pt>
              </c:strCache>
            </c:strRef>
          </c:cat>
          <c:val>
            <c:numRef>
              <c:f>Summary!$H$13:$L$13</c:f>
              <c:numCache>
                <c:formatCode>0</c:formatCode>
                <c:ptCount val="5"/>
                <c:pt idx="1">
                  <c:v>-37147.204853970499</c:v>
                </c:pt>
                <c:pt idx="2">
                  <c:v>-36762.164415435502</c:v>
                </c:pt>
                <c:pt idx="3">
                  <c:v>-5939.0155631932703</c:v>
                </c:pt>
                <c:pt idx="4">
                  <c:v>-14714.323277924501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F4-4F49-B2F3-3B28505A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565568"/>
        <c:axId val="1515568688"/>
      </c:lineChart>
      <c:catAx>
        <c:axId val="15155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68688"/>
        <c:crosses val="autoZero"/>
        <c:auto val="1"/>
        <c:lblAlgn val="ctr"/>
        <c:lblOffset val="100"/>
        <c:noMultiLvlLbl val="0"/>
      </c:catAx>
      <c:valAx>
        <c:axId val="1515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APFT_1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Summary!$C$4:$G$4</c:f>
            </c:numRef>
          </c:val>
          <c:smooth val="0"/>
          <c:extLst>
            <c:ext xmlns:c16="http://schemas.microsoft.com/office/drawing/2014/chart" uri="{C3380CC4-5D6E-409C-BE32-E72D297353CC}">
              <c16:uniqueId val="{00000000-9AE7-2544-84EE-7D4B2EE38A59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APFT_2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Summary!$C$5:$G$5</c:f>
            </c:numRef>
          </c:val>
          <c:smooth val="0"/>
          <c:extLst>
            <c:ext xmlns:c16="http://schemas.microsoft.com/office/drawing/2014/chart" uri="{C3380CC4-5D6E-409C-BE32-E72D297353CC}">
              <c16:uniqueId val="{00000001-9AE7-2544-84EE-7D4B2EE38A59}"/>
            </c:ext>
          </c:extLst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APS_1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Summary!$C$6:$G$6</c:f>
            </c:numRef>
          </c:val>
          <c:smooth val="0"/>
          <c:extLst>
            <c:ext xmlns:c16="http://schemas.microsoft.com/office/drawing/2014/chart" uri="{C3380CC4-5D6E-409C-BE32-E72D297353CC}">
              <c16:uniqueId val="{00000002-9AE7-2544-84EE-7D4B2EE38A59}"/>
            </c:ext>
          </c:extLst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APS_2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Summary!$C$7:$G$7</c:f>
            </c:numRef>
          </c:val>
          <c:smooth val="0"/>
          <c:extLst>
            <c:ext xmlns:c16="http://schemas.microsoft.com/office/drawing/2014/chart" uri="{C3380CC4-5D6E-409C-BE32-E72D297353CC}">
              <c16:uniqueId val="{00000003-9AE7-2544-84EE-7D4B2EE38A59}"/>
            </c:ext>
          </c:extLst>
        </c:ser>
        <c:ser>
          <c:idx val="4"/>
          <c:order val="4"/>
          <c:tx>
            <c:strRef>
              <c:f>Summary!$A$8</c:f>
              <c:strCache>
                <c:ptCount val="1"/>
                <c:pt idx="0">
                  <c:v>APIL_1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Summary!$C$8:$G$8</c:f>
            </c:numRef>
          </c:val>
          <c:smooth val="0"/>
          <c:extLst>
            <c:ext xmlns:c16="http://schemas.microsoft.com/office/drawing/2014/chart" uri="{C3380CC4-5D6E-409C-BE32-E72D297353CC}">
              <c16:uniqueId val="{00000004-9AE7-2544-84EE-7D4B2EE38A59}"/>
            </c:ext>
          </c:extLst>
        </c:ser>
        <c:ser>
          <c:idx val="5"/>
          <c:order val="5"/>
          <c:tx>
            <c:strRef>
              <c:f>Summary!$A$9</c:f>
              <c:strCache>
                <c:ptCount val="1"/>
                <c:pt idx="0">
                  <c:v>APIL_2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Summary!$C$9:$G$9</c:f>
            </c:numRef>
          </c:val>
          <c:smooth val="0"/>
          <c:extLst>
            <c:ext xmlns:c16="http://schemas.microsoft.com/office/drawing/2014/chart" uri="{C3380CC4-5D6E-409C-BE32-E72D297353CC}">
              <c16:uniqueId val="{00000005-9AE7-2544-84EE-7D4B2EE38A59}"/>
            </c:ext>
          </c:extLst>
        </c:ser>
        <c:ser>
          <c:idx val="6"/>
          <c:order val="6"/>
          <c:tx>
            <c:strRef>
              <c:f>Summary!$A$10</c:f>
              <c:strCache>
                <c:ptCount val="1"/>
                <c:pt idx="0">
                  <c:v>TPS_1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Summary!$C$10:$G$10</c:f>
            </c:numRef>
          </c:val>
          <c:smooth val="0"/>
          <c:extLst>
            <c:ext xmlns:c16="http://schemas.microsoft.com/office/drawing/2014/chart" uri="{C3380CC4-5D6E-409C-BE32-E72D297353CC}">
              <c16:uniqueId val="{00000006-9AE7-2544-84EE-7D4B2EE38A59}"/>
            </c:ext>
          </c:extLst>
        </c:ser>
        <c:ser>
          <c:idx val="7"/>
          <c:order val="7"/>
          <c:tx>
            <c:strRef>
              <c:f>Summary!$A$11</c:f>
              <c:strCache>
                <c:ptCount val="1"/>
                <c:pt idx="0">
                  <c:v>TPS_2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Summary!$C$11:$G$11</c:f>
            </c:numRef>
          </c:val>
          <c:smooth val="0"/>
          <c:extLst>
            <c:ext xmlns:c16="http://schemas.microsoft.com/office/drawing/2014/chart" uri="{C3380CC4-5D6E-409C-BE32-E72D297353CC}">
              <c16:uniqueId val="{00000007-9AE7-2544-84EE-7D4B2EE38A59}"/>
            </c:ext>
          </c:extLst>
        </c:ser>
        <c:ser>
          <c:idx val="8"/>
          <c:order val="8"/>
          <c:tx>
            <c:strRef>
              <c:f>Summary!$A$12</c:f>
              <c:strCache>
                <c:ptCount val="1"/>
                <c:pt idx="0">
                  <c:v>TPIL_1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Summary!$C$12:$G$12</c:f>
            </c:numRef>
          </c:val>
          <c:smooth val="0"/>
          <c:extLst>
            <c:ext xmlns:c16="http://schemas.microsoft.com/office/drawing/2014/chart" uri="{C3380CC4-5D6E-409C-BE32-E72D297353CC}">
              <c16:uniqueId val="{00000008-9AE7-2544-84EE-7D4B2EE38A59}"/>
            </c:ext>
          </c:extLst>
        </c:ser>
        <c:ser>
          <c:idx val="9"/>
          <c:order val="9"/>
          <c:tx>
            <c:strRef>
              <c:f>Summary!$A$13</c:f>
              <c:strCache>
                <c:ptCount val="1"/>
                <c:pt idx="0">
                  <c:v>TPIL_2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Summary!$C$13:$G$13</c:f>
            </c:numRef>
          </c:val>
          <c:smooth val="0"/>
          <c:extLst>
            <c:ext xmlns:c16="http://schemas.microsoft.com/office/drawing/2014/chart" uri="{C3380CC4-5D6E-409C-BE32-E72D297353CC}">
              <c16:uniqueId val="{00000009-9AE7-2544-84EE-7D4B2EE38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15055"/>
        <c:axId val="554590063"/>
      </c:lineChart>
      <c:catAx>
        <c:axId val="58281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0063"/>
        <c:crosses val="autoZero"/>
        <c:auto val="1"/>
        <c:lblAlgn val="ctr"/>
        <c:lblOffset val="100"/>
        <c:noMultiLvlLbl val="0"/>
      </c:catAx>
      <c:valAx>
        <c:axId val="554590063"/>
        <c:scaling>
          <c:orientation val="minMax"/>
          <c:max val="1.0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1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Squared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Summary!$A$6</c:f>
              <c:strCache>
                <c:ptCount val="1"/>
                <c:pt idx="0">
                  <c:v>APS_1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Summary!$M$3:$Q$3</c:f>
              <c:strCache>
                <c:ptCount val="5"/>
                <c:pt idx="0">
                  <c:v>Setting 1</c:v>
                </c:pt>
                <c:pt idx="1">
                  <c:v>Setting 2</c:v>
                </c:pt>
                <c:pt idx="2">
                  <c:v>Setting 3</c:v>
                </c:pt>
                <c:pt idx="3">
                  <c:v>Setting 4</c:v>
                </c:pt>
                <c:pt idx="4">
                  <c:v>Setting 5</c:v>
                </c:pt>
              </c:strCache>
            </c:strRef>
          </c:cat>
          <c:val>
            <c:numRef>
              <c:f>Summary!$M$6:$Q$6</c:f>
              <c:numCache>
                <c:formatCode>0</c:formatCode>
                <c:ptCount val="5"/>
                <c:pt idx="0">
                  <c:v>-2146.20612072631</c:v>
                </c:pt>
                <c:pt idx="1">
                  <c:v>-2260.3056645280399</c:v>
                </c:pt>
                <c:pt idx="2">
                  <c:v>-1571.1893801567301</c:v>
                </c:pt>
                <c:pt idx="3">
                  <c:v>-1570.46473174635</c:v>
                </c:pt>
                <c:pt idx="4">
                  <c:v>-2214.0970442103999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C-144A-A994-CB6CEFBA6A2E}"/>
            </c:ext>
          </c:extLst>
        </c:ser>
        <c:ser>
          <c:idx val="1"/>
          <c:order val="1"/>
          <c:tx>
            <c:strRef>
              <c:f>Summary!$A$7</c:f>
              <c:strCache>
                <c:ptCount val="1"/>
                <c:pt idx="0">
                  <c:v>APS_2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Summary!$M$3:$Q$3</c:f>
              <c:strCache>
                <c:ptCount val="5"/>
                <c:pt idx="0">
                  <c:v>Setting 1</c:v>
                </c:pt>
                <c:pt idx="1">
                  <c:v>Setting 2</c:v>
                </c:pt>
                <c:pt idx="2">
                  <c:v>Setting 3</c:v>
                </c:pt>
                <c:pt idx="3">
                  <c:v>Setting 4</c:v>
                </c:pt>
                <c:pt idx="4">
                  <c:v>Setting 5</c:v>
                </c:pt>
              </c:strCache>
            </c:strRef>
          </c:cat>
          <c:val>
            <c:numRef>
              <c:f>Summary!$M$7:$Q$7</c:f>
              <c:numCache>
                <c:formatCode>0</c:formatCode>
                <c:ptCount val="5"/>
                <c:pt idx="0">
                  <c:v>-2025.9339316447199</c:v>
                </c:pt>
                <c:pt idx="1">
                  <c:v>-2099.9015158481302</c:v>
                </c:pt>
                <c:pt idx="2">
                  <c:v>-1602.50855462714</c:v>
                </c:pt>
                <c:pt idx="3">
                  <c:v>-1571.54398185938</c:v>
                </c:pt>
                <c:pt idx="4">
                  <c:v>-1656.21647685996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C-144A-A994-CB6CEFBA6A2E}"/>
            </c:ext>
          </c:extLst>
        </c:ser>
        <c:ser>
          <c:idx val="2"/>
          <c:order val="2"/>
          <c:tx>
            <c:strRef>
              <c:f>Summary!$A$8</c:f>
              <c:strCache>
                <c:ptCount val="1"/>
                <c:pt idx="0">
                  <c:v>APIL_1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Summary!$M$3:$Q$3</c:f>
              <c:strCache>
                <c:ptCount val="5"/>
                <c:pt idx="0">
                  <c:v>Setting 1</c:v>
                </c:pt>
                <c:pt idx="1">
                  <c:v>Setting 2</c:v>
                </c:pt>
                <c:pt idx="2">
                  <c:v>Setting 3</c:v>
                </c:pt>
                <c:pt idx="3">
                  <c:v>Setting 4</c:v>
                </c:pt>
                <c:pt idx="4">
                  <c:v>Setting 5</c:v>
                </c:pt>
              </c:strCache>
            </c:strRef>
          </c:cat>
          <c:val>
            <c:numRef>
              <c:f>Summary!$M$8:$Q$8</c:f>
              <c:numCache>
                <c:formatCode>0</c:formatCode>
                <c:ptCount val="5"/>
                <c:pt idx="0">
                  <c:v>-1366.13648297645</c:v>
                </c:pt>
                <c:pt idx="1">
                  <c:v>-1519.9575978489499</c:v>
                </c:pt>
                <c:pt idx="2">
                  <c:v>-880.31607159905798</c:v>
                </c:pt>
                <c:pt idx="3">
                  <c:v>-905.97943573787404</c:v>
                </c:pt>
                <c:pt idx="4">
                  <c:v>-897.25135183223495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C-144A-A994-CB6CEFBA6A2E}"/>
            </c:ext>
          </c:extLst>
        </c:ser>
        <c:ser>
          <c:idx val="3"/>
          <c:order val="3"/>
          <c:tx>
            <c:strRef>
              <c:f>Summary!$A$9</c:f>
              <c:strCache>
                <c:ptCount val="1"/>
                <c:pt idx="0">
                  <c:v>APIL_2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Summary!$M$3:$Q$3</c:f>
              <c:strCache>
                <c:ptCount val="5"/>
                <c:pt idx="0">
                  <c:v>Setting 1</c:v>
                </c:pt>
                <c:pt idx="1">
                  <c:v>Setting 2</c:v>
                </c:pt>
                <c:pt idx="2">
                  <c:v>Setting 3</c:v>
                </c:pt>
                <c:pt idx="3">
                  <c:v>Setting 4</c:v>
                </c:pt>
                <c:pt idx="4">
                  <c:v>Setting 5</c:v>
                </c:pt>
              </c:strCache>
            </c:strRef>
          </c:cat>
          <c:val>
            <c:numRef>
              <c:f>Summary!$M$9:$Q$9</c:f>
              <c:numCache>
                <c:formatCode>0</c:formatCode>
                <c:ptCount val="5"/>
                <c:pt idx="0">
                  <c:v>-1224.85606862906</c:v>
                </c:pt>
                <c:pt idx="1">
                  <c:v>-1324.54705450603</c:v>
                </c:pt>
                <c:pt idx="2">
                  <c:v>-906.55223855855297</c:v>
                </c:pt>
                <c:pt idx="3">
                  <c:v>-897.27981098150599</c:v>
                </c:pt>
                <c:pt idx="4">
                  <c:v>-911.16779344577105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C-144A-A994-CB6CEFBA6A2E}"/>
            </c:ext>
          </c:extLst>
        </c:ser>
        <c:ser>
          <c:idx val="4"/>
          <c:order val="4"/>
          <c:tx>
            <c:strRef>
              <c:f>Summary!$A$10</c:f>
              <c:strCache>
                <c:ptCount val="1"/>
                <c:pt idx="0">
                  <c:v>TPS_1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Summary!$M$3:$Q$3</c:f>
              <c:strCache>
                <c:ptCount val="5"/>
                <c:pt idx="0">
                  <c:v>Setting 1</c:v>
                </c:pt>
                <c:pt idx="1">
                  <c:v>Setting 2</c:v>
                </c:pt>
                <c:pt idx="2">
                  <c:v>Setting 3</c:v>
                </c:pt>
                <c:pt idx="3">
                  <c:v>Setting 4</c:v>
                </c:pt>
                <c:pt idx="4">
                  <c:v>Setting 5</c:v>
                </c:pt>
              </c:strCache>
            </c:strRef>
          </c:cat>
          <c:val>
            <c:numRef>
              <c:f>Summary!$M$10:$Q$10</c:f>
              <c:numCache>
                <c:formatCode>0</c:formatCode>
                <c:ptCount val="5"/>
                <c:pt idx="1">
                  <c:v>-296.08686140853399</c:v>
                </c:pt>
                <c:pt idx="2">
                  <c:v>-286.23671370629</c:v>
                </c:pt>
                <c:pt idx="3">
                  <c:v>-285.76732323699798</c:v>
                </c:pt>
                <c:pt idx="4">
                  <c:v>-329.59334094718099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2C-144A-A994-CB6CEFBA6A2E}"/>
            </c:ext>
          </c:extLst>
        </c:ser>
        <c:ser>
          <c:idx val="5"/>
          <c:order val="5"/>
          <c:tx>
            <c:strRef>
              <c:f>Summary!$A$11</c:f>
              <c:strCache>
                <c:ptCount val="1"/>
                <c:pt idx="0">
                  <c:v>TPS_2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Summary!$M$3:$Q$3</c:f>
              <c:strCache>
                <c:ptCount val="5"/>
                <c:pt idx="0">
                  <c:v>Setting 1</c:v>
                </c:pt>
                <c:pt idx="1">
                  <c:v>Setting 2</c:v>
                </c:pt>
                <c:pt idx="2">
                  <c:v>Setting 3</c:v>
                </c:pt>
                <c:pt idx="3">
                  <c:v>Setting 4</c:v>
                </c:pt>
                <c:pt idx="4">
                  <c:v>Setting 5</c:v>
                </c:pt>
              </c:strCache>
            </c:strRef>
          </c:cat>
          <c:val>
            <c:numRef>
              <c:f>Summary!$M$11:$Q$11</c:f>
              <c:numCache>
                <c:formatCode>0</c:formatCode>
                <c:ptCount val="5"/>
                <c:pt idx="1">
                  <c:v>-340.87565737484903</c:v>
                </c:pt>
                <c:pt idx="2">
                  <c:v>-329.613525899161</c:v>
                </c:pt>
                <c:pt idx="3">
                  <c:v>-326.138097507689</c:v>
                </c:pt>
                <c:pt idx="4">
                  <c:v>-340.10002090626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2C-144A-A994-CB6CEFBA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314512"/>
        <c:axId val="1513181264"/>
      </c:lineChart>
      <c:catAx>
        <c:axId val="15153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81264"/>
        <c:crosses val="autoZero"/>
        <c:auto val="1"/>
        <c:lblAlgn val="ctr"/>
        <c:lblOffset val="100"/>
        <c:noMultiLvlLbl val="0"/>
      </c:catAx>
      <c:valAx>
        <c:axId val="15131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17689569625719E-2"/>
          <c:y val="0.16464612312509927"/>
          <c:w val="0.77779581490669836"/>
          <c:h val="0.79500805554925236"/>
        </c:manualLayout>
      </c:layout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AthletePlaysForTeam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Sheet1!$I$5:$O$5</c:f>
              <c:numCache>
                <c:formatCode>General</c:formatCode>
                <c:ptCount val="7"/>
                <c:pt idx="2" formatCode="0">
                  <c:v>-24390.951636599999</c:v>
                </c:pt>
                <c:pt idx="4" formatCode="0">
                  <c:v>-26242.859919899998</c:v>
                </c:pt>
                <c:pt idx="5" formatCode="0">
                  <c:v>-14525.6088148</c:v>
                </c:pt>
                <c:pt idx="6" formatCode="0">
                  <c:v>-10826.5560504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3-7E42-8837-0C1807C3771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AthletePlaysSport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Sheet1!$I$6:$O$6</c:f>
              <c:numCache>
                <c:formatCode>0</c:formatCode>
                <c:ptCount val="7"/>
                <c:pt idx="0">
                  <c:v>-37990.821387299999</c:v>
                </c:pt>
                <c:pt idx="1">
                  <c:v>-46305.790698600002</c:v>
                </c:pt>
                <c:pt idx="2">
                  <c:v>-35309.427183</c:v>
                </c:pt>
                <c:pt idx="3">
                  <c:v>-35334.179568699998</c:v>
                </c:pt>
                <c:pt idx="4">
                  <c:v>-35325.221058900002</c:v>
                </c:pt>
                <c:pt idx="5">
                  <c:v>-7335.1429811099997</c:v>
                </c:pt>
                <c:pt idx="6">
                  <c:v>-10904.4267913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3-7E42-8837-0C1807C37710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AthletePlaysInLeague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Sheet1!$I$7:$O$7</c:f>
              <c:numCache>
                <c:formatCode>0</c:formatCode>
                <c:ptCount val="7"/>
                <c:pt idx="0">
                  <c:v>-16660.312718599998</c:v>
                </c:pt>
                <c:pt idx="1">
                  <c:v>-25282.568016000001</c:v>
                </c:pt>
                <c:pt idx="2">
                  <c:v>-14937.288030199999</c:v>
                </c:pt>
                <c:pt idx="3">
                  <c:v>-15186.3400919</c:v>
                </c:pt>
                <c:pt idx="4">
                  <c:v>-15156.0455356</c:v>
                </c:pt>
                <c:pt idx="5">
                  <c:v>-4665.9543180800001</c:v>
                </c:pt>
                <c:pt idx="6">
                  <c:v>-5560.6204362500002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3-7E42-8837-0C1807C37710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TeamPlaysSport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Sheet1!$I$8:$O$8</c:f>
              <c:numCache>
                <c:formatCode>0</c:formatCode>
                <c:ptCount val="7"/>
                <c:pt idx="1">
                  <c:v>-7589.9311600999999</c:v>
                </c:pt>
                <c:pt idx="2">
                  <c:v>-7353.8356232100004</c:v>
                </c:pt>
                <c:pt idx="3">
                  <c:v>-7365.7854551399996</c:v>
                </c:pt>
                <c:pt idx="4">
                  <c:v>-7364.6148467499997</c:v>
                </c:pt>
                <c:pt idx="5">
                  <c:v>-1735.9503926299999</c:v>
                </c:pt>
                <c:pt idx="6">
                  <c:v>-1952.0114948999999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3-7E42-8837-0C1807C37710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TeamPlaysInLeague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Sheet1!$I$9:$O$9</c:f>
              <c:numCache>
                <c:formatCode>0</c:formatCode>
                <c:ptCount val="7"/>
                <c:pt idx="1">
                  <c:v>-36157.299250999997</c:v>
                </c:pt>
                <c:pt idx="2">
                  <c:v>-35689.0869991</c:v>
                </c:pt>
                <c:pt idx="3">
                  <c:v>-35705.772236199999</c:v>
                </c:pt>
                <c:pt idx="4">
                  <c:v>-35702.265981299999</c:v>
                </c:pt>
                <c:pt idx="5">
                  <c:v>-6138.8505425499998</c:v>
                </c:pt>
                <c:pt idx="6">
                  <c:v>-26792.605904799999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3-7E42-8837-0C1807C3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325039"/>
        <c:axId val="1097670223"/>
      </c:lineChart>
      <c:catAx>
        <c:axId val="11073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097670223"/>
        <c:crosses val="autoZero"/>
        <c:auto val="1"/>
        <c:lblAlgn val="ctr"/>
        <c:lblOffset val="100"/>
        <c:noMultiLvlLbl val="0"/>
      </c:catAx>
      <c:valAx>
        <c:axId val="1097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10732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17689569625719E-2"/>
          <c:y val="0.16464612312509927"/>
          <c:w val="0.77779581490669836"/>
          <c:h val="0.79500805554925236"/>
        </c:manualLayout>
      </c:layout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AthletePlaysForTeam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Sheet1!$I$24:$O$24</c:f>
              <c:numCache>
                <c:formatCode>General</c:formatCode>
                <c:ptCount val="7"/>
                <c:pt idx="2" formatCode="0">
                  <c:v>-24640.634216099999</c:v>
                </c:pt>
                <c:pt idx="3" formatCode="0">
                  <c:v>-43132.271004599999</c:v>
                </c:pt>
                <c:pt idx="4" formatCode="0">
                  <c:v>-26111.250526200001</c:v>
                </c:pt>
                <c:pt idx="5" formatCode="0">
                  <c:v>-11392.0743337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F-DB46-9A78-CF8952D9A1E1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AthletePlaysSport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Sheet1!$I$25:$O$25</c:f>
              <c:numCache>
                <c:formatCode>0</c:formatCode>
                <c:ptCount val="7"/>
                <c:pt idx="0">
                  <c:v>-37990.821387299999</c:v>
                </c:pt>
                <c:pt idx="1">
                  <c:v>-46305.790698600002</c:v>
                </c:pt>
                <c:pt idx="2">
                  <c:v>-35214.880365600002</c:v>
                </c:pt>
                <c:pt idx="3">
                  <c:v>-35248.663555799998</c:v>
                </c:pt>
                <c:pt idx="4">
                  <c:v>-35247.7791898</c:v>
                </c:pt>
                <c:pt idx="5">
                  <c:v>-7167.23987055</c:v>
                </c:pt>
                <c:pt idx="6">
                  <c:v>-8748.1041490799998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F-DB46-9A78-CF8952D9A1E1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AthletePlaysInLeague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Sheet1!$I$26:$O$26</c:f>
              <c:numCache>
                <c:formatCode>0</c:formatCode>
                <c:ptCount val="7"/>
                <c:pt idx="0">
                  <c:v>-16660.312718599998</c:v>
                </c:pt>
                <c:pt idx="1">
                  <c:v>-25282.568016000001</c:v>
                </c:pt>
                <c:pt idx="2">
                  <c:v>-14836.374283200001</c:v>
                </c:pt>
                <c:pt idx="3">
                  <c:v>-14914.6634565</c:v>
                </c:pt>
                <c:pt idx="4">
                  <c:v>-14901.3361953</c:v>
                </c:pt>
                <c:pt idx="5">
                  <c:v>-4268.7678143399999</c:v>
                </c:pt>
                <c:pt idx="6">
                  <c:v>-5274.1905854899996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F-DB46-9A78-CF8952D9A1E1}"/>
            </c:ext>
          </c:extLst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TeamPlaysSport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Sheet1!$I$27:$O$27</c:f>
              <c:numCache>
                <c:formatCode>0</c:formatCode>
                <c:ptCount val="7"/>
                <c:pt idx="1">
                  <c:v>-7792.2768899299999</c:v>
                </c:pt>
                <c:pt idx="2">
                  <c:v>-7395.74498546</c:v>
                </c:pt>
                <c:pt idx="3">
                  <c:v>-7418.3398052599996</c:v>
                </c:pt>
                <c:pt idx="4">
                  <c:v>-7418.3988226900001</c:v>
                </c:pt>
                <c:pt idx="5">
                  <c:v>-1772.6429576200001</c:v>
                </c:pt>
                <c:pt idx="6">
                  <c:v>-1773.4872509100001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CF-DB46-9A78-CF8952D9A1E1}"/>
            </c:ext>
          </c:extLst>
        </c:ser>
        <c:ser>
          <c:idx val="4"/>
          <c:order val="4"/>
          <c:tx>
            <c:strRef>
              <c:f>Sheet1!$A$28</c:f>
              <c:strCache>
                <c:ptCount val="1"/>
                <c:pt idx="0">
                  <c:v>TeamPlaysInLeague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Sheet1!$I$28:$O$28</c:f>
              <c:numCache>
                <c:formatCode>0</c:formatCode>
                <c:ptCount val="7"/>
                <c:pt idx="1">
                  <c:v>-36157.299250999997</c:v>
                </c:pt>
                <c:pt idx="2">
                  <c:v>-35711.9499326</c:v>
                </c:pt>
                <c:pt idx="3">
                  <c:v>-35740.316659900003</c:v>
                </c:pt>
                <c:pt idx="4">
                  <c:v>-35736.9763188</c:v>
                </c:pt>
                <c:pt idx="5">
                  <c:v>-6146.9223353099997</c:v>
                </c:pt>
                <c:pt idx="6">
                  <c:v>-17866.485551199999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F-DB46-9A78-CF8952D9A1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7325039"/>
        <c:axId val="1097670223"/>
      </c:lineChart>
      <c:catAx>
        <c:axId val="11073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70223"/>
        <c:crosses val="autoZero"/>
        <c:auto val="1"/>
        <c:lblAlgn val="ctr"/>
        <c:lblOffset val="100"/>
        <c:noMultiLvlLbl val="0"/>
      </c:catAx>
      <c:valAx>
        <c:axId val="10976702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732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17689569625719E-2"/>
          <c:y val="0.16464612312509927"/>
          <c:w val="0.77779581490669836"/>
          <c:h val="0.79500805554925236"/>
        </c:manualLayout>
      </c:layout>
      <c:lineChart>
        <c:grouping val="standard"/>
        <c:varyColors val="0"/>
        <c:ser>
          <c:idx val="0"/>
          <c:order val="0"/>
          <c:tx>
            <c:strRef>
              <c:f>Sheet1!$A$62</c:f>
              <c:strCache>
                <c:ptCount val="1"/>
                <c:pt idx="0">
                  <c:v>AthletePlaysForTeam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Sheet1!$B$4:$H$4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Sheet1!$B$62:$H$62</c:f>
              <c:numCache>
                <c:formatCode>General</c:formatCode>
                <c:ptCount val="7"/>
                <c:pt idx="2" formatCode="0">
                  <c:v>-34051.482429000003</c:v>
                </c:pt>
                <c:pt idx="3" formatCode="0">
                  <c:v>-50999.475014800002</c:v>
                </c:pt>
                <c:pt idx="4" formatCode="0">
                  <c:v>-34538.125177000002</c:v>
                </c:pt>
                <c:pt idx="5" formatCode="0">
                  <c:v>-13215.055793</c:v>
                </c:pt>
                <c:pt idx="6">
                  <c:v>-16562.620589499998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1-C24A-8FD0-12B9AF50307D}"/>
            </c:ext>
          </c:extLst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AthletePlaysSport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Sheet1!$B$4:$H$4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Sheet1!$B$63:$H$63</c:f>
              <c:numCache>
                <c:formatCode>0</c:formatCode>
                <c:ptCount val="7"/>
                <c:pt idx="0">
                  <c:v>-39704.427564400001</c:v>
                </c:pt>
                <c:pt idx="1">
                  <c:v>-45313.767755599998</c:v>
                </c:pt>
                <c:pt idx="2">
                  <c:v>-35848.388062500002</c:v>
                </c:pt>
                <c:pt idx="3">
                  <c:v>-35884.153498300002</c:v>
                </c:pt>
                <c:pt idx="4">
                  <c:v>-35880.146593500001</c:v>
                </c:pt>
                <c:pt idx="5">
                  <c:v>-6833.2340803899997</c:v>
                </c:pt>
                <c:pt idx="6">
                  <c:v>-7709.9516940599997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1-C24A-8FD0-12B9AF50307D}"/>
            </c:ext>
          </c:extLst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AthletePlaysInLeague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Sheet1!$B$4:$H$4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Sheet1!$B$64:$H$64</c:f>
              <c:numCache>
                <c:formatCode>0</c:formatCode>
                <c:ptCount val="7"/>
                <c:pt idx="0">
                  <c:v>-16864.175647</c:v>
                </c:pt>
                <c:pt idx="1">
                  <c:v>-24364.599130300001</c:v>
                </c:pt>
                <c:pt idx="2">
                  <c:v>-15515.8316715</c:v>
                </c:pt>
                <c:pt idx="3">
                  <c:v>-15639.4335648</c:v>
                </c:pt>
                <c:pt idx="4">
                  <c:v>-15602.6915826</c:v>
                </c:pt>
                <c:pt idx="5">
                  <c:v>-3978.7872954200002</c:v>
                </c:pt>
                <c:pt idx="6">
                  <c:v>-5097.9161667099997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1-C24A-8FD0-12B9AF50307D}"/>
            </c:ext>
          </c:extLst>
        </c:ser>
        <c:ser>
          <c:idx val="3"/>
          <c:order val="3"/>
          <c:tx>
            <c:strRef>
              <c:f>Sheet1!$A$65</c:f>
              <c:strCache>
                <c:ptCount val="1"/>
                <c:pt idx="0">
                  <c:v>TeamPlaysSport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Sheet1!$B$4:$H$4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Sheet1!$B$65:$H$65</c:f>
              <c:numCache>
                <c:formatCode>0</c:formatCode>
                <c:ptCount val="7"/>
                <c:pt idx="1">
                  <c:v>-7906.49812501</c:v>
                </c:pt>
                <c:pt idx="2">
                  <c:v>-7251.66587015</c:v>
                </c:pt>
                <c:pt idx="3">
                  <c:v>-7267.8631071</c:v>
                </c:pt>
                <c:pt idx="4">
                  <c:v>-7265.3747320499997</c:v>
                </c:pt>
                <c:pt idx="5">
                  <c:v>-1584.89716026</c:v>
                </c:pt>
                <c:pt idx="6">
                  <c:v>-1722.64450762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1-C24A-8FD0-12B9AF50307D}"/>
            </c:ext>
          </c:extLst>
        </c:ser>
        <c:ser>
          <c:idx val="4"/>
          <c:order val="4"/>
          <c:tx>
            <c:strRef>
              <c:f>Sheet1!$A$66</c:f>
              <c:strCache>
                <c:ptCount val="1"/>
                <c:pt idx="0">
                  <c:v>TeamPlaysInLeague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Sheet1!$B$4:$H$4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Sheet1!$B$66:$H$66</c:f>
              <c:numCache>
                <c:formatCode>0</c:formatCode>
                <c:ptCount val="7"/>
                <c:pt idx="1">
                  <c:v>-35590.346394300002</c:v>
                </c:pt>
                <c:pt idx="2">
                  <c:v>-34634.8863776</c:v>
                </c:pt>
                <c:pt idx="3">
                  <c:v>-34660.376904099998</c:v>
                </c:pt>
                <c:pt idx="4">
                  <c:v>-34655.061352800003</c:v>
                </c:pt>
                <c:pt idx="5">
                  <c:v>-5249.1704195900002</c:v>
                </c:pt>
                <c:pt idx="6">
                  <c:v>-12570.772325600001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1-C24A-8FD0-12B9AF503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325039"/>
        <c:axId val="1097670223"/>
      </c:lineChart>
      <c:catAx>
        <c:axId val="11073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097670223"/>
        <c:crosses val="autoZero"/>
        <c:auto val="1"/>
        <c:lblAlgn val="ctr"/>
        <c:lblOffset val="100"/>
        <c:noMultiLvlLbl val="0"/>
      </c:catAx>
      <c:valAx>
        <c:axId val="1097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10732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80814748455848E-2"/>
          <c:y val="0.10412739113662665"/>
          <c:w val="0.9328497909792679"/>
          <c:h val="0.79500805554925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Sheet1!$A$84</c:f>
              <c:strCache>
                <c:ptCount val="1"/>
                <c:pt idx="0">
                  <c:v>ProbFOIL+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4E2-2F47-924D-ADE02F3EDF8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05-6148-9440-062C295010B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05-6148-9440-062C295010B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Sheet1!$B$83:$F$83</c:f>
              <c:strCache>
                <c:ptCount val="5"/>
                <c:pt idx="0">
                  <c:v>AthletePlaysForTeam</c:v>
                </c:pt>
                <c:pt idx="1">
                  <c:v>AthletePlaysSport</c:v>
                </c:pt>
                <c:pt idx="2">
                  <c:v>AthletePlaysInLeague</c:v>
                </c:pt>
                <c:pt idx="3">
                  <c:v>TeamPlaysSport</c:v>
                </c:pt>
                <c:pt idx="4">
                  <c:v>TeamPlaysInLeague</c:v>
                </c:pt>
              </c:strCache>
            </c:strRef>
          </c:cat>
          <c:val>
            <c:numRef>
              <c:f>Sheet1!$B$84:$F$84</c:f>
              <c:numCache>
                <c:formatCode>0</c:formatCode>
                <c:ptCount val="5"/>
                <c:pt idx="0">
                  <c:v>319076.39267500001</c:v>
                </c:pt>
                <c:pt idx="1">
                  <c:v>39704.427564400001</c:v>
                </c:pt>
                <c:pt idx="2">
                  <c:v>16864.175647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5-6148-9440-062C295010BF}"/>
            </c:ext>
          </c:extLst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Deterministic Rules from AMIE+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4E2-2F47-924D-ADE02F3EDF8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05-6148-9440-062C295010B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05-6148-9440-062C295010BF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05-6148-9440-062C295010BF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E2-2F47-924D-ADE02F3EDF8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Sheet1!$B$83:$F$83</c:f>
              <c:strCache>
                <c:ptCount val="5"/>
                <c:pt idx="0">
                  <c:v>AthletePlaysForTeam</c:v>
                </c:pt>
                <c:pt idx="1">
                  <c:v>AthletePlaysSport</c:v>
                </c:pt>
                <c:pt idx="2">
                  <c:v>AthletePlaysInLeague</c:v>
                </c:pt>
                <c:pt idx="3">
                  <c:v>TeamPlaysSport</c:v>
                </c:pt>
                <c:pt idx="4">
                  <c:v>TeamPlaysInLeague</c:v>
                </c:pt>
              </c:strCache>
            </c:strRef>
          </c:cat>
          <c:val>
            <c:numRef>
              <c:f>Sheet1!$B$85:$F$85</c:f>
              <c:numCache>
                <c:formatCode>0</c:formatCode>
                <c:ptCount val="5"/>
                <c:pt idx="0">
                  <c:v>1308509.3962000001</c:v>
                </c:pt>
                <c:pt idx="1">
                  <c:v>45313.767755599998</c:v>
                </c:pt>
                <c:pt idx="2">
                  <c:v>24364.599130300001</c:v>
                </c:pt>
                <c:pt idx="3">
                  <c:v>7906.49812501</c:v>
                </c:pt>
                <c:pt idx="4">
                  <c:v>35590.346394300002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5-6148-9440-062C295010BF}"/>
            </c:ext>
          </c:extLst>
        </c:ser>
        <c:ser>
          <c:idx val="2"/>
          <c:order val="2"/>
          <c:tx>
            <c:strRef>
              <c:f>Sheet1!$A$86</c:f>
              <c:strCache>
                <c:ptCount val="1"/>
                <c:pt idx="0">
                  <c:v>SafeLearner - without Learning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Sheet1!$B$83:$F$83</c:f>
              <c:strCache>
                <c:ptCount val="5"/>
                <c:pt idx="0">
                  <c:v>AthletePlaysForTeam</c:v>
                </c:pt>
                <c:pt idx="1">
                  <c:v>AthletePlaysSport</c:v>
                </c:pt>
                <c:pt idx="2">
                  <c:v>AthletePlaysInLeague</c:v>
                </c:pt>
                <c:pt idx="3">
                  <c:v>TeamPlaysSport</c:v>
                </c:pt>
                <c:pt idx="4">
                  <c:v>TeamPlaysInLeague</c:v>
                </c:pt>
              </c:strCache>
            </c:strRef>
          </c:cat>
          <c:val>
            <c:numRef>
              <c:f>Sheet1!$B$86:$F$86</c:f>
              <c:numCache>
                <c:formatCode>0</c:formatCode>
                <c:ptCount val="5"/>
                <c:pt idx="0">
                  <c:v>34051.482429000003</c:v>
                </c:pt>
                <c:pt idx="1">
                  <c:v>35848.388062500002</c:v>
                </c:pt>
                <c:pt idx="2">
                  <c:v>15515.8316715</c:v>
                </c:pt>
                <c:pt idx="3">
                  <c:v>7251.66587015</c:v>
                </c:pt>
                <c:pt idx="4">
                  <c:v>34634.8863776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5-6148-9440-062C295010BF}"/>
            </c:ext>
          </c:extLst>
        </c:ser>
        <c:ser>
          <c:idx val="3"/>
          <c:order val="3"/>
          <c:tx>
            <c:strRef>
              <c:f>Sheet1!$A$87</c:f>
              <c:strCache>
                <c:ptCount val="1"/>
                <c:pt idx="0">
                  <c:v>SafeLearner - with Learning</c:v>
                </c:pt>
              </c:strCache>
            </c:strRef>
          </c:tx>
          <c:spPr>
            <a:solidFill>
              <a:srgbClr val="EE05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Sheet1!$B$83:$F$83</c:f>
              <c:strCache>
                <c:ptCount val="5"/>
                <c:pt idx="0">
                  <c:v>AthletePlaysForTeam</c:v>
                </c:pt>
                <c:pt idx="1">
                  <c:v>AthletePlaysSport</c:v>
                </c:pt>
                <c:pt idx="2">
                  <c:v>AthletePlaysInLeague</c:v>
                </c:pt>
                <c:pt idx="3">
                  <c:v>TeamPlaysSport</c:v>
                </c:pt>
                <c:pt idx="4">
                  <c:v>TeamPlaysInLeague</c:v>
                </c:pt>
              </c:strCache>
            </c:strRef>
          </c:cat>
          <c:val>
            <c:numRef>
              <c:f>Sheet1!$B$87:$F$87</c:f>
              <c:numCache>
                <c:formatCode>0</c:formatCode>
                <c:ptCount val="5"/>
                <c:pt idx="0">
                  <c:v>13215.055793</c:v>
                </c:pt>
                <c:pt idx="1">
                  <c:v>6833.2340803899997</c:v>
                </c:pt>
                <c:pt idx="2">
                  <c:v>3978.7872954200002</c:v>
                </c:pt>
                <c:pt idx="3">
                  <c:v>1584.89716026</c:v>
                </c:pt>
                <c:pt idx="4">
                  <c:v>5249.1704195900002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5-6148-9440-062C295010B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7325039"/>
        <c:axId val="1097670223"/>
      </c:barChart>
      <c:catAx>
        <c:axId val="11073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97670223"/>
        <c:crosses val="autoZero"/>
        <c:auto val="1"/>
        <c:lblAlgn val="ctr"/>
        <c:lblOffset val="100"/>
        <c:noMultiLvlLbl val="0"/>
      </c:catAx>
      <c:valAx>
        <c:axId val="1097670223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Cross 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107325039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909943891744"/>
          <c:y val="0.13600216590663519"/>
          <c:w val="0.88868811589419594"/>
          <c:h val="0.73652017741467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Sheet1!$A$114</c:f>
              <c:strCache>
                <c:ptCount val="1"/>
                <c:pt idx="0">
                  <c:v>ProbFOIL+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bg1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067-6A4D-AE57-1D2CFC3E1942}"/>
                </c:ext>
              </c:extLst>
            </c:dLbl>
            <c:dLbl>
              <c:idx val="1"/>
              <c:layout>
                <c:manualLayout>
                  <c:x val="-7.4850299401198151E-3"/>
                  <c:y val="-2.2140223975387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67-6A4D-AE57-1D2CFC3E1942}"/>
                </c:ext>
              </c:extLst>
            </c:dLbl>
            <c:dLbl>
              <c:idx val="2"/>
              <c:layout>
                <c:manualLayout>
                  <c:x val="-9.730538922155689E-3"/>
                  <c:y val="2.21402239753862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67-6A4D-AE57-1D2CFC3E194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Sheet1!$B$83:$F$83</c:f>
              <c:strCache>
                <c:ptCount val="5"/>
                <c:pt idx="0">
                  <c:v>AthletePlaysForTeam</c:v>
                </c:pt>
                <c:pt idx="1">
                  <c:v>AthletePlaysSport</c:v>
                </c:pt>
                <c:pt idx="2">
                  <c:v>AthletePlaysInLeague</c:v>
                </c:pt>
                <c:pt idx="3">
                  <c:v>TeamPlaysSport</c:v>
                </c:pt>
                <c:pt idx="4">
                  <c:v>TeamPlaysInLeague</c:v>
                </c:pt>
              </c:strCache>
            </c:strRef>
          </c:cat>
          <c:val>
            <c:numRef>
              <c:f>Sheet1!$B$114:$F$114</c:f>
              <c:numCache>
                <c:formatCode>0</c:formatCode>
                <c:ptCount val="5"/>
                <c:pt idx="0">
                  <c:v>356378.25358800002</c:v>
                </c:pt>
                <c:pt idx="1">
                  <c:v>37990.821387299999</c:v>
                </c:pt>
                <c:pt idx="2">
                  <c:v>16660.312718599998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67-6A4D-AE57-1D2CFC3E1942}"/>
            </c:ext>
          </c:extLst>
        </c:ser>
        <c:ser>
          <c:idx val="1"/>
          <c:order val="1"/>
          <c:tx>
            <c:strRef>
              <c:f>Sheet1!$A$115</c:f>
              <c:strCache>
                <c:ptCount val="1"/>
                <c:pt idx="0">
                  <c:v>Deterministic Rules from AMIE+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bg1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067-6A4D-AE57-1D2CFC3E194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67-6A4D-AE57-1D2CFC3E194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67-6A4D-AE57-1D2CFC3E1942}"/>
                </c:ext>
              </c:extLst>
            </c:dLbl>
            <c:dLbl>
              <c:idx val="3"/>
              <c:layout>
                <c:manualLayout>
                  <c:x val="-4.4910179640718561E-3"/>
                  <c:y val="-3.32103359630806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67-6A4D-AE57-1D2CFC3E1942}"/>
                </c:ext>
              </c:extLst>
            </c:dLbl>
            <c:dLbl>
              <c:idx val="4"/>
              <c:layout>
                <c:manualLayout>
                  <c:x val="0"/>
                  <c:y val="-5.535055993846761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67-6A4D-AE57-1D2CFC3E194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Sheet1!$B$83:$F$83</c:f>
              <c:strCache>
                <c:ptCount val="5"/>
                <c:pt idx="0">
                  <c:v>AthletePlaysForTeam</c:v>
                </c:pt>
                <c:pt idx="1">
                  <c:v>AthletePlaysSport</c:v>
                </c:pt>
                <c:pt idx="2">
                  <c:v>AthletePlaysInLeague</c:v>
                </c:pt>
                <c:pt idx="3">
                  <c:v>TeamPlaysSport</c:v>
                </c:pt>
                <c:pt idx="4">
                  <c:v>TeamPlaysInLeague</c:v>
                </c:pt>
              </c:strCache>
            </c:strRef>
          </c:cat>
          <c:val>
            <c:numRef>
              <c:f>Sheet1!$B$115:$F$115</c:f>
              <c:numCache>
                <c:formatCode>0</c:formatCode>
                <c:ptCount val="5"/>
                <c:pt idx="0">
                  <c:v>1633626.4616799999</c:v>
                </c:pt>
                <c:pt idx="1">
                  <c:v>46305.790698600002</c:v>
                </c:pt>
                <c:pt idx="2">
                  <c:v>25282.568016000001</c:v>
                </c:pt>
                <c:pt idx="3">
                  <c:v>7589.9311600999999</c:v>
                </c:pt>
                <c:pt idx="4">
                  <c:v>36157.299250999997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67-6A4D-AE57-1D2CFC3E1942}"/>
            </c:ext>
          </c:extLst>
        </c:ser>
        <c:ser>
          <c:idx val="2"/>
          <c:order val="2"/>
          <c:tx>
            <c:strRef>
              <c:f>Sheet1!$A$116</c:f>
              <c:strCache>
                <c:ptCount val="1"/>
                <c:pt idx="0">
                  <c:v>SafeLearner - without Learning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988023952095781E-3"/>
                  <c:y val="-2.2140223975387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C2-8040-96F4-116C4014A792}"/>
                </c:ext>
              </c:extLst>
            </c:dLbl>
            <c:dLbl>
              <c:idx val="1"/>
              <c:layout>
                <c:manualLayout>
                  <c:x val="7.4850299401197605E-3"/>
                  <c:y val="-2.21402239753874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C2-8040-96F4-116C4014A792}"/>
                </c:ext>
              </c:extLst>
            </c:dLbl>
            <c:dLbl>
              <c:idx val="2"/>
              <c:layout>
                <c:manualLayout>
                  <c:x val="7.4850299401197605E-3"/>
                  <c:y val="-2.2140223975387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C2-8040-96F4-116C4014A79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Sheet1!$B$83:$F$83</c:f>
              <c:strCache>
                <c:ptCount val="5"/>
                <c:pt idx="0">
                  <c:v>AthletePlaysForTeam</c:v>
                </c:pt>
                <c:pt idx="1">
                  <c:v>AthletePlaysSport</c:v>
                </c:pt>
                <c:pt idx="2">
                  <c:v>AthletePlaysInLeague</c:v>
                </c:pt>
                <c:pt idx="3">
                  <c:v>TeamPlaysSport</c:v>
                </c:pt>
                <c:pt idx="4">
                  <c:v>TeamPlaysInLeague</c:v>
                </c:pt>
              </c:strCache>
            </c:strRef>
          </c:cat>
          <c:val>
            <c:numRef>
              <c:f>Sheet1!$B$116:$F$116</c:f>
              <c:numCache>
                <c:formatCode>0</c:formatCode>
                <c:ptCount val="5"/>
                <c:pt idx="0">
                  <c:v>24390.951636599999</c:v>
                </c:pt>
                <c:pt idx="1">
                  <c:v>35309.427183</c:v>
                </c:pt>
                <c:pt idx="2">
                  <c:v>14937.288030199999</c:v>
                </c:pt>
                <c:pt idx="3">
                  <c:v>7353.8356232100004</c:v>
                </c:pt>
                <c:pt idx="4">
                  <c:v>35689.0869991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67-6A4D-AE57-1D2CFC3E1942}"/>
            </c:ext>
          </c:extLst>
        </c:ser>
        <c:ser>
          <c:idx val="3"/>
          <c:order val="3"/>
          <c:tx>
            <c:strRef>
              <c:f>Sheet1!$A$117</c:f>
              <c:strCache>
                <c:ptCount val="1"/>
                <c:pt idx="0">
                  <c:v>SafeLearner - with Learning</c:v>
                </c:pt>
              </c:strCache>
            </c:strRef>
          </c:tx>
          <c:spPr>
            <a:solidFill>
              <a:srgbClr val="EE05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988023952095781E-3"/>
                  <c:y val="-2.2140223975387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C2-8040-96F4-116C4014A79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Sheet1!$B$83:$F$83</c:f>
              <c:strCache>
                <c:ptCount val="5"/>
                <c:pt idx="0">
                  <c:v>AthletePlaysForTeam</c:v>
                </c:pt>
                <c:pt idx="1">
                  <c:v>AthletePlaysSport</c:v>
                </c:pt>
                <c:pt idx="2">
                  <c:v>AthletePlaysInLeague</c:v>
                </c:pt>
                <c:pt idx="3">
                  <c:v>TeamPlaysSport</c:v>
                </c:pt>
                <c:pt idx="4">
                  <c:v>TeamPlaysInLeague</c:v>
                </c:pt>
              </c:strCache>
            </c:strRef>
          </c:cat>
          <c:val>
            <c:numRef>
              <c:f>Sheet1!$B$117:$F$117</c:f>
              <c:numCache>
                <c:formatCode>0</c:formatCode>
                <c:ptCount val="5"/>
                <c:pt idx="0">
                  <c:v>14525.6088148</c:v>
                </c:pt>
                <c:pt idx="1">
                  <c:v>7335.1429811099997</c:v>
                </c:pt>
                <c:pt idx="2">
                  <c:v>4665.9543180800001</c:v>
                </c:pt>
                <c:pt idx="3">
                  <c:v>1735.9503926299999</c:v>
                </c:pt>
                <c:pt idx="4">
                  <c:v>6138.8505425499998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67-6A4D-AE57-1D2CFC3E194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7325039"/>
        <c:axId val="1097670223"/>
      </c:barChart>
      <c:catAx>
        <c:axId val="11073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97670223"/>
        <c:crosses val="autoZero"/>
        <c:auto val="1"/>
        <c:lblAlgn val="ctr"/>
        <c:lblOffset val="100"/>
        <c:noMultiLvlLbl val="0"/>
      </c:catAx>
      <c:valAx>
        <c:axId val="1097670223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0" i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Cross Entropy</a:t>
                </a:r>
              </a:p>
            </c:rich>
          </c:tx>
          <c:layout>
            <c:manualLayout>
              <c:xMode val="edge"/>
              <c:yMode val="edge"/>
              <c:x val="6.8514545711726165E-4"/>
              <c:y val="0.24386766106681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107325039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477981045782464E-2"/>
          <c:y val="0.87281049132769783"/>
          <c:w val="0.97176858880663863"/>
          <c:h val="0.11059971551390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419100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213BB-D754-B649-8462-EE08180AF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A6447-ECA4-9443-ADA0-4C0A7D9D2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5FB69-D4D4-AF49-BD65-C7A725987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29</xdr:row>
      <xdr:rowOff>63500</xdr:rowOff>
    </xdr:from>
    <xdr:to>
      <xdr:col>20</xdr:col>
      <xdr:colOff>723900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D2126-81AA-3A42-A49F-57FAC6541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28</xdr:row>
      <xdr:rowOff>38100</xdr:rowOff>
    </xdr:from>
    <xdr:to>
      <xdr:col>12</xdr:col>
      <xdr:colOff>723900</xdr:colOff>
      <xdr:row>49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1F47F-C526-5243-BDCC-F2E09CA67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55</xdr:row>
      <xdr:rowOff>139700</xdr:rowOff>
    </xdr:from>
    <xdr:to>
      <xdr:col>19</xdr:col>
      <xdr:colOff>495300</xdr:colOff>
      <xdr:row>77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10FEE1-28D6-5548-A5B7-9B8FDC6F7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317500</xdr:colOff>
      <xdr:row>75</xdr:row>
      <xdr:rowOff>127000</xdr:rowOff>
    </xdr:from>
    <xdr:to>
      <xdr:col>22</xdr:col>
      <xdr:colOff>774700</xdr:colOff>
      <xdr:row>97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FB8F36-E94B-DE42-8590-185E36950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368300</xdr:colOff>
      <xdr:row>125</xdr:row>
      <xdr:rowOff>148167</xdr:rowOff>
    </xdr:from>
    <xdr:to>
      <xdr:col>22</xdr:col>
      <xdr:colOff>0</xdr:colOff>
      <xdr:row>152</xdr:row>
      <xdr:rowOff>169333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2B7F17-7DDA-C94A-8D62-12C8C0AFF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CDA5-EE79-354B-A329-10D7B3EA07ED}">
  <dimension ref="A2:Q19"/>
  <sheetViews>
    <sheetView workbookViewId="0">
      <selection activeCell="I4" sqref="I4"/>
    </sheetView>
  </sheetViews>
  <sheetFormatPr baseColWidth="10" defaultRowHeight="16" x14ac:dyDescent="0.2"/>
  <cols>
    <col min="2" max="2" width="16" customWidth="1"/>
    <col min="3" max="7" width="0" hidden="1" customWidth="1"/>
  </cols>
  <sheetData>
    <row r="2" spans="1:17" x14ac:dyDescent="0.2">
      <c r="C2" s="15" t="s">
        <v>25</v>
      </c>
      <c r="D2" s="15"/>
      <c r="E2" s="15"/>
      <c r="F2" s="15"/>
      <c r="G2" s="15"/>
      <c r="H2" s="15" t="s">
        <v>26</v>
      </c>
      <c r="I2" s="15"/>
      <c r="J2" s="15"/>
      <c r="K2" s="15"/>
      <c r="L2" s="15"/>
      <c r="M2" s="15" t="s">
        <v>27</v>
      </c>
      <c r="N2" s="15"/>
      <c r="O2" s="15"/>
      <c r="P2" s="15"/>
      <c r="Q2" s="15"/>
    </row>
    <row r="3" spans="1:17" x14ac:dyDescent="0.2"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36</v>
      </c>
      <c r="I3" s="2" t="s">
        <v>40</v>
      </c>
      <c r="J3" s="2" t="s">
        <v>37</v>
      </c>
      <c r="K3" s="2" t="s">
        <v>38</v>
      </c>
      <c r="L3" s="2" t="s">
        <v>39</v>
      </c>
      <c r="M3" s="2" t="s">
        <v>20</v>
      </c>
      <c r="N3" s="2" t="s">
        <v>21</v>
      </c>
      <c r="O3" s="2" t="s">
        <v>22</v>
      </c>
      <c r="P3" s="2" t="s">
        <v>23</v>
      </c>
      <c r="Q3" s="2" t="s">
        <v>24</v>
      </c>
    </row>
    <row r="4" spans="1:17" x14ac:dyDescent="0.2">
      <c r="A4" s="2" t="s">
        <v>0</v>
      </c>
      <c r="B4" s="2" t="s">
        <v>10</v>
      </c>
      <c r="C4">
        <v>0.97926942108357096</v>
      </c>
      <c r="D4">
        <v>0.97540713934078505</v>
      </c>
      <c r="E4">
        <v>0.99962554569312501</v>
      </c>
      <c r="F4">
        <v>0.998667585550568</v>
      </c>
      <c r="G4">
        <v>0.92514141128629701</v>
      </c>
      <c r="H4" s="4">
        <v>-360112.16463929199</v>
      </c>
      <c r="I4" s="4">
        <v>-1690799.21827533</v>
      </c>
      <c r="J4" s="4">
        <v>-24376.695312633699</v>
      </c>
      <c r="K4" s="4">
        <v>-14505.3536518453</v>
      </c>
      <c r="L4" s="4">
        <v>-462986.62850182602</v>
      </c>
      <c r="M4" s="4">
        <v>-105378.846928135</v>
      </c>
      <c r="N4" s="4">
        <v>-141753.23695743</v>
      </c>
      <c r="O4" s="4">
        <v>-1316.46428830631</v>
      </c>
      <c r="P4" s="4">
        <v>-1319.2962749267899</v>
      </c>
      <c r="Q4" s="4">
        <v>-34283.3291037124</v>
      </c>
    </row>
    <row r="5" spans="1:17" x14ac:dyDescent="0.2">
      <c r="A5" s="2" t="s">
        <v>1</v>
      </c>
      <c r="B5" s="2" t="s">
        <v>11</v>
      </c>
      <c r="C5">
        <v>0.97843697448745104</v>
      </c>
      <c r="D5">
        <v>0.97460678394770395</v>
      </c>
      <c r="E5">
        <v>0.99959624206931597</v>
      </c>
      <c r="F5">
        <v>0.99941337191665203</v>
      </c>
      <c r="G5">
        <v>0.99928024917673497</v>
      </c>
      <c r="H5" s="4">
        <v>-317116.96606413898</v>
      </c>
      <c r="I5" s="4">
        <v>-1335804.9301098499</v>
      </c>
      <c r="J5" s="4">
        <v>-34041.027483628801</v>
      </c>
      <c r="K5" s="4">
        <v>-13204.636624575</v>
      </c>
      <c r="L5" s="4">
        <v>-13352.320315976</v>
      </c>
      <c r="M5" s="4">
        <v>-90866.767831403107</v>
      </c>
      <c r="N5" s="4">
        <v>-120334.011378822</v>
      </c>
      <c r="O5" s="4">
        <v>-1532.3346759303099</v>
      </c>
      <c r="P5" s="4">
        <v>-1533.9642985629</v>
      </c>
      <c r="Q5" s="4">
        <v>-1534.94328817469</v>
      </c>
    </row>
    <row r="6" spans="1:17" x14ac:dyDescent="0.2">
      <c r="A6" s="2" t="s">
        <v>2</v>
      </c>
      <c r="B6" s="2" t="s">
        <v>12</v>
      </c>
      <c r="C6">
        <v>0.96181849879165104</v>
      </c>
      <c r="D6">
        <v>0.96051592369814698</v>
      </c>
      <c r="E6">
        <v>0.96642202139258004</v>
      </c>
      <c r="F6">
        <v>0.93080366659962199</v>
      </c>
      <c r="G6">
        <v>0.85057185256251</v>
      </c>
      <c r="H6" s="4">
        <v>-37950.466247283002</v>
      </c>
      <c r="I6" s="4">
        <v>-46060.8464838898</v>
      </c>
      <c r="J6" s="4">
        <v>-35300.715145618102</v>
      </c>
      <c r="K6" s="4">
        <v>-7325.9649006796499</v>
      </c>
      <c r="L6" s="4">
        <v>-10896.831638685901</v>
      </c>
      <c r="M6" s="4">
        <v>-2146.20612072631</v>
      </c>
      <c r="N6" s="4">
        <v>-2260.3056645280399</v>
      </c>
      <c r="O6" s="4">
        <v>-1571.1893801567301</v>
      </c>
      <c r="P6" s="4">
        <v>-1570.46473174635</v>
      </c>
      <c r="Q6" s="4">
        <v>-2214.0970442103999</v>
      </c>
    </row>
    <row r="7" spans="1:17" x14ac:dyDescent="0.2">
      <c r="A7" s="2" t="s">
        <v>3</v>
      </c>
      <c r="B7" s="2" t="s">
        <v>13</v>
      </c>
      <c r="C7">
        <v>0.96232534372725498</v>
      </c>
      <c r="D7">
        <v>0.96141971996265496</v>
      </c>
      <c r="E7">
        <v>0.96680288647313195</v>
      </c>
      <c r="F7">
        <v>0.93320190490673505</v>
      </c>
      <c r="G7">
        <v>0.89721603408726802</v>
      </c>
      <c r="H7" s="4">
        <v>-41960.455622495698</v>
      </c>
      <c r="I7" s="4">
        <v>-47791.172538377199</v>
      </c>
      <c r="J7" s="4">
        <v>-40153.6333308955</v>
      </c>
      <c r="K7" s="4">
        <v>-7359.0325698879196</v>
      </c>
      <c r="L7" s="4">
        <v>-8011.3738734691497</v>
      </c>
      <c r="M7" s="4">
        <v>-2025.9339316447199</v>
      </c>
      <c r="N7" s="4">
        <v>-2099.9015158481302</v>
      </c>
      <c r="O7" s="4">
        <v>-1602.50855462714</v>
      </c>
      <c r="P7" s="4">
        <v>-1571.54398185938</v>
      </c>
      <c r="Q7" s="4">
        <v>-1656.21647685996</v>
      </c>
    </row>
    <row r="8" spans="1:17" x14ac:dyDescent="0.2">
      <c r="A8" s="2" t="s">
        <v>4</v>
      </c>
      <c r="B8" s="2" t="s">
        <v>14</v>
      </c>
      <c r="C8">
        <v>0.97681878517071397</v>
      </c>
      <c r="D8">
        <v>0.97597577330322605</v>
      </c>
      <c r="E8">
        <v>0.98058067568694995</v>
      </c>
      <c r="F8">
        <v>0.95467503674957299</v>
      </c>
      <c r="G8">
        <v>0.96716848497411201</v>
      </c>
      <c r="H8" s="4">
        <v>-16622.453061562101</v>
      </c>
      <c r="I8" s="4">
        <v>-25102.968080327501</v>
      </c>
      <c r="J8" s="4">
        <v>-14926.465328141299</v>
      </c>
      <c r="K8" s="4">
        <v>-4654.83170521589</v>
      </c>
      <c r="L8" s="4">
        <v>-5542.6226653414697</v>
      </c>
      <c r="M8" s="4">
        <v>-1366.13648297645</v>
      </c>
      <c r="N8" s="4">
        <v>-1519.9575978489499</v>
      </c>
      <c r="O8" s="4">
        <v>-880.31607159905798</v>
      </c>
      <c r="P8" s="4">
        <v>-905.97943573787404</v>
      </c>
      <c r="Q8" s="4">
        <v>-897.25135183223495</v>
      </c>
    </row>
    <row r="9" spans="1:17" x14ac:dyDescent="0.2">
      <c r="A9" s="2" t="s">
        <v>5</v>
      </c>
      <c r="B9" s="2" t="s">
        <v>15</v>
      </c>
      <c r="C9">
        <v>0.97228269781526599</v>
      </c>
      <c r="D9">
        <v>0.97157368470244998</v>
      </c>
      <c r="E9">
        <v>0.97589631281688405</v>
      </c>
      <c r="F9">
        <v>0.95653551272181103</v>
      </c>
      <c r="G9">
        <v>0.96961863070351295</v>
      </c>
      <c r="H9" s="4">
        <v>-20857.277268465499</v>
      </c>
      <c r="I9" s="4">
        <v>-26244.5117314089</v>
      </c>
      <c r="J9" s="4">
        <v>-19796.180299960899</v>
      </c>
      <c r="K9" s="4">
        <v>-4302.1139840553196</v>
      </c>
      <c r="L9" s="4">
        <v>-6430.9994275895397</v>
      </c>
      <c r="M9" s="4">
        <v>-1224.85606862906</v>
      </c>
      <c r="N9" s="4">
        <v>-1324.54705450603</v>
      </c>
      <c r="O9" s="4">
        <v>-906.55223855855297</v>
      </c>
      <c r="P9" s="4">
        <v>-897.27981098150599</v>
      </c>
      <c r="Q9" s="4">
        <v>-911.16779344577105</v>
      </c>
    </row>
    <row r="10" spans="1:17" x14ac:dyDescent="0.2">
      <c r="A10" s="2" t="s">
        <v>6</v>
      </c>
      <c r="B10" s="2" t="s">
        <v>16</v>
      </c>
      <c r="C10" s="1"/>
      <c r="D10">
        <v>0.99237313073446198</v>
      </c>
      <c r="E10">
        <v>0.99192671510090002</v>
      </c>
      <c r="F10">
        <v>0.979720214880344</v>
      </c>
      <c r="G10">
        <v>0.97088866876665203</v>
      </c>
      <c r="H10" s="5"/>
      <c r="I10" s="4">
        <v>-7589.9311600983701</v>
      </c>
      <c r="J10" s="4">
        <v>-7353.8356232065798</v>
      </c>
      <c r="K10" s="4">
        <v>-1735.95039262711</v>
      </c>
      <c r="L10" s="4">
        <v>-1990.2286759578001</v>
      </c>
      <c r="M10" s="5"/>
      <c r="N10" s="4">
        <v>-296.08686140853399</v>
      </c>
      <c r="O10" s="4">
        <v>-286.23671370629</v>
      </c>
      <c r="P10" s="4">
        <v>-285.76732323699798</v>
      </c>
      <c r="Q10" s="4">
        <v>-329.59334094718099</v>
      </c>
    </row>
    <row r="11" spans="1:17" x14ac:dyDescent="0.2">
      <c r="A11" s="2" t="s">
        <v>7</v>
      </c>
      <c r="B11" s="2" t="s">
        <v>17</v>
      </c>
      <c r="C11" s="1"/>
      <c r="D11">
        <v>0.98795337771179603</v>
      </c>
      <c r="E11">
        <v>0.98752325111304295</v>
      </c>
      <c r="F11">
        <v>0.97562071572887699</v>
      </c>
      <c r="G11">
        <v>0.97931588480955001</v>
      </c>
      <c r="H11" s="5"/>
      <c r="I11" s="4">
        <v>-8744.1193248465606</v>
      </c>
      <c r="J11" s="4">
        <v>-8459.9711661274196</v>
      </c>
      <c r="K11" s="4">
        <v>-1773.6256540069301</v>
      </c>
      <c r="L11" s="4">
        <v>-1904.36295646185</v>
      </c>
      <c r="M11" s="5"/>
      <c r="N11" s="4">
        <v>-340.87565737484903</v>
      </c>
      <c r="O11" s="4">
        <v>-329.613525899161</v>
      </c>
      <c r="P11" s="4">
        <v>-326.138097507689</v>
      </c>
      <c r="Q11" s="4">
        <v>-340.10002090626</v>
      </c>
    </row>
    <row r="12" spans="1:17" x14ac:dyDescent="0.2">
      <c r="A12" s="2" t="s">
        <v>9</v>
      </c>
      <c r="B12" s="2" t="s">
        <v>18</v>
      </c>
      <c r="C12" s="1"/>
      <c r="D12">
        <v>0.96985870118281403</v>
      </c>
      <c r="E12">
        <v>0.96944235499067599</v>
      </c>
      <c r="F12">
        <v>0.92241396393027897</v>
      </c>
      <c r="G12">
        <v>0.566068394862139</v>
      </c>
      <c r="H12" s="5"/>
      <c r="I12" s="4">
        <v>-36065.395618588998</v>
      </c>
      <c r="J12" s="4">
        <v>-35682.406982926601</v>
      </c>
      <c r="K12" s="4">
        <v>-6131.9644931233597</v>
      </c>
      <c r="L12" s="4">
        <v>-26745.1778560528</v>
      </c>
      <c r="M12" s="5"/>
      <c r="N12" s="4">
        <v>-1315.1303925534</v>
      </c>
      <c r="O12" s="4">
        <v>-1303.01218590537</v>
      </c>
      <c r="P12" s="4">
        <v>-1284.15324112239</v>
      </c>
      <c r="Q12" s="4">
        <v>-9006.8965911593496</v>
      </c>
    </row>
    <row r="13" spans="1:17" x14ac:dyDescent="0.2">
      <c r="A13" s="2" t="s">
        <v>8</v>
      </c>
      <c r="B13" s="2" t="s">
        <v>19</v>
      </c>
      <c r="C13" s="1"/>
      <c r="D13">
        <v>0.96421147572213095</v>
      </c>
      <c r="E13">
        <v>0.96368671518097904</v>
      </c>
      <c r="F13">
        <v>0.91774099095522099</v>
      </c>
      <c r="G13">
        <v>0.69680472867790999</v>
      </c>
      <c r="H13" s="5"/>
      <c r="I13" s="4">
        <v>-37147.204853970499</v>
      </c>
      <c r="J13" s="4">
        <v>-36762.164415435502</v>
      </c>
      <c r="K13" s="4">
        <v>-5939.0155631932703</v>
      </c>
      <c r="L13" s="4">
        <v>-14714.323277924501</v>
      </c>
      <c r="M13" s="5"/>
      <c r="N13" s="4">
        <v>-1354.09803237299</v>
      </c>
      <c r="O13" s="4">
        <v>-1345.1849094044301</v>
      </c>
      <c r="P13" s="4">
        <v>-1306.0263559493201</v>
      </c>
      <c r="Q13" s="4">
        <v>-4094.4763544385401</v>
      </c>
    </row>
    <row r="16" spans="1:17" x14ac:dyDescent="0.2">
      <c r="H16" s="3"/>
      <c r="I16" s="6"/>
      <c r="J16" s="6" t="s">
        <v>35</v>
      </c>
      <c r="K16" s="6"/>
      <c r="L16" s="6" t="s">
        <v>34</v>
      </c>
      <c r="M16" s="6"/>
    </row>
    <row r="17" spans="8:13" x14ac:dyDescent="0.2">
      <c r="H17" s="3"/>
      <c r="I17" s="6"/>
      <c r="J17" s="6" t="s">
        <v>33</v>
      </c>
      <c r="K17" s="6" t="s">
        <v>32</v>
      </c>
      <c r="L17" s="6" t="s">
        <v>33</v>
      </c>
      <c r="M17" s="6" t="s">
        <v>32</v>
      </c>
    </row>
    <row r="18" spans="8:13" x14ac:dyDescent="0.2">
      <c r="H18" s="3" t="s">
        <v>28</v>
      </c>
      <c r="I18" s="6" t="s">
        <v>30</v>
      </c>
      <c r="J18" s="6">
        <v>850</v>
      </c>
      <c r="K18" s="6">
        <v>850</v>
      </c>
      <c r="L18" s="6">
        <v>1110</v>
      </c>
      <c r="M18" s="6">
        <v>1110</v>
      </c>
    </row>
    <row r="19" spans="8:13" x14ac:dyDescent="0.2">
      <c r="H19" s="3" t="s">
        <v>29</v>
      </c>
      <c r="I19" s="6" t="s">
        <v>31</v>
      </c>
      <c r="J19" s="6">
        <v>850</v>
      </c>
      <c r="K19" s="6">
        <v>980</v>
      </c>
      <c r="L19" s="6">
        <v>980</v>
      </c>
      <c r="M19" s="6">
        <v>1110</v>
      </c>
    </row>
  </sheetData>
  <mergeCells count="3">
    <mergeCell ref="C2:G2"/>
    <mergeCell ref="H2:L2"/>
    <mergeCell ref="M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D5F7-E32F-0946-89E5-918450FE02F5}">
  <dimension ref="A1"/>
  <sheetViews>
    <sheetView zoomScale="109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21BB-0191-BF4C-BF18-F2E723AE2769}">
  <dimension ref="A1"/>
  <sheetViews>
    <sheetView workbookViewId="0">
      <selection activeCell="T27" sqref="T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A274-F764-254F-ACBA-CDBFEDC95FB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71CB-D97D-EF41-AB2E-001CE763E275}">
  <dimension ref="A3:V119"/>
  <sheetViews>
    <sheetView tabSelected="1" topLeftCell="A111" zoomScale="90" zoomScaleNormal="90" workbookViewId="0">
      <selection activeCell="B123" sqref="B123"/>
    </sheetView>
  </sheetViews>
  <sheetFormatPr baseColWidth="10" defaultRowHeight="16" x14ac:dyDescent="0.2"/>
  <sheetData>
    <row r="3" spans="1:22" x14ac:dyDescent="0.2">
      <c r="A3" s="9" t="s">
        <v>41</v>
      </c>
      <c r="B3" s="17" t="s">
        <v>25</v>
      </c>
      <c r="C3" s="17"/>
      <c r="D3" s="17"/>
      <c r="E3" s="17"/>
      <c r="F3" s="17"/>
      <c r="G3" s="17"/>
      <c r="H3" s="17"/>
      <c r="I3" s="17" t="s">
        <v>26</v>
      </c>
      <c r="J3" s="17"/>
      <c r="K3" s="17"/>
      <c r="L3" s="17"/>
      <c r="M3" s="17"/>
      <c r="N3" s="17"/>
      <c r="O3" s="17"/>
      <c r="P3" s="17" t="s">
        <v>27</v>
      </c>
      <c r="Q3" s="17"/>
      <c r="R3" s="17"/>
      <c r="S3" s="17"/>
      <c r="T3" s="17"/>
      <c r="U3" s="17"/>
      <c r="V3" s="17"/>
    </row>
    <row r="4" spans="1:22" x14ac:dyDescent="0.2">
      <c r="A4" s="9"/>
      <c r="B4" s="7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38</v>
      </c>
      <c r="H4" t="s">
        <v>47</v>
      </c>
      <c r="I4" s="7" t="s">
        <v>42</v>
      </c>
      <c r="J4" t="s">
        <v>43</v>
      </c>
      <c r="K4" t="s">
        <v>44</v>
      </c>
      <c r="L4" t="s">
        <v>45</v>
      </c>
      <c r="M4" t="s">
        <v>46</v>
      </c>
      <c r="N4" t="s">
        <v>38</v>
      </c>
      <c r="O4" t="s">
        <v>47</v>
      </c>
      <c r="P4" s="7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38</v>
      </c>
      <c r="V4" t="s">
        <v>47</v>
      </c>
    </row>
    <row r="5" spans="1:22" x14ac:dyDescent="0.2">
      <c r="A5" t="s">
        <v>48</v>
      </c>
      <c r="B5">
        <v>0.97938053701700001</v>
      </c>
      <c r="C5">
        <v>0.97543769942299996</v>
      </c>
      <c r="D5">
        <v>0.99962384974600005</v>
      </c>
      <c r="E5">
        <v>0.99142565808000005</v>
      </c>
      <c r="F5">
        <v>0.99965943999200002</v>
      </c>
      <c r="G5">
        <v>0.99866490515700002</v>
      </c>
      <c r="H5">
        <v>0.99961661506800004</v>
      </c>
      <c r="K5" s="4">
        <v>-24390.951636599999</v>
      </c>
      <c r="M5" s="4">
        <v>-26242.859919899998</v>
      </c>
      <c r="N5" s="4">
        <v>-14525.6088148</v>
      </c>
      <c r="O5" s="4">
        <v>-10826.5560504</v>
      </c>
      <c r="P5" s="4">
        <v>-104406.468576</v>
      </c>
      <c r="Q5" s="4">
        <v>-141320.26588600001</v>
      </c>
      <c r="R5" s="4">
        <v>-1321.6894710199999</v>
      </c>
      <c r="S5" s="4">
        <v>-25771.777521700002</v>
      </c>
      <c r="T5" s="4">
        <v>-1560.6396361499999</v>
      </c>
      <c r="U5" s="4">
        <v>-1324.6324694299999</v>
      </c>
      <c r="V5" s="4">
        <v>-1321.9588786100001</v>
      </c>
    </row>
    <row r="6" spans="1:22" x14ac:dyDescent="0.2">
      <c r="A6" t="s">
        <v>49</v>
      </c>
      <c r="B6">
        <v>0.96163015779799998</v>
      </c>
      <c r="C6">
        <v>0.96032103174100003</v>
      </c>
      <c r="D6">
        <v>0.96632836173600001</v>
      </c>
      <c r="E6">
        <v>0.96564181304800001</v>
      </c>
      <c r="F6">
        <v>0.96572061239700002</v>
      </c>
      <c r="G6">
        <v>0.93071333186100003</v>
      </c>
      <c r="H6">
        <v>0.85050390133300002</v>
      </c>
      <c r="I6" s="4">
        <v>-37990.821387299999</v>
      </c>
      <c r="J6" s="4">
        <v>-46305.790698600002</v>
      </c>
      <c r="K6" s="4">
        <v>-35309.427183</v>
      </c>
      <c r="L6" s="4">
        <v>-35334.179568699998</v>
      </c>
      <c r="M6" s="4">
        <v>-35325.221058900002</v>
      </c>
      <c r="N6" s="4">
        <v>-7335.1429811099997</v>
      </c>
      <c r="O6" s="4">
        <v>-10904.4267913</v>
      </c>
      <c r="P6" s="4">
        <v>-2157.3841206400002</v>
      </c>
      <c r="Q6" s="4">
        <v>-2272.27404239</v>
      </c>
      <c r="R6" s="4">
        <v>-1574.34711352</v>
      </c>
      <c r="S6" s="4">
        <v>-1587.25408857</v>
      </c>
      <c r="T6" s="4">
        <v>-1582.76207131</v>
      </c>
      <c r="U6" s="4">
        <v>-1573.8387829400001</v>
      </c>
      <c r="V6" s="4">
        <v>-2215.9201688100002</v>
      </c>
    </row>
    <row r="7" spans="1:22" x14ac:dyDescent="0.2">
      <c r="A7" t="s">
        <v>50</v>
      </c>
      <c r="B7">
        <v>0.97666402321199997</v>
      </c>
      <c r="C7">
        <v>0.97581166916700002</v>
      </c>
      <c r="D7">
        <v>0.98048614620499996</v>
      </c>
      <c r="E7">
        <v>0.97833464030799999</v>
      </c>
      <c r="F7">
        <v>0.97847982120099997</v>
      </c>
      <c r="G7">
        <v>0.95458297045999996</v>
      </c>
      <c r="H7">
        <v>0.96696431323700005</v>
      </c>
      <c r="I7" s="4">
        <v>-16660.312718599998</v>
      </c>
      <c r="J7" s="4">
        <v>-25282.568016000001</v>
      </c>
      <c r="K7" s="4">
        <v>-14937.288030199999</v>
      </c>
      <c r="L7" s="4">
        <v>-15186.3400919</v>
      </c>
      <c r="M7" s="4">
        <v>-15156.0455356</v>
      </c>
      <c r="N7" s="4">
        <v>-4665.9543180800001</v>
      </c>
      <c r="O7" s="4">
        <v>-5560.6204362500002</v>
      </c>
      <c r="P7" s="4">
        <v>-1375.82882154</v>
      </c>
      <c r="Q7" s="4">
        <v>-1530.81249301</v>
      </c>
      <c r="R7" s="4">
        <v>-884.38701914700005</v>
      </c>
      <c r="S7" s="4">
        <v>-1009.29683112</v>
      </c>
      <c r="T7" s="4">
        <v>-995.257296</v>
      </c>
      <c r="U7" s="4">
        <v>-910.17494662700005</v>
      </c>
      <c r="V7" s="4">
        <v>-901.38000536100003</v>
      </c>
    </row>
    <row r="8" spans="1:22" x14ac:dyDescent="0.2">
      <c r="A8" t="s">
        <v>51</v>
      </c>
      <c r="C8">
        <v>0.99237313073400002</v>
      </c>
      <c r="D8">
        <v>0.99192671510099995</v>
      </c>
      <c r="E8">
        <v>0.99165082549299999</v>
      </c>
      <c r="F8">
        <v>0.99166126882100003</v>
      </c>
      <c r="G8">
        <v>0.97972021488000005</v>
      </c>
      <c r="H8">
        <v>0.971884122455</v>
      </c>
      <c r="I8" s="4"/>
      <c r="J8" s="4">
        <v>-7589.9311600999999</v>
      </c>
      <c r="K8" s="4">
        <v>-7353.8356232100004</v>
      </c>
      <c r="L8" s="4">
        <v>-7365.7854551399996</v>
      </c>
      <c r="M8" s="4">
        <v>-7364.6148467499997</v>
      </c>
      <c r="N8" s="4">
        <v>-1735.9503926299999</v>
      </c>
      <c r="O8" s="4">
        <v>-1952.0114948999999</v>
      </c>
      <c r="P8" s="4"/>
      <c r="Q8" s="4">
        <v>-296.08686140899999</v>
      </c>
      <c r="R8" s="4">
        <v>-286.23671370599999</v>
      </c>
      <c r="S8" s="4">
        <v>-291.45859794</v>
      </c>
      <c r="T8" s="4">
        <v>-290.87685988099997</v>
      </c>
      <c r="U8" s="4">
        <v>-285.76732323700003</v>
      </c>
      <c r="V8" s="4">
        <v>-330.35862017599999</v>
      </c>
    </row>
    <row r="9" spans="1:22" x14ac:dyDescent="0.2">
      <c r="A9" t="s">
        <v>52</v>
      </c>
      <c r="C9">
        <v>0.96977070827900003</v>
      </c>
      <c r="D9">
        <v>0.96937149601799999</v>
      </c>
      <c r="E9">
        <v>0.96903177480500002</v>
      </c>
      <c r="F9">
        <v>0.96907372465899999</v>
      </c>
      <c r="G9">
        <v>0.92234651342899998</v>
      </c>
      <c r="H9">
        <v>0.56521656288400002</v>
      </c>
      <c r="I9" s="4"/>
      <c r="J9" s="4">
        <v>-36157.299250999997</v>
      </c>
      <c r="K9" s="4">
        <v>-35689.0869991</v>
      </c>
      <c r="L9" s="4">
        <v>-35705.772236199999</v>
      </c>
      <c r="M9" s="4">
        <v>-35702.265981299999</v>
      </c>
      <c r="N9" s="4">
        <v>-6138.8505425499998</v>
      </c>
      <c r="O9" s="4">
        <v>-26792.605904799999</v>
      </c>
      <c r="P9" s="4"/>
      <c r="Q9" s="4">
        <v>-1319.13038519</v>
      </c>
      <c r="R9" s="4">
        <v>-1305.64703231</v>
      </c>
      <c r="S9" s="4">
        <v>-1312.7729041099999</v>
      </c>
      <c r="T9" s="4">
        <v>-1311.07262367</v>
      </c>
      <c r="U9" s="4">
        <v>-1286.84983747</v>
      </c>
      <c r="V9" s="4">
        <v>-9033.0086662899994</v>
      </c>
    </row>
    <row r="10" spans="1:22" x14ac:dyDescent="0.2">
      <c r="I10" s="4"/>
    </row>
    <row r="11" spans="1:22" x14ac:dyDescent="0.2">
      <c r="I11" s="4"/>
    </row>
    <row r="12" spans="1:22" x14ac:dyDescent="0.2">
      <c r="A12" s="7" t="s">
        <v>42</v>
      </c>
      <c r="I12" s="4">
        <v>-356378.25358800002</v>
      </c>
      <c r="J12" s="4">
        <v>-1633626.4616799999</v>
      </c>
      <c r="L12" s="4">
        <v>-91538.511505899995</v>
      </c>
      <c r="N12" s="7"/>
    </row>
    <row r="13" spans="1:22" x14ac:dyDescent="0.2">
      <c r="A13" t="s">
        <v>43</v>
      </c>
      <c r="I13" s="4"/>
    </row>
    <row r="14" spans="1:22" x14ac:dyDescent="0.2">
      <c r="A14" t="s">
        <v>44</v>
      </c>
      <c r="I14" s="4"/>
    </row>
    <row r="15" spans="1:22" x14ac:dyDescent="0.2">
      <c r="A15" t="s">
        <v>45</v>
      </c>
      <c r="I15" s="4"/>
    </row>
    <row r="16" spans="1:22" x14ac:dyDescent="0.2">
      <c r="A16" t="s">
        <v>46</v>
      </c>
      <c r="I16" s="4"/>
    </row>
    <row r="17" spans="1:22" x14ac:dyDescent="0.2">
      <c r="A17" t="s">
        <v>38</v>
      </c>
      <c r="I17" s="4"/>
    </row>
    <row r="18" spans="1:22" x14ac:dyDescent="0.2">
      <c r="A18" t="s">
        <v>47</v>
      </c>
      <c r="I18" s="4"/>
    </row>
    <row r="19" spans="1:22" x14ac:dyDescent="0.2">
      <c r="I19" s="4"/>
    </row>
    <row r="20" spans="1:22" x14ac:dyDescent="0.2">
      <c r="I20" s="4"/>
    </row>
    <row r="21" spans="1:22" x14ac:dyDescent="0.2">
      <c r="A21" s="14" t="s">
        <v>54</v>
      </c>
      <c r="F21" s="11"/>
      <c r="I21" s="4"/>
    </row>
    <row r="22" spans="1:22" x14ac:dyDescent="0.2">
      <c r="A22" s="19" t="s">
        <v>53</v>
      </c>
      <c r="B22" s="20" t="s">
        <v>25</v>
      </c>
      <c r="C22" s="20"/>
      <c r="D22" s="20"/>
      <c r="E22" s="20"/>
      <c r="F22" s="20"/>
      <c r="G22" s="20"/>
      <c r="H22" s="20"/>
      <c r="I22" s="21" t="s">
        <v>26</v>
      </c>
      <c r="J22" s="20"/>
      <c r="K22" s="20"/>
      <c r="L22" s="20"/>
      <c r="M22" s="20"/>
      <c r="N22" s="20"/>
      <c r="O22" s="20"/>
      <c r="P22" s="20" t="s">
        <v>27</v>
      </c>
      <c r="Q22" s="20"/>
      <c r="R22" s="20"/>
      <c r="S22" s="20"/>
      <c r="T22" s="20"/>
      <c r="U22" s="20"/>
      <c r="V22" s="20"/>
    </row>
    <row r="23" spans="1:22" x14ac:dyDescent="0.2">
      <c r="A23" s="19"/>
      <c r="B23" s="10" t="s">
        <v>42</v>
      </c>
      <c r="C23" s="11" t="s">
        <v>43</v>
      </c>
      <c r="D23" s="11" t="s">
        <v>44</v>
      </c>
      <c r="E23" s="11" t="s">
        <v>45</v>
      </c>
      <c r="F23" s="11" t="s">
        <v>46</v>
      </c>
      <c r="G23" s="11" t="s">
        <v>38</v>
      </c>
      <c r="H23" s="11" t="s">
        <v>47</v>
      </c>
      <c r="I23" s="12" t="s">
        <v>42</v>
      </c>
      <c r="J23" s="11" t="s">
        <v>43</v>
      </c>
      <c r="K23" s="11" t="s">
        <v>44</v>
      </c>
      <c r="L23" s="11" t="s">
        <v>45</v>
      </c>
      <c r="M23" s="11" t="s">
        <v>46</v>
      </c>
      <c r="N23" s="11" t="s">
        <v>38</v>
      </c>
      <c r="O23" s="11" t="s">
        <v>47</v>
      </c>
      <c r="P23" s="10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1" t="s">
        <v>38</v>
      </c>
      <c r="V23" s="11" t="s">
        <v>47</v>
      </c>
    </row>
    <row r="24" spans="1:22" x14ac:dyDescent="0.2">
      <c r="A24" s="11" t="s">
        <v>48</v>
      </c>
      <c r="B24" s="11">
        <v>0.97929390936299998</v>
      </c>
      <c r="C24" s="11">
        <v>0.97541432237500003</v>
      </c>
      <c r="D24" s="11">
        <v>0.999654480904</v>
      </c>
      <c r="E24" s="11">
        <v>0.99676136346099997</v>
      </c>
      <c r="F24" s="11">
        <v>0.99963241640300005</v>
      </c>
      <c r="G24" s="11">
        <v>0.99946242060699997</v>
      </c>
      <c r="H24" s="11">
        <v>0.96666341624200003</v>
      </c>
      <c r="I24" s="11"/>
      <c r="J24" s="11"/>
      <c r="K24" s="13">
        <v>-24640.634216099999</v>
      </c>
      <c r="L24" s="13">
        <v>-43132.271004599999</v>
      </c>
      <c r="M24" s="13">
        <v>-26111.250526200001</v>
      </c>
      <c r="N24" s="13">
        <v>-11392.0743337</v>
      </c>
      <c r="O24" s="11"/>
      <c r="P24" s="13">
        <v>-105131.025053</v>
      </c>
      <c r="Q24" s="13">
        <v>-141450.012434</v>
      </c>
      <c r="R24" s="13">
        <v>-1449.6665922499999</v>
      </c>
      <c r="S24" s="13">
        <v>-4457.8597005399997</v>
      </c>
      <c r="T24" s="13">
        <v>-1559.8763098100001</v>
      </c>
      <c r="U24" s="13">
        <v>-1459.4422157500001</v>
      </c>
      <c r="V24" s="13">
        <v>-7934.2613232399999</v>
      </c>
    </row>
    <row r="25" spans="1:22" x14ac:dyDescent="0.2">
      <c r="A25" s="11" t="s">
        <v>49</v>
      </c>
      <c r="B25" s="11">
        <v>0.96163015779799998</v>
      </c>
      <c r="C25" s="11">
        <v>0.96032103174100003</v>
      </c>
      <c r="D25" s="11">
        <v>0.96776484305800003</v>
      </c>
      <c r="E25" s="11">
        <v>0.96757804107000001</v>
      </c>
      <c r="F25" s="11">
        <v>0.96764292261399998</v>
      </c>
      <c r="G25" s="11">
        <v>0.93406801655500005</v>
      </c>
      <c r="H25" s="11">
        <v>0.88820118013100002</v>
      </c>
      <c r="I25" s="13">
        <v>-37990.821387299999</v>
      </c>
      <c r="J25" s="13">
        <v>-46305.790698600002</v>
      </c>
      <c r="K25" s="13">
        <v>-35214.880365600002</v>
      </c>
      <c r="L25" s="13">
        <v>-35248.663555799998</v>
      </c>
      <c r="M25" s="13">
        <v>-35247.7791898</v>
      </c>
      <c r="N25" s="13">
        <v>-7167.23987055</v>
      </c>
      <c r="O25" s="13">
        <v>-8748.1041490799998</v>
      </c>
      <c r="P25" s="13">
        <v>-2157.3841206400002</v>
      </c>
      <c r="Q25" s="13">
        <v>-2272.27404239</v>
      </c>
      <c r="R25" s="13">
        <v>-1530.5051764299999</v>
      </c>
      <c r="S25" s="13">
        <v>-1545.54282732</v>
      </c>
      <c r="T25" s="13">
        <v>-1545.1903801200001</v>
      </c>
      <c r="U25" s="13">
        <v>-1516.36463359</v>
      </c>
      <c r="V25" s="13">
        <v>-1728.72009275</v>
      </c>
    </row>
    <row r="26" spans="1:22" x14ac:dyDescent="0.2">
      <c r="A26" s="11" t="s">
        <v>50</v>
      </c>
      <c r="B26" s="11">
        <v>0.97666402321199997</v>
      </c>
      <c r="C26" s="11">
        <v>0.97581166916700002</v>
      </c>
      <c r="D26" s="11">
        <v>0.98132597829400003</v>
      </c>
      <c r="E26" s="11">
        <v>0.98017839486000002</v>
      </c>
      <c r="F26" s="11">
        <v>0.98027352017500002</v>
      </c>
      <c r="G26" s="11">
        <v>0.96172630032999995</v>
      </c>
      <c r="H26" s="11">
        <v>0.97314646921000003</v>
      </c>
      <c r="I26" s="13">
        <v>-16660.312718599998</v>
      </c>
      <c r="J26" s="13">
        <v>-25282.568016000001</v>
      </c>
      <c r="K26" s="13">
        <v>-14836.374283200001</v>
      </c>
      <c r="L26" s="13">
        <v>-14914.6634565</v>
      </c>
      <c r="M26" s="13">
        <v>-14901.3361953</v>
      </c>
      <c r="N26" s="13">
        <v>-4268.7678143399999</v>
      </c>
      <c r="O26" s="13">
        <v>-5274.1905854899996</v>
      </c>
      <c r="P26" s="13">
        <v>-1375.82882154</v>
      </c>
      <c r="Q26" s="13">
        <v>-1530.81249301</v>
      </c>
      <c r="R26" s="13">
        <v>-840.50471364600003</v>
      </c>
      <c r="S26" s="13">
        <v>-876.97169363</v>
      </c>
      <c r="T26" s="13">
        <v>-870.82777009300003</v>
      </c>
      <c r="U26" s="13">
        <v>-846.79351536199999</v>
      </c>
      <c r="V26" s="13">
        <v>-846.87674324199997</v>
      </c>
    </row>
    <row r="27" spans="1:22" x14ac:dyDescent="0.2">
      <c r="A27" s="11" t="s">
        <v>51</v>
      </c>
      <c r="B27" s="11"/>
      <c r="C27" s="11">
        <v>0.99208071876899995</v>
      </c>
      <c r="D27" s="11">
        <v>0.99131419465500004</v>
      </c>
      <c r="E27" s="11">
        <v>0.99109780623099997</v>
      </c>
      <c r="F27" s="11">
        <v>0.99110236201400004</v>
      </c>
      <c r="G27" s="11">
        <v>0.97932029415499999</v>
      </c>
      <c r="H27" s="11">
        <v>0.98302594993299997</v>
      </c>
      <c r="I27" s="11"/>
      <c r="J27" s="13">
        <v>-7792.2768899299999</v>
      </c>
      <c r="K27" s="13">
        <v>-7395.74498546</v>
      </c>
      <c r="L27" s="13">
        <v>-7418.3398052599996</v>
      </c>
      <c r="M27" s="13">
        <v>-7418.3988226900001</v>
      </c>
      <c r="N27" s="13">
        <v>-1772.6429576200001</v>
      </c>
      <c r="O27" s="13">
        <v>-1773.4872509100001</v>
      </c>
      <c r="P27" s="13"/>
      <c r="Q27" s="13">
        <v>-307.72608326800002</v>
      </c>
      <c r="R27" s="13">
        <v>-304.66022590900002</v>
      </c>
      <c r="S27" s="13">
        <v>-315.48108786099999</v>
      </c>
      <c r="T27" s="13">
        <v>-315.51776234599998</v>
      </c>
      <c r="U27" s="13">
        <v>-303.526648577</v>
      </c>
      <c r="V27" s="13">
        <v>-320.54595799999998</v>
      </c>
    </row>
    <row r="28" spans="1:22" x14ac:dyDescent="0.2">
      <c r="A28" s="11" t="s">
        <v>52</v>
      </c>
      <c r="B28" s="11"/>
      <c r="C28" s="11">
        <v>0.96977070827900003</v>
      </c>
      <c r="D28" s="11">
        <v>0.96896815211800003</v>
      </c>
      <c r="E28" s="11">
        <v>0.96862907008800003</v>
      </c>
      <c r="F28" s="11">
        <v>0.96865616083999995</v>
      </c>
      <c r="G28" s="11">
        <v>0.92251057570899997</v>
      </c>
      <c r="H28" s="11">
        <v>0.68073509865399995</v>
      </c>
      <c r="I28" s="11"/>
      <c r="J28" s="13">
        <v>-36157.299250999997</v>
      </c>
      <c r="K28" s="13">
        <v>-35711.9499326</v>
      </c>
      <c r="L28" s="13">
        <v>-35740.316659900003</v>
      </c>
      <c r="M28" s="13">
        <v>-35736.9763188</v>
      </c>
      <c r="N28" s="13">
        <v>-6146.9223353099997</v>
      </c>
      <c r="O28" s="13">
        <v>-17866.485551199999</v>
      </c>
      <c r="P28" s="13"/>
      <c r="Q28" s="13">
        <v>-1319.13038519</v>
      </c>
      <c r="R28" s="13">
        <v>-1315.7115530200001</v>
      </c>
      <c r="S28" s="13">
        <v>-1329.69892484</v>
      </c>
      <c r="T28" s="13">
        <v>-1328.1477875200001</v>
      </c>
      <c r="U28" s="13">
        <v>-1294.0891373300001</v>
      </c>
      <c r="V28" s="13">
        <v>-5077.2667028300002</v>
      </c>
    </row>
    <row r="31" spans="1:22" x14ac:dyDescent="0.2">
      <c r="I31" s="4">
        <v>-358731.80414800002</v>
      </c>
      <c r="J31" s="4">
        <v>-1652505.85669</v>
      </c>
      <c r="O31" s="4">
        <v>-204438.94957200001</v>
      </c>
    </row>
    <row r="60" spans="1:8" x14ac:dyDescent="0.2">
      <c r="A60" s="18" t="s">
        <v>53</v>
      </c>
      <c r="B60" s="16" t="s">
        <v>26</v>
      </c>
      <c r="C60" s="17"/>
      <c r="D60" s="17"/>
      <c r="E60" s="17"/>
      <c r="F60" s="17"/>
      <c r="G60" s="17"/>
      <c r="H60" s="17"/>
    </row>
    <row r="61" spans="1:8" x14ac:dyDescent="0.2">
      <c r="A61" s="18"/>
      <c r="B61" s="8" t="s">
        <v>42</v>
      </c>
      <c r="C61" t="s">
        <v>43</v>
      </c>
      <c r="D61" t="s">
        <v>44</v>
      </c>
      <c r="E61" t="s">
        <v>45</v>
      </c>
      <c r="F61" t="s">
        <v>46</v>
      </c>
      <c r="G61" t="s">
        <v>38</v>
      </c>
      <c r="H61" t="s">
        <v>47</v>
      </c>
    </row>
    <row r="62" spans="1:8" x14ac:dyDescent="0.2">
      <c r="A62" t="s">
        <v>48</v>
      </c>
      <c r="D62" s="4">
        <v>-34051.482429000003</v>
      </c>
      <c r="E62" s="13">
        <v>-50999.475014800002</v>
      </c>
      <c r="F62" s="13">
        <v>-34538.125177000002</v>
      </c>
      <c r="G62" s="4">
        <v>-13215.055793</v>
      </c>
      <c r="H62" s="11">
        <v>-16562.620589499998</v>
      </c>
    </row>
    <row r="63" spans="1:8" x14ac:dyDescent="0.2">
      <c r="A63" t="s">
        <v>49</v>
      </c>
      <c r="B63" s="4">
        <v>-39704.427564400001</v>
      </c>
      <c r="C63" s="4">
        <v>-45313.767755599998</v>
      </c>
      <c r="D63" s="4">
        <v>-35848.388062500002</v>
      </c>
      <c r="E63" s="13">
        <v>-35884.153498300002</v>
      </c>
      <c r="F63" s="13">
        <v>-35880.146593500001</v>
      </c>
      <c r="G63" s="4">
        <v>-6833.2340803899997</v>
      </c>
      <c r="H63" s="13">
        <v>-7709.9516940599997</v>
      </c>
    </row>
    <row r="64" spans="1:8" x14ac:dyDescent="0.2">
      <c r="A64" t="s">
        <v>50</v>
      </c>
      <c r="B64" s="4">
        <v>-16864.175647</v>
      </c>
      <c r="C64" s="4">
        <v>-24364.599130300001</v>
      </c>
      <c r="D64" s="4">
        <v>-15515.8316715</v>
      </c>
      <c r="E64" s="13">
        <v>-15639.4335648</v>
      </c>
      <c r="F64" s="13">
        <v>-15602.6915826</v>
      </c>
      <c r="G64" s="4">
        <v>-3978.7872954200002</v>
      </c>
      <c r="H64" s="13">
        <v>-5097.9161667099997</v>
      </c>
    </row>
    <row r="65" spans="1:8" x14ac:dyDescent="0.2">
      <c r="A65" t="s">
        <v>51</v>
      </c>
      <c r="C65" s="4">
        <v>-7906.49812501</v>
      </c>
      <c r="D65" s="4">
        <v>-7251.66587015</v>
      </c>
      <c r="E65" s="13">
        <v>-7267.8631071</v>
      </c>
      <c r="F65" s="13">
        <v>-7265.3747320499997</v>
      </c>
      <c r="G65" s="4">
        <v>-1584.89716026</v>
      </c>
      <c r="H65" s="13">
        <v>-1722.64450762</v>
      </c>
    </row>
    <row r="66" spans="1:8" x14ac:dyDescent="0.2">
      <c r="A66" t="s">
        <v>52</v>
      </c>
      <c r="C66" s="4">
        <v>-35590.346394300002</v>
      </c>
      <c r="D66" s="4">
        <v>-34634.8863776</v>
      </c>
      <c r="E66" s="13">
        <v>-34660.376904099998</v>
      </c>
      <c r="F66" s="13">
        <v>-34655.061352800003</v>
      </c>
      <c r="G66" s="4">
        <v>-5249.1704195900002</v>
      </c>
      <c r="H66" s="13">
        <v>-12570.772325600001</v>
      </c>
    </row>
    <row r="68" spans="1:8" x14ac:dyDescent="0.2">
      <c r="B68">
        <v>-319076.39267500001</v>
      </c>
      <c r="C68">
        <v>-1308509.3962000001</v>
      </c>
    </row>
    <row r="72" spans="1:8" x14ac:dyDescent="0.2">
      <c r="A72" s="9" t="s">
        <v>53</v>
      </c>
      <c r="B72" s="16" t="s">
        <v>26</v>
      </c>
      <c r="C72" s="17"/>
      <c r="D72" s="17"/>
      <c r="E72" s="17"/>
      <c r="F72" s="17"/>
      <c r="G72" s="17"/>
      <c r="H72" s="17"/>
    </row>
    <row r="73" spans="1:8" x14ac:dyDescent="0.2">
      <c r="A73" s="9"/>
      <c r="B73" s="8" t="s">
        <v>42</v>
      </c>
      <c r="C73" t="s">
        <v>43</v>
      </c>
      <c r="D73" t="s">
        <v>44</v>
      </c>
      <c r="E73" t="s">
        <v>38</v>
      </c>
    </row>
    <row r="74" spans="1:8" x14ac:dyDescent="0.2">
      <c r="A74" t="s">
        <v>48</v>
      </c>
      <c r="D74" s="4">
        <v>-34051.482429000003</v>
      </c>
      <c r="E74" s="4">
        <v>-13215.055793</v>
      </c>
      <c r="F74" s="13"/>
      <c r="H74" s="11"/>
    </row>
    <row r="75" spans="1:8" x14ac:dyDescent="0.2">
      <c r="A75" t="s">
        <v>49</v>
      </c>
      <c r="B75" s="4">
        <v>-39704.427564400001</v>
      </c>
      <c r="C75" s="4">
        <v>-45313.767755599998</v>
      </c>
      <c r="D75" s="4">
        <v>-35848.388062500002</v>
      </c>
      <c r="E75" s="4">
        <v>-6833.2340803899997</v>
      </c>
      <c r="F75" s="13"/>
      <c r="H75" s="13"/>
    </row>
    <row r="76" spans="1:8" x14ac:dyDescent="0.2">
      <c r="A76" t="s">
        <v>50</v>
      </c>
      <c r="B76" s="4">
        <v>-16864.175647</v>
      </c>
      <c r="C76" s="4">
        <v>-24364.599130300001</v>
      </c>
      <c r="D76" s="4">
        <v>-15515.8316715</v>
      </c>
      <c r="E76" s="4">
        <v>-3978.7872954200002</v>
      </c>
      <c r="F76" s="13"/>
      <c r="H76" s="13"/>
    </row>
    <row r="77" spans="1:8" x14ac:dyDescent="0.2">
      <c r="A77" t="s">
        <v>51</v>
      </c>
      <c r="C77" s="4">
        <v>-7906.49812501</v>
      </c>
      <c r="D77" s="4">
        <v>-7251.66587015</v>
      </c>
      <c r="E77" s="4">
        <v>-1584.89716026</v>
      </c>
      <c r="F77" s="13"/>
      <c r="H77" s="13"/>
    </row>
    <row r="78" spans="1:8" x14ac:dyDescent="0.2">
      <c r="A78" t="s">
        <v>52</v>
      </c>
      <c r="C78" s="4">
        <v>-35590.346394300002</v>
      </c>
      <c r="D78" s="4">
        <v>-34634.8863776</v>
      </c>
      <c r="E78" s="4">
        <v>-5249.1704195900002</v>
      </c>
      <c r="F78" s="13"/>
      <c r="H78" s="13"/>
    </row>
    <row r="83" spans="1:6" x14ac:dyDescent="0.2">
      <c r="A83" s="9" t="s">
        <v>53</v>
      </c>
      <c r="B83" t="s">
        <v>48</v>
      </c>
      <c r="C83" t="s">
        <v>49</v>
      </c>
      <c r="D83" t="s">
        <v>50</v>
      </c>
      <c r="E83" t="s">
        <v>51</v>
      </c>
      <c r="F83" t="s">
        <v>52</v>
      </c>
    </row>
    <row r="84" spans="1:6" x14ac:dyDescent="0.2">
      <c r="A84" s="8" t="s">
        <v>42</v>
      </c>
      <c r="B84" s="4">
        <v>319076.39267500001</v>
      </c>
      <c r="C84" s="4">
        <v>39704.427564400001</v>
      </c>
      <c r="D84" s="4">
        <v>16864.175647</v>
      </c>
      <c r="E84" s="4"/>
      <c r="F84" s="4"/>
    </row>
    <row r="85" spans="1:6" x14ac:dyDescent="0.2">
      <c r="A85" t="s">
        <v>43</v>
      </c>
      <c r="B85" s="4">
        <v>1308509.3962000001</v>
      </c>
      <c r="C85" s="4">
        <v>45313.767755599998</v>
      </c>
      <c r="D85" s="4">
        <v>24364.599130300001</v>
      </c>
      <c r="E85" s="4">
        <v>7906.49812501</v>
      </c>
      <c r="F85" s="4">
        <v>35590.346394300002</v>
      </c>
    </row>
    <row r="86" spans="1:6" x14ac:dyDescent="0.2">
      <c r="A86" t="s">
        <v>55</v>
      </c>
      <c r="B86" s="4">
        <v>34051.482429000003</v>
      </c>
      <c r="C86" s="4">
        <v>35848.388062500002</v>
      </c>
      <c r="D86" s="4">
        <v>15515.8316715</v>
      </c>
      <c r="E86" s="4">
        <v>7251.66587015</v>
      </c>
      <c r="F86" s="4">
        <v>34634.8863776</v>
      </c>
    </row>
    <row r="87" spans="1:6" x14ac:dyDescent="0.2">
      <c r="A87" t="s">
        <v>56</v>
      </c>
      <c r="B87" s="4">
        <v>13215.055793</v>
      </c>
      <c r="C87" s="4">
        <v>6833.2340803899997</v>
      </c>
      <c r="D87" s="4">
        <v>3978.7872954200002</v>
      </c>
      <c r="E87" s="4">
        <v>1584.89716026</v>
      </c>
      <c r="F87" s="4">
        <v>5249.1704195900002</v>
      </c>
    </row>
    <row r="94" spans="1:6" x14ac:dyDescent="0.2">
      <c r="C94" s="4"/>
      <c r="D94" s="4"/>
    </row>
    <row r="95" spans="1:6" x14ac:dyDescent="0.2">
      <c r="C95" s="4"/>
      <c r="D95" s="4"/>
      <c r="E95" s="4"/>
      <c r="F95" s="4"/>
    </row>
    <row r="96" spans="1:6" x14ac:dyDescent="0.2">
      <c r="B96" s="4"/>
      <c r="C96" s="4"/>
      <c r="D96" s="4"/>
      <c r="E96" s="4"/>
      <c r="F96" s="4"/>
    </row>
    <row r="97" spans="2:17" x14ac:dyDescent="0.2">
      <c r="B97" s="4"/>
      <c r="C97" s="4"/>
      <c r="D97" s="4"/>
      <c r="E97" s="4"/>
      <c r="F97" s="4"/>
    </row>
    <row r="102" spans="2:17" x14ac:dyDescent="0.2">
      <c r="I102" s="7" t="s">
        <v>42</v>
      </c>
      <c r="J102" t="s">
        <v>43</v>
      </c>
      <c r="K102" t="s">
        <v>44</v>
      </c>
      <c r="L102" t="s">
        <v>38</v>
      </c>
    </row>
    <row r="103" spans="2:17" x14ac:dyDescent="0.2">
      <c r="H103" s="4"/>
      <c r="I103" s="4">
        <v>-356378.25358800002</v>
      </c>
      <c r="J103" s="4">
        <v>-1633626.4616799999</v>
      </c>
      <c r="K103" s="4">
        <v>-24390.951636599999</v>
      </c>
      <c r="L103" s="4">
        <v>-14525.6088148</v>
      </c>
      <c r="M103" s="4"/>
      <c r="N103">
        <f>-1*I103</f>
        <v>356378.25358800002</v>
      </c>
      <c r="O103">
        <f t="shared" ref="O103:Q107" si="0">-1*J103</f>
        <v>1633626.4616799999</v>
      </c>
      <c r="P103">
        <f t="shared" si="0"/>
        <v>24390.951636599999</v>
      </c>
      <c r="Q103">
        <f t="shared" si="0"/>
        <v>14525.6088148</v>
      </c>
    </row>
    <row r="104" spans="2:17" x14ac:dyDescent="0.2">
      <c r="H104" s="4"/>
      <c r="I104" s="4">
        <v>-37990.821387299999</v>
      </c>
      <c r="J104" s="4">
        <v>-46305.790698600002</v>
      </c>
      <c r="K104" s="4">
        <v>-35309.427183</v>
      </c>
      <c r="L104" s="4">
        <v>-7335.1429811099997</v>
      </c>
      <c r="M104" s="4"/>
      <c r="N104">
        <f t="shared" ref="N104:N105" si="1">-1*I104</f>
        <v>37990.821387299999</v>
      </c>
      <c r="O104">
        <f t="shared" si="0"/>
        <v>46305.790698600002</v>
      </c>
      <c r="P104">
        <f t="shared" si="0"/>
        <v>35309.427183</v>
      </c>
      <c r="Q104">
        <f t="shared" si="0"/>
        <v>7335.1429811099997</v>
      </c>
    </row>
    <row r="105" spans="2:17" x14ac:dyDescent="0.2">
      <c r="H105" s="4"/>
      <c r="I105" s="4">
        <v>-16660.312718599998</v>
      </c>
      <c r="J105" s="4">
        <v>-25282.568016000001</v>
      </c>
      <c r="K105" s="4">
        <v>-14937.288030199999</v>
      </c>
      <c r="L105" s="4">
        <v>-4665.9543180800001</v>
      </c>
      <c r="M105" s="4"/>
      <c r="N105">
        <f t="shared" si="1"/>
        <v>16660.312718599998</v>
      </c>
      <c r="O105">
        <f t="shared" si="0"/>
        <v>25282.568016000001</v>
      </c>
      <c r="P105">
        <f t="shared" si="0"/>
        <v>14937.288030199999</v>
      </c>
      <c r="Q105">
        <f t="shared" si="0"/>
        <v>4665.9543180800001</v>
      </c>
    </row>
    <row r="106" spans="2:17" x14ac:dyDescent="0.2">
      <c r="H106" s="4"/>
      <c r="I106" s="4"/>
      <c r="J106" s="4">
        <v>-7589.9311600999999</v>
      </c>
      <c r="K106" s="4">
        <v>-7353.8356232100004</v>
      </c>
      <c r="L106" s="4">
        <v>-1735.9503926299999</v>
      </c>
      <c r="M106" s="4"/>
      <c r="O106">
        <f t="shared" si="0"/>
        <v>7589.9311600999999</v>
      </c>
      <c r="P106">
        <f t="shared" si="0"/>
        <v>7353.8356232100004</v>
      </c>
      <c r="Q106">
        <f t="shared" si="0"/>
        <v>1735.9503926299999</v>
      </c>
    </row>
    <row r="107" spans="2:17" x14ac:dyDescent="0.2">
      <c r="H107" s="4"/>
      <c r="I107" s="4"/>
      <c r="J107" s="4">
        <v>-36157.299250999997</v>
      </c>
      <c r="K107" s="4">
        <v>-35689.0869991</v>
      </c>
      <c r="L107" s="4">
        <v>-6138.8505425499998</v>
      </c>
      <c r="M107" s="4"/>
      <c r="O107">
        <f t="shared" si="0"/>
        <v>36157.299250999997</v>
      </c>
      <c r="P107">
        <f t="shared" si="0"/>
        <v>35689.0869991</v>
      </c>
      <c r="Q107">
        <f t="shared" si="0"/>
        <v>6138.8505425499998</v>
      </c>
    </row>
    <row r="108" spans="2:17" x14ac:dyDescent="0.2">
      <c r="H108" s="4"/>
      <c r="I108" s="4"/>
    </row>
    <row r="109" spans="2:17" x14ac:dyDescent="0.2">
      <c r="H109" s="4"/>
      <c r="I109" s="4"/>
    </row>
    <row r="110" spans="2:17" x14ac:dyDescent="0.2">
      <c r="N110" s="7"/>
    </row>
    <row r="113" spans="1:12" x14ac:dyDescent="0.2">
      <c r="A113" s="9" t="s">
        <v>41</v>
      </c>
      <c r="B113" t="s">
        <v>48</v>
      </c>
      <c r="C113" t="s">
        <v>49</v>
      </c>
      <c r="D113" t="s">
        <v>50</v>
      </c>
      <c r="E113" t="s">
        <v>51</v>
      </c>
      <c r="F113" t="s">
        <v>52</v>
      </c>
    </row>
    <row r="114" spans="1:12" x14ac:dyDescent="0.2">
      <c r="A114" s="8" t="s">
        <v>42</v>
      </c>
      <c r="B114" s="4">
        <v>356378.25358800002</v>
      </c>
      <c r="C114" s="4">
        <v>37990.821387299999</v>
      </c>
      <c r="D114" s="4">
        <v>16660.312718599998</v>
      </c>
      <c r="E114" s="4"/>
      <c r="F114" s="4"/>
    </row>
    <row r="115" spans="1:12" x14ac:dyDescent="0.2">
      <c r="A115" t="s">
        <v>43</v>
      </c>
      <c r="B115" s="4">
        <v>1633626.4616799999</v>
      </c>
      <c r="C115" s="4">
        <v>46305.790698600002</v>
      </c>
      <c r="D115" s="4">
        <v>25282.568016000001</v>
      </c>
      <c r="E115" s="4">
        <v>7589.9311600999999</v>
      </c>
      <c r="F115" s="4">
        <v>36157.299250999997</v>
      </c>
    </row>
    <row r="116" spans="1:12" x14ac:dyDescent="0.2">
      <c r="A116" t="s">
        <v>55</v>
      </c>
      <c r="B116" s="4">
        <v>24390.951636599999</v>
      </c>
      <c r="C116" s="4">
        <v>35309.427183</v>
      </c>
      <c r="D116" s="4">
        <v>14937.288030199999</v>
      </c>
      <c r="E116" s="4">
        <v>7353.8356232100004</v>
      </c>
      <c r="F116" s="4">
        <v>35689.0869991</v>
      </c>
    </row>
    <row r="117" spans="1:12" x14ac:dyDescent="0.2">
      <c r="A117" t="s">
        <v>56</v>
      </c>
      <c r="B117" s="4">
        <v>14525.6088148</v>
      </c>
      <c r="C117" s="4">
        <v>7335.1429811099997</v>
      </c>
      <c r="D117" s="4">
        <v>4665.9543180800001</v>
      </c>
      <c r="E117" s="4">
        <v>1735.9503926299999</v>
      </c>
      <c r="F117" s="4">
        <v>6138.8505425499998</v>
      </c>
      <c r="G117">
        <f>1-B117/B114</f>
        <v>0.95924103485957168</v>
      </c>
      <c r="H117">
        <f>1-C117/C114</f>
        <v>0.80692328532906965</v>
      </c>
      <c r="I117">
        <f>1-D117/D114</f>
        <v>0.71993597017714983</v>
      </c>
      <c r="L117">
        <f>AVERAGE(G117:I117)</f>
        <v>0.82870009678859702</v>
      </c>
    </row>
    <row r="118" spans="1:12" x14ac:dyDescent="0.2">
      <c r="G118">
        <f>1-B117/B115</f>
        <v>0.99110836586237583</v>
      </c>
      <c r="H118">
        <f t="shared" ref="H118:K118" si="2">1-C117/C115</f>
        <v>0.84159339748987883</v>
      </c>
      <c r="I118">
        <f t="shared" si="2"/>
        <v>0.81544776958071807</v>
      </c>
      <c r="J118">
        <f t="shared" si="2"/>
        <v>0.77128245882441859</v>
      </c>
      <c r="K118">
        <f t="shared" si="2"/>
        <v>0.83021822233085563</v>
      </c>
      <c r="L118">
        <f>AVERAGE(G118:K118)</f>
        <v>0.84993004281764928</v>
      </c>
    </row>
    <row r="119" spans="1:12" x14ac:dyDescent="0.2">
      <c r="G119">
        <f>1-B117/B116</f>
        <v>0.40446731922490864</v>
      </c>
      <c r="H119">
        <f t="shared" ref="H119:K119" si="3">1-C117/C116</f>
        <v>0.79226105982706052</v>
      </c>
      <c r="I119">
        <f t="shared" si="3"/>
        <v>0.68763042470316971</v>
      </c>
      <c r="J119">
        <f t="shared" si="3"/>
        <v>0.76393946212898278</v>
      </c>
      <c r="K119">
        <f t="shared" si="3"/>
        <v>0.82799082132011925</v>
      </c>
      <c r="L119">
        <f>AVERAGE(G119:K119)</f>
        <v>0.69525781744084814</v>
      </c>
    </row>
  </sheetData>
  <mergeCells count="10">
    <mergeCell ref="B72:H72"/>
    <mergeCell ref="A60:A61"/>
    <mergeCell ref="B60:H60"/>
    <mergeCell ref="I3:O3"/>
    <mergeCell ref="P3:V3"/>
    <mergeCell ref="B3:H3"/>
    <mergeCell ref="A22:A23"/>
    <mergeCell ref="B22:H22"/>
    <mergeCell ref="I22:O22"/>
    <mergeCell ref="P22:V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Cross Entropy</vt:lpstr>
      <vt:lpstr>Weighted Accuracy</vt:lpstr>
      <vt:lpstr>Squared Loss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2018-10-18T13:01:27Z</dcterms:created>
  <dcterms:modified xsi:type="dcterms:W3CDTF">2019-01-31T11:27:12Z</dcterms:modified>
</cp:coreProperties>
</file>