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dung2\Downloads\SIEScheduling Program\NonScheduling-main\"/>
    </mc:Choice>
  </mc:AlternateContent>
  <xr:revisionPtr revIDLastSave="0" documentId="13_ncr:1_{418417EE-3D02-4A5F-B391-C530B0A6D856}" xr6:coauthVersionLast="47" xr6:coauthVersionMax="47" xr10:uidLastSave="{00000000-0000-0000-0000-000000000000}"/>
  <bookViews>
    <workbookView xWindow="-108" yWindow="-108" windowWidth="23256" windowHeight="12456" activeTab="1" xr2:uid="{8E3180FD-A7F0-4736-9020-CA5A04341409}"/>
  </bookViews>
  <sheets>
    <sheet name="Phòng học" sheetId="2" r:id="rId1"/>
    <sheet name="Báo dạy 20222" sheetId="1" r:id="rId2"/>
  </sheets>
  <definedNames>
    <definedName name="_xlnm._FilterDatabase" localSheetId="1" hidden="1">'Báo dạy 20222'!$A$1:$M$163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15" i="1"/>
  <c r="I16" i="1"/>
  <c r="I18" i="1"/>
  <c r="I19" i="1"/>
  <c r="I78" i="1"/>
  <c r="I79" i="1"/>
  <c r="I96" i="1"/>
  <c r="I99" i="1"/>
  <c r="I107" i="1"/>
  <c r="I140" i="1"/>
  <c r="I151" i="1"/>
  <c r="I155" i="1"/>
  <c r="I156" i="1"/>
  <c r="I157" i="1"/>
  <c r="I159" i="1"/>
  <c r="I161" i="1"/>
  <c r="I1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GIANG HUONG</author>
    <author>Moon</author>
    <author>ATrau-PC</author>
  </authors>
  <commentList>
    <comment ref="F2" authorId="0" shapeId="0" xr:uid="{40581180-16A9-419F-AE6D-C624E38F69DF}">
      <text>
        <r>
          <rPr>
            <b/>
            <sz val="9"/>
            <color indexed="81"/>
            <rFont val="Tahoma"/>
            <family val="2"/>
          </rPr>
          <t>GIANG HUONG:</t>
        </r>
        <r>
          <rPr>
            <sz val="9"/>
            <color indexed="81"/>
            <rFont val="Tahoma"/>
            <family val="2"/>
          </rPr>
          <t xml:space="preserve">
4(3-1-1-8)--&gt; 0 (3-2-0-8): áp dụng từ kỳ 20202, theo mail của a. Tùng ngày 9.1.2020
4(3-1-1-8)--&gt; 0 (3-2-0-8)--&gt;0(3-0-2-8), áp dụng từ kỳ 2021.1 theo mail của a.Tùng ngày 8.9.2021.</t>
        </r>
      </text>
    </comment>
    <comment ref="D14" authorId="1" shapeId="0" xr:uid="{201803AB-7747-4FEB-8DAD-47CA4592C0AD}">
      <text>
        <r>
          <rPr>
            <b/>
            <sz val="9"/>
            <color indexed="81"/>
            <rFont val="Tahoma"/>
            <family val="2"/>
          </rPr>
          <t>Moon:
Từ K64: SSH1111Q</t>
        </r>
        <r>
          <rPr>
            <sz val="9"/>
            <color indexed="81"/>
            <rFont val="Tahoma"/>
            <family val="2"/>
          </rPr>
          <t xml:space="preserve">
</t>
        </r>
      </text>
    </comment>
    <comment ref="E14" authorId="1" shapeId="0" xr:uid="{7ED07F9B-7249-4036-9398-F3119EBF24B7}">
      <text>
        <r>
          <rPr>
            <b/>
            <sz val="9"/>
            <color indexed="81"/>
            <rFont val="Tahoma"/>
            <family val="2"/>
          </rPr>
          <t xml:space="preserve">Moon:
</t>
        </r>
        <r>
          <rPr>
            <sz val="9"/>
            <color indexed="81"/>
            <rFont val="Tahoma"/>
            <family val="2"/>
          </rPr>
          <t>Từ</t>
        </r>
        <r>
          <rPr>
            <b/>
            <sz val="9"/>
            <color indexed="81"/>
            <rFont val="Tahoma"/>
            <family val="2"/>
          </rPr>
          <t xml:space="preserve"> </t>
        </r>
        <r>
          <rPr>
            <sz val="9"/>
            <color indexed="81"/>
            <rFont val="Tahoma"/>
            <family val="2"/>
          </rPr>
          <t>K64: Triết học Mác - Lênin</t>
        </r>
      </text>
    </comment>
    <comment ref="F14" authorId="1" shapeId="0" xr:uid="{7B41C375-EC5A-4D21-825E-A03F7B4BBFAF}">
      <text>
        <r>
          <rPr>
            <b/>
            <sz val="9"/>
            <color indexed="81"/>
            <rFont val="Tahoma"/>
            <family val="2"/>
          </rPr>
          <t>Moon:</t>
        </r>
        <r>
          <rPr>
            <sz val="9"/>
            <color indexed="81"/>
            <rFont val="Tahoma"/>
            <family val="2"/>
          </rPr>
          <t xml:space="preserve">
Từ K64: 3(3-0-0-6)</t>
        </r>
      </text>
    </comment>
    <comment ref="D38" authorId="0" shapeId="0" xr:uid="{24D51107-1B01-40CD-A07D-B52227390863}">
      <text>
        <r>
          <rPr>
            <b/>
            <sz val="9"/>
            <color indexed="81"/>
            <rFont val="Tahoma"/>
            <family val="2"/>
          </rPr>
          <t>GIANG HUONG:</t>
        </r>
        <r>
          <rPr>
            <sz val="9"/>
            <color indexed="81"/>
            <rFont val="Tahoma"/>
            <family val="2"/>
          </rPr>
          <t xml:space="preserve">
Anh Tùng điều chỉnh mã thành ME2110Q, mail ngày 14/8/2020</t>
        </r>
      </text>
    </comment>
    <comment ref="E40" authorId="0" shapeId="0" xr:uid="{EF14FE52-8A9A-424C-A4B5-577CF5DCEB7D}">
      <text>
        <r>
          <rPr>
            <b/>
            <sz val="9"/>
            <color indexed="81"/>
            <rFont val="Tahoma"/>
            <family val="2"/>
          </rPr>
          <t>GIANG HUONG:</t>
        </r>
        <r>
          <rPr>
            <sz val="9"/>
            <color indexed="81"/>
            <rFont val="Tahoma"/>
            <family val="2"/>
          </rPr>
          <t xml:space="preserve">
Nguyen Kien Trung &lt;trungnkmtd@gmail.com&gt;
Thu 4/23/2020 12:32 PM
Em chào anh Tùng,
Như anh đã biết phía chương trình đào tạo ME-GU có yêu cầu từ phía trường đối tác là đưa hai môn học mới vào chương trình đào tạo là ME2207Q-Thiết kế hệ thống cơ khí (Thời lượng: 2(2-0-1-4), Tên tiếng anh: Mechanical Engineering Design) và ME2208Q-Kỹ thuật sáng tạo (Thời lượng: 2(2-0-1-4), Tên tiếng anh: Creative Engineering. Hai môn này sẽ được thêm vào trong nhóm các môn học được công nhận tín chỉ chuyển đổi và do chuyên gia bên phía GU sang giảng dạy hàng năm. Trong trường hợp phía GU không thể cử chuyên gia sang thì sẽ do bên Bách Khoa giảng dạy. Viện Cơ Khí đã có Tờ trình về sự thay đổi môn học này. Tuy nhiên trong Tờ trình đó thì hai môn mới được đưa vào chương trình đào tạo và rút ra hai môn học trong khối lựa chọn. Như thế sẽ không đảm bảm tính bắt buộc của hai môn mới này. Em đã trao đổi với anh Sơn, Viện Phó phụ trách Đào tạo của Viện về vấn đề này, để đưa ra một số thống nhất như sau:
1. Môn học ME4502 - Công nghệ chế tạo máy II  4(4-0-1-8) sẽ được rút ra và thay thế bằng hai môn học mới ở trên (tổng thời lượng tín chỉ tương đương).
2. Môn học Công nghệ CNC vẫn giữa ở khối Bắt buộc (với 3TC: 3(3-0-1-6) ) và Kỹ thuật CNC vẫn ở khối Tự chọn
Em xin báo lại để anh điều chỉnh giúp Viện. Em sẽ làm lại Tờ trình thay đổi môn học và chuyển cho anh sớm ngay khi trường đi làm lại.
Trân trọng,
Em Kiên Trung</t>
        </r>
      </text>
    </comment>
    <comment ref="D115" authorId="0" shapeId="0" xr:uid="{62A6B210-327B-4682-A6A0-A8D88C2EAF53}">
      <text>
        <r>
          <rPr>
            <b/>
            <sz val="9"/>
            <color indexed="81"/>
            <rFont val="Tahoma"/>
            <family val="2"/>
          </rPr>
          <t>GIANG HUONG:</t>
        </r>
        <r>
          <rPr>
            <sz val="9"/>
            <color indexed="81"/>
            <rFont val="Tahoma"/>
            <family val="2"/>
          </rPr>
          <t xml:space="preserve">
Theo mail của Giang ngày 22.1.2021: Viện KT&amp;QL dạy</t>
        </r>
      </text>
    </comment>
    <comment ref="H132" authorId="2" shapeId="0" xr:uid="{3A83E5DD-A4B0-4E0F-9396-073158A861D1}">
      <text>
        <r>
          <rPr>
            <b/>
            <sz val="9"/>
            <color indexed="81"/>
            <rFont val="Tahoma"/>
            <family val="2"/>
          </rPr>
          <t>ATrau-PC:</t>
        </r>
        <r>
          <rPr>
            <sz val="9"/>
            <color indexed="81"/>
            <rFont val="Tahoma"/>
            <family val="2"/>
          </rPr>
          <t xml:space="preserve">
Áp dụng từ kỳ 20212</t>
        </r>
      </text>
    </comment>
    <comment ref="F136" authorId="0" shapeId="0" xr:uid="{18699C2C-C677-466D-9157-9796C93B6AAC}">
      <text>
        <r>
          <rPr>
            <b/>
            <sz val="9"/>
            <color indexed="81"/>
            <rFont val="Tahoma"/>
            <family val="2"/>
          </rPr>
          <t>GIANG HUONG:</t>
        </r>
        <r>
          <rPr>
            <sz val="9"/>
            <color indexed="81"/>
            <rFont val="Tahoma"/>
            <family val="2"/>
          </rPr>
          <t xml:space="preserve">
Từ 20191, theo công văn ngày 13.8.2019 của Viện ĐTVT gửi Phòng Đào tạo: chuyển thành 2(2-1-0-4)</t>
        </r>
      </text>
    </comment>
    <comment ref="F147" authorId="0" shapeId="0" xr:uid="{BBC585A0-CE0D-4941-9957-B75890494BB9}">
      <text>
        <r>
          <rPr>
            <b/>
            <sz val="9"/>
            <color indexed="81"/>
            <rFont val="Tahoma"/>
            <family val="2"/>
          </rPr>
          <t>GIANG HUONG:</t>
        </r>
        <r>
          <rPr>
            <sz val="9"/>
            <color indexed="81"/>
            <rFont val="Tahoma"/>
            <family val="2"/>
          </rPr>
          <t xml:space="preserve">
Thay đổi theo mail ngày 4/8/2020, kỳ 20201.</t>
        </r>
      </text>
    </comment>
  </commentList>
</comments>
</file>

<file path=xl/sharedStrings.xml><?xml version="1.0" encoding="utf-8"?>
<sst xmlns="http://schemas.openxmlformats.org/spreadsheetml/2006/main" count="1211" uniqueCount="448">
  <si>
    <t>T.Anh</t>
  </si>
  <si>
    <t>ME-GU-K67</t>
  </si>
  <si>
    <t>3(2-1-1-6)</t>
  </si>
  <si>
    <t>Vật lý II</t>
  </si>
  <si>
    <t>PH1120Q</t>
  </si>
  <si>
    <t>Viện Vật lý kỹ thuật</t>
  </si>
  <si>
    <t>ET-LUH-K67+ME-NUT-K67</t>
  </si>
  <si>
    <t>3(2-2-0-6)</t>
  </si>
  <si>
    <t>Giải tích III</t>
  </si>
  <si>
    <t>MI1130Q</t>
  </si>
  <si>
    <t>Viện Toán ứng dụng và Tin học</t>
  </si>
  <si>
    <t>Giải tích II</t>
  </si>
  <si>
    <t>MI1120Q</t>
  </si>
  <si>
    <t>ET-LUH-K67+ME-LUH-K67+ME-NUT-K67</t>
  </si>
  <si>
    <t>Tiếng Anh 2 (B2.2: 60 tiết)</t>
  </si>
  <si>
    <t>QT1241</t>
  </si>
  <si>
    <t>Viện Ngoại ngữ</t>
  </si>
  <si>
    <t>ME-NUT-K66 (nhóm 3)</t>
  </si>
  <si>
    <t>Tiếng Anh 4 (A2.2) – 60 tiết</t>
  </si>
  <si>
    <t>QT1041</t>
  </si>
  <si>
    <t>ME-NUT-K66 (nhóm 2)</t>
  </si>
  <si>
    <t>ME-NUT-K66 (nhóm 1)</t>
  </si>
  <si>
    <t>ME-LUH-K66</t>
  </si>
  <si>
    <t>Tiếng Anh 4 (A2.2: 60 tiết)</t>
  </si>
  <si>
    <t>ET-LUH-K66</t>
  </si>
  <si>
    <t>ME-NUT-K67</t>
  </si>
  <si>
    <t>Tiếng Anh 2 (A1.2) – 60 tiết</t>
  </si>
  <si>
    <t>QT1021</t>
  </si>
  <si>
    <t>ME-LUH-K67+ET-LUH-K67</t>
  </si>
  <si>
    <t>Tiếng Anh 2 (A1.2: 60 tiết)</t>
  </si>
  <si>
    <t>EM-VUW-K65</t>
  </si>
  <si>
    <t>4(3-2-0-8)</t>
  </si>
  <si>
    <t>Kế toán doanh nghiệp (BTL)</t>
  </si>
  <si>
    <t>EM4720Q</t>
  </si>
  <si>
    <t>Viện Kinh tế &amp; Quản lý</t>
  </si>
  <si>
    <t>EM-NU-K64</t>
  </si>
  <si>
    <t>8(0-0-16-16)</t>
  </si>
  <si>
    <t>Khoá luận tốt nghiệp</t>
  </si>
  <si>
    <t>EM4451Q</t>
  </si>
  <si>
    <t>3 (0-0-6-6)</t>
  </si>
  <si>
    <t>Thực tập tốt nghiệp</t>
  </si>
  <si>
    <t>EM4450Q</t>
  </si>
  <si>
    <t>3(3-1-0-6)</t>
  </si>
  <si>
    <t>Quản trị dự án</t>
  </si>
  <si>
    <t>EM4435Q</t>
  </si>
  <si>
    <t>Quản trị chất lượng</t>
  </si>
  <si>
    <t>EM4412Q</t>
  </si>
  <si>
    <t>EM-VUW-K64</t>
  </si>
  <si>
    <t>6(0-0-12-24)</t>
  </si>
  <si>
    <t>EM4351Q</t>
  </si>
  <si>
    <t>2(0-0-4-8)</t>
  </si>
  <si>
    <t>EM4350Q</t>
  </si>
  <si>
    <t>Quản trị marketing (BTL)</t>
  </si>
  <si>
    <t>EM4312Q</t>
  </si>
  <si>
    <t>Ko xếp TKB</t>
  </si>
  <si>
    <t>2(2-1-0-4)</t>
  </si>
  <si>
    <t>EM1180Q</t>
  </si>
  <si>
    <t>2(2-0-0-4)</t>
  </si>
  <si>
    <t>Pháp luật đại cương</t>
  </si>
  <si>
    <t>EM1170Q</t>
  </si>
  <si>
    <t>Quản trị học đại cương</t>
  </si>
  <si>
    <t>EM1010Q</t>
  </si>
  <si>
    <t>Vật liệu học</t>
  </si>
  <si>
    <t>MSE3100Q</t>
  </si>
  <si>
    <t>Viện Khoa học và Kỹ thuật Vật liệu</t>
  </si>
  <si>
    <t>ET-LUH17</t>
  </si>
  <si>
    <t>9(0-0-18-36)</t>
  </si>
  <si>
    <t>Đồ án tốt nghiệp kỹ sư</t>
  </si>
  <si>
    <t>ET5111Q</t>
  </si>
  <si>
    <t>Trường Điện - Điện tử</t>
  </si>
  <si>
    <t>3(0-0-6-12)</t>
  </si>
  <si>
    <t xml:space="preserve">Thực tập cuối khóa </t>
  </si>
  <si>
    <t>ET5011Q</t>
  </si>
  <si>
    <t>ET-LUH-K64</t>
  </si>
  <si>
    <t>Lập trình nâng cao</t>
  </si>
  <si>
    <t>ET4430Q</t>
  </si>
  <si>
    <t>2(2-0-1-4)</t>
  </si>
  <si>
    <t>Kỹ thuật truyền hình</t>
  </si>
  <si>
    <t>ET4370Q</t>
  </si>
  <si>
    <t>Thông tin quang</t>
  </si>
  <si>
    <t>ET4310Q</t>
  </si>
  <si>
    <t>Tiếng Đức</t>
  </si>
  <si>
    <t>3(3-0-1-6)</t>
  </si>
  <si>
    <t>Mạng máy tính</t>
  </si>
  <si>
    <t>ET4230Q</t>
  </si>
  <si>
    <t>ET-LUH-K65</t>
  </si>
  <si>
    <t>Xử lý số tín hiệu</t>
  </si>
  <si>
    <t>ET4020Q</t>
  </si>
  <si>
    <t>Kỹ thuật vi xử lý</t>
  </si>
  <si>
    <t>ET3300Q</t>
  </si>
  <si>
    <t>2(0-0-4-4)</t>
  </si>
  <si>
    <t>Đồ án thiết kế I</t>
  </si>
  <si>
    <t>ET3290Q</t>
  </si>
  <si>
    <t>2(0-0-6-4)</t>
  </si>
  <si>
    <t>Thực tập kỹ thuật</t>
  </si>
  <si>
    <t>ET3270Q</t>
  </si>
  <si>
    <t>Thông tin số</t>
  </si>
  <si>
    <t>ET3250Q</t>
  </si>
  <si>
    <t>Điện tử tương tự II</t>
  </si>
  <si>
    <t>ET3240Q</t>
  </si>
  <si>
    <t>Trường điện từ</t>
  </si>
  <si>
    <t>ET3210Q</t>
  </si>
  <si>
    <t>ME-NUT-K65</t>
  </si>
  <si>
    <t>4(3-1-1-8)</t>
  </si>
  <si>
    <t>Kỹ thuật điện tử</t>
  </si>
  <si>
    <t>ET3120Q</t>
  </si>
  <si>
    <t>Cơ sở kỹ thuật đo lường</t>
  </si>
  <si>
    <t>ET2080Q</t>
  </si>
  <si>
    <t>Tín hiệu và hệ thống</t>
  </si>
  <si>
    <t>ET2060Q</t>
  </si>
  <si>
    <t>Lý thuyết mạch</t>
  </si>
  <si>
    <t>ET2050Q</t>
  </si>
  <si>
    <t>Cấu kiện điện tử</t>
  </si>
  <si>
    <t>ET2040Q</t>
  </si>
  <si>
    <t>Ngôn ngữ lập trình</t>
  </si>
  <si>
    <t>ET2030Q</t>
  </si>
  <si>
    <t>ME-GU-K66</t>
  </si>
  <si>
    <t>ET2012Q</t>
  </si>
  <si>
    <t>ME-GU-K65</t>
  </si>
  <si>
    <t>Cảm biến đo lường và xử lý tín hiệu đo</t>
  </si>
  <si>
    <t>EE3059Q</t>
  </si>
  <si>
    <t>Kỹ thuật điện</t>
  </si>
  <si>
    <t>IT-GINP-K64</t>
  </si>
  <si>
    <t>Hệ thống thông tin và tổ chức (UPMF)</t>
  </si>
  <si>
    <t>QT4425</t>
  </si>
  <si>
    <t>Trường Công nghệ Thông tin và Truyền thông</t>
  </si>
  <si>
    <t>IT-LTU17</t>
  </si>
  <si>
    <t>12(0-0-24-24)</t>
  </si>
  <si>
    <t>IT5315Q</t>
  </si>
  <si>
    <t>IT-VUW17B</t>
  </si>
  <si>
    <t>IT5240Q</t>
  </si>
  <si>
    <t>IT-VUW17A</t>
  </si>
  <si>
    <t>IT-GINP17</t>
  </si>
  <si>
    <t>12(0-0-24-48)</t>
  </si>
  <si>
    <t>Đồ án tốt nghiệp</t>
  </si>
  <si>
    <t>IT-VUW-K64</t>
  </si>
  <si>
    <t>IT4991Q</t>
  </si>
  <si>
    <t>IT-LTU-K64</t>
  </si>
  <si>
    <t>IT-VUW17B+IT-VUW-K64</t>
  </si>
  <si>
    <t>Phương pháp và công cụ đánh giá phần mềm</t>
  </si>
  <si>
    <t>IT4892Q</t>
  </si>
  <si>
    <t>Phát triển phần mềm phân tán</t>
  </si>
  <si>
    <t>IT4883Q</t>
  </si>
  <si>
    <t>3(2-0-2-6)</t>
  </si>
  <si>
    <t>Thiết kế và quản trị cơ sở dữ liệu</t>
  </si>
  <si>
    <t>IT4859Q</t>
  </si>
  <si>
    <t>Quản trị mạng</t>
  </si>
  <si>
    <t>IT4815Q</t>
  </si>
  <si>
    <t>Lập trình .NET</t>
  </si>
  <si>
    <t>IT4782Q</t>
  </si>
  <si>
    <t>Các hệ phân tán (Hệ phân tán)</t>
  </si>
  <si>
    <t>IT4610Q</t>
  </si>
  <si>
    <t>IT-LTU-K65</t>
  </si>
  <si>
    <t>Lý thuyết thông tin</t>
  </si>
  <si>
    <t>IT4590Q</t>
  </si>
  <si>
    <t>2(2-1-0-6)</t>
  </si>
  <si>
    <t>Phát triển phần mềm hướng mô hình</t>
  </si>
  <si>
    <t>IT4557Q</t>
  </si>
  <si>
    <t>IT-VUW-K65</t>
  </si>
  <si>
    <t>Các phương pháp phát triển phần mềm nhanh</t>
  </si>
  <si>
    <t>IT4556Q</t>
  </si>
  <si>
    <t>Quản lý dự án phần mềm</t>
  </si>
  <si>
    <t>IT4541Q</t>
  </si>
  <si>
    <t>IT-GINP-K64+IT-LTU-K64</t>
  </si>
  <si>
    <t>Thiết kế và xây dựng phần mềm</t>
  </si>
  <si>
    <t>IT4490Q</t>
  </si>
  <si>
    <t>3(2-1-1-4)</t>
  </si>
  <si>
    <t>Kỹ năng mềm trong CNTT&amp;TT</t>
  </si>
  <si>
    <t>IT4481Q</t>
  </si>
  <si>
    <t>Tiếng Pháp</t>
  </si>
  <si>
    <t>Đồ hoạ và hoạt hoạ 3D</t>
  </si>
  <si>
    <t>IT4477Q</t>
  </si>
  <si>
    <t>Hệ trợ giúp quyết định</t>
  </si>
  <si>
    <t>IT4341Q</t>
  </si>
  <si>
    <t>Xử lý tín hiệu số</t>
  </si>
  <si>
    <t>IT4170Q</t>
  </si>
  <si>
    <t>ME-NUT-K64</t>
  </si>
  <si>
    <t>KT vi xử lý và giao tiếp máy tính</t>
  </si>
  <si>
    <t>IT4160Q</t>
  </si>
  <si>
    <t>Lập trình song song</t>
  </si>
  <si>
    <t>IT4130Q</t>
  </si>
  <si>
    <t>Tính toán khoa học</t>
  </si>
  <si>
    <t>IT4110Q</t>
  </si>
  <si>
    <t>Song ngữ Pháp -Việt</t>
  </si>
  <si>
    <t>Ngôn ngữ và phương pháp dịch</t>
  </si>
  <si>
    <t>IT4079Q</t>
  </si>
  <si>
    <t>Lập trình mạng</t>
  </si>
  <si>
    <t>IT4060Q</t>
  </si>
  <si>
    <t>An toàn và bảo mật thông tin</t>
  </si>
  <si>
    <t>IT4010Q</t>
  </si>
  <si>
    <t>Project II</t>
  </si>
  <si>
    <t>IT3920Q</t>
  </si>
  <si>
    <t>Phân tích và thiết kế hệ thống thông tin</t>
  </si>
  <si>
    <t>IT3120Q</t>
  </si>
  <si>
    <t>Tin học đại cương</t>
  </si>
  <si>
    <t>IT1110Q</t>
  </si>
  <si>
    <t>ME-LUH-K67</t>
  </si>
  <si>
    <t>ME-LUH-K65+ME-GU-K65</t>
  </si>
  <si>
    <t>Kỹ thuật thủy khí</t>
  </si>
  <si>
    <t>Trường Cơ Khí</t>
  </si>
  <si>
    <t>ME-GU17</t>
  </si>
  <si>
    <t>9(0-0-18-18)</t>
  </si>
  <si>
    <t>Đồ án tốt nghiệp kỹ sư</t>
  </si>
  <si>
    <t>ME5111Q</t>
  </si>
  <si>
    <t>NUT17</t>
  </si>
  <si>
    <t>10(0-0-20-30)</t>
  </si>
  <si>
    <t>Đồ án tốt nghiệp kỹ sư Cơ điện tử</t>
  </si>
  <si>
    <t>ME5110Q</t>
  </si>
  <si>
    <t>Thực tập tốt nghiệp</t>
  </si>
  <si>
    <t>ME5010Q</t>
  </si>
  <si>
    <t>ME-LUH-K64</t>
  </si>
  <si>
    <t>6(0-0-12-12)</t>
  </si>
  <si>
    <t>Đồ án tốt nghiệp cử nhân</t>
  </si>
  <si>
    <t>ME-GU-K64</t>
  </si>
  <si>
    <t>3(1-1-2-4)</t>
  </si>
  <si>
    <t>Kỹ thuật gia công CNC</t>
  </si>
  <si>
    <t>ME4811Q</t>
  </si>
  <si>
    <t>Thực tập xưởng HTCĐT TM</t>
  </si>
  <si>
    <t>Đồ án thiết kế máy</t>
  </si>
  <si>
    <t>ME4562Q</t>
  </si>
  <si>
    <t>Tính toán thiết kế robot</t>
  </si>
  <si>
    <t>ME4281Q</t>
  </si>
  <si>
    <t>ME4258Q</t>
  </si>
  <si>
    <t>Thiết kế hệ thống điều khiển</t>
  </si>
  <si>
    <t>ME4235Q</t>
  </si>
  <si>
    <t>Thiết kế dụng cụ cắt</t>
  </si>
  <si>
    <t>ME4222Q</t>
  </si>
  <si>
    <t>Tự động hóa thủy khí trong máy</t>
  </si>
  <si>
    <t>ME4182Q</t>
  </si>
  <si>
    <t>Tự động sản xuất</t>
  </si>
  <si>
    <t>ME4112Q</t>
  </si>
  <si>
    <t>3(0-0-6-6)</t>
  </si>
  <si>
    <t>ĐA thiết kế hệ thống cơ khí</t>
  </si>
  <si>
    <t>ME4099Q</t>
  </si>
  <si>
    <t>KT laser</t>
  </si>
  <si>
    <t>ME4093Q</t>
  </si>
  <si>
    <t>Nguyên lý và dụng cụ cắt</t>
  </si>
  <si>
    <t>ME4052Q</t>
  </si>
  <si>
    <t>Sức bền vật liệu 2</t>
  </si>
  <si>
    <t>ME4041Q</t>
  </si>
  <si>
    <t>Đồ gá</t>
  </si>
  <si>
    <t>ME4032Q</t>
  </si>
  <si>
    <t>KT lập trình trong cơ điện tử</t>
  </si>
  <si>
    <t>ME3300Q</t>
  </si>
  <si>
    <t>ME-LUH-K65</t>
  </si>
  <si>
    <t>Kỹ thuật lập trình trong Cơ điện tử</t>
  </si>
  <si>
    <t>Cơ sở máy CNC</t>
  </si>
  <si>
    <t>Chi tiết máy</t>
  </si>
  <si>
    <t>4(4-0-1-8)</t>
  </si>
  <si>
    <t>Công nghệ chế tạo máy</t>
  </si>
  <si>
    <t>ME3170Q</t>
  </si>
  <si>
    <t>Robotics</t>
  </si>
  <si>
    <t>ME3168Q</t>
  </si>
  <si>
    <t>KT an toàn và môi trường</t>
  </si>
  <si>
    <t>ME3140Q</t>
  </si>
  <si>
    <t>Kỹ thuật an toàn và môi trường</t>
  </si>
  <si>
    <t>ME3090Q</t>
  </si>
  <si>
    <t>Kỹ thuật đo</t>
  </si>
  <si>
    <t>ME-NUT-K66</t>
  </si>
  <si>
    <t>Nguyên lý máy</t>
  </si>
  <si>
    <t>ME3060Q</t>
  </si>
  <si>
    <t>Sức bền vật liệu II</t>
  </si>
  <si>
    <t>ME3050Q</t>
  </si>
  <si>
    <t>Sức bền vật liệu 1</t>
  </si>
  <si>
    <t>ME3040Q</t>
  </si>
  <si>
    <t>Thực tập xưởng</t>
  </si>
  <si>
    <t>ME3036Q</t>
  </si>
  <si>
    <t>3(2-2-0-4)</t>
  </si>
  <si>
    <t>Cơ học kỹ thuật 2</t>
  </si>
  <si>
    <t>ME3010Q</t>
  </si>
  <si>
    <t>Cơ học kỹ thuật II</t>
  </si>
  <si>
    <t>Cơ khí đại cương</t>
  </si>
  <si>
    <t>ME2823Q</t>
  </si>
  <si>
    <t>Thiết kế hệ thống cơ khí (CG)</t>
  </si>
  <si>
    <t>ME2207Q</t>
  </si>
  <si>
    <t>Đồ họa kỹ thuật II</t>
  </si>
  <si>
    <t>Nhập môn Kỹ thuật cơ khí</t>
  </si>
  <si>
    <t>ME2110Q</t>
  </si>
  <si>
    <t>3(2-1-2-6)</t>
  </si>
  <si>
    <t>Nhập môn cơ điện tử</t>
  </si>
  <si>
    <t>ME2100Q</t>
  </si>
  <si>
    <t>Đồ họa kỹ thuật 2</t>
  </si>
  <si>
    <t>ME2012Q</t>
  </si>
  <si>
    <t>Đồ họa kỹ thuật I</t>
  </si>
  <si>
    <t>ME2011Q</t>
  </si>
  <si>
    <t>Kỹ thuật nhiệt</t>
  </si>
  <si>
    <t>HE2010Q</t>
  </si>
  <si>
    <t>ET-LUH-K67</t>
  </si>
  <si>
    <t>NUT các khóa (nhóm 1)</t>
  </si>
  <si>
    <t>5(0-10-0-10)</t>
  </si>
  <si>
    <t>Tiếng Nhật 1 (N5) – 150 tiết</t>
  </si>
  <si>
    <t>QT0113</t>
  </si>
  <si>
    <t>Trung tâm ngôn ngữ &amp; trao đổi học thuật</t>
  </si>
  <si>
    <t>NUT các khóa (nhóm 2)</t>
  </si>
  <si>
    <t>Tiếng Nhật 4 (N3) – 150 tiết</t>
  </si>
  <si>
    <t>QT1123</t>
  </si>
  <si>
    <t>Tiếng Nhật 3 (N3) – 150 tiết</t>
  </si>
  <si>
    <t>QT1113</t>
  </si>
  <si>
    <t>Tiếng Nhật 4 (N3) – 270 tiết</t>
  </si>
  <si>
    <t>QT1122</t>
  </si>
  <si>
    <t>ME-NUT-K67 (nhóm 2)</t>
  </si>
  <si>
    <t>Tiếng Nhật 2 (N4) – 270 tiết</t>
  </si>
  <si>
    <t>QT0122</t>
  </si>
  <si>
    <t>ME-NUT-K67 (nhóm 1)</t>
  </si>
  <si>
    <t>6(4-4-0-12)</t>
  </si>
  <si>
    <t>Tiếng Đức 7 (B2.2 - 120 tiết)</t>
  </si>
  <si>
    <t>QT1529</t>
  </si>
  <si>
    <t>6(5-2-0-12)</t>
  </si>
  <si>
    <t>Tiếng Đức 4 (B1.1 - 105 tiết)</t>
  </si>
  <si>
    <t>QT1514</t>
  </si>
  <si>
    <t>6(5-1.6-0-8)</t>
  </si>
  <si>
    <t>Tiếng Đức 4 (B1.1 - 100 tiết)</t>
  </si>
  <si>
    <t>Tiếng Đức 2 (A2 - 105 tiết)</t>
  </si>
  <si>
    <t>QT0524</t>
  </si>
  <si>
    <t>EM-VUW-K65+ME-GU-K65</t>
  </si>
  <si>
    <t>Tư tưởng Hồ Chí Minh</t>
  </si>
  <si>
    <t>SSH1151Q</t>
  </si>
  <si>
    <t>Khoa Lý luận chính trị</t>
  </si>
  <si>
    <t>Lịch sử Đảng Cộng sản Việt Nam</t>
  </si>
  <si>
    <t>SSH1141Q</t>
  </si>
  <si>
    <t>ET-LUH-K66+ME-GU-K66</t>
  </si>
  <si>
    <t>ET-LUH-K67+ME-LUH-K67+ME-GU-K65</t>
  </si>
  <si>
    <t>Kinh tế chính trị Mác - Lênin</t>
  </si>
  <si>
    <t>SSH1121Q</t>
  </si>
  <si>
    <t>3(3-0-0-6)</t>
  </si>
  <si>
    <t>Triết học Mác - Lênin</t>
  </si>
  <si>
    <t>SSH1111Q</t>
  </si>
  <si>
    <t>SH1141Q</t>
  </si>
  <si>
    <t>1(0-0-2-0)</t>
  </si>
  <si>
    <t>Giáo dục thể chất E</t>
  </si>
  <si>
    <t>PE2020Q</t>
  </si>
  <si>
    <t>Khoa Giáo dục thể chất</t>
  </si>
  <si>
    <t>Giáo dục thể chất C</t>
  </si>
  <si>
    <t>PE1030Q</t>
  </si>
  <si>
    <t>Giáo dục thể chất B</t>
  </si>
  <si>
    <t>PE1020Q</t>
  </si>
  <si>
    <t>0(0-0-2-0)</t>
  </si>
  <si>
    <t>ME-LUH-K67+ME-NUT-K67</t>
  </si>
  <si>
    <t>Giáo dục thể chất A</t>
  </si>
  <si>
    <t>PE1010Q</t>
  </si>
  <si>
    <t>ET-LUH-K67+ME-GU-K67+ME-NUT-K67</t>
  </si>
  <si>
    <t>0(0-0-4-8)</t>
  </si>
  <si>
    <t>Kỹ thuật chiến đấu bộ binh và chiến thuật</t>
  </si>
  <si>
    <t>MIL1240Q</t>
  </si>
  <si>
    <t>Khoa Giáo dục Quốc phòng</t>
  </si>
  <si>
    <t>0(2-0-0-4)</t>
  </si>
  <si>
    <t>Công tác quốc phòng và an ninh</t>
  </si>
  <si>
    <t>MIL1220Q</t>
  </si>
  <si>
    <t>0(3-0-2-8)</t>
  </si>
  <si>
    <t>QS chung và KCT bắn súng AK</t>
  </si>
  <si>
    <t>MIL1130Q</t>
  </si>
  <si>
    <t>Tổng số lớp của 1 mã HP</t>
  </si>
  <si>
    <t>Ghi chú</t>
  </si>
  <si>
    <t>Ngôn ngữ dạy</t>
  </si>
  <si>
    <t>Số SV lớp cố định</t>
  </si>
  <si>
    <t>Học kỳ</t>
  </si>
  <si>
    <t>Lớp</t>
  </si>
  <si>
    <t xml:space="preserve">KHỐI LƯỢNG </t>
  </si>
  <si>
    <t>TÊN HP</t>
  </si>
  <si>
    <t>MÃ HP</t>
  </si>
  <si>
    <t>Viện chuyên ngành</t>
  </si>
  <si>
    <t>STT theo lớp</t>
  </si>
  <si>
    <t>ME2201Q</t>
  </si>
  <si>
    <t>ME3031Q</t>
  </si>
  <si>
    <t>ME3072Q</t>
  </si>
  <si>
    <t>ME3212Q</t>
  </si>
  <si>
    <t>ME3215Q</t>
  </si>
  <si>
    <t>ME4604Q</t>
  </si>
  <si>
    <t>ME4992Q</t>
  </si>
  <si>
    <t>TE3600Q</t>
  </si>
  <si>
    <t>EE2012Q</t>
  </si>
  <si>
    <r>
      <t xml:space="preserve">Văn hóa và tinh thần khởi nghiệp
</t>
    </r>
    <r>
      <rPr>
        <i/>
        <sz val="12"/>
        <color theme="1"/>
        <rFont val="Times New Roman"/>
        <family val="1"/>
      </rPr>
      <t>(thực hiện tại doanh nghiệp - theo Chuyên đề 2)</t>
    </r>
  </si>
  <si>
    <t>STT theo mã HP</t>
  </si>
  <si>
    <t xml:space="preserve">T. Việt </t>
  </si>
  <si>
    <t>AB</t>
  </si>
  <si>
    <t>Số phòng cũ</t>
  </si>
  <si>
    <t>Số phòng mới</t>
  </si>
  <si>
    <r>
      <t>Diện tích (m</t>
    </r>
    <r>
      <rPr>
        <b/>
        <vertAlign val="superscript"/>
        <sz val="12"/>
        <color rgb="FF000000"/>
        <rFont val="Times New Roman"/>
        <family val="1"/>
      </rPr>
      <t>2</t>
    </r>
    <r>
      <rPr>
        <b/>
        <sz val="12"/>
        <color rgb="FF000000"/>
        <rFont val="Times New Roman"/>
        <family val="1"/>
      </rPr>
      <t>)</t>
    </r>
  </si>
  <si>
    <t>Số chỗ ngồi</t>
  </si>
  <si>
    <t>D7 - 107</t>
  </si>
  <si>
    <t>D7-101</t>
  </si>
  <si>
    <t>D7 - 305</t>
  </si>
  <si>
    <t>D7-303</t>
  </si>
  <si>
    <t>D7 - 106</t>
  </si>
  <si>
    <t>D7-102</t>
  </si>
  <si>
    <t>D7 - 200</t>
  </si>
  <si>
    <t>D7-205</t>
  </si>
  <si>
    <t>D7 - 300</t>
  </si>
  <si>
    <t>D7-308</t>
  </si>
  <si>
    <t>D7 - 400</t>
  </si>
  <si>
    <t>D7-407</t>
  </si>
  <si>
    <t>D7 - 500</t>
  </si>
  <si>
    <t>D7-509</t>
  </si>
  <si>
    <t>D7 - 505</t>
  </si>
  <si>
    <t>D7-504</t>
  </si>
  <si>
    <t>D7 - 307</t>
  </si>
  <si>
    <t>D7-301</t>
  </si>
  <si>
    <t>D7 - 306</t>
  </si>
  <si>
    <t>D7-302</t>
  </si>
  <si>
    <t>D7 - 407</t>
  </si>
  <si>
    <t>D7-401</t>
  </si>
  <si>
    <t>D7 - 406</t>
  </si>
  <si>
    <t>D7-402</t>
  </si>
  <si>
    <t>D7 - 401</t>
  </si>
  <si>
    <t>D7-406</t>
  </si>
  <si>
    <t>D7 - 508</t>
  </si>
  <si>
    <t>D7-501</t>
  </si>
  <si>
    <t>D7 - 503</t>
  </si>
  <si>
    <t>D7-506</t>
  </si>
  <si>
    <t>D7 - 501</t>
  </si>
  <si>
    <t>D7-508</t>
  </si>
  <si>
    <t>D7 - 304</t>
  </si>
  <si>
    <t>D7-304</t>
  </si>
  <si>
    <t>D7 - 303</t>
  </si>
  <si>
    <t>D7-305</t>
  </si>
  <si>
    <t>D7 - 507</t>
  </si>
  <si>
    <t>D7-502</t>
  </si>
  <si>
    <t>D7 - 302</t>
  </si>
  <si>
    <t>D7-306</t>
  </si>
  <si>
    <t>D7 - 506</t>
  </si>
  <si>
    <t>D7-503</t>
  </si>
  <si>
    <t>D7 - 504</t>
  </si>
  <si>
    <t>D7-505</t>
  </si>
  <si>
    <t>D7 - 502</t>
  </si>
  <si>
    <t>D7-507</t>
  </si>
  <si>
    <t>D7 - 103</t>
  </si>
  <si>
    <t>D7-105</t>
  </si>
  <si>
    <t>D7 - 301</t>
  </si>
  <si>
    <t>D7-307</t>
  </si>
  <si>
    <t>D7 - 402</t>
  </si>
  <si>
    <t>D7-405</t>
  </si>
  <si>
    <t>D7 - 206</t>
  </si>
  <si>
    <t>D7-201</t>
  </si>
  <si>
    <t>D7 - 204, 205</t>
  </si>
  <si>
    <t>D7-202</t>
  </si>
  <si>
    <t>D7 - 202B, 203A,203B</t>
  </si>
  <si>
    <t>D7-203</t>
  </si>
  <si>
    <t>D7 - 201, 202A</t>
  </si>
  <si>
    <t>D7-204</t>
  </si>
  <si>
    <t>D7 - 404, 403</t>
  </si>
  <si>
    <t>D7-404</t>
  </si>
  <si>
    <t>D7 - 102</t>
  </si>
  <si>
    <t>D7-106</t>
  </si>
  <si>
    <t>D7 - 405</t>
  </si>
  <si>
    <t>D7-403</t>
  </si>
  <si>
    <t>D9</t>
  </si>
  <si>
    <t>2(0-0-0-0)</t>
  </si>
  <si>
    <t>Kỳ học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</si>
</sst>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Arial"/>
      <family val="2"/>
    </font>
    <font>
      <sz val="12"/>
      <color theme="1"/>
      <name val="Times New Roman"/>
      <family val="1"/>
    </font>
    <font>
      <b/>
      <sz val="9"/>
      <color indexed="81"/>
      <name val="Tahoma"/>
      <family val="2"/>
    </font>
    <font>
      <sz val="9"/>
      <color indexed="81"/>
      <name val="Tahoma"/>
      <family val="2"/>
    </font>
    <font>
      <b/>
      <sz val="12"/>
      <color theme="1"/>
      <name val="Times New Roman"/>
      <family val="1"/>
    </font>
    <font>
      <i/>
      <sz val="12"/>
      <color theme="1"/>
      <name val="Times New Roman"/>
      <family val="1"/>
    </font>
    <font>
      <b/>
      <sz val="12"/>
      <color rgb="FF000000"/>
      <name val="Times New Roman"/>
      <family val="1"/>
    </font>
    <font>
      <b/>
      <vertAlign val="superscript"/>
      <sz val="12"/>
      <color rgb="FF000000"/>
      <name val="Times New Roman"/>
      <family val="1"/>
    </font>
    <font>
      <sz val="14"/>
      <name val="Times New Roman"/>
      <family val="1"/>
    </font>
    <font>
      <sz val="14"/>
      <color rgb="FF000000"/>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FF"/>
        <bgColor rgb="FF000000"/>
      </patternFill>
    </fill>
    <fill>
      <patternFill patternType="solid">
        <fgColor rgb="FFFFFF00"/>
        <bgColor rgb="FF000000"/>
      </patternFill>
    </fill>
    <fill>
      <patternFill patternType="solid">
        <fgColor rgb="FF92D050"/>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55">
    <xf numFmtId="0" fontId="0" fillId="0" borderId="0" xfId="0"/>
    <xf numFmtId="0" fontId="2" fillId="0" borderId="0" xfId="1" applyFont="1" applyAlignment="1">
      <alignment horizontal="center"/>
    </xf>
    <xf numFmtId="0" fontId="2" fillId="0" borderId="1" xfId="1" applyFont="1" applyBorder="1" applyAlignment="1">
      <alignment horizont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2" borderId="1" xfId="0" applyFont="1" applyFill="1" applyBorder="1"/>
    <xf numFmtId="0" fontId="2" fillId="0" borderId="1" xfId="0" applyFont="1" applyBorder="1" applyAlignment="1">
      <alignment shrinkToFi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vertical="center"/>
    </xf>
    <xf numFmtId="0" fontId="2" fillId="3" borderId="1" xfId="0" applyFont="1" applyFill="1" applyBorder="1" applyAlignment="1">
      <alignment horizontal="center" wrapText="1"/>
    </xf>
    <xf numFmtId="0" fontId="2" fillId="2" borderId="1" xfId="0" applyFont="1" applyFill="1" applyBorder="1" applyAlignment="1">
      <alignment horizontal="left" wrapText="1"/>
    </xf>
    <xf numFmtId="0" fontId="2" fillId="2" borderId="1" xfId="0" applyFont="1" applyFill="1" applyBorder="1" applyAlignment="1">
      <alignment horizontal="left"/>
    </xf>
    <xf numFmtId="0" fontId="2" fillId="2" borderId="1" xfId="0" applyFont="1" applyFill="1" applyBorder="1" applyAlignment="1">
      <alignment horizontal="justify" vertical="center" wrapText="1"/>
    </xf>
    <xf numFmtId="0" fontId="2" fillId="0" borderId="1" xfId="0" applyFont="1" applyBorder="1" applyAlignment="1">
      <alignment horizontal="left" vertical="center"/>
    </xf>
    <xf numFmtId="0" fontId="2" fillId="0" borderId="1" xfId="0" applyFont="1" applyBorder="1"/>
    <xf numFmtId="0" fontId="2" fillId="0" borderId="1" xfId="0" applyFont="1" applyBorder="1" applyAlignment="1">
      <alignment horizontal="justify"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vertical="center" wrapText="1"/>
    </xf>
    <xf numFmtId="1" fontId="2" fillId="2"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2" borderId="1" xfId="0" applyFont="1" applyFill="1" applyBorder="1" applyAlignment="1">
      <alignment vertical="center" wrapText="1"/>
    </xf>
    <xf numFmtId="0" fontId="2" fillId="2" borderId="1" xfId="0" applyFont="1" applyFill="1" applyBorder="1" applyAlignment="1">
      <alignment horizontal="justify" wrapText="1"/>
    </xf>
    <xf numFmtId="0" fontId="2" fillId="3" borderId="1" xfId="0" applyFont="1" applyFill="1" applyBorder="1" applyAlignment="1">
      <alignment horizontal="justify" vertical="center" wrapText="1"/>
    </xf>
    <xf numFmtId="0" fontId="2" fillId="2" borderId="1" xfId="0" applyFont="1" applyFill="1" applyBorder="1" applyAlignment="1">
      <alignment horizontal="left" vertical="center"/>
    </xf>
    <xf numFmtId="0" fontId="2" fillId="2" borderId="1" xfId="0" applyFont="1" applyFill="1" applyBorder="1" applyAlignment="1">
      <alignment wrapText="1"/>
    </xf>
    <xf numFmtId="0" fontId="5" fillId="0" borderId="0" xfId="1" applyFont="1" applyAlignment="1">
      <alignment horizontal="center"/>
    </xf>
    <xf numFmtId="0" fontId="5" fillId="2" borderId="1" xfId="1" applyFont="1" applyFill="1" applyBorder="1" applyAlignment="1">
      <alignment horizontal="center" vertical="center" wrapText="1"/>
    </xf>
    <xf numFmtId="0" fontId="5" fillId="2" borderId="1" xfId="1" applyFont="1" applyFill="1" applyBorder="1" applyAlignment="1">
      <alignment horizontal="center" vertical="center" wrapText="1" shrinkToFit="1"/>
    </xf>
    <xf numFmtId="0" fontId="2" fillId="0" borderId="1" xfId="1" applyFont="1" applyBorder="1" applyAlignment="1">
      <alignment horizontal="left" wrapText="1"/>
    </xf>
    <xf numFmtId="0" fontId="2" fillId="0" borderId="0" xfId="1" applyFont="1"/>
    <xf numFmtId="0" fontId="2" fillId="0" borderId="1" xfId="0" applyFont="1" applyBorder="1" applyAlignment="1">
      <alignment horizontal="left" vertical="center" wrapText="1" readingOrder="1"/>
    </xf>
    <xf numFmtId="0" fontId="2" fillId="0" borderId="1" xfId="0" applyFont="1" applyBorder="1" applyAlignment="1">
      <alignment horizontal="justify" vertical="center" wrapText="1" readingOrder="1"/>
    </xf>
    <xf numFmtId="0" fontId="2" fillId="0" borderId="1" xfId="1" applyFont="1" applyBorder="1"/>
    <xf numFmtId="0" fontId="2" fillId="0" borderId="1" xfId="0" applyFont="1" applyBorder="1" applyAlignment="1">
      <alignment wrapText="1"/>
    </xf>
    <xf numFmtId="0" fontId="2" fillId="0" borderId="1" xfId="1" applyFont="1" applyBorder="1" applyAlignment="1">
      <alignment horizontal="left" wrapText="1" shrinkToFit="1"/>
    </xf>
    <xf numFmtId="1" fontId="2" fillId="0" borderId="1" xfId="0" applyNumberFormat="1" applyFont="1" applyBorder="1" applyAlignment="1">
      <alignment horizontal="left" vertical="center"/>
    </xf>
    <xf numFmtId="0" fontId="2" fillId="0" borderId="0" xfId="1" applyFont="1" applyAlignment="1">
      <alignment horizontal="left" wrapText="1" shrinkToFit="1"/>
    </xf>
    <xf numFmtId="0" fontId="2" fillId="0" borderId="0" xfId="1" applyFont="1" applyAlignment="1">
      <alignment horizontal="left"/>
    </xf>
    <xf numFmtId="0" fontId="2" fillId="0" borderId="0" xfId="1" applyFont="1" applyAlignment="1">
      <alignment horizontal="left" wrapText="1"/>
    </xf>
    <xf numFmtId="0" fontId="2" fillId="0" borderId="1" xfId="1" applyFont="1" applyBorder="1" applyAlignment="1">
      <alignment wrapText="1"/>
    </xf>
    <xf numFmtId="0" fontId="2" fillId="0" borderId="0" xfId="1" applyFont="1" applyAlignment="1">
      <alignment wrapText="1"/>
    </xf>
    <xf numFmtId="0" fontId="7" fillId="4" borderId="1" xfId="0" applyFont="1" applyFill="1" applyBorder="1" applyAlignment="1">
      <alignment horizontal="center" vertical="center" wrapText="1"/>
    </xf>
    <xf numFmtId="0" fontId="9" fillId="5" borderId="1" xfId="0" applyFont="1" applyFill="1" applyBorder="1" applyAlignment="1">
      <alignment horizontal="left" vertical="center"/>
    </xf>
    <xf numFmtId="0" fontId="10" fillId="5" borderId="1" xfId="0" applyFont="1" applyFill="1" applyBorder="1" applyAlignment="1">
      <alignment vertical="center" wrapText="1"/>
    </xf>
    <xf numFmtId="0" fontId="10" fillId="5" borderId="1" xfId="0" applyFont="1" applyFill="1" applyBorder="1" applyAlignment="1">
      <alignment horizontal="center" vertical="center" wrapText="1"/>
    </xf>
    <xf numFmtId="0" fontId="9" fillId="0" borderId="1" xfId="0" applyFont="1" applyBorder="1" applyAlignment="1">
      <alignment horizontal="left" vertical="center"/>
    </xf>
    <xf numFmtId="0" fontId="10" fillId="0" borderId="1" xfId="0" applyFont="1" applyBorder="1" applyAlignment="1">
      <alignment vertical="center" wrapText="1"/>
    </xf>
    <xf numFmtId="0" fontId="10" fillId="0" borderId="1" xfId="0" applyFont="1" applyBorder="1" applyAlignment="1">
      <alignment horizontal="center" vertical="center" wrapText="1"/>
    </xf>
    <xf numFmtId="0" fontId="9" fillId="6" borderId="1" xfId="0" applyFont="1" applyFill="1" applyBorder="1" applyAlignment="1">
      <alignment horizontal="left" vertical="center"/>
    </xf>
    <xf numFmtId="0" fontId="10" fillId="6" borderId="1" xfId="0" applyFont="1" applyFill="1" applyBorder="1" applyAlignment="1">
      <alignment vertical="center" wrapText="1"/>
    </xf>
    <xf numFmtId="0" fontId="10" fillId="6" borderId="1" xfId="0" applyFont="1" applyFill="1" applyBorder="1" applyAlignment="1">
      <alignment horizontal="center" vertical="center" wrapText="1"/>
    </xf>
    <xf numFmtId="0" fontId="10" fillId="4" borderId="1" xfId="0" applyFont="1" applyFill="1" applyBorder="1" applyAlignment="1">
      <alignment horizontal="center" vertical="center" wrapText="1"/>
    </xf>
  </cellXfs>
  <cellStyles count="2">
    <cellStyle name="Normal" xfId="0" builtinId="0"/>
    <cellStyle name="Normal 2" xfId="1" xr:uid="{677BEB52-6250-4AD2-8B22-DFC35F7179D9}"/>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66629-3B5B-4DA7-9AC0-F39A62FF4099}">
  <dimension ref="A1:D35"/>
  <sheetViews>
    <sheetView workbookViewId="0">
      <selection activeCell="I12" sqref="I12"/>
    </sheetView>
  </sheetViews>
  <sheetFormatPr defaultRowHeight="14.4" x14ac:dyDescent="0.3"/>
  <sheetData>
    <row r="1" spans="1:4" ht="49.2" x14ac:dyDescent="0.3">
      <c r="A1" s="44" t="s">
        <v>375</v>
      </c>
      <c r="B1" s="44" t="s">
        <v>376</v>
      </c>
      <c r="C1" s="44" t="s">
        <v>377</v>
      </c>
      <c r="D1" s="44" t="s">
        <v>378</v>
      </c>
    </row>
    <row r="2" spans="1:4" ht="18" x14ac:dyDescent="0.3">
      <c r="A2" s="45" t="s">
        <v>379</v>
      </c>
      <c r="B2" s="45" t="s">
        <v>380</v>
      </c>
      <c r="C2" s="46">
        <v>76.819999999999993</v>
      </c>
      <c r="D2" s="47">
        <v>0</v>
      </c>
    </row>
    <row r="3" spans="1:4" ht="18" x14ac:dyDescent="0.3">
      <c r="A3" s="45" t="s">
        <v>381</v>
      </c>
      <c r="B3" s="45" t="s">
        <v>382</v>
      </c>
      <c r="C3" s="46">
        <v>37.799999999999997</v>
      </c>
      <c r="D3" s="47">
        <v>14</v>
      </c>
    </row>
    <row r="4" spans="1:4" ht="18" x14ac:dyDescent="0.3">
      <c r="A4" s="48" t="s">
        <v>383</v>
      </c>
      <c r="B4" s="48" t="s">
        <v>384</v>
      </c>
      <c r="C4" s="49">
        <v>37.799999999999997</v>
      </c>
      <c r="D4" s="50">
        <v>32</v>
      </c>
    </row>
    <row r="5" spans="1:4" ht="18" x14ac:dyDescent="0.3">
      <c r="A5" s="51" t="s">
        <v>385</v>
      </c>
      <c r="B5" s="51" t="s">
        <v>386</v>
      </c>
      <c r="C5" s="52">
        <v>54.5</v>
      </c>
      <c r="D5" s="53">
        <v>32</v>
      </c>
    </row>
    <row r="6" spans="1:4" ht="18" x14ac:dyDescent="0.3">
      <c r="A6" s="51" t="s">
        <v>387</v>
      </c>
      <c r="B6" s="51" t="s">
        <v>388</v>
      </c>
      <c r="C6" s="52">
        <v>54.5</v>
      </c>
      <c r="D6" s="53">
        <v>32</v>
      </c>
    </row>
    <row r="7" spans="1:4" ht="18" x14ac:dyDescent="0.3">
      <c r="A7" s="48" t="s">
        <v>389</v>
      </c>
      <c r="B7" s="48" t="s">
        <v>390</v>
      </c>
      <c r="C7" s="49">
        <v>54.5</v>
      </c>
      <c r="D7" s="50">
        <v>32</v>
      </c>
    </row>
    <row r="8" spans="1:4" ht="18" x14ac:dyDescent="0.3">
      <c r="A8" s="51" t="s">
        <v>391</v>
      </c>
      <c r="B8" s="51" t="s">
        <v>392</v>
      </c>
      <c r="C8" s="52">
        <v>54.5</v>
      </c>
      <c r="D8" s="53">
        <v>32</v>
      </c>
    </row>
    <row r="9" spans="1:4" ht="18" x14ac:dyDescent="0.3">
      <c r="A9" s="48" t="s">
        <v>393</v>
      </c>
      <c r="B9" s="48" t="s">
        <v>394</v>
      </c>
      <c r="C9" s="49">
        <v>37.799999999999997</v>
      </c>
      <c r="D9" s="50">
        <v>36</v>
      </c>
    </row>
    <row r="10" spans="1:4" ht="18" x14ac:dyDescent="0.3">
      <c r="A10" s="48" t="s">
        <v>395</v>
      </c>
      <c r="B10" s="48" t="s">
        <v>396</v>
      </c>
      <c r="C10" s="49">
        <v>38.409999999999997</v>
      </c>
      <c r="D10" s="50">
        <v>45</v>
      </c>
    </row>
    <row r="11" spans="1:4" ht="18" x14ac:dyDescent="0.3">
      <c r="A11" s="48" t="s">
        <v>397</v>
      </c>
      <c r="B11" s="48" t="s">
        <v>398</v>
      </c>
      <c r="C11" s="49">
        <v>76.819999999999993</v>
      </c>
      <c r="D11" s="50">
        <v>45</v>
      </c>
    </row>
    <row r="12" spans="1:4" ht="18" x14ac:dyDescent="0.3">
      <c r="A12" s="48" t="s">
        <v>399</v>
      </c>
      <c r="B12" s="48" t="s">
        <v>400</v>
      </c>
      <c r="C12" s="49"/>
      <c r="D12" s="50">
        <v>45</v>
      </c>
    </row>
    <row r="13" spans="1:4" ht="18" x14ac:dyDescent="0.3">
      <c r="A13" s="48" t="s">
        <v>401</v>
      </c>
      <c r="B13" s="48" t="s">
        <v>402</v>
      </c>
      <c r="C13" s="49">
        <v>76.819999999999993</v>
      </c>
      <c r="D13" s="50">
        <v>45</v>
      </c>
    </row>
    <row r="14" spans="1:4" ht="18" x14ac:dyDescent="0.3">
      <c r="A14" s="48" t="s">
        <v>403</v>
      </c>
      <c r="B14" s="48" t="s">
        <v>404</v>
      </c>
      <c r="C14" s="49">
        <v>37.799999999999997</v>
      </c>
      <c r="D14" s="50">
        <v>45</v>
      </c>
    </row>
    <row r="15" spans="1:4" ht="18" x14ac:dyDescent="0.3">
      <c r="A15" s="48" t="s">
        <v>405</v>
      </c>
      <c r="B15" s="48" t="s">
        <v>406</v>
      </c>
      <c r="C15" s="49">
        <v>76.819999999999993</v>
      </c>
      <c r="D15" s="50">
        <v>45</v>
      </c>
    </row>
    <row r="16" spans="1:4" ht="18" x14ac:dyDescent="0.3">
      <c r="A16" s="48" t="s">
        <v>407</v>
      </c>
      <c r="B16" s="48" t="s">
        <v>408</v>
      </c>
      <c r="C16" s="49">
        <v>37.799999999999997</v>
      </c>
      <c r="D16" s="50">
        <v>45</v>
      </c>
    </row>
    <row r="17" spans="1:4" ht="18" x14ac:dyDescent="0.3">
      <c r="A17" s="48" t="s">
        <v>409</v>
      </c>
      <c r="B17" s="48" t="s">
        <v>410</v>
      </c>
      <c r="C17" s="49">
        <v>37.799999999999997</v>
      </c>
      <c r="D17" s="50">
        <v>45</v>
      </c>
    </row>
    <row r="18" spans="1:4" ht="18" x14ac:dyDescent="0.3">
      <c r="A18" s="45" t="s">
        <v>411</v>
      </c>
      <c r="B18" s="45" t="s">
        <v>412</v>
      </c>
      <c r="C18" s="46">
        <v>76.819999999999993</v>
      </c>
      <c r="D18" s="47">
        <v>50</v>
      </c>
    </row>
    <row r="19" spans="1:4" ht="18" x14ac:dyDescent="0.3">
      <c r="A19" s="45" t="s">
        <v>413</v>
      </c>
      <c r="B19" s="45" t="s">
        <v>414</v>
      </c>
      <c r="C19" s="46">
        <v>76.819999999999993</v>
      </c>
      <c r="D19" s="47">
        <v>50</v>
      </c>
    </row>
    <row r="20" spans="1:4" ht="18" x14ac:dyDescent="0.3">
      <c r="A20" s="48" t="s">
        <v>415</v>
      </c>
      <c r="B20" s="48" t="s">
        <v>416</v>
      </c>
      <c r="C20" s="49">
        <v>76.819999999999993</v>
      </c>
      <c r="D20" s="50">
        <v>50</v>
      </c>
    </row>
    <row r="21" spans="1:4" ht="18" x14ac:dyDescent="0.3">
      <c r="A21" s="48" t="s">
        <v>417</v>
      </c>
      <c r="B21" s="48" t="s">
        <v>418</v>
      </c>
      <c r="C21" s="49">
        <v>76.819999999999993</v>
      </c>
      <c r="D21" s="50">
        <v>60</v>
      </c>
    </row>
    <row r="22" spans="1:4" ht="18" x14ac:dyDescent="0.3">
      <c r="A22" s="48" t="s">
        <v>419</v>
      </c>
      <c r="B22" s="48" t="s">
        <v>420</v>
      </c>
      <c r="C22" s="49">
        <v>76.819999999999993</v>
      </c>
      <c r="D22" s="50">
        <v>60</v>
      </c>
    </row>
    <row r="23" spans="1:4" ht="18" x14ac:dyDescent="0.3">
      <c r="A23" s="48" t="s">
        <v>421</v>
      </c>
      <c r="B23" s="48" t="s">
        <v>422</v>
      </c>
      <c r="C23" s="49">
        <v>76.819999999999993</v>
      </c>
      <c r="D23" s="50">
        <v>60</v>
      </c>
    </row>
    <row r="24" spans="1:4" ht="18" x14ac:dyDescent="0.3">
      <c r="A24" s="48" t="s">
        <v>423</v>
      </c>
      <c r="B24" s="48" t="s">
        <v>424</v>
      </c>
      <c r="C24" s="49">
        <v>76.819999999999993</v>
      </c>
      <c r="D24" s="50">
        <v>60</v>
      </c>
    </row>
    <row r="25" spans="1:4" ht="18" x14ac:dyDescent="0.3">
      <c r="A25" s="48" t="s">
        <v>425</v>
      </c>
      <c r="B25" s="48" t="s">
        <v>426</v>
      </c>
      <c r="C25" s="49">
        <v>76.819999999999993</v>
      </c>
      <c r="D25" s="54">
        <v>84</v>
      </c>
    </row>
    <row r="26" spans="1:4" ht="18" x14ac:dyDescent="0.3">
      <c r="A26" s="48" t="s">
        <v>427</v>
      </c>
      <c r="B26" s="48" t="s">
        <v>428</v>
      </c>
      <c r="C26" s="49">
        <v>76.819999999999993</v>
      </c>
      <c r="D26" s="50">
        <v>84</v>
      </c>
    </row>
    <row r="27" spans="1:4" ht="18" x14ac:dyDescent="0.3">
      <c r="A27" s="48" t="s">
        <v>429</v>
      </c>
      <c r="B27" s="48" t="s">
        <v>430</v>
      </c>
      <c r="C27" s="49">
        <v>76.819999999999993</v>
      </c>
      <c r="D27" s="50">
        <v>84</v>
      </c>
    </row>
    <row r="28" spans="1:4" ht="18" x14ac:dyDescent="0.3">
      <c r="A28" s="48" t="s">
        <v>431</v>
      </c>
      <c r="B28" s="48" t="s">
        <v>432</v>
      </c>
      <c r="C28" s="49">
        <v>116.6</v>
      </c>
      <c r="D28" s="54">
        <v>120</v>
      </c>
    </row>
    <row r="29" spans="1:4" ht="18" x14ac:dyDescent="0.3">
      <c r="A29" s="51" t="s">
        <v>433</v>
      </c>
      <c r="B29" s="51" t="s">
        <v>434</v>
      </c>
      <c r="C29" s="52">
        <v>116.6</v>
      </c>
      <c r="D29" s="53">
        <v>120</v>
      </c>
    </row>
    <row r="30" spans="1:4" ht="18" x14ac:dyDescent="0.3">
      <c r="A30" s="51" t="s">
        <v>435</v>
      </c>
      <c r="B30" s="51" t="s">
        <v>436</v>
      </c>
      <c r="C30" s="52">
        <v>116.6</v>
      </c>
      <c r="D30" s="53">
        <v>120</v>
      </c>
    </row>
    <row r="31" spans="1:4" ht="18" x14ac:dyDescent="0.3">
      <c r="A31" s="51" t="s">
        <v>437</v>
      </c>
      <c r="B31" s="51" t="s">
        <v>438</v>
      </c>
      <c r="C31" s="52">
        <v>116.6</v>
      </c>
      <c r="D31" s="53">
        <v>120</v>
      </c>
    </row>
    <row r="32" spans="1:4" ht="18" x14ac:dyDescent="0.3">
      <c r="A32" s="51" t="s">
        <v>439</v>
      </c>
      <c r="B32" s="51" t="s">
        <v>440</v>
      </c>
      <c r="C32" s="52">
        <v>116.6</v>
      </c>
      <c r="D32" s="53">
        <v>120</v>
      </c>
    </row>
    <row r="33" spans="1:4" ht="18" x14ac:dyDescent="0.3">
      <c r="A33" s="48" t="s">
        <v>441</v>
      </c>
      <c r="B33" s="48" t="s">
        <v>442</v>
      </c>
      <c r="C33" s="49">
        <v>116.6</v>
      </c>
      <c r="D33" s="54">
        <v>132</v>
      </c>
    </row>
    <row r="34" spans="1:4" ht="18" x14ac:dyDescent="0.3">
      <c r="A34" s="48" t="s">
        <v>443</v>
      </c>
      <c r="B34" s="48" t="s">
        <v>444</v>
      </c>
      <c r="C34" s="49">
        <v>116.6</v>
      </c>
      <c r="D34" s="50">
        <v>132</v>
      </c>
    </row>
    <row r="35" spans="1:4" ht="18" x14ac:dyDescent="0.3">
      <c r="A35" s="51" t="s">
        <v>409</v>
      </c>
      <c r="B35" s="51" t="s">
        <v>445</v>
      </c>
      <c r="C35" s="52">
        <v>140.19999999999999</v>
      </c>
      <c r="D35" s="53">
        <v>160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3386C-9D3D-4212-ADEF-6845E4EFA447}">
  <dimension ref="A1:M163"/>
  <sheetViews>
    <sheetView tabSelected="1" zoomScaleNormal="100" workbookViewId="0">
      <pane xSplit="3" ySplit="1" topLeftCell="D133" activePane="bottomRight" state="frozen"/>
      <selection pane="topRight" activeCell="G770" sqref="G770"/>
      <selection pane="bottomLeft" activeCell="G770" sqref="G770"/>
      <selection pane="bottomRight" activeCell="K1" sqref="K1"/>
    </sheetView>
  </sheetViews>
  <sheetFormatPr defaultColWidth="9.33203125" defaultRowHeight="15.6" x14ac:dyDescent="0.3"/>
  <cols>
    <col min="1" max="1" width="4.88671875" style="1" hidden="1" customWidth="1"/>
    <col min="2" max="2" width="14.77734375" style="1" bestFit="1" customWidth="1"/>
    <col min="3" max="3" width="25.6640625" style="39" customWidth="1"/>
    <col min="4" max="4" width="12.44140625" style="40" customWidth="1"/>
    <col min="5" max="5" width="32.5546875" style="39" customWidth="1"/>
    <col min="6" max="6" width="14.33203125" style="40" bestFit="1" customWidth="1"/>
    <col min="7" max="7" width="29.44140625" style="41" bestFit="1" customWidth="1"/>
    <col min="8" max="8" width="4.88671875" style="1" customWidth="1"/>
    <col min="9" max="9" width="6.5546875" style="1" customWidth="1"/>
    <col min="10" max="10" width="13.33203125" style="43" bestFit="1" customWidth="1"/>
    <col min="11" max="11" width="13.33203125" style="43" customWidth="1"/>
    <col min="12" max="12" width="12.6640625" style="1" customWidth="1"/>
    <col min="13" max="13" width="17.21875" style="1" bestFit="1" customWidth="1"/>
    <col min="14" max="14" width="3.44140625" style="32" customWidth="1"/>
    <col min="15" max="16384" width="9.33203125" style="32"/>
  </cols>
  <sheetData>
    <row r="1" spans="1:13" s="28" customFormat="1" ht="37.5" customHeight="1" x14ac:dyDescent="0.3">
      <c r="A1" s="29" t="s">
        <v>361</v>
      </c>
      <c r="B1" s="29" t="s">
        <v>372</v>
      </c>
      <c r="C1" s="30" t="s">
        <v>360</v>
      </c>
      <c r="D1" s="29" t="s">
        <v>359</v>
      </c>
      <c r="E1" s="30" t="s">
        <v>358</v>
      </c>
      <c r="F1" s="29" t="s">
        <v>357</v>
      </c>
      <c r="G1" s="29" t="s">
        <v>356</v>
      </c>
      <c r="H1" s="29" t="s">
        <v>355</v>
      </c>
      <c r="I1" s="29" t="s">
        <v>354</v>
      </c>
      <c r="J1" s="29" t="s">
        <v>353</v>
      </c>
      <c r="K1" s="29" t="s">
        <v>447</v>
      </c>
      <c r="L1" s="29" t="s">
        <v>352</v>
      </c>
      <c r="M1" s="29" t="s">
        <v>351</v>
      </c>
    </row>
    <row r="2" spans="1:13" x14ac:dyDescent="0.3">
      <c r="A2" s="2"/>
      <c r="B2" s="2">
        <v>1</v>
      </c>
      <c r="C2" s="6" t="s">
        <v>344</v>
      </c>
      <c r="D2" s="16" t="s">
        <v>350</v>
      </c>
      <c r="E2" s="9" t="s">
        <v>349</v>
      </c>
      <c r="F2" s="12" t="s">
        <v>348</v>
      </c>
      <c r="G2" s="31" t="s">
        <v>135</v>
      </c>
      <c r="H2" s="7">
        <v>8</v>
      </c>
      <c r="I2" s="2">
        <v>52</v>
      </c>
      <c r="J2" s="42" t="s">
        <v>373</v>
      </c>
      <c r="K2" s="42" t="s">
        <v>374</v>
      </c>
      <c r="L2" s="2"/>
      <c r="M2" s="2"/>
    </row>
    <row r="3" spans="1:13" ht="31.2" x14ac:dyDescent="0.3">
      <c r="A3" s="2"/>
      <c r="B3" s="2">
        <v>2</v>
      </c>
      <c r="C3" s="6" t="s">
        <v>344</v>
      </c>
      <c r="D3" s="10" t="s">
        <v>347</v>
      </c>
      <c r="E3" s="9" t="s">
        <v>346</v>
      </c>
      <c r="F3" s="8" t="s">
        <v>345</v>
      </c>
      <c r="G3" s="31" t="s">
        <v>340</v>
      </c>
      <c r="H3" s="7">
        <v>1</v>
      </c>
      <c r="I3" s="2">
        <f>16+13+52</f>
        <v>81</v>
      </c>
      <c r="J3" s="42" t="s">
        <v>373</v>
      </c>
      <c r="K3" s="42" t="s">
        <v>374</v>
      </c>
      <c r="L3" s="2"/>
      <c r="M3" s="2"/>
    </row>
    <row r="4" spans="1:13" ht="31.2" x14ac:dyDescent="0.3">
      <c r="A4" s="2"/>
      <c r="B4" s="2">
        <v>3</v>
      </c>
      <c r="C4" s="6" t="s">
        <v>344</v>
      </c>
      <c r="D4" s="10" t="s">
        <v>343</v>
      </c>
      <c r="E4" s="9" t="s">
        <v>342</v>
      </c>
      <c r="F4" s="8" t="s">
        <v>341</v>
      </c>
      <c r="G4" s="31" t="s">
        <v>340</v>
      </c>
      <c r="H4" s="7">
        <v>2</v>
      </c>
      <c r="I4" s="2">
        <f>16+13+52</f>
        <v>81</v>
      </c>
      <c r="J4" s="42" t="s">
        <v>373</v>
      </c>
      <c r="K4" s="42" t="s">
        <v>374</v>
      </c>
      <c r="L4" s="2"/>
      <c r="M4" s="2"/>
    </row>
    <row r="5" spans="1:13" x14ac:dyDescent="0.3">
      <c r="A5" s="2"/>
      <c r="B5" s="2">
        <v>4</v>
      </c>
      <c r="C5" s="6" t="s">
        <v>331</v>
      </c>
      <c r="D5" s="16" t="s">
        <v>339</v>
      </c>
      <c r="E5" s="18" t="s">
        <v>338</v>
      </c>
      <c r="F5" s="18" t="s">
        <v>336</v>
      </c>
      <c r="G5" s="31" t="s">
        <v>337</v>
      </c>
      <c r="H5" s="22">
        <v>1</v>
      </c>
      <c r="I5" s="2">
        <f>23+52</f>
        <v>75</v>
      </c>
      <c r="J5" s="42" t="s">
        <v>373</v>
      </c>
      <c r="K5" s="42" t="s">
        <v>374</v>
      </c>
      <c r="L5" s="2"/>
      <c r="M5" s="2"/>
    </row>
    <row r="6" spans="1:13" x14ac:dyDescent="0.3">
      <c r="A6" s="2"/>
      <c r="B6" s="2">
        <v>5</v>
      </c>
      <c r="C6" s="6" t="s">
        <v>331</v>
      </c>
      <c r="D6" s="10" t="s">
        <v>335</v>
      </c>
      <c r="E6" s="9" t="s">
        <v>334</v>
      </c>
      <c r="F6" s="8" t="s">
        <v>328</v>
      </c>
      <c r="G6" s="31" t="s">
        <v>24</v>
      </c>
      <c r="H6" s="7">
        <v>2</v>
      </c>
      <c r="I6" s="2">
        <v>45</v>
      </c>
      <c r="J6" s="42" t="s">
        <v>373</v>
      </c>
      <c r="K6" s="42" t="s">
        <v>374</v>
      </c>
      <c r="L6" s="2"/>
      <c r="M6" s="2"/>
    </row>
    <row r="7" spans="1:13" x14ac:dyDescent="0.3">
      <c r="A7" s="2"/>
      <c r="B7" s="2">
        <v>6</v>
      </c>
      <c r="C7" s="6" t="s">
        <v>331</v>
      </c>
      <c r="D7" s="16" t="s">
        <v>335</v>
      </c>
      <c r="E7" s="18" t="s">
        <v>334</v>
      </c>
      <c r="F7" s="18" t="s">
        <v>336</v>
      </c>
      <c r="G7" s="31" t="s">
        <v>22</v>
      </c>
      <c r="H7" s="2">
        <v>2</v>
      </c>
      <c r="I7" s="2">
        <v>50</v>
      </c>
      <c r="J7" s="42" t="s">
        <v>373</v>
      </c>
      <c r="K7" s="42" t="s">
        <v>374</v>
      </c>
      <c r="L7" s="2"/>
      <c r="M7" s="2"/>
    </row>
    <row r="8" spans="1:13" x14ac:dyDescent="0.3">
      <c r="A8" s="2"/>
      <c r="B8" s="2">
        <v>7</v>
      </c>
      <c r="C8" s="6" t="s">
        <v>331</v>
      </c>
      <c r="D8" s="5" t="s">
        <v>335</v>
      </c>
      <c r="E8" s="3" t="s">
        <v>334</v>
      </c>
      <c r="F8" s="3" t="s">
        <v>336</v>
      </c>
      <c r="G8" s="31" t="s">
        <v>116</v>
      </c>
      <c r="H8" s="4">
        <v>2</v>
      </c>
      <c r="I8" s="2">
        <v>47</v>
      </c>
      <c r="J8" s="42" t="s">
        <v>373</v>
      </c>
      <c r="K8" s="42" t="s">
        <v>374</v>
      </c>
      <c r="L8" s="2"/>
      <c r="M8" s="2"/>
    </row>
    <row r="9" spans="1:13" x14ac:dyDescent="0.3">
      <c r="A9" s="2"/>
      <c r="B9" s="2">
        <v>8</v>
      </c>
      <c r="C9" s="6" t="s">
        <v>331</v>
      </c>
      <c r="D9" s="13" t="s">
        <v>335</v>
      </c>
      <c r="E9" s="12" t="s">
        <v>334</v>
      </c>
      <c r="F9" s="12" t="s">
        <v>328</v>
      </c>
      <c r="G9" s="31" t="s">
        <v>21</v>
      </c>
      <c r="H9" s="11">
        <v>2</v>
      </c>
      <c r="I9" s="2">
        <v>67</v>
      </c>
      <c r="J9" s="42" t="s">
        <v>373</v>
      </c>
      <c r="K9" s="42" t="s">
        <v>374</v>
      </c>
      <c r="L9" s="2"/>
      <c r="M9" s="2"/>
    </row>
    <row r="10" spans="1:13" x14ac:dyDescent="0.3">
      <c r="A10" s="2"/>
      <c r="B10" s="2">
        <v>9</v>
      </c>
      <c r="C10" s="6" t="s">
        <v>331</v>
      </c>
      <c r="D10" s="13" t="s">
        <v>335</v>
      </c>
      <c r="E10" s="12" t="s">
        <v>334</v>
      </c>
      <c r="F10" s="12" t="s">
        <v>328</v>
      </c>
      <c r="G10" s="31" t="s">
        <v>20</v>
      </c>
      <c r="H10" s="11">
        <v>2</v>
      </c>
      <c r="I10" s="2">
        <v>68</v>
      </c>
      <c r="J10" s="42" t="s">
        <v>373</v>
      </c>
      <c r="K10" s="42" t="s">
        <v>374</v>
      </c>
      <c r="L10" s="2"/>
      <c r="M10" s="2"/>
    </row>
    <row r="11" spans="1:13" x14ac:dyDescent="0.3">
      <c r="A11" s="2"/>
      <c r="B11" s="2">
        <v>10</v>
      </c>
      <c r="C11" s="6" t="s">
        <v>331</v>
      </c>
      <c r="D11" s="16" t="s">
        <v>333</v>
      </c>
      <c r="E11" s="9" t="s">
        <v>332</v>
      </c>
      <c r="F11" s="8" t="s">
        <v>328</v>
      </c>
      <c r="G11" s="31" t="s">
        <v>158</v>
      </c>
      <c r="H11" s="7">
        <v>6</v>
      </c>
      <c r="I11" s="2">
        <v>58</v>
      </c>
      <c r="J11" s="42" t="s">
        <v>373</v>
      </c>
      <c r="K11" s="42" t="s">
        <v>374</v>
      </c>
      <c r="L11" s="2"/>
      <c r="M11" s="2"/>
    </row>
    <row r="12" spans="1:13" x14ac:dyDescent="0.3">
      <c r="A12" s="2"/>
      <c r="B12" s="2">
        <v>11</v>
      </c>
      <c r="C12" s="6" t="s">
        <v>331</v>
      </c>
      <c r="D12" s="16" t="s">
        <v>330</v>
      </c>
      <c r="E12" s="9" t="s">
        <v>329</v>
      </c>
      <c r="F12" s="8" t="s">
        <v>328</v>
      </c>
      <c r="G12" s="31" t="s">
        <v>135</v>
      </c>
      <c r="H12" s="7">
        <v>8</v>
      </c>
      <c r="I12" s="2">
        <v>52</v>
      </c>
      <c r="J12" s="42" t="s">
        <v>373</v>
      </c>
      <c r="K12" s="42" t="s">
        <v>374</v>
      </c>
      <c r="L12" s="2"/>
      <c r="M12" s="2"/>
    </row>
    <row r="13" spans="1:13" x14ac:dyDescent="0.3">
      <c r="A13" s="2"/>
      <c r="B13" s="2">
        <v>12</v>
      </c>
      <c r="C13" s="6" t="s">
        <v>317</v>
      </c>
      <c r="D13" s="13" t="s">
        <v>327</v>
      </c>
      <c r="E13" s="12" t="s">
        <v>318</v>
      </c>
      <c r="F13" s="12" t="s">
        <v>57</v>
      </c>
      <c r="G13" s="31" t="s">
        <v>258</v>
      </c>
      <c r="H13" s="11">
        <v>4</v>
      </c>
      <c r="I13" s="2">
        <v>135</v>
      </c>
      <c r="J13" s="42" t="s">
        <v>373</v>
      </c>
      <c r="K13" s="42" t="s">
        <v>374</v>
      </c>
      <c r="L13" s="2"/>
      <c r="M13" s="2"/>
    </row>
    <row r="14" spans="1:13" x14ac:dyDescent="0.3">
      <c r="A14" s="2"/>
      <c r="B14" s="2">
        <v>13</v>
      </c>
      <c r="C14" s="6" t="s">
        <v>317</v>
      </c>
      <c r="D14" s="13" t="s">
        <v>326</v>
      </c>
      <c r="E14" s="12" t="s">
        <v>325</v>
      </c>
      <c r="F14" s="12" t="s">
        <v>324</v>
      </c>
      <c r="G14" s="31" t="s">
        <v>25</v>
      </c>
      <c r="H14" s="11">
        <v>1</v>
      </c>
      <c r="I14" s="2">
        <v>52</v>
      </c>
      <c r="J14" s="42" t="s">
        <v>373</v>
      </c>
      <c r="K14" s="42" t="s">
        <v>374</v>
      </c>
      <c r="L14" s="2"/>
      <c r="M14" s="2"/>
    </row>
    <row r="15" spans="1:13" ht="31.2" x14ac:dyDescent="0.3">
      <c r="A15" s="2"/>
      <c r="B15" s="2">
        <v>14</v>
      </c>
      <c r="C15" s="6" t="s">
        <v>317</v>
      </c>
      <c r="D15" s="13" t="s">
        <v>323</v>
      </c>
      <c r="E15" s="12" t="s">
        <v>322</v>
      </c>
      <c r="F15" s="12" t="s">
        <v>57</v>
      </c>
      <c r="G15" s="31" t="s">
        <v>321</v>
      </c>
      <c r="H15" s="11">
        <v>2</v>
      </c>
      <c r="I15" s="2">
        <f>16+23+25</f>
        <v>64</v>
      </c>
      <c r="J15" s="42" t="s">
        <v>373</v>
      </c>
      <c r="K15" s="42" t="s">
        <v>374</v>
      </c>
      <c r="L15" s="2"/>
      <c r="M15" s="2"/>
    </row>
    <row r="16" spans="1:13" x14ac:dyDescent="0.3">
      <c r="A16" s="2"/>
      <c r="B16" s="2">
        <v>15</v>
      </c>
      <c r="C16" s="6" t="s">
        <v>317</v>
      </c>
      <c r="D16" s="19" t="s">
        <v>319</v>
      </c>
      <c r="E16" s="19" t="s">
        <v>318</v>
      </c>
      <c r="F16" s="18" t="s">
        <v>57</v>
      </c>
      <c r="G16" s="31" t="s">
        <v>320</v>
      </c>
      <c r="H16" s="7">
        <v>4</v>
      </c>
      <c r="I16" s="2">
        <f>45+47</f>
        <v>92</v>
      </c>
      <c r="J16" s="42" t="s">
        <v>373</v>
      </c>
      <c r="K16" s="42" t="s">
        <v>374</v>
      </c>
      <c r="L16" s="2"/>
      <c r="M16" s="2"/>
    </row>
    <row r="17" spans="1:13" x14ac:dyDescent="0.3">
      <c r="A17" s="2"/>
      <c r="B17" s="2">
        <v>16</v>
      </c>
      <c r="C17" s="6" t="s">
        <v>317</v>
      </c>
      <c r="D17" s="9" t="s">
        <v>319</v>
      </c>
      <c r="E17" s="9" t="s">
        <v>318</v>
      </c>
      <c r="F17" s="15" t="s">
        <v>57</v>
      </c>
      <c r="G17" s="31" t="s">
        <v>22</v>
      </c>
      <c r="H17" s="2">
        <v>4</v>
      </c>
      <c r="I17" s="2">
        <v>50</v>
      </c>
      <c r="J17" s="42" t="s">
        <v>373</v>
      </c>
      <c r="K17" s="42" t="s">
        <v>374</v>
      </c>
      <c r="L17" s="2"/>
      <c r="M17" s="2"/>
    </row>
    <row r="18" spans="1:13" x14ac:dyDescent="0.3">
      <c r="A18" s="2"/>
      <c r="B18" s="2">
        <v>17</v>
      </c>
      <c r="C18" s="6" t="s">
        <v>317</v>
      </c>
      <c r="D18" s="27" t="s">
        <v>316</v>
      </c>
      <c r="E18" s="23" t="s">
        <v>315</v>
      </c>
      <c r="F18" s="3" t="s">
        <v>57</v>
      </c>
      <c r="G18" s="31" t="s">
        <v>314</v>
      </c>
      <c r="H18" s="4">
        <v>5</v>
      </c>
      <c r="I18" s="2">
        <f>21+25</f>
        <v>46</v>
      </c>
      <c r="J18" s="42" t="s">
        <v>373</v>
      </c>
      <c r="K18" s="42" t="s">
        <v>374</v>
      </c>
      <c r="L18" s="2"/>
      <c r="M18" s="2"/>
    </row>
    <row r="19" spans="1:13" x14ac:dyDescent="0.3">
      <c r="A19" s="2"/>
      <c r="B19" s="2">
        <v>18</v>
      </c>
      <c r="C19" s="6" t="s">
        <v>292</v>
      </c>
      <c r="D19" s="9" t="s">
        <v>313</v>
      </c>
      <c r="E19" s="9" t="s">
        <v>312</v>
      </c>
      <c r="F19" s="15" t="s">
        <v>307</v>
      </c>
      <c r="G19" s="31" t="s">
        <v>28</v>
      </c>
      <c r="H19" s="22">
        <v>2</v>
      </c>
      <c r="I19" s="2">
        <f>23+16</f>
        <v>39</v>
      </c>
      <c r="J19" s="42" t="s">
        <v>373</v>
      </c>
      <c r="K19" s="42" t="s">
        <v>374</v>
      </c>
      <c r="L19" s="2"/>
      <c r="M19" s="2"/>
    </row>
    <row r="20" spans="1:13" x14ac:dyDescent="0.3">
      <c r="A20" s="2"/>
      <c r="B20" s="2">
        <v>19</v>
      </c>
      <c r="C20" s="6" t="s">
        <v>292</v>
      </c>
      <c r="D20" s="10" t="s">
        <v>309</v>
      </c>
      <c r="E20" s="9" t="s">
        <v>311</v>
      </c>
      <c r="F20" s="8" t="s">
        <v>310</v>
      </c>
      <c r="G20" s="31" t="s">
        <v>24</v>
      </c>
      <c r="H20" s="7">
        <v>4</v>
      </c>
      <c r="I20" s="2">
        <v>45</v>
      </c>
      <c r="J20" s="42" t="s">
        <v>373</v>
      </c>
      <c r="K20" s="42" t="s">
        <v>374</v>
      </c>
      <c r="L20" s="2"/>
      <c r="M20" s="2"/>
    </row>
    <row r="21" spans="1:13" x14ac:dyDescent="0.3">
      <c r="A21" s="2"/>
      <c r="B21" s="2">
        <v>20</v>
      </c>
      <c r="C21" s="6" t="s">
        <v>292</v>
      </c>
      <c r="D21" s="9" t="s">
        <v>309</v>
      </c>
      <c r="E21" s="9" t="s">
        <v>308</v>
      </c>
      <c r="F21" s="15" t="s">
        <v>307</v>
      </c>
      <c r="G21" s="31" t="s">
        <v>22</v>
      </c>
      <c r="H21" s="2">
        <v>4</v>
      </c>
      <c r="I21" s="2">
        <v>50</v>
      </c>
      <c r="J21" s="42" t="s">
        <v>373</v>
      </c>
      <c r="K21" s="42" t="s">
        <v>374</v>
      </c>
      <c r="L21" s="2"/>
      <c r="M21" s="2"/>
    </row>
    <row r="22" spans="1:13" x14ac:dyDescent="0.3">
      <c r="A22" s="2"/>
      <c r="B22" s="2">
        <v>21</v>
      </c>
      <c r="C22" s="6" t="s">
        <v>292</v>
      </c>
      <c r="D22" s="9" t="s">
        <v>306</v>
      </c>
      <c r="E22" s="9" t="s">
        <v>305</v>
      </c>
      <c r="F22" s="15" t="s">
        <v>304</v>
      </c>
      <c r="G22" s="31" t="s">
        <v>244</v>
      </c>
      <c r="H22" s="2">
        <v>6</v>
      </c>
      <c r="I22" s="2">
        <v>32</v>
      </c>
      <c r="J22" s="42" t="s">
        <v>373</v>
      </c>
      <c r="K22" s="42" t="s">
        <v>374</v>
      </c>
      <c r="L22" s="2"/>
      <c r="M22" s="2"/>
    </row>
    <row r="23" spans="1:13" x14ac:dyDescent="0.3">
      <c r="A23" s="2"/>
      <c r="B23" s="2">
        <v>22</v>
      </c>
      <c r="C23" s="6" t="s">
        <v>292</v>
      </c>
      <c r="D23" s="13" t="s">
        <v>302</v>
      </c>
      <c r="E23" s="12" t="s">
        <v>301</v>
      </c>
      <c r="F23" s="12">
        <v>270</v>
      </c>
      <c r="G23" s="31" t="s">
        <v>303</v>
      </c>
      <c r="H23" s="11">
        <v>2</v>
      </c>
      <c r="I23" s="2">
        <v>25</v>
      </c>
      <c r="J23" s="42" t="s">
        <v>373</v>
      </c>
      <c r="K23" s="42" t="s">
        <v>374</v>
      </c>
      <c r="L23" s="2"/>
      <c r="M23" s="2"/>
    </row>
    <row r="24" spans="1:13" x14ac:dyDescent="0.3">
      <c r="A24" s="2"/>
      <c r="B24" s="2">
        <v>23</v>
      </c>
      <c r="C24" s="6" t="s">
        <v>292</v>
      </c>
      <c r="D24" s="13" t="s">
        <v>302</v>
      </c>
      <c r="E24" s="12" t="s">
        <v>301</v>
      </c>
      <c r="F24" s="12">
        <v>270</v>
      </c>
      <c r="G24" s="31" t="s">
        <v>300</v>
      </c>
      <c r="H24" s="11">
        <v>2</v>
      </c>
      <c r="I24" s="2">
        <v>25</v>
      </c>
      <c r="J24" s="42" t="s">
        <v>373</v>
      </c>
      <c r="K24" s="42" t="s">
        <v>374</v>
      </c>
      <c r="L24" s="2"/>
      <c r="M24" s="2"/>
    </row>
    <row r="25" spans="1:13" x14ac:dyDescent="0.3">
      <c r="A25" s="2"/>
      <c r="B25" s="2">
        <v>24</v>
      </c>
      <c r="C25" s="6" t="s">
        <v>292</v>
      </c>
      <c r="D25" s="13" t="s">
        <v>299</v>
      </c>
      <c r="E25" s="12" t="s">
        <v>298</v>
      </c>
      <c r="F25" s="12">
        <v>270</v>
      </c>
      <c r="G25" s="31" t="s">
        <v>21</v>
      </c>
      <c r="H25" s="11">
        <v>4</v>
      </c>
      <c r="I25" s="2">
        <v>25</v>
      </c>
      <c r="J25" s="42" t="s">
        <v>373</v>
      </c>
      <c r="K25" s="42" t="s">
        <v>374</v>
      </c>
      <c r="L25" s="2"/>
      <c r="M25" s="2"/>
    </row>
    <row r="26" spans="1:13" x14ac:dyDescent="0.3">
      <c r="A26" s="2"/>
      <c r="B26" s="2">
        <v>25</v>
      </c>
      <c r="C26" s="6" t="s">
        <v>292</v>
      </c>
      <c r="D26" s="13" t="s">
        <v>299</v>
      </c>
      <c r="E26" s="12" t="s">
        <v>298</v>
      </c>
      <c r="F26" s="12">
        <v>270</v>
      </c>
      <c r="G26" s="31" t="s">
        <v>20</v>
      </c>
      <c r="H26" s="11">
        <v>4</v>
      </c>
      <c r="I26" s="2">
        <v>25</v>
      </c>
      <c r="J26" s="42" t="s">
        <v>373</v>
      </c>
      <c r="K26" s="42" t="s">
        <v>374</v>
      </c>
      <c r="L26" s="2"/>
      <c r="M26" s="2"/>
    </row>
    <row r="27" spans="1:13" x14ac:dyDescent="0.3">
      <c r="A27" s="2"/>
      <c r="B27" s="2">
        <v>26</v>
      </c>
      <c r="C27" s="6" t="s">
        <v>292</v>
      </c>
      <c r="D27" s="13" t="s">
        <v>297</v>
      </c>
      <c r="E27" s="12" t="s">
        <v>296</v>
      </c>
      <c r="F27" s="12" t="s">
        <v>289</v>
      </c>
      <c r="G27" s="31" t="s">
        <v>288</v>
      </c>
      <c r="H27" s="11"/>
      <c r="I27" s="2">
        <v>30</v>
      </c>
      <c r="J27" s="42" t="s">
        <v>373</v>
      </c>
      <c r="K27" s="42" t="s">
        <v>374</v>
      </c>
      <c r="L27" s="2"/>
      <c r="M27" s="2"/>
    </row>
    <row r="28" spans="1:13" x14ac:dyDescent="0.3">
      <c r="A28" s="2"/>
      <c r="B28" s="2">
        <v>27</v>
      </c>
      <c r="C28" s="6" t="s">
        <v>292</v>
      </c>
      <c r="D28" s="13" t="s">
        <v>297</v>
      </c>
      <c r="E28" s="12" t="s">
        <v>296</v>
      </c>
      <c r="F28" s="12" t="s">
        <v>289</v>
      </c>
      <c r="G28" s="31" t="s">
        <v>293</v>
      </c>
      <c r="H28" s="11"/>
      <c r="I28" s="2">
        <v>30</v>
      </c>
      <c r="J28" s="42" t="s">
        <v>373</v>
      </c>
      <c r="K28" s="42" t="s">
        <v>374</v>
      </c>
      <c r="L28" s="2"/>
      <c r="M28" s="2"/>
    </row>
    <row r="29" spans="1:13" x14ac:dyDescent="0.3">
      <c r="A29" s="2"/>
      <c r="B29" s="2">
        <v>28</v>
      </c>
      <c r="C29" s="6" t="s">
        <v>292</v>
      </c>
      <c r="D29" s="13" t="s">
        <v>295</v>
      </c>
      <c r="E29" s="12" t="s">
        <v>294</v>
      </c>
      <c r="F29" s="12" t="s">
        <v>289</v>
      </c>
      <c r="G29" s="31" t="s">
        <v>288</v>
      </c>
      <c r="H29" s="11"/>
      <c r="I29" s="2">
        <v>30</v>
      </c>
      <c r="J29" s="42" t="s">
        <v>373</v>
      </c>
      <c r="K29" s="42" t="s">
        <v>374</v>
      </c>
      <c r="L29" s="2"/>
      <c r="M29" s="2"/>
    </row>
    <row r="30" spans="1:13" x14ac:dyDescent="0.3">
      <c r="A30" s="2"/>
      <c r="B30" s="2">
        <v>29</v>
      </c>
      <c r="C30" s="6" t="s">
        <v>292</v>
      </c>
      <c r="D30" s="13" t="s">
        <v>295</v>
      </c>
      <c r="E30" s="12" t="s">
        <v>294</v>
      </c>
      <c r="F30" s="12" t="s">
        <v>289</v>
      </c>
      <c r="G30" s="31" t="s">
        <v>293</v>
      </c>
      <c r="H30" s="11"/>
      <c r="I30" s="2">
        <v>30</v>
      </c>
      <c r="J30" s="42" t="s">
        <v>373</v>
      </c>
      <c r="K30" s="42" t="s">
        <v>374</v>
      </c>
      <c r="L30" s="2"/>
      <c r="M30" s="2"/>
    </row>
    <row r="31" spans="1:13" x14ac:dyDescent="0.3">
      <c r="A31" s="2"/>
      <c r="B31" s="2">
        <v>30</v>
      </c>
      <c r="C31" s="6" t="s">
        <v>292</v>
      </c>
      <c r="D31" s="13" t="s">
        <v>291</v>
      </c>
      <c r="E31" s="12" t="s">
        <v>290</v>
      </c>
      <c r="F31" s="12" t="s">
        <v>289</v>
      </c>
      <c r="G31" s="31" t="s">
        <v>288</v>
      </c>
      <c r="H31" s="11"/>
      <c r="I31" s="2">
        <v>30</v>
      </c>
      <c r="J31" s="42" t="s">
        <v>373</v>
      </c>
      <c r="K31" s="42" t="s">
        <v>374</v>
      </c>
      <c r="L31" s="2"/>
      <c r="M31" s="2"/>
    </row>
    <row r="32" spans="1:13" x14ac:dyDescent="0.3">
      <c r="A32" s="2"/>
      <c r="B32" s="2">
        <v>31</v>
      </c>
      <c r="C32" s="6" t="s">
        <v>199</v>
      </c>
      <c r="D32" s="10" t="s">
        <v>286</v>
      </c>
      <c r="E32" s="9" t="s">
        <v>285</v>
      </c>
      <c r="F32" s="8" t="s">
        <v>57</v>
      </c>
      <c r="G32" s="31" t="s">
        <v>287</v>
      </c>
      <c r="H32" s="7">
        <v>2</v>
      </c>
      <c r="I32" s="2">
        <v>16</v>
      </c>
      <c r="J32" s="42" t="s">
        <v>373</v>
      </c>
      <c r="K32" s="42" t="s">
        <v>374</v>
      </c>
      <c r="L32" s="2"/>
      <c r="M32" s="2"/>
    </row>
    <row r="33" spans="1:13" x14ac:dyDescent="0.3">
      <c r="A33" s="2"/>
      <c r="B33" s="2">
        <v>32</v>
      </c>
      <c r="C33" s="6" t="s">
        <v>199</v>
      </c>
      <c r="D33" s="5" t="s">
        <v>286</v>
      </c>
      <c r="E33" s="3" t="s">
        <v>285</v>
      </c>
      <c r="F33" s="3" t="s">
        <v>57</v>
      </c>
      <c r="G33" s="31" t="s">
        <v>116</v>
      </c>
      <c r="H33" s="20">
        <v>4</v>
      </c>
      <c r="I33" s="2">
        <v>47</v>
      </c>
      <c r="J33" s="23" t="s">
        <v>0</v>
      </c>
      <c r="K33" s="42" t="s">
        <v>374</v>
      </c>
      <c r="L33" s="2"/>
      <c r="M33" s="2"/>
    </row>
    <row r="34" spans="1:13" x14ac:dyDescent="0.3">
      <c r="A34" s="2"/>
      <c r="B34" s="2">
        <v>33</v>
      </c>
      <c r="C34" s="6" t="s">
        <v>199</v>
      </c>
      <c r="D34" s="5" t="s">
        <v>284</v>
      </c>
      <c r="E34" s="3" t="s">
        <v>283</v>
      </c>
      <c r="F34" s="3" t="s">
        <v>42</v>
      </c>
      <c r="G34" s="31" t="s">
        <v>1</v>
      </c>
      <c r="H34" s="4">
        <v>1</v>
      </c>
      <c r="I34" s="2">
        <v>13</v>
      </c>
      <c r="J34" s="23" t="s">
        <v>0</v>
      </c>
      <c r="K34" s="42" t="s">
        <v>374</v>
      </c>
      <c r="L34" s="2"/>
      <c r="M34" s="2"/>
    </row>
    <row r="35" spans="1:13" x14ac:dyDescent="0.3">
      <c r="A35" s="2"/>
      <c r="B35" s="2">
        <v>34</v>
      </c>
      <c r="C35" s="6" t="s">
        <v>199</v>
      </c>
      <c r="D35" s="5" t="s">
        <v>282</v>
      </c>
      <c r="E35" s="3" t="s">
        <v>275</v>
      </c>
      <c r="F35" s="3" t="s">
        <v>42</v>
      </c>
      <c r="G35" s="31" t="s">
        <v>116</v>
      </c>
      <c r="H35" s="4">
        <v>4</v>
      </c>
      <c r="I35" s="2">
        <v>47</v>
      </c>
      <c r="J35" s="23" t="s">
        <v>0</v>
      </c>
      <c r="K35" s="42" t="s">
        <v>374</v>
      </c>
      <c r="L35" s="2"/>
      <c r="M35" s="2"/>
    </row>
    <row r="36" spans="1:13" x14ac:dyDescent="0.3">
      <c r="A36" s="2"/>
      <c r="B36" s="2">
        <v>35</v>
      </c>
      <c r="C36" s="6" t="s">
        <v>199</v>
      </c>
      <c r="D36" s="13" t="s">
        <v>282</v>
      </c>
      <c r="E36" s="12" t="s">
        <v>281</v>
      </c>
      <c r="F36" s="12" t="s">
        <v>42</v>
      </c>
      <c r="G36" s="31" t="s">
        <v>258</v>
      </c>
      <c r="H36" s="11">
        <v>4</v>
      </c>
      <c r="I36" s="2">
        <v>135</v>
      </c>
      <c r="J36" s="42" t="s">
        <v>373</v>
      </c>
      <c r="K36" s="42" t="s">
        <v>374</v>
      </c>
      <c r="L36" s="2"/>
      <c r="M36" s="2"/>
    </row>
    <row r="37" spans="1:13" x14ac:dyDescent="0.3">
      <c r="A37" s="2"/>
      <c r="B37" s="2">
        <v>36</v>
      </c>
      <c r="C37" s="6" t="s">
        <v>199</v>
      </c>
      <c r="D37" s="13" t="s">
        <v>280</v>
      </c>
      <c r="E37" s="12" t="s">
        <v>279</v>
      </c>
      <c r="F37" s="12" t="s">
        <v>278</v>
      </c>
      <c r="G37" s="31" t="s">
        <v>258</v>
      </c>
      <c r="H37" s="11">
        <v>4</v>
      </c>
      <c r="I37" s="2">
        <v>135</v>
      </c>
      <c r="J37" s="42" t="s">
        <v>373</v>
      </c>
      <c r="K37" s="42" t="s">
        <v>374</v>
      </c>
      <c r="L37" s="2"/>
      <c r="M37" s="2"/>
    </row>
    <row r="38" spans="1:13" x14ac:dyDescent="0.3">
      <c r="A38" s="2"/>
      <c r="B38" s="2">
        <v>37</v>
      </c>
      <c r="C38" s="6" t="s">
        <v>199</v>
      </c>
      <c r="D38" s="27" t="s">
        <v>277</v>
      </c>
      <c r="E38" s="3" t="s">
        <v>276</v>
      </c>
      <c r="F38" s="3" t="s">
        <v>76</v>
      </c>
      <c r="G38" s="31" t="s">
        <v>1</v>
      </c>
      <c r="H38" s="20">
        <v>2</v>
      </c>
      <c r="I38" s="2">
        <v>13</v>
      </c>
      <c r="J38" s="23" t="s">
        <v>0</v>
      </c>
      <c r="K38" s="42" t="s">
        <v>374</v>
      </c>
      <c r="L38" s="2"/>
      <c r="M38" s="2"/>
    </row>
    <row r="39" spans="1:13" x14ac:dyDescent="0.3">
      <c r="A39" s="2"/>
      <c r="B39" s="2">
        <v>38</v>
      </c>
      <c r="C39" s="6" t="s">
        <v>199</v>
      </c>
      <c r="D39" s="9" t="s">
        <v>362</v>
      </c>
      <c r="E39" s="9" t="s">
        <v>275</v>
      </c>
      <c r="F39" s="15" t="s">
        <v>55</v>
      </c>
      <c r="G39" s="31" t="s">
        <v>22</v>
      </c>
      <c r="H39" s="2">
        <v>4</v>
      </c>
      <c r="I39" s="2">
        <v>50</v>
      </c>
      <c r="J39" s="42" t="s">
        <v>373</v>
      </c>
      <c r="K39" s="42" t="s">
        <v>374</v>
      </c>
      <c r="L39" s="2"/>
      <c r="M39" s="2"/>
    </row>
    <row r="40" spans="1:13" x14ac:dyDescent="0.3">
      <c r="A40" s="2"/>
      <c r="B40" s="2">
        <v>39</v>
      </c>
      <c r="C40" s="6" t="s">
        <v>199</v>
      </c>
      <c r="D40" s="23" t="s">
        <v>274</v>
      </c>
      <c r="E40" s="23" t="s">
        <v>273</v>
      </c>
      <c r="F40" s="26" t="s">
        <v>76</v>
      </c>
      <c r="G40" s="31" t="s">
        <v>1</v>
      </c>
      <c r="H40" s="4">
        <v>2</v>
      </c>
      <c r="I40" s="2">
        <v>13</v>
      </c>
      <c r="J40" s="23" t="s">
        <v>0</v>
      </c>
      <c r="K40" s="42" t="s">
        <v>374</v>
      </c>
      <c r="L40" s="2"/>
      <c r="M40" s="2"/>
    </row>
    <row r="41" spans="1:13" x14ac:dyDescent="0.3">
      <c r="A41" s="2"/>
      <c r="B41" s="2">
        <v>40</v>
      </c>
      <c r="C41" s="6" t="s">
        <v>199</v>
      </c>
      <c r="D41" s="9" t="s">
        <v>272</v>
      </c>
      <c r="E41" s="9" t="s">
        <v>271</v>
      </c>
      <c r="F41" s="8" t="s">
        <v>76</v>
      </c>
      <c r="G41" s="31" t="s">
        <v>22</v>
      </c>
      <c r="H41" s="2">
        <v>4</v>
      </c>
      <c r="I41" s="2">
        <v>50</v>
      </c>
      <c r="J41" s="42" t="s">
        <v>373</v>
      </c>
      <c r="K41" s="42" t="s">
        <v>374</v>
      </c>
      <c r="L41" s="2"/>
      <c r="M41" s="2"/>
    </row>
    <row r="42" spans="1:13" x14ac:dyDescent="0.3">
      <c r="A42" s="2"/>
      <c r="B42" s="2">
        <v>41</v>
      </c>
      <c r="C42" s="6" t="s">
        <v>199</v>
      </c>
      <c r="D42" s="9" t="s">
        <v>269</v>
      </c>
      <c r="E42" s="9" t="s">
        <v>270</v>
      </c>
      <c r="F42" s="15" t="s">
        <v>7</v>
      </c>
      <c r="G42" s="31" t="s">
        <v>22</v>
      </c>
      <c r="H42" s="2">
        <v>4</v>
      </c>
      <c r="I42" s="2">
        <v>50</v>
      </c>
      <c r="J42" s="42" t="s">
        <v>373</v>
      </c>
      <c r="K42" s="42" t="s">
        <v>374</v>
      </c>
      <c r="L42" s="2"/>
      <c r="M42" s="2"/>
    </row>
    <row r="43" spans="1:13" x14ac:dyDescent="0.3">
      <c r="A43" s="2"/>
      <c r="B43" s="2">
        <v>42</v>
      </c>
      <c r="C43" s="6" t="s">
        <v>199</v>
      </c>
      <c r="D43" s="5" t="s">
        <v>269</v>
      </c>
      <c r="E43" s="3" t="s">
        <v>270</v>
      </c>
      <c r="F43" s="3" t="s">
        <v>7</v>
      </c>
      <c r="G43" s="31" t="s">
        <v>116</v>
      </c>
      <c r="H43" s="20">
        <v>4</v>
      </c>
      <c r="I43" s="2">
        <v>47</v>
      </c>
      <c r="J43" s="23" t="s">
        <v>0</v>
      </c>
      <c r="K43" s="42" t="s">
        <v>374</v>
      </c>
      <c r="L43" s="2"/>
      <c r="M43" s="2"/>
    </row>
    <row r="44" spans="1:13" x14ac:dyDescent="0.3">
      <c r="A44" s="2"/>
      <c r="B44" s="2">
        <v>43</v>
      </c>
      <c r="C44" s="6" t="s">
        <v>199</v>
      </c>
      <c r="D44" s="13" t="s">
        <v>269</v>
      </c>
      <c r="E44" s="12" t="s">
        <v>268</v>
      </c>
      <c r="F44" s="12" t="s">
        <v>267</v>
      </c>
      <c r="G44" s="31" t="s">
        <v>258</v>
      </c>
      <c r="H44" s="11">
        <v>4</v>
      </c>
      <c r="I44" s="2">
        <v>135</v>
      </c>
      <c r="J44" s="42" t="s">
        <v>373</v>
      </c>
      <c r="K44" s="42" t="s">
        <v>374</v>
      </c>
      <c r="L44" s="2"/>
      <c r="M44" s="2"/>
    </row>
    <row r="45" spans="1:13" x14ac:dyDescent="0.3">
      <c r="A45" s="2"/>
      <c r="B45" s="2">
        <v>44</v>
      </c>
      <c r="C45" s="6" t="s">
        <v>199</v>
      </c>
      <c r="D45" s="9" t="s">
        <v>363</v>
      </c>
      <c r="E45" s="9" t="s">
        <v>249</v>
      </c>
      <c r="F45" s="15" t="s">
        <v>82</v>
      </c>
      <c r="G45" s="31" t="s">
        <v>244</v>
      </c>
      <c r="H45" s="2">
        <v>6</v>
      </c>
      <c r="I45" s="2">
        <v>32</v>
      </c>
      <c r="J45" s="42" t="s">
        <v>373</v>
      </c>
      <c r="K45" s="42" t="s">
        <v>374</v>
      </c>
      <c r="L45" s="2"/>
      <c r="M45" s="2"/>
    </row>
    <row r="46" spans="1:13" x14ac:dyDescent="0.3">
      <c r="A46" s="2"/>
      <c r="B46" s="2">
        <v>45</v>
      </c>
      <c r="C46" s="6" t="s">
        <v>199</v>
      </c>
      <c r="D46" s="13" t="s">
        <v>266</v>
      </c>
      <c r="E46" s="12" t="s">
        <v>265</v>
      </c>
      <c r="F46" s="12" t="s">
        <v>90</v>
      </c>
      <c r="G46" s="31" t="s">
        <v>258</v>
      </c>
      <c r="H46" s="11">
        <v>4</v>
      </c>
      <c r="I46" s="2">
        <v>135</v>
      </c>
      <c r="J46" s="42" t="s">
        <v>373</v>
      </c>
      <c r="K46" s="42" t="s">
        <v>374</v>
      </c>
      <c r="L46" s="2"/>
      <c r="M46" s="2"/>
    </row>
    <row r="47" spans="1:13" x14ac:dyDescent="0.3">
      <c r="A47" s="2"/>
      <c r="B47" s="2">
        <v>46</v>
      </c>
      <c r="C47" s="6" t="s">
        <v>199</v>
      </c>
      <c r="D47" s="13" t="s">
        <v>264</v>
      </c>
      <c r="E47" s="12" t="s">
        <v>263</v>
      </c>
      <c r="F47" s="12" t="s">
        <v>76</v>
      </c>
      <c r="G47" s="31" t="s">
        <v>258</v>
      </c>
      <c r="H47" s="11">
        <v>4</v>
      </c>
      <c r="I47" s="2">
        <v>135</v>
      </c>
      <c r="J47" s="42" t="s">
        <v>373</v>
      </c>
      <c r="K47" s="42" t="s">
        <v>374</v>
      </c>
      <c r="L47" s="2"/>
      <c r="M47" s="2"/>
    </row>
    <row r="48" spans="1:13" x14ac:dyDescent="0.3">
      <c r="A48" s="2"/>
      <c r="B48" s="2">
        <v>47</v>
      </c>
      <c r="C48" s="6" t="s">
        <v>199</v>
      </c>
      <c r="D48" s="9" t="s">
        <v>262</v>
      </c>
      <c r="E48" s="9" t="s">
        <v>261</v>
      </c>
      <c r="F48" s="15" t="s">
        <v>76</v>
      </c>
      <c r="G48" s="31" t="s">
        <v>22</v>
      </c>
      <c r="H48" s="2">
        <v>4</v>
      </c>
      <c r="I48" s="2">
        <v>50</v>
      </c>
      <c r="J48" s="42" t="s">
        <v>373</v>
      </c>
      <c r="K48" s="42" t="s">
        <v>374</v>
      </c>
      <c r="L48" s="2"/>
      <c r="M48" s="2"/>
    </row>
    <row r="49" spans="1:13" x14ac:dyDescent="0.3">
      <c r="A49" s="2"/>
      <c r="B49" s="2">
        <v>48</v>
      </c>
      <c r="C49" s="6" t="s">
        <v>199</v>
      </c>
      <c r="D49" s="5" t="s">
        <v>262</v>
      </c>
      <c r="E49" s="3" t="s">
        <v>261</v>
      </c>
      <c r="F49" s="3" t="s">
        <v>76</v>
      </c>
      <c r="G49" s="31" t="s">
        <v>116</v>
      </c>
      <c r="H49" s="20">
        <v>4</v>
      </c>
      <c r="I49" s="2">
        <v>47</v>
      </c>
      <c r="J49" s="23" t="s">
        <v>0</v>
      </c>
      <c r="K49" s="42" t="s">
        <v>374</v>
      </c>
      <c r="L49" s="2"/>
      <c r="M49" s="2"/>
    </row>
    <row r="50" spans="1:13" x14ac:dyDescent="0.3">
      <c r="A50" s="2"/>
      <c r="B50" s="2">
        <v>49</v>
      </c>
      <c r="C50" s="6" t="s">
        <v>199</v>
      </c>
      <c r="D50" s="13" t="s">
        <v>260</v>
      </c>
      <c r="E50" s="12" t="s">
        <v>259</v>
      </c>
      <c r="F50" s="12" t="s">
        <v>82</v>
      </c>
      <c r="G50" s="31" t="s">
        <v>258</v>
      </c>
      <c r="H50" s="11">
        <v>4</v>
      </c>
      <c r="I50" s="2">
        <v>135</v>
      </c>
      <c r="J50" s="42" t="s">
        <v>373</v>
      </c>
      <c r="K50" s="42" t="s">
        <v>374</v>
      </c>
      <c r="L50" s="2"/>
      <c r="M50" s="2"/>
    </row>
    <row r="51" spans="1:13" x14ac:dyDescent="0.3">
      <c r="A51" s="2"/>
      <c r="B51" s="2">
        <v>50</v>
      </c>
      <c r="C51" s="6" t="s">
        <v>199</v>
      </c>
      <c r="D51" s="9" t="s">
        <v>364</v>
      </c>
      <c r="E51" s="9" t="s">
        <v>257</v>
      </c>
      <c r="F51" s="15" t="s">
        <v>76</v>
      </c>
      <c r="G51" s="31" t="s">
        <v>244</v>
      </c>
      <c r="H51" s="2">
        <v>6</v>
      </c>
      <c r="I51" s="2">
        <v>32</v>
      </c>
      <c r="J51" s="42" t="s">
        <v>373</v>
      </c>
      <c r="K51" s="42" t="s">
        <v>374</v>
      </c>
      <c r="L51" s="2"/>
      <c r="M51" s="2"/>
    </row>
    <row r="52" spans="1:13" x14ac:dyDescent="0.3">
      <c r="A52" s="2"/>
      <c r="B52" s="2">
        <v>51</v>
      </c>
      <c r="C52" s="6" t="s">
        <v>199</v>
      </c>
      <c r="D52" s="5" t="s">
        <v>256</v>
      </c>
      <c r="E52" s="3" t="s">
        <v>247</v>
      </c>
      <c r="F52" s="3" t="s">
        <v>82</v>
      </c>
      <c r="G52" s="31" t="s">
        <v>116</v>
      </c>
      <c r="H52" s="20">
        <v>4</v>
      </c>
      <c r="I52" s="2">
        <v>47</v>
      </c>
      <c r="J52" s="23" t="s">
        <v>0</v>
      </c>
      <c r="K52" s="42" t="s">
        <v>374</v>
      </c>
      <c r="L52" s="2"/>
      <c r="M52" s="2"/>
    </row>
    <row r="53" spans="1:13" x14ac:dyDescent="0.3">
      <c r="A53" s="2"/>
      <c r="B53" s="2">
        <v>52</v>
      </c>
      <c r="C53" s="6" t="s">
        <v>199</v>
      </c>
      <c r="D53" s="5" t="s">
        <v>254</v>
      </c>
      <c r="E53" s="3" t="s">
        <v>255</v>
      </c>
      <c r="F53" s="3" t="s">
        <v>55</v>
      </c>
      <c r="G53" s="31" t="s">
        <v>213</v>
      </c>
      <c r="H53" s="4">
        <v>8</v>
      </c>
      <c r="I53" s="2">
        <v>37</v>
      </c>
      <c r="J53" s="42" t="s">
        <v>373</v>
      </c>
      <c r="K53" s="42" t="s">
        <v>374</v>
      </c>
      <c r="L53" s="2"/>
      <c r="M53" s="2"/>
    </row>
    <row r="54" spans="1:13" x14ac:dyDescent="0.3">
      <c r="A54" s="2"/>
      <c r="B54" s="2">
        <v>53</v>
      </c>
      <c r="C54" s="6" t="s">
        <v>199</v>
      </c>
      <c r="D54" s="13" t="s">
        <v>254</v>
      </c>
      <c r="E54" s="24" t="s">
        <v>253</v>
      </c>
      <c r="F54" s="12" t="s">
        <v>55</v>
      </c>
      <c r="G54" s="31" t="s">
        <v>176</v>
      </c>
      <c r="H54" s="11">
        <v>8</v>
      </c>
      <c r="I54" s="2">
        <v>75</v>
      </c>
      <c r="J54" s="42" t="s">
        <v>373</v>
      </c>
      <c r="K54" s="42" t="s">
        <v>374</v>
      </c>
      <c r="L54" s="2"/>
      <c r="M54" s="2"/>
    </row>
    <row r="55" spans="1:13" x14ac:dyDescent="0.3">
      <c r="A55" s="2"/>
      <c r="B55" s="2">
        <v>54</v>
      </c>
      <c r="C55" s="6" t="s">
        <v>199</v>
      </c>
      <c r="D55" s="9" t="s">
        <v>252</v>
      </c>
      <c r="E55" s="9" t="s">
        <v>251</v>
      </c>
      <c r="F55" s="15" t="s">
        <v>42</v>
      </c>
      <c r="G55" s="31" t="s">
        <v>244</v>
      </c>
      <c r="H55" s="2">
        <v>6</v>
      </c>
      <c r="I55" s="2">
        <v>32</v>
      </c>
      <c r="J55" s="42" t="s">
        <v>373</v>
      </c>
      <c r="K55" s="42" t="s">
        <v>374</v>
      </c>
      <c r="L55" s="2"/>
      <c r="M55" s="2"/>
    </row>
    <row r="56" spans="1:13" x14ac:dyDescent="0.3">
      <c r="A56" s="2"/>
      <c r="B56" s="2">
        <v>55</v>
      </c>
      <c r="C56" s="6" t="s">
        <v>199</v>
      </c>
      <c r="D56" s="5" t="s">
        <v>250</v>
      </c>
      <c r="E56" s="14" t="s">
        <v>249</v>
      </c>
      <c r="F56" s="3" t="s">
        <v>248</v>
      </c>
      <c r="G56" s="31" t="s">
        <v>118</v>
      </c>
      <c r="H56" s="4">
        <v>6</v>
      </c>
      <c r="I56" s="2">
        <v>25</v>
      </c>
      <c r="J56" s="23" t="s">
        <v>0</v>
      </c>
      <c r="K56" s="42" t="s">
        <v>374</v>
      </c>
      <c r="L56" s="2"/>
      <c r="M56" s="2"/>
    </row>
    <row r="57" spans="1:13" x14ac:dyDescent="0.3">
      <c r="A57" s="2"/>
      <c r="B57" s="2">
        <v>56</v>
      </c>
      <c r="C57" s="6" t="s">
        <v>199</v>
      </c>
      <c r="D57" s="9" t="s">
        <v>365</v>
      </c>
      <c r="E57" s="9" t="s">
        <v>247</v>
      </c>
      <c r="F57" s="15" t="s">
        <v>76</v>
      </c>
      <c r="G57" s="31" t="s">
        <v>244</v>
      </c>
      <c r="H57" s="2">
        <v>6</v>
      </c>
      <c r="I57" s="2">
        <v>32</v>
      </c>
      <c r="J57" s="42" t="s">
        <v>373</v>
      </c>
      <c r="K57" s="42" t="s">
        <v>374</v>
      </c>
      <c r="L57" s="2"/>
      <c r="M57" s="2"/>
    </row>
    <row r="58" spans="1:13" x14ac:dyDescent="0.3">
      <c r="A58" s="2"/>
      <c r="B58" s="2">
        <v>57</v>
      </c>
      <c r="C58" s="6" t="s">
        <v>199</v>
      </c>
      <c r="D58" s="9" t="s">
        <v>366</v>
      </c>
      <c r="E58" s="9" t="s">
        <v>246</v>
      </c>
      <c r="F58" s="15" t="s">
        <v>82</v>
      </c>
      <c r="G58" s="31" t="s">
        <v>244</v>
      </c>
      <c r="H58" s="2">
        <v>6</v>
      </c>
      <c r="I58" s="2">
        <v>32</v>
      </c>
      <c r="J58" s="42" t="s">
        <v>373</v>
      </c>
      <c r="K58" s="42" t="s">
        <v>374</v>
      </c>
      <c r="L58" s="2"/>
      <c r="M58" s="2"/>
    </row>
    <row r="59" spans="1:13" x14ac:dyDescent="0.3">
      <c r="A59" s="2"/>
      <c r="B59" s="2">
        <v>58</v>
      </c>
      <c r="C59" s="6" t="s">
        <v>199</v>
      </c>
      <c r="D59" s="9" t="s">
        <v>243</v>
      </c>
      <c r="E59" s="9" t="s">
        <v>245</v>
      </c>
      <c r="F59" s="15" t="s">
        <v>7</v>
      </c>
      <c r="G59" s="31" t="s">
        <v>244</v>
      </c>
      <c r="H59" s="2">
        <v>6</v>
      </c>
      <c r="I59" s="2">
        <v>32</v>
      </c>
      <c r="J59" s="42" t="s">
        <v>373</v>
      </c>
      <c r="K59" s="42" t="s">
        <v>374</v>
      </c>
      <c r="L59" s="2"/>
      <c r="M59" s="2"/>
    </row>
    <row r="60" spans="1:13" x14ac:dyDescent="0.3">
      <c r="A60" s="2"/>
      <c r="B60" s="2">
        <v>59</v>
      </c>
      <c r="C60" s="6" t="s">
        <v>199</v>
      </c>
      <c r="D60" s="13" t="s">
        <v>243</v>
      </c>
      <c r="E60" s="24" t="s">
        <v>242</v>
      </c>
      <c r="F60" s="12" t="s">
        <v>7</v>
      </c>
      <c r="G60" s="31" t="s">
        <v>102</v>
      </c>
      <c r="H60" s="11">
        <v>6</v>
      </c>
      <c r="I60" s="2">
        <v>85</v>
      </c>
      <c r="J60" s="42" t="s">
        <v>373</v>
      </c>
      <c r="K60" s="42" t="s">
        <v>374</v>
      </c>
      <c r="L60" s="2"/>
      <c r="M60" s="2"/>
    </row>
    <row r="61" spans="1:13" x14ac:dyDescent="0.3">
      <c r="A61" s="2"/>
      <c r="B61" s="2">
        <v>60</v>
      </c>
      <c r="C61" s="6" t="s">
        <v>199</v>
      </c>
      <c r="D61" s="13" t="s">
        <v>241</v>
      </c>
      <c r="E61" s="24" t="s">
        <v>240</v>
      </c>
      <c r="F61" s="12" t="s">
        <v>55</v>
      </c>
      <c r="G61" s="31" t="s">
        <v>176</v>
      </c>
      <c r="H61" s="11">
        <v>8</v>
      </c>
      <c r="I61" s="2">
        <v>75</v>
      </c>
      <c r="J61" s="42" t="s">
        <v>373</v>
      </c>
      <c r="K61" s="42" t="s">
        <v>374</v>
      </c>
      <c r="L61" s="2"/>
      <c r="M61" s="2"/>
    </row>
    <row r="62" spans="1:13" x14ac:dyDescent="0.3">
      <c r="A62" s="2"/>
      <c r="B62" s="2">
        <v>61</v>
      </c>
      <c r="C62" s="6" t="s">
        <v>199</v>
      </c>
      <c r="D62" s="13" t="s">
        <v>239</v>
      </c>
      <c r="E62" s="24" t="s">
        <v>238</v>
      </c>
      <c r="F62" s="12" t="s">
        <v>55</v>
      </c>
      <c r="G62" s="31" t="s">
        <v>102</v>
      </c>
      <c r="H62" s="11">
        <v>6</v>
      </c>
      <c r="I62" s="2">
        <v>85</v>
      </c>
      <c r="J62" s="42" t="s">
        <v>373</v>
      </c>
      <c r="K62" s="42" t="s">
        <v>374</v>
      </c>
      <c r="L62" s="2"/>
      <c r="M62" s="2"/>
    </row>
    <row r="63" spans="1:13" x14ac:dyDescent="0.3">
      <c r="A63" s="2"/>
      <c r="B63" s="2">
        <v>62</v>
      </c>
      <c r="C63" s="6" t="s">
        <v>199</v>
      </c>
      <c r="D63" s="13" t="s">
        <v>237</v>
      </c>
      <c r="E63" s="24" t="s">
        <v>236</v>
      </c>
      <c r="F63" s="12" t="s">
        <v>55</v>
      </c>
      <c r="G63" s="31" t="s">
        <v>102</v>
      </c>
      <c r="H63" s="11">
        <v>6</v>
      </c>
      <c r="I63" s="2">
        <v>85</v>
      </c>
      <c r="J63" s="42" t="s">
        <v>373</v>
      </c>
      <c r="K63" s="42" t="s">
        <v>374</v>
      </c>
      <c r="L63" s="2"/>
      <c r="M63" s="2"/>
    </row>
    <row r="64" spans="1:13" x14ac:dyDescent="0.3">
      <c r="A64" s="2"/>
      <c r="B64" s="2">
        <v>63</v>
      </c>
      <c r="C64" s="6" t="s">
        <v>199</v>
      </c>
      <c r="D64" s="13" t="s">
        <v>235</v>
      </c>
      <c r="E64" s="24" t="s">
        <v>234</v>
      </c>
      <c r="F64" s="12" t="s">
        <v>76</v>
      </c>
      <c r="G64" s="31" t="s">
        <v>102</v>
      </c>
      <c r="H64" s="11">
        <v>6</v>
      </c>
      <c r="I64" s="2">
        <v>85</v>
      </c>
      <c r="J64" s="42" t="s">
        <v>373</v>
      </c>
      <c r="K64" s="42" t="s">
        <v>374</v>
      </c>
      <c r="L64" s="2"/>
      <c r="M64" s="2"/>
    </row>
    <row r="65" spans="1:13" x14ac:dyDescent="0.3">
      <c r="A65" s="2"/>
      <c r="B65" s="2">
        <v>64</v>
      </c>
      <c r="C65" s="6" t="s">
        <v>199</v>
      </c>
      <c r="D65" s="13" t="s">
        <v>233</v>
      </c>
      <c r="E65" s="24" t="s">
        <v>232</v>
      </c>
      <c r="F65" s="12" t="s">
        <v>231</v>
      </c>
      <c r="G65" s="31" t="s">
        <v>102</v>
      </c>
      <c r="H65" s="11">
        <v>6</v>
      </c>
      <c r="I65" s="2">
        <v>85</v>
      </c>
      <c r="J65" s="42" t="s">
        <v>373</v>
      </c>
      <c r="K65" s="42" t="s">
        <v>374</v>
      </c>
      <c r="L65" s="2"/>
      <c r="M65" s="2"/>
    </row>
    <row r="66" spans="1:13" x14ac:dyDescent="0.3">
      <c r="A66" s="2"/>
      <c r="B66" s="2">
        <v>65</v>
      </c>
      <c r="C66" s="6" t="s">
        <v>199</v>
      </c>
      <c r="D66" s="5" t="s">
        <v>230</v>
      </c>
      <c r="E66" s="14" t="s">
        <v>229</v>
      </c>
      <c r="F66" s="3" t="s">
        <v>55</v>
      </c>
      <c r="G66" s="31" t="s">
        <v>213</v>
      </c>
      <c r="H66" s="4">
        <v>8</v>
      </c>
      <c r="I66" s="2">
        <v>37</v>
      </c>
      <c r="J66" s="42" t="s">
        <v>373</v>
      </c>
      <c r="K66" s="42" t="s">
        <v>374</v>
      </c>
      <c r="L66" s="2"/>
      <c r="M66" s="2"/>
    </row>
    <row r="67" spans="1:13" x14ac:dyDescent="0.3">
      <c r="A67" s="2"/>
      <c r="B67" s="2">
        <v>66</v>
      </c>
      <c r="C67" s="6" t="s">
        <v>199</v>
      </c>
      <c r="D67" s="5" t="s">
        <v>228</v>
      </c>
      <c r="E67" s="14" t="s">
        <v>227</v>
      </c>
      <c r="F67" s="3" t="s">
        <v>55</v>
      </c>
      <c r="G67" s="31" t="s">
        <v>213</v>
      </c>
      <c r="H67" s="4">
        <v>8</v>
      </c>
      <c r="I67" s="2">
        <v>37</v>
      </c>
      <c r="J67" s="42" t="s">
        <v>373</v>
      </c>
      <c r="K67" s="42" t="s">
        <v>374</v>
      </c>
      <c r="L67" s="2"/>
      <c r="M67" s="2"/>
    </row>
    <row r="68" spans="1:13" x14ac:dyDescent="0.3">
      <c r="A68" s="2"/>
      <c r="B68" s="2">
        <v>67</v>
      </c>
      <c r="C68" s="6" t="s">
        <v>199</v>
      </c>
      <c r="D68" s="5" t="s">
        <v>226</v>
      </c>
      <c r="E68" s="14" t="s">
        <v>225</v>
      </c>
      <c r="F68" s="3" t="s">
        <v>76</v>
      </c>
      <c r="G68" s="31" t="s">
        <v>118</v>
      </c>
      <c r="H68" s="4">
        <v>6</v>
      </c>
      <c r="I68" s="2">
        <v>25</v>
      </c>
      <c r="J68" s="23" t="s">
        <v>0</v>
      </c>
      <c r="K68" s="42" t="s">
        <v>374</v>
      </c>
      <c r="L68" s="2"/>
      <c r="M68" s="2"/>
    </row>
    <row r="69" spans="1:13" x14ac:dyDescent="0.3">
      <c r="A69" s="2"/>
      <c r="B69" s="2">
        <v>68</v>
      </c>
      <c r="C69" s="6" t="s">
        <v>199</v>
      </c>
      <c r="D69" s="13" t="s">
        <v>224</v>
      </c>
      <c r="E69" s="24" t="s">
        <v>223</v>
      </c>
      <c r="F69" s="12" t="s">
        <v>55</v>
      </c>
      <c r="G69" s="31" t="s">
        <v>176</v>
      </c>
      <c r="H69" s="11">
        <v>8</v>
      </c>
      <c r="I69" s="2">
        <v>75</v>
      </c>
      <c r="J69" s="42" t="s">
        <v>373</v>
      </c>
      <c r="K69" s="42" t="s">
        <v>374</v>
      </c>
      <c r="L69" s="2"/>
      <c r="M69" s="2"/>
    </row>
    <row r="70" spans="1:13" x14ac:dyDescent="0.3">
      <c r="A70" s="2"/>
      <c r="B70" s="2">
        <v>69</v>
      </c>
      <c r="C70" s="6" t="s">
        <v>199</v>
      </c>
      <c r="D70" s="9" t="s">
        <v>222</v>
      </c>
      <c r="E70" s="9" t="s">
        <v>94</v>
      </c>
      <c r="F70" s="15" t="s">
        <v>93</v>
      </c>
      <c r="G70" s="31" t="s">
        <v>210</v>
      </c>
      <c r="H70" s="22">
        <v>8</v>
      </c>
      <c r="I70" s="2">
        <v>33</v>
      </c>
      <c r="J70" s="42" t="s">
        <v>373</v>
      </c>
      <c r="K70" s="42" t="s">
        <v>374</v>
      </c>
      <c r="L70" s="2"/>
      <c r="M70" s="2"/>
    </row>
    <row r="71" spans="1:13" x14ac:dyDescent="0.3">
      <c r="A71" s="2"/>
      <c r="B71" s="2">
        <v>70</v>
      </c>
      <c r="C71" s="6" t="s">
        <v>199</v>
      </c>
      <c r="D71" s="13" t="s">
        <v>221</v>
      </c>
      <c r="E71" s="24" t="s">
        <v>220</v>
      </c>
      <c r="F71" s="12" t="s">
        <v>55</v>
      </c>
      <c r="G71" s="31" t="s">
        <v>176</v>
      </c>
      <c r="H71" s="11">
        <v>8</v>
      </c>
      <c r="I71" s="2">
        <v>75</v>
      </c>
      <c r="J71" s="42" t="s">
        <v>373</v>
      </c>
      <c r="K71" s="42" t="s">
        <v>374</v>
      </c>
      <c r="L71" s="2"/>
      <c r="M71" s="2"/>
    </row>
    <row r="72" spans="1:13" x14ac:dyDescent="0.3">
      <c r="A72" s="2"/>
      <c r="B72" s="2">
        <v>71</v>
      </c>
      <c r="C72" s="6" t="s">
        <v>199</v>
      </c>
      <c r="D72" s="5" t="s">
        <v>219</v>
      </c>
      <c r="E72" s="14" t="s">
        <v>218</v>
      </c>
      <c r="F72" s="3" t="s">
        <v>90</v>
      </c>
      <c r="G72" s="31" t="s">
        <v>213</v>
      </c>
      <c r="H72" s="4">
        <v>8</v>
      </c>
      <c r="I72" s="2">
        <v>37</v>
      </c>
      <c r="J72" s="42" t="s">
        <v>373</v>
      </c>
      <c r="K72" s="42" t="s">
        <v>374</v>
      </c>
      <c r="L72" s="2"/>
      <c r="M72" s="2"/>
    </row>
    <row r="73" spans="1:13" x14ac:dyDescent="0.3">
      <c r="A73" s="2"/>
      <c r="B73" s="2">
        <v>72</v>
      </c>
      <c r="C73" s="6" t="s">
        <v>199</v>
      </c>
      <c r="D73" s="33" t="s">
        <v>367</v>
      </c>
      <c r="E73" s="34" t="s">
        <v>217</v>
      </c>
      <c r="F73" s="15" t="s">
        <v>55</v>
      </c>
      <c r="G73" s="31" t="s">
        <v>22</v>
      </c>
      <c r="H73" s="2">
        <v>4</v>
      </c>
      <c r="I73" s="2">
        <v>50</v>
      </c>
      <c r="J73" s="42" t="s">
        <v>373</v>
      </c>
      <c r="K73" s="42" t="s">
        <v>374</v>
      </c>
      <c r="L73" s="2"/>
      <c r="M73" s="2"/>
    </row>
    <row r="74" spans="1:13" x14ac:dyDescent="0.3">
      <c r="A74" s="2"/>
      <c r="B74" s="2">
        <v>73</v>
      </c>
      <c r="C74" s="6" t="s">
        <v>199</v>
      </c>
      <c r="D74" s="5" t="s">
        <v>216</v>
      </c>
      <c r="E74" s="14" t="s">
        <v>215</v>
      </c>
      <c r="F74" s="18" t="s">
        <v>214</v>
      </c>
      <c r="G74" s="31" t="s">
        <v>213</v>
      </c>
      <c r="H74" s="4">
        <v>8</v>
      </c>
      <c r="I74" s="2">
        <v>37</v>
      </c>
      <c r="J74" s="23" t="s">
        <v>0</v>
      </c>
      <c r="K74" s="42" t="s">
        <v>374</v>
      </c>
      <c r="L74" s="2"/>
      <c r="M74" s="2"/>
    </row>
    <row r="75" spans="1:13" x14ac:dyDescent="0.3">
      <c r="A75" s="2"/>
      <c r="B75" s="2">
        <v>74</v>
      </c>
      <c r="C75" s="6" t="s">
        <v>199</v>
      </c>
      <c r="D75" s="9" t="s">
        <v>368</v>
      </c>
      <c r="E75" s="9" t="s">
        <v>212</v>
      </c>
      <c r="F75" s="15" t="s">
        <v>211</v>
      </c>
      <c r="G75" s="31" t="s">
        <v>210</v>
      </c>
      <c r="H75" s="22">
        <v>8</v>
      </c>
      <c r="I75" s="2">
        <v>33</v>
      </c>
      <c r="J75" s="42" t="s">
        <v>373</v>
      </c>
      <c r="K75" s="42" t="s">
        <v>374</v>
      </c>
      <c r="L75" s="2"/>
      <c r="M75" s="2"/>
    </row>
    <row r="76" spans="1:13" x14ac:dyDescent="0.3">
      <c r="A76" s="2"/>
      <c r="B76" s="2">
        <v>75</v>
      </c>
      <c r="C76" s="6" t="s">
        <v>199</v>
      </c>
      <c r="D76" s="13" t="s">
        <v>209</v>
      </c>
      <c r="E76" s="24" t="s">
        <v>208</v>
      </c>
      <c r="F76" s="12" t="s">
        <v>70</v>
      </c>
      <c r="G76" s="31" t="s">
        <v>204</v>
      </c>
      <c r="H76" s="11">
        <v>10</v>
      </c>
      <c r="I76" s="2">
        <v>83</v>
      </c>
      <c r="J76" s="42" t="s">
        <v>373</v>
      </c>
      <c r="K76" s="42" t="s">
        <v>374</v>
      </c>
      <c r="L76" s="2"/>
      <c r="M76" s="2"/>
    </row>
    <row r="77" spans="1:13" x14ac:dyDescent="0.3">
      <c r="A77" s="2"/>
      <c r="B77" s="2">
        <v>76</v>
      </c>
      <c r="C77" s="6" t="s">
        <v>199</v>
      </c>
      <c r="D77" s="13" t="s">
        <v>207</v>
      </c>
      <c r="E77" s="24" t="s">
        <v>206</v>
      </c>
      <c r="F77" s="12" t="s">
        <v>205</v>
      </c>
      <c r="G77" s="31" t="s">
        <v>204</v>
      </c>
      <c r="H77" s="11">
        <v>10</v>
      </c>
      <c r="I77" s="2">
        <v>83</v>
      </c>
      <c r="J77" s="42" t="s">
        <v>373</v>
      </c>
      <c r="K77" s="42" t="s">
        <v>374</v>
      </c>
      <c r="L77" s="2"/>
      <c r="M77" s="2"/>
    </row>
    <row r="78" spans="1:13" x14ac:dyDescent="0.3">
      <c r="A78" s="2"/>
      <c r="B78" s="2">
        <v>77</v>
      </c>
      <c r="C78" s="6" t="s">
        <v>199</v>
      </c>
      <c r="D78" s="5" t="s">
        <v>203</v>
      </c>
      <c r="E78" s="14" t="s">
        <v>202</v>
      </c>
      <c r="F78" s="3" t="s">
        <v>201</v>
      </c>
      <c r="G78" s="31" t="s">
        <v>200</v>
      </c>
      <c r="H78" s="4">
        <v>10</v>
      </c>
      <c r="I78" s="2">
        <f>16+13</f>
        <v>29</v>
      </c>
      <c r="J78" s="42" t="s">
        <v>373</v>
      </c>
      <c r="K78" s="42" t="s">
        <v>374</v>
      </c>
      <c r="L78" s="2"/>
      <c r="M78" s="35"/>
    </row>
    <row r="79" spans="1:13" x14ac:dyDescent="0.3">
      <c r="A79" s="2"/>
      <c r="B79" s="2">
        <v>78</v>
      </c>
      <c r="C79" s="6" t="s">
        <v>199</v>
      </c>
      <c r="D79" s="9" t="s">
        <v>369</v>
      </c>
      <c r="E79" s="9" t="s">
        <v>198</v>
      </c>
      <c r="F79" s="15" t="s">
        <v>55</v>
      </c>
      <c r="G79" s="31" t="s">
        <v>197</v>
      </c>
      <c r="H79" s="2">
        <v>6</v>
      </c>
      <c r="I79" s="2">
        <f>32+25</f>
        <v>57</v>
      </c>
      <c r="J79" s="42" t="s">
        <v>373</v>
      </c>
      <c r="K79" s="42" t="s">
        <v>374</v>
      </c>
      <c r="L79" s="2"/>
      <c r="M79" s="2"/>
    </row>
    <row r="80" spans="1:13" x14ac:dyDescent="0.3">
      <c r="A80" s="2"/>
      <c r="B80" s="2">
        <v>79</v>
      </c>
      <c r="C80" s="6" t="s">
        <v>125</v>
      </c>
      <c r="D80" s="9" t="s">
        <v>195</v>
      </c>
      <c r="E80" s="9" t="s">
        <v>194</v>
      </c>
      <c r="F80" s="15" t="s">
        <v>103</v>
      </c>
      <c r="G80" s="31" t="s">
        <v>196</v>
      </c>
      <c r="H80" s="22">
        <v>2</v>
      </c>
      <c r="I80" s="2">
        <v>23</v>
      </c>
      <c r="J80" s="42" t="s">
        <v>373</v>
      </c>
      <c r="K80" s="42" t="s">
        <v>374</v>
      </c>
      <c r="L80" s="2"/>
      <c r="M80" s="2"/>
    </row>
    <row r="81" spans="1:13" x14ac:dyDescent="0.3">
      <c r="A81" s="2"/>
      <c r="B81" s="2">
        <v>80</v>
      </c>
      <c r="C81" s="6" t="s">
        <v>125</v>
      </c>
      <c r="D81" s="5" t="s">
        <v>195</v>
      </c>
      <c r="E81" s="3" t="s">
        <v>194</v>
      </c>
      <c r="F81" s="3" t="s">
        <v>103</v>
      </c>
      <c r="G81" s="31" t="s">
        <v>1</v>
      </c>
      <c r="H81" s="4">
        <v>1</v>
      </c>
      <c r="I81" s="2">
        <v>13</v>
      </c>
      <c r="J81" s="23" t="s">
        <v>0</v>
      </c>
      <c r="K81" s="42" t="s">
        <v>374</v>
      </c>
      <c r="L81" s="2"/>
      <c r="M81" s="2"/>
    </row>
    <row r="82" spans="1:13" ht="31.2" x14ac:dyDescent="0.3">
      <c r="A82" s="2"/>
      <c r="B82" s="2">
        <v>81</v>
      </c>
      <c r="C82" s="6" t="s">
        <v>125</v>
      </c>
      <c r="D82" s="16" t="s">
        <v>193</v>
      </c>
      <c r="E82" s="19" t="s">
        <v>192</v>
      </c>
      <c r="F82" s="18" t="s">
        <v>55</v>
      </c>
      <c r="G82" s="31" t="s">
        <v>152</v>
      </c>
      <c r="H82" s="21">
        <v>6</v>
      </c>
      <c r="I82" s="35">
        <v>57</v>
      </c>
      <c r="J82" s="23" t="s">
        <v>373</v>
      </c>
      <c r="K82" s="42" t="s">
        <v>374</v>
      </c>
      <c r="L82" s="2"/>
      <c r="M82" s="2"/>
    </row>
    <row r="83" spans="1:13" x14ac:dyDescent="0.3">
      <c r="A83" s="2"/>
      <c r="B83" s="2">
        <v>82</v>
      </c>
      <c r="C83" s="6" t="s">
        <v>125</v>
      </c>
      <c r="D83" s="16" t="s">
        <v>191</v>
      </c>
      <c r="E83" s="8" t="s">
        <v>190</v>
      </c>
      <c r="F83" s="8" t="s">
        <v>70</v>
      </c>
      <c r="G83" s="31" t="s">
        <v>122</v>
      </c>
      <c r="H83" s="2">
        <v>8</v>
      </c>
      <c r="I83" s="2">
        <v>20</v>
      </c>
      <c r="J83" s="9" t="s">
        <v>373</v>
      </c>
      <c r="K83" s="42" t="s">
        <v>374</v>
      </c>
      <c r="L83" s="2"/>
      <c r="M83" s="2"/>
    </row>
    <row r="84" spans="1:13" x14ac:dyDescent="0.3">
      <c r="A84" s="2"/>
      <c r="B84" s="2">
        <v>83</v>
      </c>
      <c r="C84" s="6" t="s">
        <v>125</v>
      </c>
      <c r="D84" s="16" t="s">
        <v>191</v>
      </c>
      <c r="E84" s="19" t="s">
        <v>190</v>
      </c>
      <c r="F84" s="18" t="s">
        <v>70</v>
      </c>
      <c r="G84" s="31" t="s">
        <v>137</v>
      </c>
      <c r="H84" s="21">
        <v>8</v>
      </c>
      <c r="I84" s="2">
        <v>77</v>
      </c>
      <c r="J84" s="23" t="s">
        <v>0</v>
      </c>
      <c r="K84" s="42" t="s">
        <v>374</v>
      </c>
      <c r="L84" s="2"/>
      <c r="M84" s="2"/>
    </row>
    <row r="85" spans="1:13" x14ac:dyDescent="0.3">
      <c r="A85" s="2"/>
      <c r="B85" s="2">
        <v>84</v>
      </c>
      <c r="C85" s="6" t="s">
        <v>125</v>
      </c>
      <c r="D85" s="16" t="s">
        <v>191</v>
      </c>
      <c r="E85" s="23" t="s">
        <v>190</v>
      </c>
      <c r="F85" s="18" t="s">
        <v>70</v>
      </c>
      <c r="G85" s="31" t="s">
        <v>158</v>
      </c>
      <c r="H85" s="7">
        <v>6</v>
      </c>
      <c r="I85" s="2">
        <v>58</v>
      </c>
      <c r="J85" s="23" t="s">
        <v>0</v>
      </c>
      <c r="K85" s="42" t="s">
        <v>374</v>
      </c>
      <c r="L85" s="2"/>
      <c r="M85" s="2"/>
    </row>
    <row r="86" spans="1:13" x14ac:dyDescent="0.3">
      <c r="A86" s="2"/>
      <c r="B86" s="2">
        <v>85</v>
      </c>
      <c r="C86" s="6" t="s">
        <v>125</v>
      </c>
      <c r="D86" s="16" t="s">
        <v>189</v>
      </c>
      <c r="E86" s="19" t="s">
        <v>188</v>
      </c>
      <c r="F86" s="18" t="s">
        <v>42</v>
      </c>
      <c r="G86" s="31" t="s">
        <v>152</v>
      </c>
      <c r="H86" s="21">
        <v>6</v>
      </c>
      <c r="I86" s="35">
        <v>57</v>
      </c>
      <c r="J86" s="23" t="s">
        <v>0</v>
      </c>
      <c r="K86" s="42" t="s">
        <v>374</v>
      </c>
      <c r="L86" s="2"/>
      <c r="M86" s="2"/>
    </row>
    <row r="87" spans="1:13" x14ac:dyDescent="0.3">
      <c r="A87" s="2"/>
      <c r="B87" s="2">
        <v>86</v>
      </c>
      <c r="C87" s="6" t="s">
        <v>125</v>
      </c>
      <c r="D87" s="16" t="s">
        <v>187</v>
      </c>
      <c r="E87" s="25" t="s">
        <v>186</v>
      </c>
      <c r="F87" s="18" t="s">
        <v>55</v>
      </c>
      <c r="G87" s="31" t="s">
        <v>152</v>
      </c>
      <c r="H87" s="21">
        <v>6</v>
      </c>
      <c r="I87" s="35">
        <v>57</v>
      </c>
      <c r="J87" s="23" t="s">
        <v>0</v>
      </c>
      <c r="K87" s="42" t="s">
        <v>374</v>
      </c>
      <c r="L87" s="2"/>
      <c r="M87" s="2"/>
    </row>
    <row r="88" spans="1:13" ht="31.2" x14ac:dyDescent="0.3">
      <c r="A88" s="2"/>
      <c r="B88" s="2">
        <v>87</v>
      </c>
      <c r="C88" s="6" t="s">
        <v>125</v>
      </c>
      <c r="D88" s="16" t="s">
        <v>185</v>
      </c>
      <c r="E88" s="8" t="s">
        <v>184</v>
      </c>
      <c r="F88" s="8" t="s">
        <v>155</v>
      </c>
      <c r="G88" s="31" t="s">
        <v>122</v>
      </c>
      <c r="H88" s="2">
        <v>8</v>
      </c>
      <c r="I88" s="2">
        <v>20</v>
      </c>
      <c r="J88" s="9" t="s">
        <v>183</v>
      </c>
      <c r="K88" s="42" t="s">
        <v>374</v>
      </c>
      <c r="L88" s="2"/>
      <c r="M88" s="2"/>
    </row>
    <row r="89" spans="1:13" x14ac:dyDescent="0.3">
      <c r="A89" s="2"/>
      <c r="B89" s="2">
        <v>88</v>
      </c>
      <c r="C89" s="6" t="s">
        <v>125</v>
      </c>
      <c r="D89" s="16" t="s">
        <v>182</v>
      </c>
      <c r="E89" s="19" t="s">
        <v>181</v>
      </c>
      <c r="F89" s="18" t="s">
        <v>42</v>
      </c>
      <c r="G89" s="31" t="s">
        <v>137</v>
      </c>
      <c r="H89" s="21">
        <v>8</v>
      </c>
      <c r="I89" s="2">
        <v>77</v>
      </c>
      <c r="J89" s="23" t="s">
        <v>373</v>
      </c>
      <c r="K89" s="42" t="s">
        <v>374</v>
      </c>
      <c r="L89" s="2"/>
      <c r="M89" s="2"/>
    </row>
    <row r="90" spans="1:13" x14ac:dyDescent="0.3">
      <c r="A90" s="2"/>
      <c r="B90" s="2">
        <v>89</v>
      </c>
      <c r="C90" s="6" t="s">
        <v>125</v>
      </c>
      <c r="D90" s="16" t="s">
        <v>180</v>
      </c>
      <c r="E90" s="19" t="s">
        <v>179</v>
      </c>
      <c r="F90" s="18" t="s">
        <v>55</v>
      </c>
      <c r="G90" s="31" t="s">
        <v>137</v>
      </c>
      <c r="H90" s="21">
        <v>8</v>
      </c>
      <c r="I90" s="2">
        <v>77</v>
      </c>
      <c r="J90" s="23" t="s">
        <v>373</v>
      </c>
      <c r="K90" s="42" t="s">
        <v>374</v>
      </c>
      <c r="L90" s="2"/>
      <c r="M90" s="2"/>
    </row>
    <row r="91" spans="1:13" x14ac:dyDescent="0.3">
      <c r="A91" s="2"/>
      <c r="B91" s="2">
        <v>90</v>
      </c>
      <c r="C91" s="6" t="s">
        <v>125</v>
      </c>
      <c r="D91" s="13" t="s">
        <v>178</v>
      </c>
      <c r="E91" s="24" t="s">
        <v>177</v>
      </c>
      <c r="F91" s="12" t="s">
        <v>42</v>
      </c>
      <c r="G91" s="31" t="s">
        <v>176</v>
      </c>
      <c r="H91" s="11">
        <v>8</v>
      </c>
      <c r="I91" s="2">
        <v>75</v>
      </c>
      <c r="J91" s="23" t="s">
        <v>373</v>
      </c>
      <c r="K91" s="42" t="s">
        <v>374</v>
      </c>
      <c r="L91" s="2"/>
      <c r="M91" s="2"/>
    </row>
    <row r="92" spans="1:13" x14ac:dyDescent="0.3">
      <c r="A92" s="2"/>
      <c r="B92" s="2">
        <v>91</v>
      </c>
      <c r="C92" s="6" t="s">
        <v>125</v>
      </c>
      <c r="D92" s="16" t="s">
        <v>175</v>
      </c>
      <c r="E92" s="19" t="s">
        <v>174</v>
      </c>
      <c r="F92" s="18" t="s">
        <v>55</v>
      </c>
      <c r="G92" s="31" t="s">
        <v>152</v>
      </c>
      <c r="H92" s="21">
        <v>6</v>
      </c>
      <c r="I92" s="35">
        <v>57</v>
      </c>
      <c r="J92" s="23" t="s">
        <v>373</v>
      </c>
      <c r="K92" s="42" t="s">
        <v>374</v>
      </c>
      <c r="L92" s="2"/>
      <c r="M92" s="2"/>
    </row>
    <row r="93" spans="1:13" x14ac:dyDescent="0.3">
      <c r="A93" s="2"/>
      <c r="B93" s="2">
        <v>92</v>
      </c>
      <c r="C93" s="6" t="s">
        <v>125</v>
      </c>
      <c r="D93" s="16" t="s">
        <v>173</v>
      </c>
      <c r="E93" s="8" t="s">
        <v>172</v>
      </c>
      <c r="F93" s="8" t="s">
        <v>55</v>
      </c>
      <c r="G93" s="31" t="s">
        <v>122</v>
      </c>
      <c r="H93" s="2">
        <v>8</v>
      </c>
      <c r="I93" s="2">
        <v>20</v>
      </c>
      <c r="J93" s="23" t="s">
        <v>373</v>
      </c>
      <c r="K93" s="42" t="s">
        <v>374</v>
      </c>
      <c r="L93" s="2"/>
      <c r="M93" s="2"/>
    </row>
    <row r="94" spans="1:13" x14ac:dyDescent="0.3">
      <c r="A94" s="2"/>
      <c r="B94" s="2">
        <v>93</v>
      </c>
      <c r="C94" s="6" t="s">
        <v>125</v>
      </c>
      <c r="D94" s="16" t="s">
        <v>171</v>
      </c>
      <c r="E94" s="8" t="s">
        <v>170</v>
      </c>
      <c r="F94" s="8" t="s">
        <v>42</v>
      </c>
      <c r="G94" s="31" t="s">
        <v>122</v>
      </c>
      <c r="H94" s="2">
        <v>8</v>
      </c>
      <c r="I94" s="2">
        <v>20</v>
      </c>
      <c r="J94" s="9" t="s">
        <v>169</v>
      </c>
      <c r="K94" s="42" t="s">
        <v>374</v>
      </c>
      <c r="L94" s="2"/>
      <c r="M94" s="2"/>
    </row>
    <row r="95" spans="1:13" x14ac:dyDescent="0.3">
      <c r="A95" s="2"/>
      <c r="B95" s="2">
        <v>94</v>
      </c>
      <c r="C95" s="6" t="s">
        <v>125</v>
      </c>
      <c r="D95" s="16" t="s">
        <v>168</v>
      </c>
      <c r="E95" s="19" t="s">
        <v>167</v>
      </c>
      <c r="F95" s="18" t="s">
        <v>166</v>
      </c>
      <c r="G95" s="31" t="s">
        <v>158</v>
      </c>
      <c r="H95" s="7">
        <v>6</v>
      </c>
      <c r="I95" s="2">
        <v>58</v>
      </c>
      <c r="J95" s="19" t="s">
        <v>373</v>
      </c>
      <c r="K95" s="42" t="s">
        <v>374</v>
      </c>
      <c r="L95" s="2"/>
      <c r="M95" s="2"/>
    </row>
    <row r="96" spans="1:13" x14ac:dyDescent="0.3">
      <c r="A96" s="2"/>
      <c r="B96" s="2">
        <v>95</v>
      </c>
      <c r="C96" s="6" t="s">
        <v>125</v>
      </c>
      <c r="D96" s="16" t="s">
        <v>165</v>
      </c>
      <c r="E96" s="8" t="s">
        <v>164</v>
      </c>
      <c r="F96" s="8" t="s">
        <v>42</v>
      </c>
      <c r="G96" s="31" t="s">
        <v>163</v>
      </c>
      <c r="H96" s="2">
        <v>8</v>
      </c>
      <c r="I96" s="2">
        <f>20+77</f>
        <v>97</v>
      </c>
      <c r="J96" s="9" t="s">
        <v>373</v>
      </c>
      <c r="K96" s="42" t="s">
        <v>374</v>
      </c>
      <c r="L96" s="2"/>
      <c r="M96" s="2"/>
    </row>
    <row r="97" spans="1:13" x14ac:dyDescent="0.3">
      <c r="A97" s="2"/>
      <c r="B97" s="2">
        <v>96</v>
      </c>
      <c r="C97" s="6" t="s">
        <v>125</v>
      </c>
      <c r="D97" s="16" t="s">
        <v>162</v>
      </c>
      <c r="E97" s="23" t="s">
        <v>161</v>
      </c>
      <c r="F97" s="18" t="s">
        <v>55</v>
      </c>
      <c r="G97" s="31" t="s">
        <v>158</v>
      </c>
      <c r="H97" s="7">
        <v>6</v>
      </c>
      <c r="I97" s="2">
        <v>58</v>
      </c>
      <c r="J97" s="23" t="s">
        <v>0</v>
      </c>
      <c r="K97" s="42" t="s">
        <v>374</v>
      </c>
      <c r="L97" s="2"/>
      <c r="M97" s="2"/>
    </row>
    <row r="98" spans="1:13" ht="31.2" x14ac:dyDescent="0.3">
      <c r="A98" s="2"/>
      <c r="B98" s="2">
        <v>97</v>
      </c>
      <c r="C98" s="6" t="s">
        <v>125</v>
      </c>
      <c r="D98" s="16" t="s">
        <v>160</v>
      </c>
      <c r="E98" s="23" t="s">
        <v>159</v>
      </c>
      <c r="F98" s="18" t="s">
        <v>155</v>
      </c>
      <c r="G98" s="31" t="s">
        <v>158</v>
      </c>
      <c r="H98" s="7">
        <v>6</v>
      </c>
      <c r="I98" s="2">
        <v>58</v>
      </c>
      <c r="J98" s="23" t="s">
        <v>0</v>
      </c>
      <c r="K98" s="42" t="s">
        <v>374</v>
      </c>
      <c r="L98" s="2"/>
      <c r="M98" s="2"/>
    </row>
    <row r="99" spans="1:13" ht="31.2" x14ac:dyDescent="0.3">
      <c r="A99" s="2"/>
      <c r="B99" s="2">
        <v>98</v>
      </c>
      <c r="C99" s="6" t="s">
        <v>125</v>
      </c>
      <c r="D99" s="16" t="s">
        <v>157</v>
      </c>
      <c r="E99" s="19" t="s">
        <v>156</v>
      </c>
      <c r="F99" s="18" t="s">
        <v>155</v>
      </c>
      <c r="G99" s="31" t="s">
        <v>138</v>
      </c>
      <c r="H99" s="7">
        <v>8</v>
      </c>
      <c r="I99" s="2">
        <f>21+52</f>
        <v>73</v>
      </c>
      <c r="J99" s="42" t="s">
        <v>373</v>
      </c>
      <c r="K99" s="42" t="s">
        <v>374</v>
      </c>
      <c r="L99" s="2"/>
      <c r="M99" s="2"/>
    </row>
    <row r="100" spans="1:13" x14ac:dyDescent="0.3">
      <c r="A100" s="2"/>
      <c r="B100" s="2">
        <v>99</v>
      </c>
      <c r="C100" s="6" t="s">
        <v>125</v>
      </c>
      <c r="D100" s="16" t="s">
        <v>154</v>
      </c>
      <c r="E100" s="19" t="s">
        <v>153</v>
      </c>
      <c r="F100" s="18" t="s">
        <v>55</v>
      </c>
      <c r="G100" s="31" t="s">
        <v>152</v>
      </c>
      <c r="H100" s="21">
        <v>6</v>
      </c>
      <c r="I100" s="35">
        <v>57</v>
      </c>
      <c r="J100" s="23" t="s">
        <v>373</v>
      </c>
      <c r="K100" s="42" t="s">
        <v>374</v>
      </c>
      <c r="L100" s="2"/>
      <c r="M100" s="2"/>
    </row>
    <row r="101" spans="1:13" x14ac:dyDescent="0.3">
      <c r="A101" s="2"/>
      <c r="B101" s="2">
        <v>100</v>
      </c>
      <c r="C101" s="6" t="s">
        <v>125</v>
      </c>
      <c r="D101" s="16" t="s">
        <v>151</v>
      </c>
      <c r="E101" s="19" t="s">
        <v>150</v>
      </c>
      <c r="F101" s="18" t="s">
        <v>55</v>
      </c>
      <c r="G101" s="31" t="s">
        <v>137</v>
      </c>
      <c r="H101" s="21">
        <v>8</v>
      </c>
      <c r="I101" s="2">
        <v>77</v>
      </c>
      <c r="J101" s="23" t="s">
        <v>373</v>
      </c>
      <c r="K101" s="42" t="s">
        <v>374</v>
      </c>
      <c r="L101" s="2"/>
      <c r="M101" s="2"/>
    </row>
    <row r="102" spans="1:13" x14ac:dyDescent="0.3">
      <c r="A102" s="2"/>
      <c r="B102" s="2">
        <v>101</v>
      </c>
      <c r="C102" s="6" t="s">
        <v>125</v>
      </c>
      <c r="D102" s="16" t="s">
        <v>149</v>
      </c>
      <c r="E102" s="19" t="s">
        <v>148</v>
      </c>
      <c r="F102" s="18" t="s">
        <v>57</v>
      </c>
      <c r="G102" s="31" t="s">
        <v>137</v>
      </c>
      <c r="H102" s="21">
        <v>8</v>
      </c>
      <c r="I102" s="2">
        <v>77</v>
      </c>
      <c r="J102" s="23" t="s">
        <v>0</v>
      </c>
      <c r="K102" s="42" t="s">
        <v>374</v>
      </c>
      <c r="L102" s="2"/>
      <c r="M102" s="2"/>
    </row>
    <row r="103" spans="1:13" x14ac:dyDescent="0.3">
      <c r="A103" s="2"/>
      <c r="B103" s="2">
        <v>102</v>
      </c>
      <c r="C103" s="6" t="s">
        <v>125</v>
      </c>
      <c r="D103" s="16" t="s">
        <v>147</v>
      </c>
      <c r="E103" s="8" t="s">
        <v>146</v>
      </c>
      <c r="F103" s="8" t="s">
        <v>55</v>
      </c>
      <c r="G103" s="31" t="s">
        <v>122</v>
      </c>
      <c r="H103" s="2">
        <v>8</v>
      </c>
      <c r="I103" s="2">
        <v>20</v>
      </c>
      <c r="J103" s="9" t="s">
        <v>373</v>
      </c>
      <c r="K103" s="42" t="s">
        <v>374</v>
      </c>
      <c r="L103" s="2"/>
      <c r="M103" s="2"/>
    </row>
    <row r="104" spans="1:13" x14ac:dyDescent="0.3">
      <c r="A104" s="2"/>
      <c r="B104" s="2">
        <v>103</v>
      </c>
      <c r="C104" s="6" t="s">
        <v>125</v>
      </c>
      <c r="D104" s="16" t="s">
        <v>147</v>
      </c>
      <c r="E104" s="19" t="s">
        <v>146</v>
      </c>
      <c r="F104" s="18" t="s">
        <v>55</v>
      </c>
      <c r="G104" s="31" t="s">
        <v>137</v>
      </c>
      <c r="H104" s="21">
        <v>8</v>
      </c>
      <c r="I104" s="2">
        <v>77</v>
      </c>
      <c r="J104" s="23" t="s">
        <v>0</v>
      </c>
      <c r="K104" s="42" t="s">
        <v>374</v>
      </c>
      <c r="L104" s="2"/>
      <c r="M104" s="2"/>
    </row>
    <row r="105" spans="1:13" x14ac:dyDescent="0.3">
      <c r="A105" s="2"/>
      <c r="B105" s="2">
        <v>104</v>
      </c>
      <c r="C105" s="6" t="s">
        <v>125</v>
      </c>
      <c r="D105" s="36" t="s">
        <v>145</v>
      </c>
      <c r="E105" s="19" t="s">
        <v>144</v>
      </c>
      <c r="F105" s="18" t="s">
        <v>143</v>
      </c>
      <c r="G105" s="31" t="s">
        <v>135</v>
      </c>
      <c r="H105" s="7">
        <v>8</v>
      </c>
      <c r="I105" s="2">
        <v>52</v>
      </c>
      <c r="J105" s="42" t="s">
        <v>373</v>
      </c>
      <c r="K105" s="42" t="s">
        <v>374</v>
      </c>
      <c r="L105" s="2"/>
      <c r="M105" s="2"/>
    </row>
    <row r="106" spans="1:13" x14ac:dyDescent="0.3">
      <c r="A106" s="2"/>
      <c r="B106" s="2">
        <v>105</v>
      </c>
      <c r="C106" s="6" t="s">
        <v>125</v>
      </c>
      <c r="D106" s="16" t="s">
        <v>142</v>
      </c>
      <c r="E106" s="23" t="s">
        <v>141</v>
      </c>
      <c r="F106" s="18" t="s">
        <v>42</v>
      </c>
      <c r="G106" s="31" t="s">
        <v>135</v>
      </c>
      <c r="H106" s="7">
        <v>8</v>
      </c>
      <c r="I106" s="2">
        <v>52</v>
      </c>
      <c r="J106" s="23" t="s">
        <v>0</v>
      </c>
      <c r="K106" s="42" t="s">
        <v>374</v>
      </c>
      <c r="L106" s="2"/>
      <c r="M106" s="2"/>
    </row>
    <row r="107" spans="1:13" ht="31.2" x14ac:dyDescent="0.3">
      <c r="A107" s="2"/>
      <c r="B107" s="2">
        <v>106</v>
      </c>
      <c r="C107" s="6" t="s">
        <v>125</v>
      </c>
      <c r="D107" s="16" t="s">
        <v>140</v>
      </c>
      <c r="E107" s="19" t="s">
        <v>139</v>
      </c>
      <c r="F107" s="18" t="s">
        <v>42</v>
      </c>
      <c r="G107" s="31" t="s">
        <v>138</v>
      </c>
      <c r="H107" s="7">
        <v>8</v>
      </c>
      <c r="I107" s="2">
        <f>21+52</f>
        <v>73</v>
      </c>
      <c r="J107" s="42" t="s">
        <v>373</v>
      </c>
      <c r="K107" s="42" t="s">
        <v>374</v>
      </c>
      <c r="L107" s="2"/>
      <c r="M107" s="2"/>
    </row>
    <row r="108" spans="1:13" x14ac:dyDescent="0.3">
      <c r="A108" s="2"/>
      <c r="B108" s="2">
        <v>107</v>
      </c>
      <c r="C108" s="6" t="s">
        <v>125</v>
      </c>
      <c r="D108" s="16" t="s">
        <v>136</v>
      </c>
      <c r="E108" s="19" t="s">
        <v>94</v>
      </c>
      <c r="F108" s="18" t="s">
        <v>446</v>
      </c>
      <c r="G108" s="31" t="s">
        <v>137</v>
      </c>
      <c r="H108" s="21">
        <v>8</v>
      </c>
      <c r="I108" s="2">
        <v>77</v>
      </c>
      <c r="J108" s="42" t="s">
        <v>373</v>
      </c>
      <c r="K108" s="42" t="s">
        <v>374</v>
      </c>
      <c r="L108" s="2"/>
      <c r="M108" s="2"/>
    </row>
    <row r="109" spans="1:13" x14ac:dyDescent="0.3">
      <c r="A109" s="2"/>
      <c r="B109" s="2">
        <v>108</v>
      </c>
      <c r="C109" s="6" t="s">
        <v>125</v>
      </c>
      <c r="D109" s="16" t="s">
        <v>136</v>
      </c>
      <c r="E109" s="19" t="s">
        <v>94</v>
      </c>
      <c r="F109" s="18" t="s">
        <v>93</v>
      </c>
      <c r="G109" s="31" t="s">
        <v>129</v>
      </c>
      <c r="H109" s="21">
        <v>8</v>
      </c>
      <c r="I109" s="2">
        <v>21</v>
      </c>
      <c r="J109" s="42" t="s">
        <v>373</v>
      </c>
      <c r="K109" s="42" t="s">
        <v>374</v>
      </c>
      <c r="L109" s="2"/>
      <c r="M109" s="2"/>
    </row>
    <row r="110" spans="1:13" x14ac:dyDescent="0.3">
      <c r="A110" s="2"/>
      <c r="B110" s="2">
        <v>109</v>
      </c>
      <c r="C110" s="6" t="s">
        <v>125</v>
      </c>
      <c r="D110" s="16" t="s">
        <v>136</v>
      </c>
      <c r="E110" s="19" t="s">
        <v>94</v>
      </c>
      <c r="F110" s="18" t="s">
        <v>93</v>
      </c>
      <c r="G110" s="31" t="s">
        <v>135</v>
      </c>
      <c r="H110" s="7">
        <v>8</v>
      </c>
      <c r="I110" s="2">
        <v>52</v>
      </c>
      <c r="J110" s="42" t="s">
        <v>373</v>
      </c>
      <c r="K110" s="42" t="s">
        <v>374</v>
      </c>
      <c r="L110" s="2"/>
      <c r="M110" s="2"/>
    </row>
    <row r="111" spans="1:13" x14ac:dyDescent="0.3">
      <c r="A111" s="2"/>
      <c r="B111" s="2">
        <v>110</v>
      </c>
      <c r="C111" s="6" t="s">
        <v>125</v>
      </c>
      <c r="D111" s="16" t="s">
        <v>130</v>
      </c>
      <c r="E111" s="8" t="s">
        <v>134</v>
      </c>
      <c r="F111" s="8" t="s">
        <v>133</v>
      </c>
      <c r="G111" s="8" t="s">
        <v>132</v>
      </c>
      <c r="H111" s="2">
        <v>10</v>
      </c>
      <c r="I111" s="2">
        <v>34</v>
      </c>
      <c r="J111" s="42" t="s">
        <v>373</v>
      </c>
      <c r="K111" s="42" t="s">
        <v>374</v>
      </c>
      <c r="L111" s="2"/>
      <c r="M111" s="2"/>
    </row>
    <row r="112" spans="1:13" x14ac:dyDescent="0.3">
      <c r="A112" s="2"/>
      <c r="B112" s="2">
        <v>111</v>
      </c>
      <c r="C112" s="6" t="s">
        <v>125</v>
      </c>
      <c r="D112" s="16" t="s">
        <v>130</v>
      </c>
      <c r="E112" s="19" t="s">
        <v>67</v>
      </c>
      <c r="F112" s="18" t="s">
        <v>127</v>
      </c>
      <c r="G112" s="18" t="s">
        <v>131</v>
      </c>
      <c r="H112" s="2">
        <v>10</v>
      </c>
      <c r="I112" s="2">
        <v>51</v>
      </c>
      <c r="J112" s="42" t="s">
        <v>373</v>
      </c>
      <c r="K112" s="42" t="s">
        <v>374</v>
      </c>
      <c r="L112" s="2"/>
      <c r="M112" s="2"/>
    </row>
    <row r="113" spans="1:13" x14ac:dyDescent="0.3">
      <c r="A113" s="2"/>
      <c r="B113" s="2">
        <v>112</v>
      </c>
      <c r="C113" s="6" t="s">
        <v>125</v>
      </c>
      <c r="D113" s="16" t="s">
        <v>130</v>
      </c>
      <c r="E113" s="19" t="s">
        <v>67</v>
      </c>
      <c r="F113" s="18" t="s">
        <v>127</v>
      </c>
      <c r="G113" s="31" t="s">
        <v>129</v>
      </c>
      <c r="H113" s="21">
        <v>10</v>
      </c>
      <c r="I113" s="2">
        <v>21</v>
      </c>
      <c r="J113" s="42" t="s">
        <v>373</v>
      </c>
      <c r="K113" s="42" t="s">
        <v>374</v>
      </c>
      <c r="L113" s="2"/>
      <c r="M113" s="2"/>
    </row>
    <row r="114" spans="1:13" x14ac:dyDescent="0.3">
      <c r="A114" s="2"/>
      <c r="B114" s="2">
        <v>113</v>
      </c>
      <c r="C114" s="6" t="s">
        <v>125</v>
      </c>
      <c r="D114" s="16" t="s">
        <v>128</v>
      </c>
      <c r="E114" s="19" t="s">
        <v>67</v>
      </c>
      <c r="F114" s="18" t="s">
        <v>127</v>
      </c>
      <c r="G114" s="31" t="s">
        <v>126</v>
      </c>
      <c r="H114" s="21">
        <v>10</v>
      </c>
      <c r="I114" s="2">
        <v>76</v>
      </c>
      <c r="J114" s="23" t="s">
        <v>0</v>
      </c>
      <c r="K114" s="42" t="s">
        <v>374</v>
      </c>
      <c r="L114" s="2"/>
      <c r="M114" s="2"/>
    </row>
    <row r="115" spans="1:13" ht="31.2" x14ac:dyDescent="0.3">
      <c r="A115" s="2"/>
      <c r="B115" s="2">
        <v>114</v>
      </c>
      <c r="C115" s="6" t="s">
        <v>125</v>
      </c>
      <c r="D115" s="16" t="s">
        <v>124</v>
      </c>
      <c r="E115" s="8" t="s">
        <v>123</v>
      </c>
      <c r="F115" s="8" t="s">
        <v>55</v>
      </c>
      <c r="G115" s="31" t="s">
        <v>122</v>
      </c>
      <c r="H115" s="2">
        <v>8</v>
      </c>
      <c r="I115" s="2">
        <v>20</v>
      </c>
      <c r="J115" s="9" t="s">
        <v>373</v>
      </c>
      <c r="K115" s="42" t="s">
        <v>374</v>
      </c>
      <c r="L115" s="2"/>
      <c r="M115" s="2"/>
    </row>
    <row r="116" spans="1:13" x14ac:dyDescent="0.3">
      <c r="A116" s="2"/>
      <c r="B116" s="2">
        <v>115</v>
      </c>
      <c r="C116" s="37" t="s">
        <v>69</v>
      </c>
      <c r="D116" s="9" t="s">
        <v>370</v>
      </c>
      <c r="E116" s="9" t="s">
        <v>121</v>
      </c>
      <c r="F116" s="15" t="s">
        <v>55</v>
      </c>
      <c r="G116" s="31" t="s">
        <v>22</v>
      </c>
      <c r="H116" s="2">
        <v>4</v>
      </c>
      <c r="I116" s="2">
        <v>50</v>
      </c>
      <c r="J116" s="42" t="s">
        <v>373</v>
      </c>
      <c r="K116" s="42" t="s">
        <v>374</v>
      </c>
      <c r="L116" s="2"/>
      <c r="M116" s="2"/>
    </row>
    <row r="117" spans="1:13" ht="31.2" x14ac:dyDescent="0.3">
      <c r="A117" s="2"/>
      <c r="B117" s="2">
        <v>116</v>
      </c>
      <c r="C117" s="37" t="s">
        <v>69</v>
      </c>
      <c r="D117" s="5" t="s">
        <v>120</v>
      </c>
      <c r="E117" s="14" t="s">
        <v>119</v>
      </c>
      <c r="F117" s="3" t="s">
        <v>55</v>
      </c>
      <c r="G117" s="31" t="s">
        <v>118</v>
      </c>
      <c r="H117" s="4">
        <v>6</v>
      </c>
      <c r="I117" s="2">
        <v>25</v>
      </c>
      <c r="J117" s="42" t="s">
        <v>373</v>
      </c>
      <c r="K117" s="42" t="s">
        <v>374</v>
      </c>
      <c r="L117" s="2"/>
      <c r="M117" s="2"/>
    </row>
    <row r="118" spans="1:13" x14ac:dyDescent="0.3">
      <c r="A118" s="2"/>
      <c r="B118" s="2">
        <v>117</v>
      </c>
      <c r="C118" s="37" t="s">
        <v>69</v>
      </c>
      <c r="D118" s="9" t="s">
        <v>117</v>
      </c>
      <c r="E118" s="9" t="s">
        <v>104</v>
      </c>
      <c r="F118" s="15" t="s">
        <v>76</v>
      </c>
      <c r="G118" s="31" t="s">
        <v>22</v>
      </c>
      <c r="H118" s="2">
        <v>4</v>
      </c>
      <c r="I118" s="2">
        <v>50</v>
      </c>
      <c r="J118" s="42" t="s">
        <v>373</v>
      </c>
      <c r="K118" s="42" t="s">
        <v>374</v>
      </c>
      <c r="L118" s="2"/>
      <c r="M118" s="2"/>
    </row>
    <row r="119" spans="1:13" x14ac:dyDescent="0.3">
      <c r="A119" s="2"/>
      <c r="B119" s="2">
        <v>118</v>
      </c>
      <c r="C119" s="37" t="s">
        <v>69</v>
      </c>
      <c r="D119" s="5" t="s">
        <v>117</v>
      </c>
      <c r="E119" s="3" t="s">
        <v>104</v>
      </c>
      <c r="F119" s="3" t="s">
        <v>76</v>
      </c>
      <c r="G119" s="31" t="s">
        <v>116</v>
      </c>
      <c r="H119" s="20">
        <v>4</v>
      </c>
      <c r="I119" s="2">
        <v>47</v>
      </c>
      <c r="J119" s="23" t="s">
        <v>0</v>
      </c>
      <c r="K119" s="42" t="s">
        <v>374</v>
      </c>
      <c r="L119" s="2"/>
      <c r="M119" s="2"/>
    </row>
    <row r="120" spans="1:13" x14ac:dyDescent="0.3">
      <c r="A120" s="2"/>
      <c r="B120" s="2">
        <v>119</v>
      </c>
      <c r="C120" s="37" t="s">
        <v>69</v>
      </c>
      <c r="D120" s="10" t="s">
        <v>115</v>
      </c>
      <c r="E120" s="9" t="s">
        <v>114</v>
      </c>
      <c r="F120" s="8" t="s">
        <v>82</v>
      </c>
      <c r="G120" s="31" t="s">
        <v>24</v>
      </c>
      <c r="H120" s="7">
        <v>4</v>
      </c>
      <c r="I120" s="2">
        <v>45</v>
      </c>
      <c r="J120" s="42" t="s">
        <v>373</v>
      </c>
      <c r="K120" s="42" t="s">
        <v>374</v>
      </c>
      <c r="L120" s="2"/>
      <c r="M120" s="2"/>
    </row>
    <row r="121" spans="1:13" x14ac:dyDescent="0.3">
      <c r="A121" s="2"/>
      <c r="B121" s="2">
        <v>120</v>
      </c>
      <c r="C121" s="37" t="s">
        <v>69</v>
      </c>
      <c r="D121" s="10" t="s">
        <v>113</v>
      </c>
      <c r="E121" s="9" t="s">
        <v>112</v>
      </c>
      <c r="F121" s="8" t="s">
        <v>82</v>
      </c>
      <c r="G121" s="31" t="s">
        <v>24</v>
      </c>
      <c r="H121" s="7">
        <v>4</v>
      </c>
      <c r="I121" s="2">
        <v>45</v>
      </c>
      <c r="J121" s="42" t="s">
        <v>373</v>
      </c>
      <c r="K121" s="42" t="s">
        <v>374</v>
      </c>
      <c r="L121" s="2"/>
      <c r="M121" s="2"/>
    </row>
    <row r="122" spans="1:13" x14ac:dyDescent="0.3">
      <c r="A122" s="2"/>
      <c r="B122" s="2">
        <v>121</v>
      </c>
      <c r="C122" s="37" t="s">
        <v>69</v>
      </c>
      <c r="D122" s="10" t="s">
        <v>111</v>
      </c>
      <c r="E122" s="9" t="s">
        <v>110</v>
      </c>
      <c r="F122" s="8" t="s">
        <v>82</v>
      </c>
      <c r="G122" s="31" t="s">
        <v>24</v>
      </c>
      <c r="H122" s="7">
        <v>4</v>
      </c>
      <c r="I122" s="2">
        <v>45</v>
      </c>
      <c r="J122" s="42" t="s">
        <v>373</v>
      </c>
      <c r="K122" s="42" t="s">
        <v>374</v>
      </c>
      <c r="L122" s="2"/>
      <c r="M122" s="2"/>
    </row>
    <row r="123" spans="1:13" x14ac:dyDescent="0.3">
      <c r="A123" s="2"/>
      <c r="B123" s="2">
        <v>122</v>
      </c>
      <c r="C123" s="37" t="s">
        <v>69</v>
      </c>
      <c r="D123" s="10" t="s">
        <v>109</v>
      </c>
      <c r="E123" s="9" t="s">
        <v>108</v>
      </c>
      <c r="F123" s="8" t="s">
        <v>42</v>
      </c>
      <c r="G123" s="31" t="s">
        <v>24</v>
      </c>
      <c r="H123" s="7">
        <v>4</v>
      </c>
      <c r="I123" s="2">
        <v>45</v>
      </c>
      <c r="J123" s="42" t="s">
        <v>373</v>
      </c>
      <c r="K123" s="42" t="s">
        <v>374</v>
      </c>
      <c r="L123" s="2"/>
      <c r="M123" s="2"/>
    </row>
    <row r="124" spans="1:13" x14ac:dyDescent="0.3">
      <c r="A124" s="2"/>
      <c r="B124" s="2">
        <v>123</v>
      </c>
      <c r="C124" s="37" t="s">
        <v>69</v>
      </c>
      <c r="D124" s="10" t="s">
        <v>107</v>
      </c>
      <c r="E124" s="9" t="s">
        <v>106</v>
      </c>
      <c r="F124" s="8" t="s">
        <v>76</v>
      </c>
      <c r="G124" s="31" t="s">
        <v>85</v>
      </c>
      <c r="H124" s="7">
        <v>6</v>
      </c>
      <c r="I124" s="2">
        <v>40</v>
      </c>
      <c r="J124" s="42" t="s">
        <v>373</v>
      </c>
      <c r="K124" s="42" t="s">
        <v>374</v>
      </c>
      <c r="L124" s="2"/>
      <c r="M124" s="2"/>
    </row>
    <row r="125" spans="1:13" x14ac:dyDescent="0.3">
      <c r="A125" s="2"/>
      <c r="B125" s="2">
        <v>124</v>
      </c>
      <c r="C125" s="37" t="s">
        <v>69</v>
      </c>
      <c r="D125" s="13" t="s">
        <v>105</v>
      </c>
      <c r="E125" s="12" t="s">
        <v>104</v>
      </c>
      <c r="F125" s="12" t="s">
        <v>103</v>
      </c>
      <c r="G125" s="31" t="s">
        <v>102</v>
      </c>
      <c r="H125" s="11">
        <v>6</v>
      </c>
      <c r="I125" s="2">
        <v>85</v>
      </c>
      <c r="J125" s="42" t="s">
        <v>373</v>
      </c>
      <c r="K125" s="42" t="s">
        <v>374</v>
      </c>
      <c r="L125" s="2"/>
      <c r="M125" s="2"/>
    </row>
    <row r="126" spans="1:13" x14ac:dyDescent="0.3">
      <c r="A126" s="2"/>
      <c r="B126" s="2">
        <v>125</v>
      </c>
      <c r="C126" s="37" t="s">
        <v>69</v>
      </c>
      <c r="D126" s="10" t="s">
        <v>101</v>
      </c>
      <c r="E126" s="9" t="s">
        <v>100</v>
      </c>
      <c r="F126" s="8" t="s">
        <v>82</v>
      </c>
      <c r="G126" s="31" t="s">
        <v>24</v>
      </c>
      <c r="H126" s="7">
        <v>4</v>
      </c>
      <c r="I126" s="2">
        <v>45</v>
      </c>
      <c r="J126" s="42" t="s">
        <v>373</v>
      </c>
      <c r="K126" s="42" t="s">
        <v>374</v>
      </c>
      <c r="L126" s="2"/>
      <c r="M126" s="2"/>
    </row>
    <row r="127" spans="1:13" x14ac:dyDescent="0.3">
      <c r="A127" s="2"/>
      <c r="B127" s="2">
        <v>126</v>
      </c>
      <c r="C127" s="37" t="s">
        <v>69</v>
      </c>
      <c r="D127" s="10" t="s">
        <v>99</v>
      </c>
      <c r="E127" s="19" t="s">
        <v>98</v>
      </c>
      <c r="F127" s="18" t="s">
        <v>82</v>
      </c>
      <c r="G127" s="31" t="s">
        <v>85</v>
      </c>
      <c r="H127" s="7">
        <v>6</v>
      </c>
      <c r="I127" s="2">
        <v>40</v>
      </c>
      <c r="J127" s="42" t="s">
        <v>373</v>
      </c>
      <c r="K127" s="42" t="s">
        <v>374</v>
      </c>
      <c r="L127" s="2"/>
      <c r="M127" s="2"/>
    </row>
    <row r="128" spans="1:13" x14ac:dyDescent="0.3">
      <c r="A128" s="2"/>
      <c r="B128" s="2">
        <v>127</v>
      </c>
      <c r="C128" s="37" t="s">
        <v>69</v>
      </c>
      <c r="D128" s="10" t="s">
        <v>97</v>
      </c>
      <c r="E128" s="19" t="s">
        <v>96</v>
      </c>
      <c r="F128" s="18" t="s">
        <v>82</v>
      </c>
      <c r="G128" s="31" t="s">
        <v>85</v>
      </c>
      <c r="H128" s="7">
        <v>6</v>
      </c>
      <c r="I128" s="2">
        <v>40</v>
      </c>
      <c r="J128" s="42" t="s">
        <v>373</v>
      </c>
      <c r="K128" s="42" t="s">
        <v>374</v>
      </c>
      <c r="L128" s="2"/>
      <c r="M128" s="2"/>
    </row>
    <row r="129" spans="1:13" x14ac:dyDescent="0.3">
      <c r="A129" s="2"/>
      <c r="B129" s="2">
        <v>128</v>
      </c>
      <c r="C129" s="37" t="s">
        <v>69</v>
      </c>
      <c r="D129" s="10" t="s">
        <v>95</v>
      </c>
      <c r="E129" s="9" t="s">
        <v>94</v>
      </c>
      <c r="F129" s="8" t="s">
        <v>93</v>
      </c>
      <c r="G129" s="31" t="s">
        <v>85</v>
      </c>
      <c r="H129" s="7">
        <v>6</v>
      </c>
      <c r="I129" s="2">
        <v>40</v>
      </c>
      <c r="J129" s="42" t="s">
        <v>373</v>
      </c>
      <c r="K129" s="42" t="s">
        <v>374</v>
      </c>
      <c r="L129" s="2"/>
      <c r="M129" s="2"/>
    </row>
    <row r="130" spans="1:13" x14ac:dyDescent="0.3">
      <c r="A130" s="2"/>
      <c r="B130" s="2">
        <v>129</v>
      </c>
      <c r="C130" s="37" t="s">
        <v>69</v>
      </c>
      <c r="D130" s="10" t="s">
        <v>92</v>
      </c>
      <c r="E130" s="9" t="s">
        <v>91</v>
      </c>
      <c r="F130" s="8" t="s">
        <v>90</v>
      </c>
      <c r="G130" s="31" t="s">
        <v>85</v>
      </c>
      <c r="H130" s="7">
        <v>6</v>
      </c>
      <c r="I130" s="2">
        <v>40</v>
      </c>
      <c r="J130" s="42" t="s">
        <v>373</v>
      </c>
      <c r="K130" s="42" t="s">
        <v>374</v>
      </c>
      <c r="L130" s="2"/>
      <c r="M130" s="2"/>
    </row>
    <row r="131" spans="1:13" x14ac:dyDescent="0.3">
      <c r="A131" s="2"/>
      <c r="B131" s="2">
        <v>130</v>
      </c>
      <c r="C131" s="37" t="s">
        <v>69</v>
      </c>
      <c r="D131" s="10" t="s">
        <v>89</v>
      </c>
      <c r="E131" s="9" t="s">
        <v>88</v>
      </c>
      <c r="F131" s="8" t="s">
        <v>82</v>
      </c>
      <c r="G131" s="31" t="s">
        <v>85</v>
      </c>
      <c r="H131" s="7">
        <v>6</v>
      </c>
      <c r="I131" s="2">
        <v>40</v>
      </c>
      <c r="J131" s="42" t="s">
        <v>373</v>
      </c>
      <c r="K131" s="42" t="s">
        <v>374</v>
      </c>
      <c r="L131" s="2"/>
      <c r="M131" s="2"/>
    </row>
    <row r="132" spans="1:13" x14ac:dyDescent="0.3">
      <c r="A132" s="2"/>
      <c r="B132" s="2">
        <v>131</v>
      </c>
      <c r="C132" s="37" t="s">
        <v>69</v>
      </c>
      <c r="D132" s="10" t="s">
        <v>87</v>
      </c>
      <c r="E132" s="9" t="s">
        <v>86</v>
      </c>
      <c r="F132" s="8" t="s">
        <v>82</v>
      </c>
      <c r="G132" s="31" t="s">
        <v>85</v>
      </c>
      <c r="H132" s="7">
        <v>6</v>
      </c>
      <c r="I132" s="2">
        <v>40</v>
      </c>
      <c r="J132" s="42" t="s">
        <v>373</v>
      </c>
      <c r="K132" s="42" t="s">
        <v>374</v>
      </c>
      <c r="L132" s="2"/>
      <c r="M132" s="2"/>
    </row>
    <row r="133" spans="1:13" x14ac:dyDescent="0.3">
      <c r="A133" s="2"/>
      <c r="B133" s="2">
        <v>132</v>
      </c>
      <c r="C133" s="37" t="s">
        <v>69</v>
      </c>
      <c r="D133" s="18" t="s">
        <v>84</v>
      </c>
      <c r="E133" s="19" t="s">
        <v>83</v>
      </c>
      <c r="F133" s="18" t="s">
        <v>82</v>
      </c>
      <c r="G133" s="31" t="s">
        <v>73</v>
      </c>
      <c r="H133" s="21">
        <v>8</v>
      </c>
      <c r="I133" s="2">
        <v>30</v>
      </c>
      <c r="J133" s="10" t="s">
        <v>81</v>
      </c>
      <c r="K133" s="42" t="s">
        <v>374</v>
      </c>
      <c r="L133" s="2"/>
      <c r="M133" s="2"/>
    </row>
    <row r="134" spans="1:13" x14ac:dyDescent="0.3">
      <c r="A134" s="2"/>
      <c r="B134" s="2">
        <v>133</v>
      </c>
      <c r="C134" s="37" t="s">
        <v>69</v>
      </c>
      <c r="D134" s="10" t="s">
        <v>80</v>
      </c>
      <c r="E134" s="19" t="s">
        <v>79</v>
      </c>
      <c r="F134" s="18" t="s">
        <v>42</v>
      </c>
      <c r="G134" s="31" t="s">
        <v>73</v>
      </c>
      <c r="H134" s="21">
        <v>8</v>
      </c>
      <c r="I134" s="2">
        <v>30</v>
      </c>
      <c r="J134" s="42" t="s">
        <v>373</v>
      </c>
      <c r="K134" s="42" t="s">
        <v>374</v>
      </c>
      <c r="L134" s="2"/>
      <c r="M134" s="2"/>
    </row>
    <row r="135" spans="1:13" x14ac:dyDescent="0.3">
      <c r="A135" s="2"/>
      <c r="B135" s="2">
        <v>134</v>
      </c>
      <c r="C135" s="37" t="s">
        <v>69</v>
      </c>
      <c r="D135" s="9" t="s">
        <v>78</v>
      </c>
      <c r="E135" s="19" t="s">
        <v>77</v>
      </c>
      <c r="F135" s="18" t="s">
        <v>76</v>
      </c>
      <c r="G135" s="31" t="s">
        <v>73</v>
      </c>
      <c r="H135" s="21">
        <v>8</v>
      </c>
      <c r="I135" s="2">
        <v>30</v>
      </c>
      <c r="J135" s="42" t="s">
        <v>373</v>
      </c>
      <c r="K135" s="42" t="s">
        <v>374</v>
      </c>
      <c r="L135" s="2"/>
      <c r="M135" s="2"/>
    </row>
    <row r="136" spans="1:13" x14ac:dyDescent="0.3">
      <c r="A136" s="2"/>
      <c r="B136" s="2">
        <v>135</v>
      </c>
      <c r="C136" s="37" t="s">
        <v>69</v>
      </c>
      <c r="D136" s="10" t="s">
        <v>75</v>
      </c>
      <c r="E136" s="19" t="s">
        <v>74</v>
      </c>
      <c r="F136" s="18" t="s">
        <v>55</v>
      </c>
      <c r="G136" s="31" t="s">
        <v>73</v>
      </c>
      <c r="H136" s="21">
        <v>8</v>
      </c>
      <c r="I136" s="2">
        <v>30</v>
      </c>
      <c r="J136" s="42" t="s">
        <v>373</v>
      </c>
      <c r="K136" s="42" t="s">
        <v>374</v>
      </c>
      <c r="L136" s="2"/>
      <c r="M136" s="2"/>
    </row>
    <row r="137" spans="1:13" x14ac:dyDescent="0.3">
      <c r="A137" s="2"/>
      <c r="B137" s="2">
        <v>136</v>
      </c>
      <c r="C137" s="37" t="s">
        <v>69</v>
      </c>
      <c r="D137" s="10" t="s">
        <v>72</v>
      </c>
      <c r="E137" s="9" t="s">
        <v>71</v>
      </c>
      <c r="F137" s="8" t="s">
        <v>70</v>
      </c>
      <c r="G137" s="31" t="s">
        <v>65</v>
      </c>
      <c r="H137" s="7">
        <v>10</v>
      </c>
      <c r="I137" s="2">
        <v>27</v>
      </c>
      <c r="J137" s="42" t="s">
        <v>373</v>
      </c>
      <c r="K137" s="42" t="s">
        <v>374</v>
      </c>
      <c r="L137" s="2"/>
      <c r="M137" s="2"/>
    </row>
    <row r="138" spans="1:13" x14ac:dyDescent="0.3">
      <c r="A138" s="2"/>
      <c r="B138" s="2">
        <v>137</v>
      </c>
      <c r="C138" s="37" t="s">
        <v>69</v>
      </c>
      <c r="D138" s="10" t="s">
        <v>68</v>
      </c>
      <c r="E138" s="9" t="s">
        <v>67</v>
      </c>
      <c r="F138" s="8" t="s">
        <v>66</v>
      </c>
      <c r="G138" s="31" t="s">
        <v>65</v>
      </c>
      <c r="H138" s="7">
        <v>10</v>
      </c>
      <c r="I138" s="2">
        <v>27</v>
      </c>
      <c r="J138" s="42" t="s">
        <v>373</v>
      </c>
      <c r="K138" s="42" t="s">
        <v>374</v>
      </c>
      <c r="L138" s="2"/>
      <c r="M138" s="2"/>
    </row>
    <row r="139" spans="1:13" x14ac:dyDescent="0.3">
      <c r="A139" s="2"/>
      <c r="B139" s="2">
        <v>138</v>
      </c>
      <c r="C139" s="6" t="s">
        <v>64</v>
      </c>
      <c r="D139" s="5" t="s">
        <v>63</v>
      </c>
      <c r="E139" s="3" t="s">
        <v>62</v>
      </c>
      <c r="F139" s="3" t="s">
        <v>55</v>
      </c>
      <c r="G139" s="31" t="s">
        <v>1</v>
      </c>
      <c r="H139" s="20">
        <v>2</v>
      </c>
      <c r="I139" s="2">
        <v>13</v>
      </c>
      <c r="J139" s="23" t="s">
        <v>0</v>
      </c>
      <c r="K139" s="42" t="s">
        <v>374</v>
      </c>
      <c r="L139" s="2"/>
      <c r="M139" s="2"/>
    </row>
    <row r="140" spans="1:13" ht="31.2" x14ac:dyDescent="0.3">
      <c r="A140" s="2"/>
      <c r="B140" s="2">
        <v>139</v>
      </c>
      <c r="C140" s="6" t="s">
        <v>34</v>
      </c>
      <c r="D140" s="10" t="s">
        <v>61</v>
      </c>
      <c r="E140" s="19" t="s">
        <v>60</v>
      </c>
      <c r="F140" s="18" t="s">
        <v>55</v>
      </c>
      <c r="G140" s="31" t="s">
        <v>13</v>
      </c>
      <c r="H140" s="7">
        <v>2</v>
      </c>
      <c r="I140" s="2">
        <f>16+23+52</f>
        <v>91</v>
      </c>
      <c r="J140" s="42" t="s">
        <v>373</v>
      </c>
      <c r="K140" s="42" t="s">
        <v>374</v>
      </c>
      <c r="L140" s="2"/>
      <c r="M140" s="2"/>
    </row>
    <row r="141" spans="1:13" x14ac:dyDescent="0.3">
      <c r="A141" s="2"/>
      <c r="B141" s="2">
        <v>140</v>
      </c>
      <c r="C141" s="6" t="s">
        <v>34</v>
      </c>
      <c r="D141" s="10" t="s">
        <v>59</v>
      </c>
      <c r="E141" s="9" t="s">
        <v>58</v>
      </c>
      <c r="F141" s="8" t="s">
        <v>57</v>
      </c>
      <c r="G141" s="31" t="s">
        <v>24</v>
      </c>
      <c r="H141" s="7">
        <v>4</v>
      </c>
      <c r="I141" s="2">
        <v>45</v>
      </c>
      <c r="J141" s="42" t="s">
        <v>373</v>
      </c>
      <c r="K141" s="42" t="s">
        <v>374</v>
      </c>
      <c r="L141" s="2"/>
      <c r="M141" s="2"/>
    </row>
    <row r="142" spans="1:13" ht="46.8" x14ac:dyDescent="0.3">
      <c r="A142" s="2"/>
      <c r="B142" s="2">
        <v>141</v>
      </c>
      <c r="C142" s="6" t="s">
        <v>34</v>
      </c>
      <c r="D142" s="9" t="s">
        <v>56</v>
      </c>
      <c r="E142" s="9" t="s">
        <v>371</v>
      </c>
      <c r="F142" s="38" t="s">
        <v>55</v>
      </c>
      <c r="G142" s="31" t="s">
        <v>35</v>
      </c>
      <c r="H142" s="22">
        <v>7</v>
      </c>
      <c r="I142" s="2">
        <v>38</v>
      </c>
      <c r="J142" s="23" t="s">
        <v>0</v>
      </c>
      <c r="K142" s="42" t="s">
        <v>374</v>
      </c>
      <c r="L142" s="2" t="s">
        <v>54</v>
      </c>
      <c r="M142" s="2"/>
    </row>
    <row r="143" spans="1:13" x14ac:dyDescent="0.3">
      <c r="A143" s="2"/>
      <c r="B143" s="2">
        <v>142</v>
      </c>
      <c r="C143" s="6" t="s">
        <v>34</v>
      </c>
      <c r="D143" s="3" t="s">
        <v>53</v>
      </c>
      <c r="E143" s="14" t="s">
        <v>52</v>
      </c>
      <c r="F143" s="3" t="s">
        <v>31</v>
      </c>
      <c r="G143" s="31" t="s">
        <v>30</v>
      </c>
      <c r="H143" s="4">
        <v>6</v>
      </c>
      <c r="I143" s="2">
        <v>21</v>
      </c>
      <c r="J143" s="42" t="s">
        <v>373</v>
      </c>
      <c r="K143" s="42" t="s">
        <v>374</v>
      </c>
      <c r="L143" s="2"/>
      <c r="M143" s="2"/>
    </row>
    <row r="144" spans="1:13" x14ac:dyDescent="0.3">
      <c r="A144" s="2"/>
      <c r="B144" s="2">
        <v>143</v>
      </c>
      <c r="C144" s="6" t="s">
        <v>34</v>
      </c>
      <c r="D144" s="3" t="s">
        <v>51</v>
      </c>
      <c r="E144" s="14" t="s">
        <v>40</v>
      </c>
      <c r="F144" s="3" t="s">
        <v>50</v>
      </c>
      <c r="G144" s="31" t="s">
        <v>47</v>
      </c>
      <c r="H144" s="2">
        <v>8</v>
      </c>
      <c r="I144" s="2">
        <v>32</v>
      </c>
      <c r="J144" s="23" t="s">
        <v>0</v>
      </c>
      <c r="K144" s="42" t="s">
        <v>374</v>
      </c>
      <c r="L144" s="2"/>
      <c r="M144" s="2"/>
    </row>
    <row r="145" spans="1:13" x14ac:dyDescent="0.3">
      <c r="A145" s="2"/>
      <c r="B145" s="2">
        <v>144</v>
      </c>
      <c r="C145" s="6" t="s">
        <v>34</v>
      </c>
      <c r="D145" s="3" t="s">
        <v>49</v>
      </c>
      <c r="E145" s="14" t="s">
        <v>37</v>
      </c>
      <c r="F145" s="3" t="s">
        <v>48</v>
      </c>
      <c r="G145" s="31" t="s">
        <v>47</v>
      </c>
      <c r="H145" s="2">
        <v>8</v>
      </c>
      <c r="I145" s="2">
        <v>32</v>
      </c>
      <c r="J145" s="23" t="s">
        <v>0</v>
      </c>
      <c r="K145" s="42" t="s">
        <v>374</v>
      </c>
      <c r="L145" s="2"/>
      <c r="M145" s="2"/>
    </row>
    <row r="146" spans="1:13" x14ac:dyDescent="0.3">
      <c r="A146" s="2"/>
      <c r="B146" s="2">
        <v>145</v>
      </c>
      <c r="C146" s="6" t="s">
        <v>34</v>
      </c>
      <c r="D146" s="15" t="s">
        <v>46</v>
      </c>
      <c r="E146" s="17" t="s">
        <v>45</v>
      </c>
      <c r="F146" s="8" t="s">
        <v>42</v>
      </c>
      <c r="G146" s="31" t="s">
        <v>30</v>
      </c>
      <c r="H146" s="7">
        <v>6</v>
      </c>
      <c r="I146" s="2">
        <v>21</v>
      </c>
      <c r="J146" s="42" t="s">
        <v>373</v>
      </c>
      <c r="K146" s="42" t="s">
        <v>374</v>
      </c>
      <c r="L146" s="2"/>
      <c r="M146" s="2"/>
    </row>
    <row r="147" spans="1:13" x14ac:dyDescent="0.3">
      <c r="A147" s="2"/>
      <c r="B147" s="2">
        <v>146</v>
      </c>
      <c r="C147" s="6" t="s">
        <v>34</v>
      </c>
      <c r="D147" s="3" t="s">
        <v>44</v>
      </c>
      <c r="E147" s="14" t="s">
        <v>43</v>
      </c>
      <c r="F147" s="3" t="s">
        <v>42</v>
      </c>
      <c r="G147" s="31" t="s">
        <v>30</v>
      </c>
      <c r="H147" s="4">
        <v>6</v>
      </c>
      <c r="I147" s="2">
        <v>21</v>
      </c>
      <c r="J147" s="23" t="s">
        <v>0</v>
      </c>
      <c r="K147" s="42" t="s">
        <v>374</v>
      </c>
      <c r="L147" s="2"/>
      <c r="M147" s="2"/>
    </row>
    <row r="148" spans="1:13" x14ac:dyDescent="0.3">
      <c r="A148" s="2"/>
      <c r="B148" s="2">
        <v>147</v>
      </c>
      <c r="C148" s="6" t="s">
        <v>34</v>
      </c>
      <c r="D148" s="16" t="s">
        <v>41</v>
      </c>
      <c r="E148" s="9" t="s">
        <v>40</v>
      </c>
      <c r="F148" s="15" t="s">
        <v>39</v>
      </c>
      <c r="G148" s="31" t="s">
        <v>35</v>
      </c>
      <c r="H148" s="22">
        <v>8</v>
      </c>
      <c r="I148" s="2">
        <v>38</v>
      </c>
      <c r="J148" s="23" t="s">
        <v>0</v>
      </c>
      <c r="K148" s="42" t="s">
        <v>374</v>
      </c>
      <c r="L148" s="2"/>
      <c r="M148" s="2"/>
    </row>
    <row r="149" spans="1:13" x14ac:dyDescent="0.3">
      <c r="A149" s="2"/>
      <c r="B149" s="2">
        <v>148</v>
      </c>
      <c r="C149" s="6" t="s">
        <v>34</v>
      </c>
      <c r="D149" s="16" t="s">
        <v>38</v>
      </c>
      <c r="E149" s="9" t="s">
        <v>37</v>
      </c>
      <c r="F149" s="15" t="s">
        <v>36</v>
      </c>
      <c r="G149" s="31" t="s">
        <v>35</v>
      </c>
      <c r="H149" s="22">
        <v>8</v>
      </c>
      <c r="I149" s="2">
        <v>38</v>
      </c>
      <c r="J149" s="23" t="s">
        <v>0</v>
      </c>
      <c r="K149" s="42" t="s">
        <v>374</v>
      </c>
      <c r="L149" s="2"/>
      <c r="M149" s="2"/>
    </row>
    <row r="150" spans="1:13" x14ac:dyDescent="0.3">
      <c r="A150" s="2"/>
      <c r="B150" s="2">
        <v>149</v>
      </c>
      <c r="C150" s="6" t="s">
        <v>34</v>
      </c>
      <c r="D150" s="3" t="s">
        <v>33</v>
      </c>
      <c r="E150" s="14" t="s">
        <v>32</v>
      </c>
      <c r="F150" s="3" t="s">
        <v>31</v>
      </c>
      <c r="G150" s="31" t="s">
        <v>30</v>
      </c>
      <c r="H150" s="4">
        <v>6</v>
      </c>
      <c r="I150" s="2">
        <v>21</v>
      </c>
      <c r="J150" s="42" t="s">
        <v>373</v>
      </c>
      <c r="K150" s="42" t="s">
        <v>374</v>
      </c>
      <c r="L150" s="2"/>
      <c r="M150" s="2"/>
    </row>
    <row r="151" spans="1:13" x14ac:dyDescent="0.3">
      <c r="A151" s="2"/>
      <c r="B151" s="2">
        <v>150</v>
      </c>
      <c r="C151" s="6" t="s">
        <v>16</v>
      </c>
      <c r="D151" s="10" t="s">
        <v>27</v>
      </c>
      <c r="E151" s="9" t="s">
        <v>29</v>
      </c>
      <c r="F151" s="8" t="s">
        <v>7</v>
      </c>
      <c r="G151" s="31" t="s">
        <v>28</v>
      </c>
      <c r="H151" s="7">
        <v>2</v>
      </c>
      <c r="I151" s="2">
        <f>23+16</f>
        <v>39</v>
      </c>
      <c r="J151" s="42" t="s">
        <v>373</v>
      </c>
      <c r="K151" s="42" t="s">
        <v>374</v>
      </c>
      <c r="L151" s="2"/>
      <c r="M151" s="2"/>
    </row>
    <row r="152" spans="1:13" x14ac:dyDescent="0.3">
      <c r="A152" s="2"/>
      <c r="B152" s="2">
        <v>151</v>
      </c>
      <c r="C152" s="6" t="s">
        <v>16</v>
      </c>
      <c r="D152" s="13" t="s">
        <v>27</v>
      </c>
      <c r="E152" s="12" t="s">
        <v>26</v>
      </c>
      <c r="F152" s="12">
        <v>3</v>
      </c>
      <c r="G152" s="31" t="s">
        <v>25</v>
      </c>
      <c r="H152" s="11">
        <v>2</v>
      </c>
      <c r="I152" s="2">
        <v>52</v>
      </c>
      <c r="J152" s="42" t="s">
        <v>373</v>
      </c>
      <c r="K152" s="42" t="s">
        <v>374</v>
      </c>
      <c r="L152" s="2"/>
      <c r="M152" s="2"/>
    </row>
    <row r="153" spans="1:13" x14ac:dyDescent="0.3">
      <c r="A153" s="2"/>
      <c r="B153" s="2">
        <v>152</v>
      </c>
      <c r="C153" s="6" t="s">
        <v>16</v>
      </c>
      <c r="D153" s="10" t="s">
        <v>19</v>
      </c>
      <c r="E153" s="9" t="s">
        <v>23</v>
      </c>
      <c r="F153" s="8" t="s">
        <v>7</v>
      </c>
      <c r="G153" s="31" t="s">
        <v>24</v>
      </c>
      <c r="H153" s="7">
        <v>4</v>
      </c>
      <c r="I153" s="2">
        <v>45</v>
      </c>
      <c r="J153" s="42" t="s">
        <v>373</v>
      </c>
      <c r="K153" s="42" t="s">
        <v>374</v>
      </c>
      <c r="L153" s="2"/>
      <c r="M153" s="2"/>
    </row>
    <row r="154" spans="1:13" x14ac:dyDescent="0.3">
      <c r="A154" s="2"/>
      <c r="B154" s="2">
        <v>153</v>
      </c>
      <c r="C154" s="6" t="s">
        <v>16</v>
      </c>
      <c r="D154" s="16" t="s">
        <v>19</v>
      </c>
      <c r="E154" s="36" t="s">
        <v>23</v>
      </c>
      <c r="F154" s="15">
        <v>3</v>
      </c>
      <c r="G154" s="31" t="s">
        <v>22</v>
      </c>
      <c r="H154" s="2">
        <v>4</v>
      </c>
      <c r="I154" s="2">
        <v>50</v>
      </c>
      <c r="J154" s="42" t="s">
        <v>373</v>
      </c>
      <c r="K154" s="42" t="s">
        <v>374</v>
      </c>
      <c r="L154" s="2"/>
      <c r="M154" s="2"/>
    </row>
    <row r="155" spans="1:13" x14ac:dyDescent="0.3">
      <c r="A155" s="2"/>
      <c r="B155" s="2">
        <v>154</v>
      </c>
      <c r="C155" s="6" t="s">
        <v>16</v>
      </c>
      <c r="D155" s="13" t="s">
        <v>19</v>
      </c>
      <c r="E155" s="12" t="s">
        <v>18</v>
      </c>
      <c r="F155" s="12">
        <v>3</v>
      </c>
      <c r="G155" s="31" t="s">
        <v>21</v>
      </c>
      <c r="H155" s="11">
        <v>4</v>
      </c>
      <c r="I155" s="2">
        <f>135/3</f>
        <v>45</v>
      </c>
      <c r="J155" s="42" t="s">
        <v>373</v>
      </c>
      <c r="K155" s="42" t="s">
        <v>374</v>
      </c>
      <c r="L155" s="2"/>
      <c r="M155" s="2"/>
    </row>
    <row r="156" spans="1:13" x14ac:dyDescent="0.3">
      <c r="A156" s="2"/>
      <c r="B156" s="2">
        <v>155</v>
      </c>
      <c r="C156" s="6" t="s">
        <v>16</v>
      </c>
      <c r="D156" s="13" t="s">
        <v>19</v>
      </c>
      <c r="E156" s="12" t="s">
        <v>18</v>
      </c>
      <c r="F156" s="12">
        <v>3</v>
      </c>
      <c r="G156" s="31" t="s">
        <v>20</v>
      </c>
      <c r="H156" s="11">
        <v>4</v>
      </c>
      <c r="I156" s="2">
        <f>135/3</f>
        <v>45</v>
      </c>
      <c r="J156" s="42" t="s">
        <v>373</v>
      </c>
      <c r="K156" s="42" t="s">
        <v>374</v>
      </c>
      <c r="L156" s="2"/>
      <c r="M156" s="2"/>
    </row>
    <row r="157" spans="1:13" x14ac:dyDescent="0.3">
      <c r="A157" s="2"/>
      <c r="B157" s="2">
        <v>156</v>
      </c>
      <c r="C157" s="6" t="s">
        <v>16</v>
      </c>
      <c r="D157" s="13" t="s">
        <v>19</v>
      </c>
      <c r="E157" s="12" t="s">
        <v>18</v>
      </c>
      <c r="F157" s="12">
        <v>3</v>
      </c>
      <c r="G157" s="31" t="s">
        <v>17</v>
      </c>
      <c r="H157" s="11">
        <v>4</v>
      </c>
      <c r="I157" s="2">
        <f>135/3</f>
        <v>45</v>
      </c>
      <c r="J157" s="42" t="s">
        <v>373</v>
      </c>
      <c r="K157" s="42" t="s">
        <v>374</v>
      </c>
      <c r="L157" s="2"/>
      <c r="M157" s="2"/>
    </row>
    <row r="158" spans="1:13" x14ac:dyDescent="0.3">
      <c r="A158" s="2"/>
      <c r="B158" s="2">
        <v>157</v>
      </c>
      <c r="C158" s="6" t="s">
        <v>16</v>
      </c>
      <c r="D158" s="5" t="s">
        <v>15</v>
      </c>
      <c r="E158" s="3" t="s">
        <v>14</v>
      </c>
      <c r="F158" s="3" t="s">
        <v>7</v>
      </c>
      <c r="G158" s="31" t="s">
        <v>1</v>
      </c>
      <c r="H158" s="4">
        <v>2</v>
      </c>
      <c r="I158" s="2">
        <v>13</v>
      </c>
      <c r="J158" s="42" t="s">
        <v>373</v>
      </c>
      <c r="K158" s="42" t="s">
        <v>374</v>
      </c>
      <c r="L158" s="2"/>
      <c r="M158" s="2"/>
    </row>
    <row r="159" spans="1:13" ht="31.2" x14ac:dyDescent="0.3">
      <c r="A159" s="2"/>
      <c r="B159" s="2">
        <v>158</v>
      </c>
      <c r="C159" s="6" t="s">
        <v>10</v>
      </c>
      <c r="D159" s="10" t="s">
        <v>12</v>
      </c>
      <c r="E159" s="9" t="s">
        <v>11</v>
      </c>
      <c r="F159" s="8" t="s">
        <v>7</v>
      </c>
      <c r="G159" s="31" t="s">
        <v>13</v>
      </c>
      <c r="H159" s="7">
        <v>2</v>
      </c>
      <c r="I159" s="2">
        <f>16+23+52</f>
        <v>91</v>
      </c>
      <c r="J159" s="42" t="s">
        <v>373</v>
      </c>
      <c r="K159" s="42" t="s">
        <v>374</v>
      </c>
      <c r="L159" s="2"/>
      <c r="M159" s="2"/>
    </row>
    <row r="160" spans="1:13" x14ac:dyDescent="0.3">
      <c r="A160" s="2"/>
      <c r="B160" s="2">
        <v>159</v>
      </c>
      <c r="C160" s="6" t="s">
        <v>10</v>
      </c>
      <c r="D160" s="5" t="s">
        <v>12</v>
      </c>
      <c r="E160" s="3" t="s">
        <v>11</v>
      </c>
      <c r="F160" s="3" t="s">
        <v>7</v>
      </c>
      <c r="G160" s="31" t="s">
        <v>1</v>
      </c>
      <c r="H160" s="4">
        <v>2</v>
      </c>
      <c r="I160" s="2">
        <v>13</v>
      </c>
      <c r="J160" s="23" t="s">
        <v>0</v>
      </c>
      <c r="K160" s="42" t="s">
        <v>374</v>
      </c>
      <c r="L160" s="2"/>
      <c r="M160" s="2"/>
    </row>
    <row r="161" spans="1:13" x14ac:dyDescent="0.3">
      <c r="A161" s="2"/>
      <c r="B161" s="2">
        <v>160</v>
      </c>
      <c r="C161" s="6" t="s">
        <v>10</v>
      </c>
      <c r="D161" s="10" t="s">
        <v>9</v>
      </c>
      <c r="E161" s="9" t="s">
        <v>8</v>
      </c>
      <c r="F161" s="8" t="s">
        <v>7</v>
      </c>
      <c r="G161" s="31" t="s">
        <v>6</v>
      </c>
      <c r="H161" s="7">
        <v>2</v>
      </c>
      <c r="I161" s="2">
        <f>16+52</f>
        <v>68</v>
      </c>
      <c r="J161" s="42" t="s">
        <v>373</v>
      </c>
      <c r="K161" s="42" t="s">
        <v>374</v>
      </c>
      <c r="L161" s="2"/>
      <c r="M161" s="2"/>
    </row>
    <row r="162" spans="1:13" x14ac:dyDescent="0.3">
      <c r="A162" s="2"/>
      <c r="B162" s="2">
        <v>161</v>
      </c>
      <c r="C162" s="6" t="s">
        <v>5</v>
      </c>
      <c r="D162" s="10" t="s">
        <v>4</v>
      </c>
      <c r="E162" s="9" t="s">
        <v>3</v>
      </c>
      <c r="F162" s="8" t="s">
        <v>2</v>
      </c>
      <c r="G162" s="31" t="s">
        <v>6</v>
      </c>
      <c r="H162" s="7">
        <v>2</v>
      </c>
      <c r="I162" s="2">
        <f>16+52</f>
        <v>68</v>
      </c>
      <c r="J162" s="42" t="s">
        <v>373</v>
      </c>
      <c r="K162" s="42" t="s">
        <v>374</v>
      </c>
      <c r="L162" s="2"/>
      <c r="M162" s="2"/>
    </row>
    <row r="163" spans="1:13" x14ac:dyDescent="0.3">
      <c r="A163" s="2"/>
      <c r="B163" s="2">
        <v>162</v>
      </c>
      <c r="C163" s="6" t="s">
        <v>5</v>
      </c>
      <c r="D163" s="5" t="s">
        <v>4</v>
      </c>
      <c r="E163" s="3" t="s">
        <v>3</v>
      </c>
      <c r="F163" s="3" t="s">
        <v>2</v>
      </c>
      <c r="G163" s="31" t="s">
        <v>1</v>
      </c>
      <c r="H163" s="4">
        <v>2</v>
      </c>
      <c r="I163" s="2">
        <v>13</v>
      </c>
      <c r="J163" s="23" t="s">
        <v>0</v>
      </c>
      <c r="K163" s="42" t="s">
        <v>374</v>
      </c>
      <c r="L163" s="2"/>
      <c r="M163" s="2"/>
    </row>
  </sheetData>
  <autoFilter ref="A1:M163" xr:uid="{6A7B83F4-2769-4861-A4FD-4C95D708F8C8}">
    <sortState xmlns:xlrd2="http://schemas.microsoft.com/office/spreadsheetml/2017/richdata2" ref="A2:M163">
      <sortCondition ref="C1:C163"/>
    </sortState>
  </autoFilter>
  <conditionalFormatting sqref="D2:E2">
    <cfRule type="duplicateValues" dxfId="17" priority="18"/>
  </conditionalFormatting>
  <conditionalFormatting sqref="D80">
    <cfRule type="duplicateValues" dxfId="16" priority="17"/>
  </conditionalFormatting>
  <conditionalFormatting sqref="D81">
    <cfRule type="duplicateValues" dxfId="15" priority="16"/>
  </conditionalFormatting>
  <conditionalFormatting sqref="D82">
    <cfRule type="duplicateValues" dxfId="14" priority="13"/>
    <cfRule type="duplicateValues" dxfId="13" priority="14"/>
    <cfRule type="duplicateValues" dxfId="12" priority="15"/>
  </conditionalFormatting>
  <conditionalFormatting sqref="D90">
    <cfRule type="duplicateValues" dxfId="11" priority="12"/>
  </conditionalFormatting>
  <conditionalFormatting sqref="D94 D92">
    <cfRule type="duplicateValues" dxfId="10" priority="9"/>
    <cfRule type="duplicateValues" dxfId="9" priority="10"/>
    <cfRule type="duplicateValues" dxfId="8" priority="11"/>
  </conditionalFormatting>
  <conditionalFormatting sqref="D101">
    <cfRule type="duplicateValues" dxfId="7" priority="8"/>
  </conditionalFormatting>
  <conditionalFormatting sqref="D105:D106 D103">
    <cfRule type="duplicateValues" dxfId="6" priority="5"/>
    <cfRule type="duplicateValues" dxfId="5" priority="6"/>
    <cfRule type="duplicateValues" dxfId="4" priority="7"/>
  </conditionalFormatting>
  <conditionalFormatting sqref="D107">
    <cfRule type="duplicateValues" dxfId="3" priority="2"/>
    <cfRule type="duplicateValues" dxfId="2" priority="3"/>
    <cfRule type="duplicateValues" dxfId="1" priority="4"/>
  </conditionalFormatting>
  <conditionalFormatting sqref="D130">
    <cfRule type="duplicateValues" dxfId="0" priority="1"/>
  </conditionalFormatting>
  <hyperlinks>
    <hyperlink ref="E106" location="_Toc227410470" display="_Toc227410470" xr:uid="{5216F98F-0657-4AF1-BFCC-9C12C1BAAA3B}"/>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Phòng học</vt:lpstr>
      <vt:lpstr>Báo dạy 20222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GIANG HUONG</dc:creator>
  <cp:lastModifiedBy>Tran Dung</cp:lastModifiedBy>
  <dcterms:created xsi:type="dcterms:W3CDTF">2022-10-11T08:47:35Z</dcterms:created>
  <dcterms:modified xsi:type="dcterms:W3CDTF">2022-10-28T01:49:23Z</dcterms:modified>
</cp:coreProperties>
</file>