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OVID-19\Response\HPP Bed Reporting\TSA Data\"/>
    </mc:Choice>
  </mc:AlternateContent>
  <xr:revisionPtr revIDLastSave="0" documentId="8_{5167EDE1-E8E8-4B52-A2E5-350BDF2AA8A2}" xr6:coauthVersionLast="31" xr6:coauthVersionMax="31" xr10:uidLastSave="{00000000-0000-0000-0000-000000000000}"/>
  <bookViews>
    <workbookView xWindow="0" yWindow="0" windowWidth="7476" windowHeight="7800" xr2:uid="{00000000-000D-0000-FFFF-FFFF00000000}"/>
  </bookViews>
  <sheets>
    <sheet name="Bed Availability" sheetId="2" r:id="rId1"/>
    <sheet name="Vent Availabilit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4" i="1" l="1"/>
  <c r="J3" i="2" l="1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" i="2"/>
  <c r="L2" i="2" s="1"/>
  <c r="D24" i="1" l="1"/>
  <c r="E24" i="1"/>
  <c r="F24" i="1"/>
  <c r="C24" i="1"/>
  <c r="H24" i="1"/>
  <c r="I24" i="1"/>
  <c r="J24" i="1"/>
  <c r="K24" i="1"/>
  <c r="L24" i="1"/>
  <c r="M24" i="1"/>
  <c r="N24" i="1"/>
  <c r="O24" i="1"/>
  <c r="Q24" i="1"/>
  <c r="L24" i="2"/>
  <c r="J24" i="2"/>
  <c r="G24" i="1"/>
  <c r="D24" i="2"/>
  <c r="E24" i="2"/>
  <c r="F24" i="2"/>
  <c r="G24" i="2"/>
  <c r="H24" i="2"/>
  <c r="I24" i="2"/>
  <c r="K24" i="2"/>
  <c r="M24" i="2"/>
  <c r="N24" i="2"/>
  <c r="O24" i="2"/>
  <c r="P24" i="2"/>
  <c r="Q24" i="2"/>
  <c r="R24" i="2"/>
  <c r="S24" i="2"/>
  <c r="T24" i="2"/>
  <c r="U24" i="2"/>
  <c r="V24" i="2"/>
  <c r="G26" i="1" l="1"/>
  <c r="F25" i="2"/>
  <c r="M26" i="1"/>
  <c r="C24" i="2"/>
</calcChain>
</file>

<file path=xl/sharedStrings.xml><?xml version="1.0" encoding="utf-8"?>
<sst xmlns="http://schemas.openxmlformats.org/spreadsheetml/2006/main" count="129" uniqueCount="83">
  <si>
    <t>TSA</t>
  </si>
  <si>
    <t>TSA-A</t>
  </si>
  <si>
    <t>Amarillo</t>
  </si>
  <si>
    <t>TSA-B</t>
  </si>
  <si>
    <t>Lubbock</t>
  </si>
  <si>
    <t>TSA-C</t>
  </si>
  <si>
    <t>Witchita Falls</t>
  </si>
  <si>
    <t>TSA-D</t>
  </si>
  <si>
    <t>Abilene</t>
  </si>
  <si>
    <t>TSA-E</t>
  </si>
  <si>
    <t>Dallas/Ft. Worth</t>
  </si>
  <si>
    <t>TSA-F</t>
  </si>
  <si>
    <t>Paris</t>
  </si>
  <si>
    <t>TSA-G</t>
  </si>
  <si>
    <t>Longview/Tyler</t>
  </si>
  <si>
    <t>TSA-H</t>
  </si>
  <si>
    <t>Lufkin</t>
  </si>
  <si>
    <t>TSA-I</t>
  </si>
  <si>
    <t>El Paso</t>
  </si>
  <si>
    <t>TSA-J</t>
  </si>
  <si>
    <t>Midland/Odessa</t>
  </si>
  <si>
    <t>TSA-K</t>
  </si>
  <si>
    <t>San Angelo</t>
  </si>
  <si>
    <t>TSA-L</t>
  </si>
  <si>
    <t>Belton/Killeen</t>
  </si>
  <si>
    <t>TSA-M</t>
  </si>
  <si>
    <t>Waco</t>
  </si>
  <si>
    <t>TSA-N</t>
  </si>
  <si>
    <t>Bryan/College Station</t>
  </si>
  <si>
    <t>TSA-O</t>
  </si>
  <si>
    <t>Austin</t>
  </si>
  <si>
    <t>TSA-P</t>
  </si>
  <si>
    <t>San Antonio</t>
  </si>
  <si>
    <t>TSA-Q</t>
  </si>
  <si>
    <t>Houston</t>
  </si>
  <si>
    <t>TSA-R</t>
  </si>
  <si>
    <t>Galveston</t>
  </si>
  <si>
    <t>TSA-S</t>
  </si>
  <si>
    <t>Victoria</t>
  </si>
  <si>
    <t>TSA-T</t>
  </si>
  <si>
    <t>Laredo</t>
  </si>
  <si>
    <t>TSA-U</t>
  </si>
  <si>
    <t>Corpus Christi</t>
  </si>
  <si>
    <t>TSA-V</t>
  </si>
  <si>
    <t>Lower Rio Grande Valley</t>
  </si>
  <si>
    <t>PICU</t>
  </si>
  <si>
    <t>Pedi</t>
  </si>
  <si>
    <t>Psych</t>
  </si>
  <si>
    <t>Location</t>
  </si>
  <si>
    <t>Pedi Vent Avail</t>
  </si>
  <si>
    <t>Pedi Vents in Use</t>
  </si>
  <si>
    <t>Adult Vents Avail</t>
  </si>
  <si>
    <t>Adult Vents in Use</t>
  </si>
  <si>
    <t>Total Vents Avail</t>
  </si>
  <si>
    <t>Total Vents in Use</t>
  </si>
  <si>
    <t>Pedi BiPAP Avail</t>
  </si>
  <si>
    <t>Pedi BiPAP in Use</t>
  </si>
  <si>
    <t>Adult BiPAP Avail</t>
  </si>
  <si>
    <t>Adult BiPAP in Use</t>
  </si>
  <si>
    <t>Total BiPAP Avail</t>
  </si>
  <si>
    <t>Total BiPAP in Use</t>
  </si>
  <si>
    <t>Total COVID on Vents</t>
  </si>
  <si>
    <t>Adult ICU</t>
  </si>
  <si>
    <t>Gen</t>
  </si>
  <si>
    <t>Neg ISO</t>
  </si>
  <si>
    <t>Anesthsia Vents Avail</t>
  </si>
  <si>
    <t>Occupied Beds</t>
  </si>
  <si>
    <t>COVID19 ER Visits (24h)</t>
  </si>
  <si>
    <t>Total ER Visits (24h)</t>
  </si>
  <si>
    <t>COVID19 Admitted GEN (24h)</t>
  </si>
  <si>
    <t>COVID19 Admitted ICU (24h)</t>
  </si>
  <si>
    <t>Suspected in Hosp</t>
  </si>
  <si>
    <t>Lab Con COVID19 GEN</t>
  </si>
  <si>
    <t>Lab Con COVID19 ICU</t>
  </si>
  <si>
    <t>Surge Beds</t>
  </si>
  <si>
    <t># Hosp</t>
  </si>
  <si>
    <t>Hosp Abs</t>
  </si>
  <si>
    <t xml:space="preserve">Total </t>
  </si>
  <si>
    <t>Total</t>
  </si>
  <si>
    <t>Available Beds</t>
  </si>
  <si>
    <t>Bed Capacity</t>
  </si>
  <si>
    <t>Total Anesthesia Vents In Use</t>
  </si>
  <si>
    <t>ICU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</si>
</sst>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Verdana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57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  <font>
      <sz val="11"/>
      <color rgb="FF000000"/>
      <name val="Calibri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4" applyNumberFormat="0" applyAlignment="0" applyProtection="0"/>
    <xf numFmtId="0" fontId="16" fillId="8" borderId="5" applyNumberFormat="0" applyAlignment="0" applyProtection="0"/>
    <xf numFmtId="0" fontId="17" fillId="8" borderId="4" applyNumberFormat="0" applyAlignment="0" applyProtection="0"/>
    <xf numFmtId="0" fontId="18" fillId="0" borderId="6" applyNumberFormat="0" applyFill="0" applyAlignment="0" applyProtection="0"/>
    <xf numFmtId="0" fontId="19" fillId="9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8" applyNumberFormat="0" applyFont="0" applyAlignment="0" applyProtection="0"/>
    <xf numFmtId="0" fontId="24" fillId="10" borderId="8" applyNumberFormat="0" applyFont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9" fillId="5" borderId="0" applyNumberFormat="0" applyBorder="0" applyAlignment="0" applyProtection="0"/>
    <xf numFmtId="0" fontId="30" fillId="6" borderId="0" applyNumberFormat="0" applyBorder="0" applyAlignment="0" applyProtection="0"/>
    <xf numFmtId="0" fontId="31" fillId="7" borderId="4" applyNumberFormat="0" applyAlignment="0" applyProtection="0"/>
    <xf numFmtId="0" fontId="32" fillId="8" borderId="5" applyNumberFormat="0" applyAlignment="0" applyProtection="0"/>
    <xf numFmtId="0" fontId="33" fillId="8" borderId="4" applyNumberFormat="0" applyAlignment="0" applyProtection="0"/>
    <xf numFmtId="0" fontId="34" fillId="0" borderId="6" applyNumberFormat="0" applyFill="0" applyAlignment="0" applyProtection="0"/>
    <xf numFmtId="0" fontId="35" fillId="9" borderId="7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3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3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3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3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39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8">
    <xf numFmtId="0" fontId="0" fillId="0" borderId="0" xfId="0"/>
    <xf numFmtId="0" fontId="4" fillId="2" borderId="0" xfId="0" applyFont="1" applyFill="1" applyAlignment="1">
      <alignment horizontal="center" wrapText="1"/>
    </xf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/>
    <xf numFmtId="0" fontId="40" fillId="0" borderId="0" xfId="0" applyFont="1"/>
    <xf numFmtId="0" fontId="1" fillId="0" borderId="0" xfId="83" applyNumberFormat="1"/>
    <xf numFmtId="0" fontId="1" fillId="0" borderId="0" xfId="83"/>
  </cellXfs>
  <cellStyles count="103">
    <cellStyle name="20% - Accent1" xfId="18" builtinId="30" customBuiltin="1"/>
    <cellStyle name="20% - Accent1 2" xfId="60" xr:uid="{C255B20E-13DF-499C-894C-5C6B21AA5CA3}"/>
    <cellStyle name="20% - Accent1 3" xfId="85" xr:uid="{EE62E257-FA10-4039-B63B-9C9B95A05C99}"/>
    <cellStyle name="20% - Accent2" xfId="22" builtinId="34" customBuiltin="1"/>
    <cellStyle name="20% - Accent2 2" xfId="64" xr:uid="{4284E341-86CA-4EF7-AE17-872FF4AB1D5D}"/>
    <cellStyle name="20% - Accent2 3" xfId="88" xr:uid="{0B19530C-6772-412B-9EBF-05E7D2BEC547}"/>
    <cellStyle name="20% - Accent3" xfId="26" builtinId="38" customBuiltin="1"/>
    <cellStyle name="20% - Accent3 2" xfId="68" xr:uid="{816BA073-8BF4-4819-8D91-C216DB28AC88}"/>
    <cellStyle name="20% - Accent3 3" xfId="91" xr:uid="{066CD7DE-D503-4377-B982-62B3E787C56C}"/>
    <cellStyle name="20% - Accent4" xfId="30" builtinId="42" customBuiltin="1"/>
    <cellStyle name="20% - Accent4 2" xfId="72" xr:uid="{1FD7ECAE-DEF0-453D-BCA6-AEA4C2D5C43C}"/>
    <cellStyle name="20% - Accent4 3" xfId="94" xr:uid="{991AD79B-88D0-4D05-B19C-5E1F48000D93}"/>
    <cellStyle name="20% - Accent5" xfId="34" builtinId="46" customBuiltin="1"/>
    <cellStyle name="20% - Accent5 2" xfId="76" xr:uid="{86FE5BC4-4B36-436E-84D8-8C9B53F8E448}"/>
    <cellStyle name="20% - Accent5 3" xfId="97" xr:uid="{94FAD9C2-3DFB-4C79-AFF3-02893932859B}"/>
    <cellStyle name="20% - Accent6" xfId="38" builtinId="50" customBuiltin="1"/>
    <cellStyle name="20% - Accent6 2" xfId="80" xr:uid="{C7F32B61-AA86-4D5A-AB64-94723D0E5F91}"/>
    <cellStyle name="20% - Accent6 3" xfId="100" xr:uid="{2DA4B331-74C3-45CB-8189-AFCB7152FFBA}"/>
    <cellStyle name="40% - Accent1" xfId="19" builtinId="31" customBuiltin="1"/>
    <cellStyle name="40% - Accent1 2" xfId="61" xr:uid="{0D0CD883-A9F8-41C0-8C83-C84C34263F7E}"/>
    <cellStyle name="40% - Accent1 3" xfId="86" xr:uid="{B1F930C0-D600-414D-8A4F-FAEB15D55248}"/>
    <cellStyle name="40% - Accent2" xfId="23" builtinId="35" customBuiltin="1"/>
    <cellStyle name="40% - Accent2 2" xfId="65" xr:uid="{1B4BD1C4-C3CA-4ED0-86CA-C33CEED68EF5}"/>
    <cellStyle name="40% - Accent2 3" xfId="89" xr:uid="{7DBD314F-3232-4E39-87CE-F619AC787E8C}"/>
    <cellStyle name="40% - Accent3" xfId="27" builtinId="39" customBuiltin="1"/>
    <cellStyle name="40% - Accent3 2" xfId="69" xr:uid="{1CE13D7A-1181-46AC-BFD9-7F3E58364079}"/>
    <cellStyle name="40% - Accent3 3" xfId="92" xr:uid="{4997E0CF-B2E2-4C5D-BFC1-83E9B8904A17}"/>
    <cellStyle name="40% - Accent4" xfId="31" builtinId="43" customBuiltin="1"/>
    <cellStyle name="40% - Accent4 2" xfId="73" xr:uid="{3CCE8490-57B7-4911-9F8E-0055A12832C6}"/>
    <cellStyle name="40% - Accent4 3" xfId="95" xr:uid="{A4574A01-1A6F-4FC4-BA42-899C05BCBE3A}"/>
    <cellStyle name="40% - Accent5" xfId="35" builtinId="47" customBuiltin="1"/>
    <cellStyle name="40% - Accent5 2" xfId="77" xr:uid="{4CD8D0F4-49FC-460C-9652-7DE400EF8381}"/>
    <cellStyle name="40% - Accent5 3" xfId="98" xr:uid="{EAD07CA0-82CB-47D4-9E07-69ED0D802094}"/>
    <cellStyle name="40% - Accent6" xfId="39" builtinId="51" customBuiltin="1"/>
    <cellStyle name="40% - Accent6 2" xfId="81" xr:uid="{880D3D11-20E0-41AB-BF09-5FD052EFE084}"/>
    <cellStyle name="40% - Accent6 3" xfId="101" xr:uid="{3F1C5916-A105-4936-8F8D-073766BD4DE3}"/>
    <cellStyle name="60% - Accent1" xfId="20" builtinId="32" customBuiltin="1"/>
    <cellStyle name="60% - Accent1 2" xfId="62" xr:uid="{B1512F89-A68A-42A9-BC38-357D0C70D1AA}"/>
    <cellStyle name="60% - Accent1 3" xfId="87" xr:uid="{E49DA154-3519-4A86-AE02-0C40229CA484}"/>
    <cellStyle name="60% - Accent2" xfId="24" builtinId="36" customBuiltin="1"/>
    <cellStyle name="60% - Accent2 2" xfId="66" xr:uid="{D44B9C18-A31C-4D31-BE1C-D5540736E4AD}"/>
    <cellStyle name="60% - Accent2 3" xfId="90" xr:uid="{35D9264D-F0E2-4760-BDBD-A7F953167481}"/>
    <cellStyle name="60% - Accent3" xfId="28" builtinId="40" customBuiltin="1"/>
    <cellStyle name="60% - Accent3 2" xfId="70" xr:uid="{111A1FDC-4CB6-4BE7-9B68-89CC4BA19277}"/>
    <cellStyle name="60% - Accent3 3" xfId="93" xr:uid="{208F977E-8060-4765-A5B5-D2D220313A29}"/>
    <cellStyle name="60% - Accent4" xfId="32" builtinId="44" customBuiltin="1"/>
    <cellStyle name="60% - Accent4 2" xfId="74" xr:uid="{45D18C74-5C93-4857-B42A-5C057B7A2642}"/>
    <cellStyle name="60% - Accent4 3" xfId="96" xr:uid="{FB777610-535B-4ED8-A26A-4B7338FFA436}"/>
    <cellStyle name="60% - Accent5" xfId="36" builtinId="48" customBuiltin="1"/>
    <cellStyle name="60% - Accent5 2" xfId="78" xr:uid="{1FB2DBFA-0B79-40C5-BB65-368C4CD49432}"/>
    <cellStyle name="60% - Accent5 3" xfId="99" xr:uid="{37479627-4AB8-46E0-9FA3-4DB41C3B94C8}"/>
    <cellStyle name="60% - Accent6" xfId="40" builtinId="52" customBuiltin="1"/>
    <cellStyle name="60% - Accent6 2" xfId="82" xr:uid="{3E8E8986-96DF-47DE-B483-DD8898BCA1D2}"/>
    <cellStyle name="60% - Accent6 3" xfId="102" xr:uid="{3D8B82D6-2939-461E-BDA6-44D16499A7EB}"/>
    <cellStyle name="Accent1" xfId="17" builtinId="29" customBuiltin="1"/>
    <cellStyle name="Accent1 2" xfId="59" xr:uid="{7793ABB6-A070-42AB-9D4B-F15366BC1F31}"/>
    <cellStyle name="Accent2" xfId="21" builtinId="33" customBuiltin="1"/>
    <cellStyle name="Accent2 2" xfId="63" xr:uid="{CF328B78-3897-4F4B-BDF9-AFC5CAC98FB9}"/>
    <cellStyle name="Accent3" xfId="25" builtinId="37" customBuiltin="1"/>
    <cellStyle name="Accent3 2" xfId="67" xr:uid="{A02E7B0E-BD38-4A32-B701-7E3E9FFEECCD}"/>
    <cellStyle name="Accent4" xfId="29" builtinId="41" customBuiltin="1"/>
    <cellStyle name="Accent4 2" xfId="71" xr:uid="{2999478D-D017-4231-8A08-BAA4426916E6}"/>
    <cellStyle name="Accent5" xfId="33" builtinId="45" customBuiltin="1"/>
    <cellStyle name="Accent5 2" xfId="75" xr:uid="{8C5ED407-809E-47FB-B566-E3B4C02D03B4}"/>
    <cellStyle name="Accent6" xfId="37" builtinId="49" customBuiltin="1"/>
    <cellStyle name="Accent6 2" xfId="79" xr:uid="{692F2EBD-AEE5-462A-90DC-2C50D3D3EF25}"/>
    <cellStyle name="Bad" xfId="7" builtinId="27" customBuiltin="1"/>
    <cellStyle name="Bad 2" xfId="49" xr:uid="{B08D139D-4457-4EA7-92AF-EAB7C719CE59}"/>
    <cellStyle name="Calculation" xfId="11" builtinId="22" customBuiltin="1"/>
    <cellStyle name="Calculation 2" xfId="53" xr:uid="{4A0F0618-1FD6-4C86-94DB-2F55172AA331}"/>
    <cellStyle name="Check Cell" xfId="13" builtinId="23" customBuiltin="1"/>
    <cellStyle name="Check Cell 2" xfId="55" xr:uid="{8038624C-4E1B-43A6-938C-66EAB30E1880}"/>
    <cellStyle name="Explanatory Text" xfId="15" builtinId="53" customBuiltin="1"/>
    <cellStyle name="Explanatory Text 2" xfId="57" xr:uid="{C39E14FF-DB43-4A50-A7C9-6262CA29A22B}"/>
    <cellStyle name="Good" xfId="6" builtinId="26" customBuiltin="1"/>
    <cellStyle name="Good 2" xfId="48" xr:uid="{F2C4BA3B-A979-41E8-B581-2C94E477BF1B}"/>
    <cellStyle name="Heading 1" xfId="2" builtinId="16" customBuiltin="1"/>
    <cellStyle name="Heading 1 2" xfId="44" xr:uid="{2291D476-BBA8-4819-9F06-CBFF7CB53986}"/>
    <cellStyle name="Heading 2" xfId="3" builtinId="17" customBuiltin="1"/>
    <cellStyle name="Heading 2 2" xfId="45" xr:uid="{731E21C8-DEB5-4FDA-8014-79B1A49F578D}"/>
    <cellStyle name="Heading 3" xfId="4" builtinId="18" customBuiltin="1"/>
    <cellStyle name="Heading 3 2" xfId="46" xr:uid="{F9FCB543-6FC8-4F22-97F6-AD9B2A5DEC07}"/>
    <cellStyle name="Heading 4" xfId="5" builtinId="19" customBuiltin="1"/>
    <cellStyle name="Heading 4 2" xfId="47" xr:uid="{4A9C5E07-BBFF-45AA-8B06-313447173604}"/>
    <cellStyle name="Input" xfId="9" builtinId="20" customBuiltin="1"/>
    <cellStyle name="Input 2" xfId="51" xr:uid="{1309223F-A47D-4073-8F62-0FFE25331828}"/>
    <cellStyle name="Linked Cell" xfId="12" builtinId="24" customBuiltin="1"/>
    <cellStyle name="Linked Cell 2" xfId="54" xr:uid="{E330351E-9352-406D-AC7A-71280232DC22}"/>
    <cellStyle name="Neutral" xfId="8" builtinId="28" customBuiltin="1"/>
    <cellStyle name="Neutral 2" xfId="50" xr:uid="{CF4C7842-81AF-4B69-958E-9190A6901AB3}"/>
    <cellStyle name="Normal" xfId="0" builtinId="0"/>
    <cellStyle name="Normal 2" xfId="41" xr:uid="{ABD813DF-D6C8-451F-8D93-1DEF47E1824F}"/>
    <cellStyle name="Normal 3" xfId="83" xr:uid="{E8103CB7-0A80-4F89-832F-05A41748C5D6}"/>
    <cellStyle name="Note" xfId="43" builtinId="10" customBuiltin="1"/>
    <cellStyle name="Note 2" xfId="42" xr:uid="{8DBAA5BA-5ACE-42D6-963F-CB1F577DF7E8}"/>
    <cellStyle name="Note 3" xfId="84" xr:uid="{746DD43A-87D2-4BB1-8D34-564CBB426FB0}"/>
    <cellStyle name="Output" xfId="10" builtinId="21" customBuiltin="1"/>
    <cellStyle name="Output 2" xfId="52" xr:uid="{53645F9A-0794-4787-948B-446EB57C7274}"/>
    <cellStyle name="Title" xfId="1" builtinId="15" customBuiltin="1"/>
    <cellStyle name="Total" xfId="16" builtinId="25" customBuiltin="1"/>
    <cellStyle name="Total 2" xfId="58" xr:uid="{A0E9A99D-1B26-4672-A4E5-5BE007B002F0}"/>
    <cellStyle name="Warning Text" xfId="14" builtinId="11" customBuiltin="1"/>
    <cellStyle name="Warning Text 2" xfId="56" xr:uid="{974A188D-C3F4-488B-860E-05B6358F01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23046875" defaultRowHeight="16.2" x14ac:dyDescent="0.3"/>
  <cols>
    <col min="1" max="1" width="9.23046875" style="3"/>
    <col min="2" max="2" width="12.3046875" style="3" customWidth="1"/>
    <col min="3" max="9" width="9.23046875" style="8"/>
    <col min="10" max="10" width="8.765625"/>
    <col min="11" max="17" width="9.23046875" style="8"/>
    <col min="18" max="18" width="10.3828125" style="8" customWidth="1"/>
    <col min="19" max="23" width="9.23046875" style="8"/>
    <col min="24" max="16384" width="9.23046875" style="3"/>
  </cols>
  <sheetData>
    <row r="1" spans="1:23" s="1" customFormat="1" ht="50.4" customHeight="1" x14ac:dyDescent="0.2">
      <c r="A1" s="5" t="s">
        <v>0</v>
      </c>
      <c r="B1" s="5" t="s">
        <v>48</v>
      </c>
      <c r="C1" s="5" t="s">
        <v>75</v>
      </c>
      <c r="D1" s="5" t="s">
        <v>62</v>
      </c>
      <c r="E1" s="5" t="s">
        <v>63</v>
      </c>
      <c r="F1" s="5" t="s">
        <v>45</v>
      </c>
      <c r="G1" s="5" t="s">
        <v>46</v>
      </c>
      <c r="H1" s="5" t="s">
        <v>47</v>
      </c>
      <c r="I1" s="5" t="s">
        <v>64</v>
      </c>
      <c r="J1" s="5" t="s">
        <v>79</v>
      </c>
      <c r="K1" s="5" t="s">
        <v>66</v>
      </c>
      <c r="L1" s="5" t="s">
        <v>80</v>
      </c>
      <c r="M1" s="5" t="s">
        <v>68</v>
      </c>
      <c r="N1" s="5" t="s">
        <v>76</v>
      </c>
      <c r="O1" s="5" t="s">
        <v>67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82</v>
      </c>
      <c r="V1" s="5" t="s">
        <v>74</v>
      </c>
      <c r="W1" s="6"/>
    </row>
    <row r="2" spans="1:23" x14ac:dyDescent="0.3">
      <c r="A2" s="2" t="s">
        <v>1</v>
      </c>
      <c r="B2" s="2" t="s">
        <v>2</v>
      </c>
      <c r="C2" s="14">
        <v>17</v>
      </c>
      <c r="D2" s="13">
        <v>38</v>
      </c>
      <c r="E2" s="13">
        <v>339</v>
      </c>
      <c r="F2" s="13">
        <v>11</v>
      </c>
      <c r="G2" s="13">
        <v>80</v>
      </c>
      <c r="H2" s="13">
        <v>37</v>
      </c>
      <c r="I2" s="13">
        <v>27</v>
      </c>
      <c r="J2" s="3">
        <f>SUM(D2:I2)</f>
        <v>532</v>
      </c>
      <c r="K2" s="14">
        <v>609</v>
      </c>
      <c r="L2" s="7">
        <f>SUM(J2:K2)</f>
        <v>1141</v>
      </c>
      <c r="M2" s="14">
        <v>331</v>
      </c>
      <c r="N2" s="14">
        <v>10</v>
      </c>
      <c r="O2" s="14">
        <v>97</v>
      </c>
      <c r="P2" s="14">
        <v>18</v>
      </c>
      <c r="Q2" s="14">
        <v>3</v>
      </c>
      <c r="R2" s="14">
        <v>28</v>
      </c>
      <c r="S2" s="14">
        <v>58</v>
      </c>
      <c r="T2" s="14">
        <v>51</v>
      </c>
      <c r="U2" s="14">
        <v>115</v>
      </c>
      <c r="V2" s="14">
        <v>237</v>
      </c>
    </row>
    <row r="3" spans="1:23" x14ac:dyDescent="0.3">
      <c r="A3" s="2" t="s">
        <v>3</v>
      </c>
      <c r="B3" s="2" t="s">
        <v>4</v>
      </c>
      <c r="C3" s="14">
        <v>21</v>
      </c>
      <c r="D3" s="13">
        <v>62</v>
      </c>
      <c r="E3" s="13">
        <v>262</v>
      </c>
      <c r="F3" s="13">
        <v>27</v>
      </c>
      <c r="G3" s="13">
        <v>59</v>
      </c>
      <c r="H3" s="13">
        <v>2</v>
      </c>
      <c r="I3" s="13">
        <v>79</v>
      </c>
      <c r="J3" s="3">
        <f t="shared" ref="J3:J23" si="0">SUM(D3:I3)</f>
        <v>491</v>
      </c>
      <c r="K3" s="14">
        <v>852</v>
      </c>
      <c r="L3" s="7">
        <f t="shared" ref="L3:L23" si="1">SUM(J3:K3)</f>
        <v>1343</v>
      </c>
      <c r="M3" s="14">
        <v>438</v>
      </c>
      <c r="N3" s="14">
        <v>6</v>
      </c>
      <c r="O3" s="14">
        <v>20</v>
      </c>
      <c r="P3" s="14">
        <v>10</v>
      </c>
      <c r="Q3" s="14">
        <v>0</v>
      </c>
      <c r="R3" s="14">
        <v>14</v>
      </c>
      <c r="S3" s="14">
        <v>12</v>
      </c>
      <c r="T3" s="14">
        <v>20</v>
      </c>
      <c r="U3" s="14">
        <v>127</v>
      </c>
      <c r="V3" s="14">
        <v>191</v>
      </c>
    </row>
    <row r="4" spans="1:23" x14ac:dyDescent="0.3">
      <c r="A4" s="2" t="s">
        <v>5</v>
      </c>
      <c r="B4" s="2" t="s">
        <v>6</v>
      </c>
      <c r="C4" s="14">
        <v>13</v>
      </c>
      <c r="D4" s="13">
        <v>25</v>
      </c>
      <c r="E4" s="13">
        <v>271</v>
      </c>
      <c r="F4" s="13">
        <v>0</v>
      </c>
      <c r="G4" s="13">
        <v>9</v>
      </c>
      <c r="H4" s="13">
        <v>41</v>
      </c>
      <c r="I4" s="13">
        <v>8</v>
      </c>
      <c r="J4" s="3">
        <f t="shared" si="0"/>
        <v>354</v>
      </c>
      <c r="K4" s="14">
        <v>271</v>
      </c>
      <c r="L4" s="7">
        <f t="shared" si="1"/>
        <v>625</v>
      </c>
      <c r="M4" s="14">
        <v>225</v>
      </c>
      <c r="N4" s="14">
        <v>2</v>
      </c>
      <c r="O4" s="14">
        <v>36</v>
      </c>
      <c r="P4" s="14">
        <v>3</v>
      </c>
      <c r="Q4" s="14">
        <v>0</v>
      </c>
      <c r="R4" s="14">
        <v>2</v>
      </c>
      <c r="S4" s="14">
        <v>0</v>
      </c>
      <c r="T4" s="14">
        <v>0</v>
      </c>
      <c r="U4" s="14">
        <v>18</v>
      </c>
      <c r="V4" s="14">
        <v>105</v>
      </c>
    </row>
    <row r="5" spans="1:23" x14ac:dyDescent="0.3">
      <c r="A5" s="2" t="s">
        <v>7</v>
      </c>
      <c r="B5" s="2" t="s">
        <v>8</v>
      </c>
      <c r="C5" s="14">
        <v>18</v>
      </c>
      <c r="D5" s="13">
        <v>30</v>
      </c>
      <c r="E5" s="13">
        <v>300</v>
      </c>
      <c r="F5" s="13">
        <v>3</v>
      </c>
      <c r="G5" s="13">
        <v>46</v>
      </c>
      <c r="H5" s="13">
        <v>0</v>
      </c>
      <c r="I5" s="13">
        <v>43</v>
      </c>
      <c r="J5" s="3">
        <f t="shared" si="0"/>
        <v>422</v>
      </c>
      <c r="K5" s="14">
        <v>463</v>
      </c>
      <c r="L5" s="7">
        <f t="shared" si="1"/>
        <v>885</v>
      </c>
      <c r="M5" s="14">
        <v>290</v>
      </c>
      <c r="N5" s="14">
        <v>0</v>
      </c>
      <c r="O5" s="14">
        <v>19</v>
      </c>
      <c r="P5" s="14">
        <v>10</v>
      </c>
      <c r="Q5" s="14">
        <v>2</v>
      </c>
      <c r="R5" s="14">
        <v>18</v>
      </c>
      <c r="S5" s="14">
        <v>3</v>
      </c>
      <c r="T5" s="14">
        <v>0</v>
      </c>
      <c r="U5" s="14">
        <v>28</v>
      </c>
      <c r="V5" s="14">
        <v>231</v>
      </c>
    </row>
    <row r="6" spans="1:23" x14ac:dyDescent="0.3">
      <c r="A6" s="2" t="s">
        <v>9</v>
      </c>
      <c r="B6" s="2" t="s">
        <v>10</v>
      </c>
      <c r="C6" s="14">
        <v>129</v>
      </c>
      <c r="D6" s="13">
        <v>517</v>
      </c>
      <c r="E6" s="13">
        <v>2749</v>
      </c>
      <c r="F6" s="13">
        <v>43</v>
      </c>
      <c r="G6" s="13">
        <v>290</v>
      </c>
      <c r="H6" s="13">
        <v>125</v>
      </c>
      <c r="I6" s="13">
        <v>498</v>
      </c>
      <c r="J6" s="3">
        <f t="shared" si="0"/>
        <v>4222</v>
      </c>
      <c r="K6" s="14">
        <v>10012</v>
      </c>
      <c r="L6" s="7">
        <f t="shared" si="1"/>
        <v>14234</v>
      </c>
      <c r="M6" s="14">
        <v>5319</v>
      </c>
      <c r="N6" s="14">
        <v>11</v>
      </c>
      <c r="O6" s="14">
        <v>961</v>
      </c>
      <c r="P6" s="14">
        <v>292</v>
      </c>
      <c r="Q6" s="14">
        <v>105</v>
      </c>
      <c r="R6" s="14">
        <v>596</v>
      </c>
      <c r="S6" s="14">
        <v>416</v>
      </c>
      <c r="T6" s="14">
        <v>253</v>
      </c>
      <c r="U6" s="14">
        <v>1378</v>
      </c>
      <c r="V6" s="14">
        <v>5578</v>
      </c>
    </row>
    <row r="7" spans="1:23" x14ac:dyDescent="0.3">
      <c r="A7" s="2" t="s">
        <v>11</v>
      </c>
      <c r="B7" s="2" t="s">
        <v>12</v>
      </c>
      <c r="C7" s="14">
        <v>9</v>
      </c>
      <c r="D7" s="13">
        <v>33</v>
      </c>
      <c r="E7" s="13">
        <v>292</v>
      </c>
      <c r="F7" s="13">
        <v>0</v>
      </c>
      <c r="G7" s="13">
        <v>28</v>
      </c>
      <c r="H7" s="13">
        <v>0</v>
      </c>
      <c r="I7" s="13">
        <v>36</v>
      </c>
      <c r="J7" s="3">
        <f t="shared" si="0"/>
        <v>389</v>
      </c>
      <c r="K7" s="14">
        <v>563</v>
      </c>
      <c r="L7" s="7">
        <f t="shared" si="1"/>
        <v>952</v>
      </c>
      <c r="M7" s="14">
        <v>346</v>
      </c>
      <c r="N7" s="14">
        <v>5</v>
      </c>
      <c r="O7" s="14">
        <v>12</v>
      </c>
      <c r="P7" s="14">
        <v>6</v>
      </c>
      <c r="Q7" s="14">
        <v>2</v>
      </c>
      <c r="R7" s="14">
        <v>26</v>
      </c>
      <c r="S7" s="14">
        <v>10</v>
      </c>
      <c r="T7" s="14">
        <v>6</v>
      </c>
      <c r="U7" s="14">
        <v>58</v>
      </c>
      <c r="V7" s="14">
        <v>30</v>
      </c>
    </row>
    <row r="8" spans="1:23" x14ac:dyDescent="0.3">
      <c r="A8" s="2" t="s">
        <v>13</v>
      </c>
      <c r="B8" s="2" t="s">
        <v>14</v>
      </c>
      <c r="C8" s="14">
        <v>16</v>
      </c>
      <c r="D8" s="13">
        <v>67</v>
      </c>
      <c r="E8" s="13">
        <v>320</v>
      </c>
      <c r="F8" s="13">
        <v>0</v>
      </c>
      <c r="G8" s="13">
        <v>41</v>
      </c>
      <c r="H8" s="13">
        <v>0</v>
      </c>
      <c r="I8" s="13">
        <v>72</v>
      </c>
      <c r="J8" s="3">
        <f t="shared" si="0"/>
        <v>500</v>
      </c>
      <c r="K8" s="14">
        <v>1437</v>
      </c>
      <c r="L8" s="7">
        <f t="shared" si="1"/>
        <v>1937</v>
      </c>
      <c r="M8" s="14">
        <v>965</v>
      </c>
      <c r="N8" s="14">
        <v>4</v>
      </c>
      <c r="O8" s="14">
        <v>108</v>
      </c>
      <c r="P8" s="14">
        <v>29</v>
      </c>
      <c r="Q8" s="14">
        <v>7</v>
      </c>
      <c r="R8" s="14">
        <v>97</v>
      </c>
      <c r="S8" s="14">
        <v>32</v>
      </c>
      <c r="T8" s="14">
        <v>21</v>
      </c>
      <c r="U8" s="14">
        <v>222</v>
      </c>
      <c r="V8" s="14">
        <v>502</v>
      </c>
    </row>
    <row r="9" spans="1:23" x14ac:dyDescent="0.3">
      <c r="A9" s="2" t="s">
        <v>15</v>
      </c>
      <c r="B9" s="2" t="s">
        <v>16</v>
      </c>
      <c r="C9" s="14">
        <v>11</v>
      </c>
      <c r="D9" s="13">
        <v>16</v>
      </c>
      <c r="E9" s="13">
        <v>142</v>
      </c>
      <c r="F9" s="13">
        <v>0</v>
      </c>
      <c r="G9" s="13">
        <v>32</v>
      </c>
      <c r="H9" s="13">
        <v>0</v>
      </c>
      <c r="I9" s="13">
        <v>44</v>
      </c>
      <c r="J9" s="3">
        <f t="shared" si="0"/>
        <v>234</v>
      </c>
      <c r="K9" s="14">
        <v>300</v>
      </c>
      <c r="L9" s="7">
        <f t="shared" si="1"/>
        <v>534</v>
      </c>
      <c r="M9" s="14">
        <v>264</v>
      </c>
      <c r="N9" s="14">
        <v>5</v>
      </c>
      <c r="O9" s="14">
        <v>11</v>
      </c>
      <c r="P9" s="14">
        <v>3</v>
      </c>
      <c r="Q9" s="14">
        <v>5</v>
      </c>
      <c r="R9" s="14">
        <v>25</v>
      </c>
      <c r="S9" s="14">
        <v>8</v>
      </c>
      <c r="T9" s="14">
        <v>3</v>
      </c>
      <c r="U9" s="14">
        <v>0</v>
      </c>
      <c r="V9" s="14">
        <v>107</v>
      </c>
    </row>
    <row r="10" spans="1:23" x14ac:dyDescent="0.3">
      <c r="A10" s="2" t="s">
        <v>17</v>
      </c>
      <c r="B10" s="2" t="s">
        <v>18</v>
      </c>
      <c r="C10" s="14">
        <v>14</v>
      </c>
      <c r="D10" s="13">
        <v>45</v>
      </c>
      <c r="E10" s="13">
        <v>263</v>
      </c>
      <c r="F10" s="13">
        <v>28</v>
      </c>
      <c r="G10" s="13">
        <v>61</v>
      </c>
      <c r="H10" s="13">
        <v>26</v>
      </c>
      <c r="I10" s="13">
        <v>96</v>
      </c>
      <c r="J10" s="3">
        <f t="shared" si="0"/>
        <v>519</v>
      </c>
      <c r="K10" s="14">
        <v>1240</v>
      </c>
      <c r="L10" s="7">
        <f t="shared" si="1"/>
        <v>1759</v>
      </c>
      <c r="M10" s="14">
        <v>710</v>
      </c>
      <c r="N10" s="14">
        <v>2</v>
      </c>
      <c r="O10" s="14">
        <v>76</v>
      </c>
      <c r="P10" s="14">
        <v>37</v>
      </c>
      <c r="Q10" s="14">
        <v>9</v>
      </c>
      <c r="R10" s="14">
        <v>33</v>
      </c>
      <c r="S10" s="14">
        <v>33</v>
      </c>
      <c r="T10" s="14">
        <v>41</v>
      </c>
      <c r="U10" s="14">
        <v>211</v>
      </c>
      <c r="V10" s="14">
        <v>476</v>
      </c>
    </row>
    <row r="11" spans="1:23" x14ac:dyDescent="0.3">
      <c r="A11" s="2" t="s">
        <v>19</v>
      </c>
      <c r="B11" s="2" t="s">
        <v>20</v>
      </c>
      <c r="C11" s="14">
        <v>18</v>
      </c>
      <c r="D11" s="13">
        <v>51</v>
      </c>
      <c r="E11" s="13">
        <v>247</v>
      </c>
      <c r="F11" s="13">
        <v>1</v>
      </c>
      <c r="G11" s="13">
        <v>79</v>
      </c>
      <c r="H11" s="13">
        <v>73</v>
      </c>
      <c r="I11" s="13">
        <v>89</v>
      </c>
      <c r="J11" s="3">
        <f t="shared" si="0"/>
        <v>540</v>
      </c>
      <c r="K11" s="14">
        <v>747</v>
      </c>
      <c r="L11" s="7">
        <f t="shared" si="1"/>
        <v>1287</v>
      </c>
      <c r="M11" s="14">
        <v>357</v>
      </c>
      <c r="N11" s="14">
        <v>4</v>
      </c>
      <c r="O11" s="14">
        <v>17</v>
      </c>
      <c r="P11" s="14">
        <v>1</v>
      </c>
      <c r="Q11" s="14">
        <v>0</v>
      </c>
      <c r="R11" s="14">
        <v>35</v>
      </c>
      <c r="S11" s="14">
        <v>26</v>
      </c>
      <c r="T11" s="14">
        <v>2</v>
      </c>
      <c r="U11" s="14">
        <v>45</v>
      </c>
      <c r="V11" s="14">
        <v>252</v>
      </c>
    </row>
    <row r="12" spans="1:23" x14ac:dyDescent="0.3">
      <c r="A12" s="2" t="s">
        <v>21</v>
      </c>
      <c r="B12" s="2" t="s">
        <v>22</v>
      </c>
      <c r="C12" s="14">
        <v>10</v>
      </c>
      <c r="D12" s="13">
        <v>17</v>
      </c>
      <c r="E12" s="13">
        <v>189</v>
      </c>
      <c r="F12" s="13">
        <v>0</v>
      </c>
      <c r="G12" s="13">
        <v>24</v>
      </c>
      <c r="H12" s="13">
        <v>3</v>
      </c>
      <c r="I12" s="13">
        <v>16</v>
      </c>
      <c r="J12" s="3">
        <f t="shared" si="0"/>
        <v>249</v>
      </c>
      <c r="K12" s="14">
        <v>296</v>
      </c>
      <c r="L12" s="7">
        <f t="shared" si="1"/>
        <v>545</v>
      </c>
      <c r="M12" s="14">
        <v>119</v>
      </c>
      <c r="N12" s="14">
        <v>1</v>
      </c>
      <c r="O12" s="14">
        <v>13</v>
      </c>
      <c r="P12" s="14">
        <v>3</v>
      </c>
      <c r="Q12" s="14">
        <v>0</v>
      </c>
      <c r="R12" s="14">
        <v>38</v>
      </c>
      <c r="S12" s="14">
        <v>0</v>
      </c>
      <c r="T12" s="14">
        <v>0</v>
      </c>
      <c r="U12" s="14">
        <v>14</v>
      </c>
      <c r="V12" s="14">
        <v>98</v>
      </c>
    </row>
    <row r="13" spans="1:23" x14ac:dyDescent="0.3">
      <c r="A13" s="2" t="s">
        <v>23</v>
      </c>
      <c r="B13" s="2" t="s">
        <v>24</v>
      </c>
      <c r="C13" s="14">
        <v>14</v>
      </c>
      <c r="D13" s="13">
        <v>41</v>
      </c>
      <c r="E13" s="13">
        <v>298</v>
      </c>
      <c r="F13" s="13">
        <v>6</v>
      </c>
      <c r="G13" s="13">
        <v>35</v>
      </c>
      <c r="H13" s="13">
        <v>33</v>
      </c>
      <c r="I13" s="13">
        <v>147</v>
      </c>
      <c r="J13" s="3">
        <f t="shared" si="0"/>
        <v>560</v>
      </c>
      <c r="K13" s="14">
        <v>901</v>
      </c>
      <c r="L13" s="7">
        <f t="shared" si="1"/>
        <v>1461</v>
      </c>
      <c r="M13" s="14">
        <v>689</v>
      </c>
      <c r="N13" s="14">
        <v>3</v>
      </c>
      <c r="O13" s="14">
        <v>69</v>
      </c>
      <c r="P13" s="14">
        <v>2</v>
      </c>
      <c r="Q13" s="14">
        <v>0</v>
      </c>
      <c r="R13" s="14">
        <v>9</v>
      </c>
      <c r="S13" s="14">
        <v>8</v>
      </c>
      <c r="T13" s="14">
        <v>3</v>
      </c>
      <c r="U13" s="14">
        <v>94</v>
      </c>
      <c r="V13" s="14">
        <v>98</v>
      </c>
    </row>
    <row r="14" spans="1:23" x14ac:dyDescent="0.3">
      <c r="A14" s="2" t="s">
        <v>25</v>
      </c>
      <c r="B14" s="2" t="s">
        <v>26</v>
      </c>
      <c r="C14" s="14">
        <v>10</v>
      </c>
      <c r="D14" s="13">
        <v>27</v>
      </c>
      <c r="E14" s="13">
        <v>206</v>
      </c>
      <c r="F14" s="13">
        <v>0</v>
      </c>
      <c r="G14" s="13">
        <v>8</v>
      </c>
      <c r="H14" s="13">
        <v>62</v>
      </c>
      <c r="I14" s="13">
        <v>43</v>
      </c>
      <c r="J14" s="3">
        <f t="shared" si="0"/>
        <v>346</v>
      </c>
      <c r="K14" s="14">
        <v>350</v>
      </c>
      <c r="L14" s="7">
        <f t="shared" si="1"/>
        <v>696</v>
      </c>
      <c r="M14" s="14">
        <v>350</v>
      </c>
      <c r="N14" s="14">
        <v>1</v>
      </c>
      <c r="O14" s="14">
        <v>31</v>
      </c>
      <c r="P14" s="14">
        <v>19</v>
      </c>
      <c r="Q14" s="14">
        <v>3</v>
      </c>
      <c r="R14" s="14">
        <v>3</v>
      </c>
      <c r="S14" s="14">
        <v>0</v>
      </c>
      <c r="T14" s="14">
        <v>1</v>
      </c>
      <c r="U14" s="14">
        <v>33</v>
      </c>
      <c r="V14" s="14">
        <v>61</v>
      </c>
    </row>
    <row r="15" spans="1:23" x14ac:dyDescent="0.3">
      <c r="A15" s="2" t="s">
        <v>27</v>
      </c>
      <c r="B15" s="2" t="s">
        <v>28</v>
      </c>
      <c r="C15" s="14">
        <v>9</v>
      </c>
      <c r="D15" s="13">
        <v>16</v>
      </c>
      <c r="E15" s="13">
        <v>156</v>
      </c>
      <c r="F15" s="13">
        <v>0</v>
      </c>
      <c r="G15" s="13">
        <v>18</v>
      </c>
      <c r="H15" s="13">
        <v>0</v>
      </c>
      <c r="I15" s="13">
        <v>42</v>
      </c>
      <c r="J15" s="3">
        <f t="shared" si="0"/>
        <v>232</v>
      </c>
      <c r="K15" s="14">
        <v>305</v>
      </c>
      <c r="L15" s="7">
        <f t="shared" si="1"/>
        <v>537</v>
      </c>
      <c r="M15" s="14">
        <v>298</v>
      </c>
      <c r="N15" s="14">
        <v>2</v>
      </c>
      <c r="O15" s="14">
        <v>72</v>
      </c>
      <c r="P15" s="14">
        <v>3</v>
      </c>
      <c r="Q15" s="14">
        <v>0</v>
      </c>
      <c r="R15" s="14">
        <v>17</v>
      </c>
      <c r="S15" s="14">
        <v>7</v>
      </c>
      <c r="T15" s="14">
        <v>5</v>
      </c>
      <c r="U15" s="14">
        <v>32</v>
      </c>
      <c r="V15" s="14">
        <v>280</v>
      </c>
    </row>
    <row r="16" spans="1:23" x14ac:dyDescent="0.3">
      <c r="A16" s="2" t="s">
        <v>29</v>
      </c>
      <c r="B16" s="2" t="s">
        <v>30</v>
      </c>
      <c r="C16" s="14">
        <v>40</v>
      </c>
      <c r="D16" s="13">
        <v>139</v>
      </c>
      <c r="E16" s="13">
        <v>582</v>
      </c>
      <c r="F16" s="13">
        <v>11</v>
      </c>
      <c r="G16" s="13">
        <v>45</v>
      </c>
      <c r="H16" s="13">
        <v>44</v>
      </c>
      <c r="I16" s="13">
        <v>248</v>
      </c>
      <c r="J16" s="3">
        <f t="shared" si="0"/>
        <v>1069</v>
      </c>
      <c r="K16" s="14">
        <v>2216</v>
      </c>
      <c r="L16" s="7">
        <f t="shared" si="1"/>
        <v>3285</v>
      </c>
      <c r="M16" s="14">
        <v>1518</v>
      </c>
      <c r="N16" s="14">
        <v>1</v>
      </c>
      <c r="O16" s="14">
        <v>108</v>
      </c>
      <c r="P16" s="14">
        <v>17</v>
      </c>
      <c r="Q16" s="14">
        <v>7</v>
      </c>
      <c r="R16" s="14">
        <v>51</v>
      </c>
      <c r="S16" s="14">
        <v>58</v>
      </c>
      <c r="T16" s="14">
        <v>26</v>
      </c>
      <c r="U16" s="14">
        <v>252</v>
      </c>
      <c r="V16" s="14">
        <v>1319</v>
      </c>
    </row>
    <row r="17" spans="1:23" x14ac:dyDescent="0.3">
      <c r="A17" s="2" t="s">
        <v>31</v>
      </c>
      <c r="B17" s="2" t="s">
        <v>32</v>
      </c>
      <c r="C17" s="14">
        <v>54</v>
      </c>
      <c r="D17" s="13">
        <v>314</v>
      </c>
      <c r="E17" s="13">
        <v>1207</v>
      </c>
      <c r="F17" s="13">
        <v>57</v>
      </c>
      <c r="G17" s="13">
        <v>144</v>
      </c>
      <c r="H17" s="13">
        <v>48</v>
      </c>
      <c r="I17" s="13">
        <v>134</v>
      </c>
      <c r="J17" s="3">
        <f t="shared" si="0"/>
        <v>1904</v>
      </c>
      <c r="K17" s="14">
        <v>4430</v>
      </c>
      <c r="L17" s="7">
        <f t="shared" si="1"/>
        <v>6334</v>
      </c>
      <c r="M17" s="14">
        <v>2086</v>
      </c>
      <c r="N17" s="14">
        <v>5</v>
      </c>
      <c r="O17" s="14">
        <v>110</v>
      </c>
      <c r="P17" s="14">
        <v>30</v>
      </c>
      <c r="Q17" s="14">
        <v>12</v>
      </c>
      <c r="R17" s="14">
        <v>83</v>
      </c>
      <c r="S17" s="14">
        <v>19</v>
      </c>
      <c r="T17" s="14">
        <v>37</v>
      </c>
      <c r="U17" s="14">
        <v>439</v>
      </c>
      <c r="V17" s="14">
        <v>571</v>
      </c>
    </row>
    <row r="18" spans="1:23" x14ac:dyDescent="0.3">
      <c r="A18" s="2" t="s">
        <v>33</v>
      </c>
      <c r="B18" s="2" t="s">
        <v>34</v>
      </c>
      <c r="C18" s="14">
        <v>117</v>
      </c>
      <c r="D18" s="13">
        <v>334</v>
      </c>
      <c r="E18" s="13">
        <v>1858</v>
      </c>
      <c r="F18" s="13">
        <v>108</v>
      </c>
      <c r="G18" s="13">
        <v>362</v>
      </c>
      <c r="H18" s="13">
        <v>0</v>
      </c>
      <c r="I18" s="13">
        <v>699</v>
      </c>
      <c r="J18" s="3">
        <f t="shared" si="0"/>
        <v>3361</v>
      </c>
      <c r="K18" s="14">
        <v>9027</v>
      </c>
      <c r="L18" s="7">
        <f t="shared" si="1"/>
        <v>12388</v>
      </c>
      <c r="M18" s="14">
        <v>4305</v>
      </c>
      <c r="N18" s="14">
        <v>38</v>
      </c>
      <c r="O18" s="14">
        <v>533</v>
      </c>
      <c r="P18" s="14">
        <v>193</v>
      </c>
      <c r="Q18" s="14">
        <v>51</v>
      </c>
      <c r="R18" s="14">
        <v>844</v>
      </c>
      <c r="S18" s="14">
        <v>253</v>
      </c>
      <c r="T18" s="14">
        <v>200</v>
      </c>
      <c r="U18" s="14">
        <v>0</v>
      </c>
      <c r="V18" s="14">
        <v>388</v>
      </c>
    </row>
    <row r="19" spans="1:23" x14ac:dyDescent="0.3">
      <c r="A19" s="2" t="s">
        <v>35</v>
      </c>
      <c r="B19" s="2" t="s">
        <v>36</v>
      </c>
      <c r="C19" s="14">
        <v>27</v>
      </c>
      <c r="D19" s="13">
        <v>43</v>
      </c>
      <c r="E19" s="13">
        <v>458</v>
      </c>
      <c r="F19" s="13">
        <v>8</v>
      </c>
      <c r="G19" s="13">
        <v>33</v>
      </c>
      <c r="H19" s="13">
        <v>18</v>
      </c>
      <c r="I19" s="13">
        <v>111</v>
      </c>
      <c r="J19" s="3">
        <f t="shared" si="0"/>
        <v>671</v>
      </c>
      <c r="K19" s="14">
        <v>1113</v>
      </c>
      <c r="L19" s="7">
        <f t="shared" si="1"/>
        <v>1784</v>
      </c>
      <c r="M19" s="14">
        <v>880</v>
      </c>
      <c r="N19" s="14">
        <v>5</v>
      </c>
      <c r="O19" s="14">
        <v>141</v>
      </c>
      <c r="P19" s="14">
        <v>19</v>
      </c>
      <c r="Q19" s="14">
        <v>3</v>
      </c>
      <c r="R19" s="14">
        <v>76</v>
      </c>
      <c r="S19" s="14">
        <v>40</v>
      </c>
      <c r="T19" s="14">
        <v>17</v>
      </c>
      <c r="U19" s="14">
        <v>0</v>
      </c>
      <c r="V19" s="14">
        <v>463</v>
      </c>
    </row>
    <row r="20" spans="1:23" x14ac:dyDescent="0.3">
      <c r="A20" s="2" t="s">
        <v>37</v>
      </c>
      <c r="B20" s="2" t="s">
        <v>38</v>
      </c>
      <c r="C20" s="14">
        <v>12</v>
      </c>
      <c r="D20" s="13">
        <v>31</v>
      </c>
      <c r="E20" s="13">
        <v>185</v>
      </c>
      <c r="F20" s="13">
        <v>0</v>
      </c>
      <c r="G20" s="13">
        <v>26</v>
      </c>
      <c r="H20" s="13">
        <v>0</v>
      </c>
      <c r="I20" s="13">
        <v>26</v>
      </c>
      <c r="J20" s="3">
        <f t="shared" si="0"/>
        <v>268</v>
      </c>
      <c r="K20" s="14">
        <v>324</v>
      </c>
      <c r="L20" s="7">
        <f t="shared" si="1"/>
        <v>592</v>
      </c>
      <c r="M20" s="14">
        <v>203</v>
      </c>
      <c r="N20" s="14">
        <v>5</v>
      </c>
      <c r="O20" s="14">
        <v>26</v>
      </c>
      <c r="P20" s="14">
        <v>5</v>
      </c>
      <c r="Q20" s="14">
        <v>5</v>
      </c>
      <c r="R20" s="14">
        <v>47</v>
      </c>
      <c r="S20" s="14">
        <v>18</v>
      </c>
      <c r="T20" s="14">
        <v>3</v>
      </c>
      <c r="U20" s="14">
        <v>35</v>
      </c>
      <c r="V20" s="14">
        <v>198</v>
      </c>
    </row>
    <row r="21" spans="1:23" x14ac:dyDescent="0.3">
      <c r="A21" s="2" t="s">
        <v>39</v>
      </c>
      <c r="B21" s="2" t="s">
        <v>40</v>
      </c>
      <c r="C21" s="14">
        <v>5</v>
      </c>
      <c r="D21" s="13">
        <v>6</v>
      </c>
      <c r="E21" s="13">
        <v>45</v>
      </c>
      <c r="F21" s="13">
        <v>0</v>
      </c>
      <c r="G21" s="13">
        <v>12</v>
      </c>
      <c r="H21" s="13">
        <v>0</v>
      </c>
      <c r="I21" s="13">
        <v>29</v>
      </c>
      <c r="J21" s="3">
        <f t="shared" si="0"/>
        <v>92</v>
      </c>
      <c r="K21" s="14">
        <v>298</v>
      </c>
      <c r="L21" s="7">
        <f t="shared" si="1"/>
        <v>390</v>
      </c>
      <c r="M21" s="14">
        <v>114</v>
      </c>
      <c r="N21" s="14">
        <v>2</v>
      </c>
      <c r="O21" s="14">
        <v>11</v>
      </c>
      <c r="P21" s="14">
        <v>0</v>
      </c>
      <c r="Q21" s="14">
        <v>0</v>
      </c>
      <c r="R21" s="14">
        <v>17</v>
      </c>
      <c r="S21" s="14">
        <v>10</v>
      </c>
      <c r="T21" s="14">
        <v>9</v>
      </c>
      <c r="U21" s="14">
        <v>52</v>
      </c>
      <c r="V21" s="14">
        <v>80</v>
      </c>
    </row>
    <row r="22" spans="1:23" x14ac:dyDescent="0.3">
      <c r="A22" s="2" t="s">
        <v>41</v>
      </c>
      <c r="B22" s="2" t="s">
        <v>42</v>
      </c>
      <c r="C22" s="14">
        <v>16</v>
      </c>
      <c r="D22" s="13">
        <v>13</v>
      </c>
      <c r="E22" s="13">
        <v>158</v>
      </c>
      <c r="F22" s="13">
        <v>5</v>
      </c>
      <c r="G22" s="13">
        <v>72</v>
      </c>
      <c r="H22" s="13">
        <v>2</v>
      </c>
      <c r="I22" s="13">
        <v>47</v>
      </c>
      <c r="J22" s="3">
        <f t="shared" si="0"/>
        <v>297</v>
      </c>
      <c r="K22" s="14">
        <v>1058</v>
      </c>
      <c r="L22" s="7">
        <f t="shared" si="1"/>
        <v>1355</v>
      </c>
      <c r="M22" s="14">
        <v>611</v>
      </c>
      <c r="N22" s="14">
        <v>4</v>
      </c>
      <c r="O22" s="14">
        <v>49</v>
      </c>
      <c r="P22" s="14">
        <v>19</v>
      </c>
      <c r="Q22" s="14">
        <v>4</v>
      </c>
      <c r="R22" s="14">
        <v>11</v>
      </c>
      <c r="S22" s="14">
        <v>4</v>
      </c>
      <c r="T22" s="14">
        <v>2</v>
      </c>
      <c r="U22" s="14">
        <v>152</v>
      </c>
      <c r="V22" s="14">
        <v>114</v>
      </c>
    </row>
    <row r="23" spans="1:23" x14ac:dyDescent="0.3">
      <c r="A23" s="2" t="s">
        <v>43</v>
      </c>
      <c r="B23" s="2" t="s">
        <v>44</v>
      </c>
      <c r="C23" s="14">
        <v>23</v>
      </c>
      <c r="D23" s="13">
        <v>94</v>
      </c>
      <c r="E23" s="13">
        <v>264</v>
      </c>
      <c r="F23" s="13">
        <v>20</v>
      </c>
      <c r="G23" s="13">
        <v>90</v>
      </c>
      <c r="H23" s="13">
        <v>78</v>
      </c>
      <c r="I23" s="13">
        <v>104</v>
      </c>
      <c r="J23" s="3">
        <f t="shared" si="0"/>
        <v>650</v>
      </c>
      <c r="K23" s="14">
        <v>1910</v>
      </c>
      <c r="L23" s="7">
        <f t="shared" si="1"/>
        <v>2560</v>
      </c>
      <c r="M23" s="14">
        <v>1052</v>
      </c>
      <c r="N23" s="14">
        <v>4</v>
      </c>
      <c r="O23" s="14">
        <v>57</v>
      </c>
      <c r="P23" s="14">
        <v>21</v>
      </c>
      <c r="Q23" s="14">
        <v>5</v>
      </c>
      <c r="R23" s="14">
        <v>69</v>
      </c>
      <c r="S23" s="14">
        <v>19</v>
      </c>
      <c r="T23" s="14">
        <v>16</v>
      </c>
      <c r="U23" s="14">
        <v>159</v>
      </c>
      <c r="V23" s="14">
        <v>480</v>
      </c>
    </row>
    <row r="24" spans="1:23" s="10" customFormat="1" ht="12.6" x14ac:dyDescent="0.2">
      <c r="A24" s="10" t="s">
        <v>77</v>
      </c>
      <c r="C24" s="11">
        <f t="shared" ref="C24:V24" si="2">SUM(C2:C23)</f>
        <v>603</v>
      </c>
      <c r="D24" s="11">
        <f t="shared" si="2"/>
        <v>1959</v>
      </c>
      <c r="E24" s="11">
        <f t="shared" si="2"/>
        <v>10791</v>
      </c>
      <c r="F24" s="11">
        <f t="shared" si="2"/>
        <v>328</v>
      </c>
      <c r="G24" s="11">
        <f t="shared" si="2"/>
        <v>1594</v>
      </c>
      <c r="H24" s="11">
        <f t="shared" si="2"/>
        <v>592</v>
      </c>
      <c r="I24" s="11">
        <f t="shared" si="2"/>
        <v>2638</v>
      </c>
      <c r="J24" s="10">
        <f t="shared" si="2"/>
        <v>17902</v>
      </c>
      <c r="K24" s="11">
        <f t="shared" si="2"/>
        <v>38722</v>
      </c>
      <c r="L24" s="11">
        <f t="shared" si="2"/>
        <v>56624</v>
      </c>
      <c r="M24" s="11">
        <f t="shared" si="2"/>
        <v>21470</v>
      </c>
      <c r="N24" s="11">
        <f t="shared" si="2"/>
        <v>120</v>
      </c>
      <c r="O24" s="11">
        <f t="shared" si="2"/>
        <v>2577</v>
      </c>
      <c r="P24" s="11">
        <f t="shared" si="2"/>
        <v>740</v>
      </c>
      <c r="Q24" s="11">
        <f t="shared" si="2"/>
        <v>223</v>
      </c>
      <c r="R24" s="11">
        <f t="shared" si="2"/>
        <v>2139</v>
      </c>
      <c r="S24" s="11">
        <f t="shared" si="2"/>
        <v>1034</v>
      </c>
      <c r="T24" s="11">
        <f t="shared" si="2"/>
        <v>716</v>
      </c>
      <c r="U24" s="11">
        <f t="shared" si="2"/>
        <v>3464</v>
      </c>
      <c r="V24" s="11">
        <f t="shared" si="2"/>
        <v>11859</v>
      </c>
      <c r="W24" s="11"/>
    </row>
    <row r="25" spans="1:23" x14ac:dyDescent="0.3">
      <c r="F25" s="8">
        <f>F24+G24</f>
        <v>1922</v>
      </c>
    </row>
    <row r="28" spans="1:23" ht="12.6" x14ac:dyDescent="0.2">
      <c r="J28" s="8"/>
    </row>
    <row r="29" spans="1:23" ht="12.6" x14ac:dyDescent="0.2">
      <c r="J29" s="8"/>
    </row>
  </sheetData>
  <pageMargins left="0.7" right="0.7" top="0.75" bottom="0.75" header="0.3" footer="0.3"/>
  <pageSetup orientation="portrait" r:id="rId1"/>
  <ignoredErrors>
    <ignoredError sqref="J2:J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23046875" defaultRowHeight="12.6" x14ac:dyDescent="0.2"/>
  <cols>
    <col min="1" max="1" width="9.23046875" style="3"/>
    <col min="2" max="2" width="11.4609375" style="3" customWidth="1"/>
    <col min="3" max="16" width="9.23046875" style="9"/>
    <col min="17" max="17" width="9.23046875" style="8"/>
    <col min="18" max="16384" width="9.23046875" style="3"/>
  </cols>
  <sheetData>
    <row r="1" spans="1:17" s="4" customFormat="1" ht="54.6" customHeigh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81</v>
      </c>
      <c r="P1" s="4" t="s">
        <v>61</v>
      </c>
      <c r="Q1" s="5" t="s">
        <v>65</v>
      </c>
    </row>
    <row r="2" spans="1:17" ht="14.4" x14ac:dyDescent="0.3">
      <c r="A2" s="2" t="s">
        <v>1</v>
      </c>
      <c r="B2" s="2" t="s">
        <v>2</v>
      </c>
      <c r="C2" s="17">
        <v>30</v>
      </c>
      <c r="D2" s="17">
        <v>1</v>
      </c>
      <c r="E2" s="17">
        <v>78</v>
      </c>
      <c r="F2" s="17">
        <v>34</v>
      </c>
      <c r="G2" s="16">
        <v>108</v>
      </c>
      <c r="H2" s="16">
        <v>35</v>
      </c>
      <c r="I2" s="17">
        <v>0</v>
      </c>
      <c r="J2" s="17">
        <v>0</v>
      </c>
      <c r="K2" s="17">
        <v>49</v>
      </c>
      <c r="L2" s="17">
        <v>19</v>
      </c>
      <c r="M2" s="16">
        <v>49</v>
      </c>
      <c r="N2" s="16">
        <v>19</v>
      </c>
      <c r="O2" s="17">
        <v>0</v>
      </c>
      <c r="P2" s="17">
        <v>0</v>
      </c>
      <c r="Q2" s="15">
        <v>25</v>
      </c>
    </row>
    <row r="3" spans="1:17" ht="14.4" x14ac:dyDescent="0.3">
      <c r="A3" s="2" t="s">
        <v>3</v>
      </c>
      <c r="B3" s="2" t="s">
        <v>4</v>
      </c>
      <c r="C3" s="17">
        <v>7</v>
      </c>
      <c r="D3" s="17">
        <v>0</v>
      </c>
      <c r="E3" s="17">
        <v>145</v>
      </c>
      <c r="F3" s="17">
        <v>54</v>
      </c>
      <c r="G3" s="16">
        <v>152</v>
      </c>
      <c r="H3" s="16">
        <v>54</v>
      </c>
      <c r="I3" s="17">
        <v>1</v>
      </c>
      <c r="J3" s="17">
        <v>0</v>
      </c>
      <c r="K3" s="17">
        <v>61</v>
      </c>
      <c r="L3" s="17">
        <v>30</v>
      </c>
      <c r="M3" s="16">
        <v>62</v>
      </c>
      <c r="N3" s="16">
        <v>30</v>
      </c>
      <c r="O3" s="17">
        <v>0</v>
      </c>
      <c r="P3" s="17">
        <v>20</v>
      </c>
      <c r="Q3" s="15">
        <v>22</v>
      </c>
    </row>
    <row r="4" spans="1:17" ht="14.4" x14ac:dyDescent="0.3">
      <c r="A4" s="2" t="s">
        <v>5</v>
      </c>
      <c r="B4" s="2" t="s">
        <v>6</v>
      </c>
      <c r="C4" s="17">
        <v>2</v>
      </c>
      <c r="D4" s="17">
        <v>0</v>
      </c>
      <c r="E4" s="17">
        <v>49</v>
      </c>
      <c r="F4" s="17">
        <v>8</v>
      </c>
      <c r="G4" s="16">
        <v>51</v>
      </c>
      <c r="H4" s="16">
        <v>8</v>
      </c>
      <c r="I4" s="17">
        <v>0</v>
      </c>
      <c r="J4" s="17">
        <v>0</v>
      </c>
      <c r="K4" s="17">
        <v>10</v>
      </c>
      <c r="L4" s="17">
        <v>4</v>
      </c>
      <c r="M4" s="16">
        <v>10</v>
      </c>
      <c r="N4" s="16">
        <v>4</v>
      </c>
      <c r="O4" s="17">
        <v>0</v>
      </c>
      <c r="P4" s="17">
        <v>0</v>
      </c>
      <c r="Q4" s="15">
        <v>26</v>
      </c>
    </row>
    <row r="5" spans="1:17" ht="14.4" x14ac:dyDescent="0.3">
      <c r="A5" s="2" t="s">
        <v>7</v>
      </c>
      <c r="B5" s="2" t="s">
        <v>8</v>
      </c>
      <c r="C5" s="17">
        <v>9</v>
      </c>
      <c r="D5" s="17">
        <v>0</v>
      </c>
      <c r="E5" s="17">
        <v>52</v>
      </c>
      <c r="F5" s="17">
        <v>0</v>
      </c>
      <c r="G5" s="16">
        <v>61</v>
      </c>
      <c r="H5" s="16">
        <v>0</v>
      </c>
      <c r="I5" s="17">
        <v>0</v>
      </c>
      <c r="J5" s="17">
        <v>0</v>
      </c>
      <c r="K5" s="17">
        <v>0</v>
      </c>
      <c r="L5" s="17">
        <v>0</v>
      </c>
      <c r="M5" s="16">
        <v>0</v>
      </c>
      <c r="N5" s="16">
        <v>0</v>
      </c>
      <c r="O5" s="17">
        <v>0</v>
      </c>
      <c r="P5" s="17">
        <v>0</v>
      </c>
      <c r="Q5" s="15">
        <v>28</v>
      </c>
    </row>
    <row r="6" spans="1:17" ht="14.4" x14ac:dyDescent="0.3">
      <c r="A6" s="2" t="s">
        <v>9</v>
      </c>
      <c r="B6" s="2" t="s">
        <v>10</v>
      </c>
      <c r="C6" s="17">
        <v>283</v>
      </c>
      <c r="D6" s="17">
        <v>121</v>
      </c>
      <c r="E6" s="17">
        <v>1014</v>
      </c>
      <c r="F6" s="17">
        <v>576</v>
      </c>
      <c r="G6" s="16">
        <v>1297</v>
      </c>
      <c r="H6" s="16">
        <v>697</v>
      </c>
      <c r="I6" s="17">
        <v>69</v>
      </c>
      <c r="J6" s="17">
        <v>22</v>
      </c>
      <c r="K6" s="17">
        <v>806</v>
      </c>
      <c r="L6" s="17">
        <v>307</v>
      </c>
      <c r="M6" s="16">
        <v>875</v>
      </c>
      <c r="N6" s="16">
        <v>329</v>
      </c>
      <c r="O6" s="17">
        <v>143</v>
      </c>
      <c r="P6" s="17">
        <v>154</v>
      </c>
      <c r="Q6" s="15">
        <v>329</v>
      </c>
    </row>
    <row r="7" spans="1:17" ht="14.4" x14ac:dyDescent="0.3">
      <c r="A7" s="2" t="s">
        <v>11</v>
      </c>
      <c r="B7" s="2" t="s">
        <v>12</v>
      </c>
      <c r="C7" s="17">
        <v>12</v>
      </c>
      <c r="D7" s="17">
        <v>0</v>
      </c>
      <c r="E7" s="17">
        <v>83</v>
      </c>
      <c r="F7" s="17">
        <v>22</v>
      </c>
      <c r="G7" s="16">
        <v>95</v>
      </c>
      <c r="H7" s="16">
        <v>22</v>
      </c>
      <c r="I7" s="17">
        <v>16</v>
      </c>
      <c r="J7" s="17">
        <v>0</v>
      </c>
      <c r="K7" s="17">
        <v>59</v>
      </c>
      <c r="L7" s="17">
        <v>15</v>
      </c>
      <c r="M7" s="16">
        <v>75</v>
      </c>
      <c r="N7" s="16">
        <v>15</v>
      </c>
      <c r="O7" s="17">
        <v>0</v>
      </c>
      <c r="P7" s="17">
        <v>3</v>
      </c>
      <c r="Q7" s="15">
        <v>38</v>
      </c>
    </row>
    <row r="8" spans="1:17" ht="14.4" x14ac:dyDescent="0.3">
      <c r="A8" s="2" t="s">
        <v>13</v>
      </c>
      <c r="B8" s="2" t="s">
        <v>14</v>
      </c>
      <c r="C8" s="17">
        <v>76</v>
      </c>
      <c r="D8" s="17">
        <v>1</v>
      </c>
      <c r="E8" s="17">
        <v>156</v>
      </c>
      <c r="F8" s="17">
        <v>73</v>
      </c>
      <c r="G8" s="16">
        <v>232</v>
      </c>
      <c r="H8" s="16">
        <v>74</v>
      </c>
      <c r="I8" s="17">
        <v>29</v>
      </c>
      <c r="J8" s="17">
        <v>0</v>
      </c>
      <c r="K8" s="17">
        <v>154</v>
      </c>
      <c r="L8" s="17">
        <v>49</v>
      </c>
      <c r="M8" s="16">
        <v>183</v>
      </c>
      <c r="N8" s="16">
        <v>49</v>
      </c>
      <c r="O8" s="17">
        <v>1</v>
      </c>
      <c r="P8" s="17">
        <v>22</v>
      </c>
      <c r="Q8" s="15">
        <v>23</v>
      </c>
    </row>
    <row r="9" spans="1:17" ht="14.4" x14ac:dyDescent="0.3">
      <c r="A9" s="2" t="s">
        <v>15</v>
      </c>
      <c r="B9" s="2" t="s">
        <v>16</v>
      </c>
      <c r="C9" s="17">
        <v>41</v>
      </c>
      <c r="D9" s="17">
        <v>0</v>
      </c>
      <c r="E9" s="17">
        <v>83</v>
      </c>
      <c r="F9" s="17">
        <v>15</v>
      </c>
      <c r="G9" s="16">
        <v>124</v>
      </c>
      <c r="H9" s="16">
        <v>15</v>
      </c>
      <c r="I9" s="17">
        <v>0</v>
      </c>
      <c r="J9" s="17">
        <v>0</v>
      </c>
      <c r="K9" s="17">
        <v>29</v>
      </c>
      <c r="L9" s="17">
        <v>15</v>
      </c>
      <c r="M9" s="16">
        <v>29</v>
      </c>
      <c r="N9" s="16">
        <v>15</v>
      </c>
      <c r="O9" s="17">
        <v>0</v>
      </c>
      <c r="P9" s="17">
        <v>2</v>
      </c>
      <c r="Q9" s="15">
        <v>21</v>
      </c>
    </row>
    <row r="10" spans="1:17" ht="14.4" x14ac:dyDescent="0.3">
      <c r="A10" s="2" t="s">
        <v>17</v>
      </c>
      <c r="B10" s="2" t="s">
        <v>18</v>
      </c>
      <c r="C10" s="17">
        <v>68</v>
      </c>
      <c r="D10" s="17">
        <v>6</v>
      </c>
      <c r="E10" s="17">
        <v>197</v>
      </c>
      <c r="F10" s="17">
        <v>72</v>
      </c>
      <c r="G10" s="16">
        <v>265</v>
      </c>
      <c r="H10" s="16">
        <v>78</v>
      </c>
      <c r="I10" s="17">
        <v>5</v>
      </c>
      <c r="J10" s="17">
        <v>0</v>
      </c>
      <c r="K10" s="17">
        <v>104</v>
      </c>
      <c r="L10" s="17">
        <v>23</v>
      </c>
      <c r="M10" s="16">
        <v>109</v>
      </c>
      <c r="N10" s="16">
        <v>23</v>
      </c>
      <c r="O10" s="17">
        <v>7</v>
      </c>
      <c r="P10" s="17">
        <v>23</v>
      </c>
      <c r="Q10" s="15">
        <v>47</v>
      </c>
    </row>
    <row r="11" spans="1:17" ht="14.4" x14ac:dyDescent="0.3">
      <c r="A11" s="2" t="s">
        <v>19</v>
      </c>
      <c r="B11" s="2" t="s">
        <v>20</v>
      </c>
      <c r="C11" s="17">
        <v>36</v>
      </c>
      <c r="D11" s="17">
        <v>4</v>
      </c>
      <c r="E11" s="17">
        <v>177</v>
      </c>
      <c r="F11" s="17">
        <v>9</v>
      </c>
      <c r="G11" s="16">
        <v>213</v>
      </c>
      <c r="H11" s="16">
        <v>13</v>
      </c>
      <c r="I11" s="17">
        <v>13</v>
      </c>
      <c r="J11" s="17">
        <v>0</v>
      </c>
      <c r="K11" s="17">
        <v>48</v>
      </c>
      <c r="L11" s="17">
        <v>17</v>
      </c>
      <c r="M11" s="16">
        <v>61</v>
      </c>
      <c r="N11" s="16">
        <v>17</v>
      </c>
      <c r="O11" s="17">
        <v>0</v>
      </c>
      <c r="P11" s="17">
        <v>0</v>
      </c>
      <c r="Q11" s="15">
        <v>34</v>
      </c>
    </row>
    <row r="12" spans="1:17" ht="14.4" x14ac:dyDescent="0.3">
      <c r="A12" s="2" t="s">
        <v>21</v>
      </c>
      <c r="B12" s="2" t="s">
        <v>22</v>
      </c>
      <c r="C12" s="17">
        <v>4</v>
      </c>
      <c r="D12" s="17">
        <v>0</v>
      </c>
      <c r="E12" s="17">
        <v>41</v>
      </c>
      <c r="F12" s="17">
        <v>0</v>
      </c>
      <c r="G12" s="16">
        <v>45</v>
      </c>
      <c r="H12" s="16">
        <v>0</v>
      </c>
      <c r="I12" s="17">
        <v>0</v>
      </c>
      <c r="J12" s="17">
        <v>0</v>
      </c>
      <c r="K12" s="17">
        <v>0</v>
      </c>
      <c r="L12" s="17">
        <v>0</v>
      </c>
      <c r="M12" s="16">
        <v>0</v>
      </c>
      <c r="N12" s="16">
        <v>0</v>
      </c>
      <c r="O12" s="17">
        <v>0</v>
      </c>
      <c r="P12" s="17">
        <v>0</v>
      </c>
      <c r="Q12" s="15">
        <v>6</v>
      </c>
    </row>
    <row r="13" spans="1:17" ht="14.4" x14ac:dyDescent="0.3">
      <c r="A13" s="2" t="s">
        <v>23</v>
      </c>
      <c r="B13" s="2" t="s">
        <v>24</v>
      </c>
      <c r="C13" s="17">
        <v>25</v>
      </c>
      <c r="D13" s="17">
        <v>3</v>
      </c>
      <c r="E13" s="17">
        <v>134</v>
      </c>
      <c r="F13" s="17">
        <v>31</v>
      </c>
      <c r="G13" s="16">
        <v>159</v>
      </c>
      <c r="H13" s="16">
        <v>34</v>
      </c>
      <c r="I13" s="17">
        <v>5</v>
      </c>
      <c r="J13" s="17">
        <v>0</v>
      </c>
      <c r="K13" s="17">
        <v>122</v>
      </c>
      <c r="L13" s="17">
        <v>14</v>
      </c>
      <c r="M13" s="16">
        <v>127</v>
      </c>
      <c r="N13" s="16">
        <v>14</v>
      </c>
      <c r="O13" s="17">
        <v>0</v>
      </c>
      <c r="P13" s="17">
        <v>0</v>
      </c>
      <c r="Q13" s="15">
        <v>71</v>
      </c>
    </row>
    <row r="14" spans="1:17" ht="14.4" x14ac:dyDescent="0.3">
      <c r="A14" s="2" t="s">
        <v>25</v>
      </c>
      <c r="B14" s="2" t="s">
        <v>26</v>
      </c>
      <c r="C14" s="17">
        <v>0</v>
      </c>
      <c r="D14" s="17">
        <v>0</v>
      </c>
      <c r="E14" s="17">
        <v>65</v>
      </c>
      <c r="F14" s="17">
        <v>11</v>
      </c>
      <c r="G14" s="16">
        <v>65</v>
      </c>
      <c r="H14" s="16">
        <v>11</v>
      </c>
      <c r="I14" s="17">
        <v>0</v>
      </c>
      <c r="J14" s="17">
        <v>0</v>
      </c>
      <c r="K14" s="17">
        <v>62</v>
      </c>
      <c r="L14" s="17">
        <v>1</v>
      </c>
      <c r="M14" s="16">
        <v>62</v>
      </c>
      <c r="N14" s="16">
        <v>1</v>
      </c>
      <c r="O14" s="17">
        <v>0</v>
      </c>
      <c r="P14" s="17">
        <v>1</v>
      </c>
      <c r="Q14" s="15">
        <v>12</v>
      </c>
    </row>
    <row r="15" spans="1:17" ht="14.4" x14ac:dyDescent="0.3">
      <c r="A15" s="2" t="s">
        <v>27</v>
      </c>
      <c r="B15" s="2" t="s">
        <v>28</v>
      </c>
      <c r="C15" s="17">
        <v>7</v>
      </c>
      <c r="D15" s="17">
        <v>0</v>
      </c>
      <c r="E15" s="17">
        <v>45</v>
      </c>
      <c r="F15" s="17">
        <v>12</v>
      </c>
      <c r="G15" s="16">
        <v>52</v>
      </c>
      <c r="H15" s="16">
        <v>12</v>
      </c>
      <c r="I15" s="17">
        <v>2</v>
      </c>
      <c r="J15" s="17">
        <v>0</v>
      </c>
      <c r="K15" s="17">
        <v>29</v>
      </c>
      <c r="L15" s="17">
        <v>2</v>
      </c>
      <c r="M15" s="16">
        <v>31</v>
      </c>
      <c r="N15" s="16">
        <v>2</v>
      </c>
      <c r="O15" s="17">
        <v>0</v>
      </c>
      <c r="P15" s="17">
        <v>2</v>
      </c>
      <c r="Q15" s="15">
        <v>27</v>
      </c>
    </row>
    <row r="16" spans="1:17" ht="14.4" x14ac:dyDescent="0.3">
      <c r="A16" s="2" t="s">
        <v>29</v>
      </c>
      <c r="B16" s="2" t="s">
        <v>30</v>
      </c>
      <c r="C16" s="17">
        <v>66</v>
      </c>
      <c r="D16" s="17">
        <v>31</v>
      </c>
      <c r="E16" s="17">
        <v>328</v>
      </c>
      <c r="F16" s="17">
        <v>82</v>
      </c>
      <c r="G16" s="16">
        <v>394</v>
      </c>
      <c r="H16" s="16">
        <v>113</v>
      </c>
      <c r="I16" s="17">
        <v>10</v>
      </c>
      <c r="J16" s="17">
        <v>0</v>
      </c>
      <c r="K16" s="17">
        <v>172</v>
      </c>
      <c r="L16" s="17">
        <v>45</v>
      </c>
      <c r="M16" s="16">
        <v>182</v>
      </c>
      <c r="N16" s="16">
        <v>45</v>
      </c>
      <c r="O16" s="17">
        <v>2</v>
      </c>
      <c r="P16" s="17">
        <v>12</v>
      </c>
      <c r="Q16" s="15">
        <v>123</v>
      </c>
    </row>
    <row r="17" spans="1:17" ht="14.4" x14ac:dyDescent="0.3">
      <c r="A17" s="2" t="s">
        <v>31</v>
      </c>
      <c r="B17" s="2" t="s">
        <v>32</v>
      </c>
      <c r="C17" s="17">
        <v>73</v>
      </c>
      <c r="D17" s="17">
        <v>40</v>
      </c>
      <c r="E17" s="17">
        <v>815</v>
      </c>
      <c r="F17" s="17">
        <v>643</v>
      </c>
      <c r="G17" s="16">
        <v>888</v>
      </c>
      <c r="H17" s="16">
        <v>683</v>
      </c>
      <c r="I17" s="17">
        <v>14</v>
      </c>
      <c r="J17" s="17">
        <v>7</v>
      </c>
      <c r="K17" s="17">
        <v>315</v>
      </c>
      <c r="L17" s="17">
        <v>241</v>
      </c>
      <c r="M17" s="16">
        <v>329</v>
      </c>
      <c r="N17" s="16">
        <v>248</v>
      </c>
      <c r="O17" s="17">
        <v>25</v>
      </c>
      <c r="P17" s="17">
        <v>20</v>
      </c>
      <c r="Q17" s="15">
        <v>183</v>
      </c>
    </row>
    <row r="18" spans="1:17" ht="14.4" x14ac:dyDescent="0.3">
      <c r="A18" s="2" t="s">
        <v>33</v>
      </c>
      <c r="B18" s="2" t="s">
        <v>34</v>
      </c>
      <c r="C18" s="17">
        <v>305</v>
      </c>
      <c r="D18" s="17">
        <v>123</v>
      </c>
      <c r="E18" s="17">
        <v>1257</v>
      </c>
      <c r="F18" s="17">
        <v>529</v>
      </c>
      <c r="G18" s="16">
        <v>1562</v>
      </c>
      <c r="H18" s="16">
        <v>652</v>
      </c>
      <c r="I18" s="17">
        <v>114</v>
      </c>
      <c r="J18" s="17">
        <v>8</v>
      </c>
      <c r="K18" s="17">
        <v>741</v>
      </c>
      <c r="L18" s="17">
        <v>306</v>
      </c>
      <c r="M18" s="16">
        <v>855</v>
      </c>
      <c r="N18" s="16">
        <v>314</v>
      </c>
      <c r="O18" s="17">
        <v>111</v>
      </c>
      <c r="P18" s="17">
        <v>142</v>
      </c>
      <c r="Q18" s="15">
        <v>224</v>
      </c>
    </row>
    <row r="19" spans="1:17" ht="14.4" x14ac:dyDescent="0.3">
      <c r="A19" s="2" t="s">
        <v>35</v>
      </c>
      <c r="B19" s="2" t="s">
        <v>36</v>
      </c>
      <c r="C19" s="17">
        <v>39</v>
      </c>
      <c r="D19" s="17">
        <v>3</v>
      </c>
      <c r="E19" s="17">
        <v>183</v>
      </c>
      <c r="F19" s="17">
        <v>73</v>
      </c>
      <c r="G19" s="16">
        <v>222</v>
      </c>
      <c r="H19" s="16">
        <v>76</v>
      </c>
      <c r="I19" s="17">
        <v>12</v>
      </c>
      <c r="J19" s="17">
        <v>3</v>
      </c>
      <c r="K19" s="17">
        <v>132</v>
      </c>
      <c r="L19" s="17">
        <v>111</v>
      </c>
      <c r="M19" s="16">
        <v>144</v>
      </c>
      <c r="N19" s="16">
        <v>114</v>
      </c>
      <c r="O19" s="17">
        <v>32</v>
      </c>
      <c r="P19" s="17">
        <v>15</v>
      </c>
      <c r="Q19" s="15">
        <v>121</v>
      </c>
    </row>
    <row r="20" spans="1:17" ht="14.4" x14ac:dyDescent="0.3">
      <c r="A20" s="2" t="s">
        <v>37</v>
      </c>
      <c r="B20" s="2" t="s">
        <v>38</v>
      </c>
      <c r="C20" s="17">
        <v>4</v>
      </c>
      <c r="D20" s="17">
        <v>0</v>
      </c>
      <c r="E20" s="17">
        <v>41</v>
      </c>
      <c r="F20" s="17">
        <v>11</v>
      </c>
      <c r="G20" s="16">
        <v>45</v>
      </c>
      <c r="H20" s="16">
        <v>11</v>
      </c>
      <c r="I20" s="17">
        <v>0</v>
      </c>
      <c r="J20" s="17">
        <v>0</v>
      </c>
      <c r="K20" s="17">
        <v>23</v>
      </c>
      <c r="L20" s="17">
        <v>4</v>
      </c>
      <c r="M20" s="16">
        <v>23</v>
      </c>
      <c r="N20" s="16">
        <v>4</v>
      </c>
      <c r="O20" s="17">
        <v>0</v>
      </c>
      <c r="P20" s="17">
        <v>2</v>
      </c>
      <c r="Q20" s="15">
        <v>26</v>
      </c>
    </row>
    <row r="21" spans="1:17" ht="14.4" x14ac:dyDescent="0.3">
      <c r="A21" s="2" t="s">
        <v>39</v>
      </c>
      <c r="B21" s="2" t="s">
        <v>40</v>
      </c>
      <c r="C21" s="17">
        <v>13</v>
      </c>
      <c r="D21" s="17">
        <v>0</v>
      </c>
      <c r="E21" s="17">
        <v>53</v>
      </c>
      <c r="F21" s="17">
        <v>25</v>
      </c>
      <c r="G21" s="16">
        <v>66</v>
      </c>
      <c r="H21" s="16">
        <v>25</v>
      </c>
      <c r="I21" s="17">
        <v>5</v>
      </c>
      <c r="J21" s="17">
        <v>0</v>
      </c>
      <c r="K21" s="17">
        <v>29</v>
      </c>
      <c r="L21" s="17">
        <v>12</v>
      </c>
      <c r="M21" s="16">
        <v>34</v>
      </c>
      <c r="N21" s="16">
        <v>12</v>
      </c>
      <c r="O21" s="17">
        <v>0</v>
      </c>
      <c r="P21" s="17">
        <v>9</v>
      </c>
      <c r="Q21" s="15">
        <v>6</v>
      </c>
    </row>
    <row r="22" spans="1:17" ht="14.4" x14ac:dyDescent="0.3">
      <c r="A22" s="2" t="s">
        <v>41</v>
      </c>
      <c r="B22" s="2" t="s">
        <v>42</v>
      </c>
      <c r="C22" s="17">
        <v>42</v>
      </c>
      <c r="D22" s="17">
        <v>15</v>
      </c>
      <c r="E22" s="17">
        <v>101</v>
      </c>
      <c r="F22" s="17">
        <v>37</v>
      </c>
      <c r="G22" s="16">
        <v>143</v>
      </c>
      <c r="H22" s="16">
        <v>52</v>
      </c>
      <c r="I22" s="17">
        <v>5</v>
      </c>
      <c r="J22" s="17">
        <v>0</v>
      </c>
      <c r="K22" s="17">
        <v>92</v>
      </c>
      <c r="L22" s="17">
        <v>47</v>
      </c>
      <c r="M22" s="16">
        <v>97</v>
      </c>
      <c r="N22" s="16">
        <v>47</v>
      </c>
      <c r="O22" s="17">
        <v>0</v>
      </c>
      <c r="P22" s="17">
        <v>0</v>
      </c>
      <c r="Q22" s="15">
        <v>16</v>
      </c>
    </row>
    <row r="23" spans="1:17" ht="14.4" x14ac:dyDescent="0.3">
      <c r="A23" s="2" t="s">
        <v>43</v>
      </c>
      <c r="B23" s="2" t="s">
        <v>44</v>
      </c>
      <c r="C23" s="17">
        <v>34</v>
      </c>
      <c r="D23" s="17">
        <v>5</v>
      </c>
      <c r="E23" s="17">
        <v>221</v>
      </c>
      <c r="F23" s="17">
        <v>79</v>
      </c>
      <c r="G23" s="16">
        <v>255</v>
      </c>
      <c r="H23" s="16">
        <v>84</v>
      </c>
      <c r="I23" s="17">
        <v>34</v>
      </c>
      <c r="J23" s="17">
        <v>0</v>
      </c>
      <c r="K23" s="17">
        <v>162</v>
      </c>
      <c r="L23" s="17">
        <v>63</v>
      </c>
      <c r="M23" s="16">
        <v>196</v>
      </c>
      <c r="N23" s="16">
        <v>63</v>
      </c>
      <c r="O23" s="17">
        <v>0</v>
      </c>
      <c r="P23" s="17">
        <v>7</v>
      </c>
      <c r="Q23" s="15">
        <v>43</v>
      </c>
    </row>
    <row r="24" spans="1:17" s="10" customFormat="1" x14ac:dyDescent="0.2">
      <c r="A24" s="10" t="s">
        <v>78</v>
      </c>
      <c r="C24" s="12">
        <f>SUM(C2:C23)</f>
        <v>1176</v>
      </c>
      <c r="D24" s="12">
        <f t="shared" ref="D24:F24" si="0">SUM(D2:D23)</f>
        <v>353</v>
      </c>
      <c r="E24" s="12">
        <f t="shared" si="0"/>
        <v>5318</v>
      </c>
      <c r="F24" s="12">
        <f t="shared" si="0"/>
        <v>2396</v>
      </c>
      <c r="G24" s="12">
        <f>SUM(G2:G23)</f>
        <v>6494</v>
      </c>
      <c r="H24" s="12">
        <f t="shared" ref="H24:Q24" si="1">SUM(H2:H23)</f>
        <v>2749</v>
      </c>
      <c r="I24" s="12">
        <f t="shared" si="1"/>
        <v>334</v>
      </c>
      <c r="J24" s="12">
        <f t="shared" si="1"/>
        <v>40</v>
      </c>
      <c r="K24" s="12">
        <f t="shared" si="1"/>
        <v>3199</v>
      </c>
      <c r="L24" s="12">
        <f t="shared" si="1"/>
        <v>1325</v>
      </c>
      <c r="M24" s="12">
        <f t="shared" si="1"/>
        <v>3533</v>
      </c>
      <c r="N24" s="12">
        <f t="shared" si="1"/>
        <v>1365</v>
      </c>
      <c r="O24" s="12">
        <f t="shared" si="1"/>
        <v>321</v>
      </c>
      <c r="P24" s="12">
        <f t="shared" ref="P24" si="2">SUM(P2:P23)</f>
        <v>434</v>
      </c>
      <c r="Q24" s="12">
        <f t="shared" si="1"/>
        <v>1451</v>
      </c>
    </row>
    <row r="26" spans="1:17" x14ac:dyDescent="0.2">
      <c r="G26" s="9">
        <f>G24+H24</f>
        <v>9243</v>
      </c>
      <c r="M26" s="9">
        <f>M24+N24</f>
        <v>4898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Vent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Birnberg,Dana (DSHS)</dc:creator>
  <cp:lastModifiedBy>Birnberg,Dana (DSHS)</cp:lastModifiedBy>
  <dcterms:created xsi:type="dcterms:W3CDTF">2020-04-23T15:56:37Z</dcterms:created>
  <dcterms:modified xsi:type="dcterms:W3CDTF">2020-05-07T11:45:30Z</dcterms:modified>
</cp:coreProperties>
</file>