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OVID-19\Response\HPP Bed Reporting\TSA Data\"/>
    </mc:Choice>
  </mc:AlternateContent>
  <xr:revisionPtr revIDLastSave="0" documentId="8_{C445DEC3-E426-4C51-9A6C-900DF2470109}" xr6:coauthVersionLast="31" xr6:coauthVersionMax="31" xr10:uidLastSave="{00000000-0000-0000-0000-000000000000}"/>
  <bookViews>
    <workbookView xWindow="0" yWindow="0" windowWidth="6996" windowHeight="7800" xr2:uid="{00000000-000D-0000-FFFF-FFFF00000000}"/>
  </bookViews>
  <sheets>
    <sheet name="Bed Availability" sheetId="2" r:id="rId1"/>
    <sheet name="Vent Availability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4" i="1" l="1"/>
  <c r="J3" i="2" l="1"/>
  <c r="L3" i="2" s="1"/>
  <c r="J4" i="2"/>
  <c r="L4" i="2" s="1"/>
  <c r="J5" i="2"/>
  <c r="L5" i="2" s="1"/>
  <c r="J6" i="2"/>
  <c r="L6" i="2" s="1"/>
  <c r="J7" i="2"/>
  <c r="L7" i="2" s="1"/>
  <c r="J8" i="2"/>
  <c r="L8" i="2" s="1"/>
  <c r="J9" i="2"/>
  <c r="L9" i="2" s="1"/>
  <c r="J10" i="2"/>
  <c r="L10" i="2" s="1"/>
  <c r="J11" i="2"/>
  <c r="L11" i="2" s="1"/>
  <c r="J12" i="2"/>
  <c r="L12" i="2" s="1"/>
  <c r="J13" i="2"/>
  <c r="L13" i="2" s="1"/>
  <c r="J14" i="2"/>
  <c r="L14" i="2" s="1"/>
  <c r="J15" i="2"/>
  <c r="L15" i="2" s="1"/>
  <c r="J16" i="2"/>
  <c r="L16" i="2" s="1"/>
  <c r="J17" i="2"/>
  <c r="L17" i="2" s="1"/>
  <c r="J18" i="2"/>
  <c r="L18" i="2" s="1"/>
  <c r="J19" i="2"/>
  <c r="L19" i="2" s="1"/>
  <c r="J20" i="2"/>
  <c r="L20" i="2" s="1"/>
  <c r="J21" i="2"/>
  <c r="L21" i="2" s="1"/>
  <c r="J22" i="2"/>
  <c r="L22" i="2" s="1"/>
  <c r="J23" i="2"/>
  <c r="L23" i="2" s="1"/>
  <c r="J2" i="2"/>
  <c r="L2" i="2" s="1"/>
  <c r="D24" i="1" l="1"/>
  <c r="E24" i="1"/>
  <c r="F24" i="1"/>
  <c r="C24" i="1"/>
  <c r="H24" i="1"/>
  <c r="I24" i="1"/>
  <c r="J24" i="1"/>
  <c r="K24" i="1"/>
  <c r="L24" i="1"/>
  <c r="M24" i="1"/>
  <c r="N24" i="1"/>
  <c r="O24" i="1"/>
  <c r="Q24" i="1"/>
  <c r="L24" i="2"/>
  <c r="J24" i="2"/>
  <c r="G24" i="1"/>
  <c r="D24" i="2"/>
  <c r="E24" i="2"/>
  <c r="F24" i="2"/>
  <c r="G24" i="2"/>
  <c r="H24" i="2"/>
  <c r="I24" i="2"/>
  <c r="K24" i="2"/>
  <c r="M24" i="2"/>
  <c r="N24" i="2"/>
  <c r="O24" i="2"/>
  <c r="P24" i="2"/>
  <c r="Q24" i="2"/>
  <c r="R24" i="2"/>
  <c r="S24" i="2"/>
  <c r="T24" i="2"/>
  <c r="U24" i="2"/>
  <c r="V24" i="2"/>
  <c r="G26" i="1" l="1"/>
  <c r="F25" i="2"/>
  <c r="M26" i="1"/>
  <c r="C24" i="2"/>
</calcChain>
</file>

<file path=xl/sharedStrings.xml><?xml version="1.0" encoding="utf-8"?>
<sst xmlns="http://schemas.openxmlformats.org/spreadsheetml/2006/main" count="129" uniqueCount="83">
  <si>
    <t>TSA</t>
  </si>
  <si>
    <t>TSA-A</t>
  </si>
  <si>
    <t>Amarillo</t>
  </si>
  <si>
    <t>TSA-B</t>
  </si>
  <si>
    <t>Lubbock</t>
  </si>
  <si>
    <t>TSA-C</t>
  </si>
  <si>
    <t>Witchita Falls</t>
  </si>
  <si>
    <t>TSA-D</t>
  </si>
  <si>
    <t>Abilene</t>
  </si>
  <si>
    <t>TSA-E</t>
  </si>
  <si>
    <t>Dallas/Ft. Worth</t>
  </si>
  <si>
    <t>TSA-F</t>
  </si>
  <si>
    <t>Paris</t>
  </si>
  <si>
    <t>TSA-G</t>
  </si>
  <si>
    <t>Longview/Tyler</t>
  </si>
  <si>
    <t>TSA-H</t>
  </si>
  <si>
    <t>Lufkin</t>
  </si>
  <si>
    <t>TSA-I</t>
  </si>
  <si>
    <t>El Paso</t>
  </si>
  <si>
    <t>TSA-J</t>
  </si>
  <si>
    <t>Midland/Odessa</t>
  </si>
  <si>
    <t>TSA-K</t>
  </si>
  <si>
    <t>San Angelo</t>
  </si>
  <si>
    <t>TSA-L</t>
  </si>
  <si>
    <t>Belton/Killeen</t>
  </si>
  <si>
    <t>TSA-M</t>
  </si>
  <si>
    <t>Waco</t>
  </si>
  <si>
    <t>TSA-N</t>
  </si>
  <si>
    <t>Bryan/College Station</t>
  </si>
  <si>
    <t>TSA-O</t>
  </si>
  <si>
    <t>Austin</t>
  </si>
  <si>
    <t>TSA-P</t>
  </si>
  <si>
    <t>San Antonio</t>
  </si>
  <si>
    <t>TSA-Q</t>
  </si>
  <si>
    <t>Houston</t>
  </si>
  <si>
    <t>TSA-R</t>
  </si>
  <si>
    <t>Galveston</t>
  </si>
  <si>
    <t>TSA-S</t>
  </si>
  <si>
    <t>Victoria</t>
  </si>
  <si>
    <t>TSA-T</t>
  </si>
  <si>
    <t>Laredo</t>
  </si>
  <si>
    <t>TSA-U</t>
  </si>
  <si>
    <t>Corpus Christi</t>
  </si>
  <si>
    <t>TSA-V</t>
  </si>
  <si>
    <t>Lower Rio Grande Valley</t>
  </si>
  <si>
    <t>PICU</t>
  </si>
  <si>
    <t>Pedi</t>
  </si>
  <si>
    <t>Psych</t>
  </si>
  <si>
    <t>Location</t>
  </si>
  <si>
    <t>Pedi Vent Avail</t>
  </si>
  <si>
    <t>Pedi Vents in Use</t>
  </si>
  <si>
    <t>Adult Vents Avail</t>
  </si>
  <si>
    <t>Adult Vents in Use</t>
  </si>
  <si>
    <t>Total Vents Avail</t>
  </si>
  <si>
    <t>Total Vents in Use</t>
  </si>
  <si>
    <t>Pedi BiPAP Avail</t>
  </si>
  <si>
    <t>Pedi BiPAP in Use</t>
  </si>
  <si>
    <t>Adult BiPAP Avail</t>
  </si>
  <si>
    <t>Adult BiPAP in Use</t>
  </si>
  <si>
    <t>Total BiPAP Avail</t>
  </si>
  <si>
    <t>Total BiPAP in Use</t>
  </si>
  <si>
    <t>Total COVID on Vents</t>
  </si>
  <si>
    <t>Adult ICU</t>
  </si>
  <si>
    <t>Gen</t>
  </si>
  <si>
    <t>Neg ISO</t>
  </si>
  <si>
    <t>Anesthsia Vents Avail</t>
  </si>
  <si>
    <t>Occupied Beds</t>
  </si>
  <si>
    <t>COVID19 ER Visits (24h)</t>
  </si>
  <si>
    <t>Total ER Visits (24h)</t>
  </si>
  <si>
    <t>COVID19 Admitted GEN (24h)</t>
  </si>
  <si>
    <t>COVID19 Admitted ICU (24h)</t>
  </si>
  <si>
    <t>Suspected in Hosp</t>
  </si>
  <si>
    <t>Lab Con COVID19 GEN</t>
  </si>
  <si>
    <t>Lab Con COVID19 ICU</t>
  </si>
  <si>
    <t>Surge Beds</t>
  </si>
  <si>
    <t># Hosp</t>
  </si>
  <si>
    <t>Hosp Abs</t>
  </si>
  <si>
    <t xml:space="preserve">Total </t>
  </si>
  <si>
    <t>Total</t>
  </si>
  <si>
    <t>Available Beds</t>
  </si>
  <si>
    <t>Bed Capacity</t>
  </si>
  <si>
    <t>Total Anesthesia Vents In Use</t>
  </si>
  <si>
    <t>ICU Beds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</si>
</sst>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b/>
      <sz val="10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Verdana"/>
      <family val="2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4" applyNumberFormat="0" applyAlignment="0" applyProtection="0"/>
    <xf numFmtId="0" fontId="15" fillId="8" borderId="5" applyNumberFormat="0" applyAlignment="0" applyProtection="0"/>
    <xf numFmtId="0" fontId="16" fillId="8" borderId="4" applyNumberFormat="0" applyAlignment="0" applyProtection="0"/>
    <xf numFmtId="0" fontId="17" fillId="0" borderId="6" applyNumberFormat="0" applyFill="0" applyAlignment="0" applyProtection="0"/>
    <xf numFmtId="0" fontId="18" fillId="9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2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8" applyNumberFormat="0" applyFont="0" applyAlignment="0" applyProtection="0"/>
    <xf numFmtId="0" fontId="23" fillId="10" borderId="8" applyNumberFormat="0" applyFont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4" borderId="0" applyNumberFormat="0" applyBorder="0" applyAlignment="0" applyProtection="0"/>
    <xf numFmtId="0" fontId="28" fillId="5" borderId="0" applyNumberFormat="0" applyBorder="0" applyAlignment="0" applyProtection="0"/>
    <xf numFmtId="0" fontId="29" fillId="6" borderId="0" applyNumberFormat="0" applyBorder="0" applyAlignment="0" applyProtection="0"/>
    <xf numFmtId="0" fontId="30" fillId="7" borderId="4" applyNumberFormat="0" applyAlignment="0" applyProtection="0"/>
    <xf numFmtId="0" fontId="31" fillId="8" borderId="5" applyNumberFormat="0" applyAlignment="0" applyProtection="0"/>
    <xf numFmtId="0" fontId="32" fillId="8" borderId="4" applyNumberFormat="0" applyAlignment="0" applyProtection="0"/>
    <xf numFmtId="0" fontId="33" fillId="0" borderId="6" applyNumberFormat="0" applyFill="0" applyAlignment="0" applyProtection="0"/>
    <xf numFmtId="0" fontId="34" fillId="9" borderId="7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38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38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38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38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38" fillId="31" borderId="0" applyNumberFormat="0" applyBorder="0" applyAlignment="0" applyProtection="0"/>
    <xf numFmtId="0" fontId="23" fillId="32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horizontal="center" wrapText="1"/>
    </xf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0" borderId="0" xfId="0" applyNumberFormat="1"/>
    <xf numFmtId="0" fontId="0" fillId="0" borderId="0" xfId="0"/>
    <xf numFmtId="0" fontId="0" fillId="0" borderId="0" xfId="0"/>
  </cellXfs>
  <cellStyles count="83">
    <cellStyle name="20% - Accent1" xfId="18" builtinId="30" customBuiltin="1"/>
    <cellStyle name="20% - Accent1 2" xfId="60" xr:uid="{7AF5425A-E9E3-46AB-AD66-246F6E5643EC}"/>
    <cellStyle name="20% - Accent2" xfId="22" builtinId="34" customBuiltin="1"/>
    <cellStyle name="20% - Accent2 2" xfId="64" xr:uid="{FE089644-F252-4D0C-A664-0ABB4351F567}"/>
    <cellStyle name="20% - Accent3" xfId="26" builtinId="38" customBuiltin="1"/>
    <cellStyle name="20% - Accent3 2" xfId="68" xr:uid="{63734C75-4C39-45C9-AA20-B1C294B3AD88}"/>
    <cellStyle name="20% - Accent4" xfId="30" builtinId="42" customBuiltin="1"/>
    <cellStyle name="20% - Accent4 2" xfId="72" xr:uid="{EAA10A3E-6D4C-4E92-AF11-A7D4066EE109}"/>
    <cellStyle name="20% - Accent5" xfId="34" builtinId="46" customBuiltin="1"/>
    <cellStyle name="20% - Accent5 2" xfId="76" xr:uid="{CE4AF441-A42D-461B-A7B3-177AA70B003E}"/>
    <cellStyle name="20% - Accent6" xfId="38" builtinId="50" customBuiltin="1"/>
    <cellStyle name="20% - Accent6 2" xfId="80" xr:uid="{035A0B05-C41F-49A5-A122-4BA8A570CA05}"/>
    <cellStyle name="40% - Accent1" xfId="19" builtinId="31" customBuiltin="1"/>
    <cellStyle name="40% - Accent1 2" xfId="61" xr:uid="{974CFF6F-D2FD-403D-8083-713CAA686698}"/>
    <cellStyle name="40% - Accent2" xfId="23" builtinId="35" customBuiltin="1"/>
    <cellStyle name="40% - Accent2 2" xfId="65" xr:uid="{3E7F1F50-BEDF-4636-9FDD-A9D387B587C7}"/>
    <cellStyle name="40% - Accent3" xfId="27" builtinId="39" customBuiltin="1"/>
    <cellStyle name="40% - Accent3 2" xfId="69" xr:uid="{1E4A4DBF-4E6F-4409-83A5-5F7D16FB177E}"/>
    <cellStyle name="40% - Accent4" xfId="31" builtinId="43" customBuiltin="1"/>
    <cellStyle name="40% - Accent4 2" xfId="73" xr:uid="{242B6167-04BB-494D-9CE2-EFCE2CBE1AA7}"/>
    <cellStyle name="40% - Accent5" xfId="35" builtinId="47" customBuiltin="1"/>
    <cellStyle name="40% - Accent5 2" xfId="77" xr:uid="{B20414E3-0DA3-4359-AFCF-DB7263E06BAF}"/>
    <cellStyle name="40% - Accent6" xfId="39" builtinId="51" customBuiltin="1"/>
    <cellStyle name="40% - Accent6 2" xfId="81" xr:uid="{DB629EBA-247A-4FA2-A6BE-7CCAD8F9C447}"/>
    <cellStyle name="60% - Accent1" xfId="20" builtinId="32" customBuiltin="1"/>
    <cellStyle name="60% - Accent1 2" xfId="62" xr:uid="{21414F9F-9F9B-41A7-8D48-06C6CB24637F}"/>
    <cellStyle name="60% - Accent2" xfId="24" builtinId="36" customBuiltin="1"/>
    <cellStyle name="60% - Accent2 2" xfId="66" xr:uid="{06425DC5-905F-428F-A846-79C3F9AF1774}"/>
    <cellStyle name="60% - Accent3" xfId="28" builtinId="40" customBuiltin="1"/>
    <cellStyle name="60% - Accent3 2" xfId="70" xr:uid="{F0E263F6-8337-4957-A8A2-31D9124A3E50}"/>
    <cellStyle name="60% - Accent4" xfId="32" builtinId="44" customBuiltin="1"/>
    <cellStyle name="60% - Accent4 2" xfId="74" xr:uid="{FD291F3E-FBD4-48C0-B77A-6C36ED16C6F1}"/>
    <cellStyle name="60% - Accent5" xfId="36" builtinId="48" customBuiltin="1"/>
    <cellStyle name="60% - Accent5 2" xfId="78" xr:uid="{5B0AFAC4-CD8C-42C4-AEF9-75998E3C9DA3}"/>
    <cellStyle name="60% - Accent6" xfId="40" builtinId="52" customBuiltin="1"/>
    <cellStyle name="60% - Accent6 2" xfId="82" xr:uid="{41A559C5-0C76-4EBF-9316-269F0B2A631C}"/>
    <cellStyle name="Accent1" xfId="17" builtinId="29" customBuiltin="1"/>
    <cellStyle name="Accent1 2" xfId="59" xr:uid="{CF489499-4CD2-4137-A32B-78281920E34E}"/>
    <cellStyle name="Accent2" xfId="21" builtinId="33" customBuiltin="1"/>
    <cellStyle name="Accent2 2" xfId="63" xr:uid="{A833DABC-276F-4983-811F-3951E9EA090A}"/>
    <cellStyle name="Accent3" xfId="25" builtinId="37" customBuiltin="1"/>
    <cellStyle name="Accent3 2" xfId="67" xr:uid="{7A65E01C-D505-4AB2-BDE1-3DE00F386262}"/>
    <cellStyle name="Accent4" xfId="29" builtinId="41" customBuiltin="1"/>
    <cellStyle name="Accent4 2" xfId="71" xr:uid="{C048B3DB-5A57-49F9-9F15-83C39900B9DB}"/>
    <cellStyle name="Accent5" xfId="33" builtinId="45" customBuiltin="1"/>
    <cellStyle name="Accent5 2" xfId="75" xr:uid="{38FA924E-7504-4B1A-8F13-C7D19E677E0C}"/>
    <cellStyle name="Accent6" xfId="37" builtinId="49" customBuiltin="1"/>
    <cellStyle name="Accent6 2" xfId="79" xr:uid="{DE0AFA5A-EA70-444E-A167-CC2245D8DFFC}"/>
    <cellStyle name="Bad" xfId="7" builtinId="27" customBuiltin="1"/>
    <cellStyle name="Bad 2" xfId="49" xr:uid="{7A68148E-E418-4675-8B8A-B59BC4EA232D}"/>
    <cellStyle name="Calculation" xfId="11" builtinId="22" customBuiltin="1"/>
    <cellStyle name="Calculation 2" xfId="53" xr:uid="{3D88B2CE-AC92-4329-B7CA-BD98770046EE}"/>
    <cellStyle name="Check Cell" xfId="13" builtinId="23" customBuiltin="1"/>
    <cellStyle name="Check Cell 2" xfId="55" xr:uid="{EBA2FCBE-6587-4A64-8802-004CF496EFF9}"/>
    <cellStyle name="Explanatory Text" xfId="15" builtinId="53" customBuiltin="1"/>
    <cellStyle name="Explanatory Text 2" xfId="57" xr:uid="{CB9D687B-D467-468F-9FE2-35E3AA501AB5}"/>
    <cellStyle name="Good" xfId="6" builtinId="26" customBuiltin="1"/>
    <cellStyle name="Good 2" xfId="48" xr:uid="{A81B2B16-91EC-47A9-B5CB-97CB6312C47C}"/>
    <cellStyle name="Heading 1" xfId="2" builtinId="16" customBuiltin="1"/>
    <cellStyle name="Heading 1 2" xfId="44" xr:uid="{A8D5D043-1BD5-4B19-B4F6-C15678F868F3}"/>
    <cellStyle name="Heading 2" xfId="3" builtinId="17" customBuiltin="1"/>
    <cellStyle name="Heading 2 2" xfId="45" xr:uid="{4A100203-26E3-405A-B82A-08EA98D2C0CC}"/>
    <cellStyle name="Heading 3" xfId="4" builtinId="18" customBuiltin="1"/>
    <cellStyle name="Heading 3 2" xfId="46" xr:uid="{C74B5A1D-CF2B-4C6C-8F0C-D7BF476C0610}"/>
    <cellStyle name="Heading 4" xfId="5" builtinId="19" customBuiltin="1"/>
    <cellStyle name="Heading 4 2" xfId="47" xr:uid="{258198AF-B452-4E89-89B3-7D61756D496B}"/>
    <cellStyle name="Input" xfId="9" builtinId="20" customBuiltin="1"/>
    <cellStyle name="Input 2" xfId="51" xr:uid="{99F5EECD-DDF9-457A-AD05-74C731B97DD4}"/>
    <cellStyle name="Linked Cell" xfId="12" builtinId="24" customBuiltin="1"/>
    <cellStyle name="Linked Cell 2" xfId="54" xr:uid="{43326E60-B7C0-4A5B-B3CD-9F7A99464A47}"/>
    <cellStyle name="Neutral" xfId="8" builtinId="28" customBuiltin="1"/>
    <cellStyle name="Neutral 2" xfId="50" xr:uid="{67EACCD8-467F-4C2B-BBF9-D368ABF7C715}"/>
    <cellStyle name="Normal" xfId="0" builtinId="0"/>
    <cellStyle name="Normal 2" xfId="41" xr:uid="{ABD813DF-D6C8-451F-8D93-1DEF47E1824F}"/>
    <cellStyle name="Note" xfId="43" builtinId="10" customBuiltin="1"/>
    <cellStyle name="Note 2" xfId="42" xr:uid="{8DBAA5BA-5ACE-42D6-963F-CB1F577DF7E8}"/>
    <cellStyle name="Output" xfId="10" builtinId="21" customBuiltin="1"/>
    <cellStyle name="Output 2" xfId="52" xr:uid="{26C27BC8-4625-4E34-AF83-97EC24A3C939}"/>
    <cellStyle name="Title" xfId="1" builtinId="15" customBuiltin="1"/>
    <cellStyle name="Total" xfId="16" builtinId="25" customBuiltin="1"/>
    <cellStyle name="Total 2" xfId="58" xr:uid="{347EB05A-2A0F-42DD-8F69-B327C5E3B455}"/>
    <cellStyle name="Warning Text" xfId="14" builtinId="11" customBuiltin="1"/>
    <cellStyle name="Warning Text 2" xfId="56" xr:uid="{BFF87691-8E2A-48CC-8AE0-26CA89A619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23046875" defaultRowHeight="16.2" x14ac:dyDescent="0.3"/>
  <cols>
    <col min="1" max="1" width="9.23046875" style="3"/>
    <col min="2" max="2" width="12.3046875" style="3" customWidth="1"/>
    <col min="3" max="9" width="9.23046875" style="8"/>
    <col min="10" max="10" width="8.765625"/>
    <col min="11" max="17" width="9.23046875" style="8"/>
    <col min="18" max="18" width="10.3828125" style="8" customWidth="1"/>
    <col min="19" max="23" width="9.23046875" style="8"/>
    <col min="24" max="16384" width="9.23046875" style="3"/>
  </cols>
  <sheetData>
    <row r="1" spans="1:23" s="1" customFormat="1" ht="50.4" customHeight="1" x14ac:dyDescent="0.2">
      <c r="A1" s="5" t="s">
        <v>0</v>
      </c>
      <c r="B1" s="5" t="s">
        <v>48</v>
      </c>
      <c r="C1" s="5" t="s">
        <v>75</v>
      </c>
      <c r="D1" s="5" t="s">
        <v>62</v>
      </c>
      <c r="E1" s="5" t="s">
        <v>63</v>
      </c>
      <c r="F1" s="5" t="s">
        <v>45</v>
      </c>
      <c r="G1" s="5" t="s">
        <v>46</v>
      </c>
      <c r="H1" s="5" t="s">
        <v>47</v>
      </c>
      <c r="I1" s="5" t="s">
        <v>64</v>
      </c>
      <c r="J1" s="5" t="s">
        <v>79</v>
      </c>
      <c r="K1" s="5" t="s">
        <v>66</v>
      </c>
      <c r="L1" s="5" t="s">
        <v>80</v>
      </c>
      <c r="M1" s="5" t="s">
        <v>68</v>
      </c>
      <c r="N1" s="5" t="s">
        <v>76</v>
      </c>
      <c r="O1" s="5" t="s">
        <v>67</v>
      </c>
      <c r="P1" s="5" t="s">
        <v>69</v>
      </c>
      <c r="Q1" s="5" t="s">
        <v>70</v>
      </c>
      <c r="R1" s="5" t="s">
        <v>71</v>
      </c>
      <c r="S1" s="5" t="s">
        <v>72</v>
      </c>
      <c r="T1" s="5" t="s">
        <v>73</v>
      </c>
      <c r="U1" s="5" t="s">
        <v>82</v>
      </c>
      <c r="V1" s="5" t="s">
        <v>74</v>
      </c>
      <c r="W1" s="6"/>
    </row>
    <row r="2" spans="1:23" x14ac:dyDescent="0.3">
      <c r="A2" s="2" t="s">
        <v>1</v>
      </c>
      <c r="B2" s="2" t="s">
        <v>2</v>
      </c>
      <c r="C2" s="14">
        <v>16</v>
      </c>
      <c r="D2" s="13">
        <v>74</v>
      </c>
      <c r="E2" s="13">
        <v>345</v>
      </c>
      <c r="F2" s="13">
        <v>14</v>
      </c>
      <c r="G2" s="13">
        <v>81</v>
      </c>
      <c r="H2" s="13">
        <v>37</v>
      </c>
      <c r="I2" s="13">
        <v>31</v>
      </c>
      <c r="J2" s="3">
        <f>SUM(D2:I2)</f>
        <v>582</v>
      </c>
      <c r="K2" s="14">
        <v>605</v>
      </c>
      <c r="L2" s="7">
        <f>SUM(J2:K2)</f>
        <v>1187</v>
      </c>
      <c r="M2" s="14">
        <v>320</v>
      </c>
      <c r="N2" s="14">
        <v>5</v>
      </c>
      <c r="O2" s="14">
        <v>66</v>
      </c>
      <c r="P2" s="14">
        <v>8</v>
      </c>
      <c r="Q2" s="14">
        <v>4</v>
      </c>
      <c r="R2" s="14">
        <v>20</v>
      </c>
      <c r="S2" s="14">
        <v>50</v>
      </c>
      <c r="T2" s="14">
        <v>37</v>
      </c>
      <c r="U2" s="14">
        <v>113</v>
      </c>
      <c r="V2" s="14">
        <v>257</v>
      </c>
    </row>
    <row r="3" spans="1:23" x14ac:dyDescent="0.3">
      <c r="A3" s="2" t="s">
        <v>3</v>
      </c>
      <c r="B3" s="2" t="s">
        <v>4</v>
      </c>
      <c r="C3" s="14">
        <v>21</v>
      </c>
      <c r="D3" s="13">
        <v>72</v>
      </c>
      <c r="E3" s="13">
        <v>256</v>
      </c>
      <c r="F3" s="13">
        <v>23</v>
      </c>
      <c r="G3" s="13">
        <v>58</v>
      </c>
      <c r="H3" s="13">
        <v>5</v>
      </c>
      <c r="I3" s="13">
        <v>69</v>
      </c>
      <c r="J3" s="3">
        <f t="shared" ref="J3:J23" si="0">SUM(D3:I3)</f>
        <v>483</v>
      </c>
      <c r="K3" s="14">
        <v>844</v>
      </c>
      <c r="L3" s="7">
        <f t="shared" ref="L3:L23" si="1">SUM(J3:K3)</f>
        <v>1327</v>
      </c>
      <c r="M3" s="14">
        <v>370</v>
      </c>
      <c r="N3" s="14">
        <v>5</v>
      </c>
      <c r="O3" s="14">
        <v>8</v>
      </c>
      <c r="P3" s="14">
        <v>5</v>
      </c>
      <c r="Q3" s="14">
        <v>0</v>
      </c>
      <c r="R3" s="14">
        <v>39</v>
      </c>
      <c r="S3" s="14">
        <v>8</v>
      </c>
      <c r="T3" s="14">
        <v>28</v>
      </c>
      <c r="U3" s="14">
        <v>142</v>
      </c>
      <c r="V3" s="14">
        <v>188</v>
      </c>
    </row>
    <row r="4" spans="1:23" x14ac:dyDescent="0.3">
      <c r="A4" s="2" t="s">
        <v>5</v>
      </c>
      <c r="B4" s="2" t="s">
        <v>6</v>
      </c>
      <c r="C4" s="14">
        <v>13</v>
      </c>
      <c r="D4" s="13">
        <v>24</v>
      </c>
      <c r="E4" s="13">
        <v>249</v>
      </c>
      <c r="F4" s="13">
        <v>0</v>
      </c>
      <c r="G4" s="13">
        <v>5</v>
      </c>
      <c r="H4" s="13">
        <v>41</v>
      </c>
      <c r="I4" s="13">
        <v>8</v>
      </c>
      <c r="J4" s="3">
        <f t="shared" si="0"/>
        <v>327</v>
      </c>
      <c r="K4" s="14">
        <v>287</v>
      </c>
      <c r="L4" s="7">
        <f t="shared" si="1"/>
        <v>614</v>
      </c>
      <c r="M4" s="14">
        <v>215</v>
      </c>
      <c r="N4" s="14">
        <v>2</v>
      </c>
      <c r="O4" s="14">
        <v>20</v>
      </c>
      <c r="P4" s="14">
        <v>1</v>
      </c>
      <c r="Q4" s="14">
        <v>0</v>
      </c>
      <c r="R4" s="14">
        <v>2</v>
      </c>
      <c r="S4" s="14">
        <v>0</v>
      </c>
      <c r="T4" s="14">
        <v>0</v>
      </c>
      <c r="U4" s="14">
        <v>20</v>
      </c>
      <c r="V4" s="14">
        <v>91</v>
      </c>
    </row>
    <row r="5" spans="1:23" x14ac:dyDescent="0.3">
      <c r="A5" s="2" t="s">
        <v>7</v>
      </c>
      <c r="B5" s="2" t="s">
        <v>8</v>
      </c>
      <c r="C5" s="14">
        <v>18</v>
      </c>
      <c r="D5" s="13">
        <v>14</v>
      </c>
      <c r="E5" s="13">
        <v>348</v>
      </c>
      <c r="F5" s="13">
        <v>3</v>
      </c>
      <c r="G5" s="13">
        <v>44</v>
      </c>
      <c r="H5" s="13">
        <v>0</v>
      </c>
      <c r="I5" s="13">
        <v>45</v>
      </c>
      <c r="J5" s="3">
        <f t="shared" si="0"/>
        <v>454</v>
      </c>
      <c r="K5" s="14">
        <v>410</v>
      </c>
      <c r="L5" s="7">
        <f t="shared" si="1"/>
        <v>864</v>
      </c>
      <c r="M5" s="14">
        <v>286</v>
      </c>
      <c r="N5" s="14">
        <v>0</v>
      </c>
      <c r="O5" s="14">
        <v>15</v>
      </c>
      <c r="P5" s="14">
        <v>7</v>
      </c>
      <c r="Q5" s="14">
        <v>4</v>
      </c>
      <c r="R5" s="14">
        <v>29</v>
      </c>
      <c r="S5" s="14">
        <v>2</v>
      </c>
      <c r="T5" s="14">
        <v>2</v>
      </c>
      <c r="U5" s="14">
        <v>37</v>
      </c>
      <c r="V5" s="14">
        <v>231</v>
      </c>
    </row>
    <row r="6" spans="1:23" x14ac:dyDescent="0.3">
      <c r="A6" s="2" t="s">
        <v>9</v>
      </c>
      <c r="B6" s="2" t="s">
        <v>10</v>
      </c>
      <c r="C6" s="14">
        <v>142</v>
      </c>
      <c r="D6" s="13">
        <v>632</v>
      </c>
      <c r="E6" s="13">
        <v>3252</v>
      </c>
      <c r="F6" s="13">
        <v>43</v>
      </c>
      <c r="G6" s="13">
        <v>230</v>
      </c>
      <c r="H6" s="13">
        <v>227</v>
      </c>
      <c r="I6" s="13">
        <v>538</v>
      </c>
      <c r="J6" s="3">
        <f t="shared" si="0"/>
        <v>4922</v>
      </c>
      <c r="K6" s="14">
        <v>10190</v>
      </c>
      <c r="L6" s="7">
        <f t="shared" si="1"/>
        <v>15112</v>
      </c>
      <c r="M6" s="14">
        <v>5420</v>
      </c>
      <c r="N6" s="14">
        <v>0</v>
      </c>
      <c r="O6" s="14">
        <v>1002</v>
      </c>
      <c r="P6" s="14">
        <v>322</v>
      </c>
      <c r="Q6" s="14">
        <v>71</v>
      </c>
      <c r="R6" s="14">
        <v>644</v>
      </c>
      <c r="S6" s="14">
        <v>391</v>
      </c>
      <c r="T6" s="14">
        <v>245</v>
      </c>
      <c r="U6" s="14">
        <v>1377</v>
      </c>
      <c r="V6" s="14">
        <v>5745</v>
      </c>
    </row>
    <row r="7" spans="1:23" x14ac:dyDescent="0.3">
      <c r="A7" s="2" t="s">
        <v>11</v>
      </c>
      <c r="B7" s="2" t="s">
        <v>12</v>
      </c>
      <c r="C7" s="14">
        <v>9</v>
      </c>
      <c r="D7" s="13">
        <v>33</v>
      </c>
      <c r="E7" s="13">
        <v>353</v>
      </c>
      <c r="F7" s="13">
        <v>0</v>
      </c>
      <c r="G7" s="13">
        <v>27</v>
      </c>
      <c r="H7" s="13">
        <v>0</v>
      </c>
      <c r="I7" s="13">
        <v>40</v>
      </c>
      <c r="J7" s="3">
        <f t="shared" si="0"/>
        <v>453</v>
      </c>
      <c r="K7" s="14">
        <v>488</v>
      </c>
      <c r="L7" s="7">
        <f t="shared" si="1"/>
        <v>941</v>
      </c>
      <c r="M7" s="14">
        <v>302</v>
      </c>
      <c r="N7" s="14">
        <v>5</v>
      </c>
      <c r="O7" s="14">
        <v>13</v>
      </c>
      <c r="P7" s="14">
        <v>11</v>
      </c>
      <c r="Q7" s="14">
        <v>6</v>
      </c>
      <c r="R7" s="14">
        <v>29</v>
      </c>
      <c r="S7" s="14">
        <v>8</v>
      </c>
      <c r="T7" s="14">
        <v>10</v>
      </c>
      <c r="U7" s="14">
        <v>61</v>
      </c>
      <c r="V7" s="14">
        <v>30</v>
      </c>
    </row>
    <row r="8" spans="1:23" x14ac:dyDescent="0.3">
      <c r="A8" s="2" t="s">
        <v>13</v>
      </c>
      <c r="B8" s="2" t="s">
        <v>14</v>
      </c>
      <c r="C8" s="14">
        <v>16</v>
      </c>
      <c r="D8" s="13">
        <v>83</v>
      </c>
      <c r="E8" s="13">
        <v>396</v>
      </c>
      <c r="F8" s="13">
        <v>0</v>
      </c>
      <c r="G8" s="13">
        <v>47</v>
      </c>
      <c r="H8" s="13">
        <v>0</v>
      </c>
      <c r="I8" s="13">
        <v>75</v>
      </c>
      <c r="J8" s="3">
        <f t="shared" si="0"/>
        <v>601</v>
      </c>
      <c r="K8" s="14">
        <v>1272</v>
      </c>
      <c r="L8" s="7">
        <f t="shared" si="1"/>
        <v>1873</v>
      </c>
      <c r="M8" s="14">
        <v>917</v>
      </c>
      <c r="N8" s="14">
        <v>2</v>
      </c>
      <c r="O8" s="14">
        <v>104</v>
      </c>
      <c r="P8" s="14">
        <v>29</v>
      </c>
      <c r="Q8" s="14">
        <v>7</v>
      </c>
      <c r="R8" s="14">
        <v>124</v>
      </c>
      <c r="S8" s="14">
        <v>38</v>
      </c>
      <c r="T8" s="14">
        <v>25</v>
      </c>
      <c r="U8" s="14">
        <v>214</v>
      </c>
      <c r="V8" s="14">
        <v>523</v>
      </c>
    </row>
    <row r="9" spans="1:23" x14ac:dyDescent="0.3">
      <c r="A9" s="2" t="s">
        <v>15</v>
      </c>
      <c r="B9" s="2" t="s">
        <v>16</v>
      </c>
      <c r="C9" s="14">
        <v>10</v>
      </c>
      <c r="D9" s="13">
        <v>10</v>
      </c>
      <c r="E9" s="13">
        <v>193</v>
      </c>
      <c r="F9" s="13">
        <v>0</v>
      </c>
      <c r="G9" s="13">
        <v>38</v>
      </c>
      <c r="H9" s="13">
        <v>0</v>
      </c>
      <c r="I9" s="13">
        <v>46</v>
      </c>
      <c r="J9" s="3">
        <f t="shared" si="0"/>
        <v>287</v>
      </c>
      <c r="K9" s="14">
        <v>280</v>
      </c>
      <c r="L9" s="7">
        <f t="shared" si="1"/>
        <v>567</v>
      </c>
      <c r="M9" s="14">
        <v>273</v>
      </c>
      <c r="N9" s="14">
        <v>8</v>
      </c>
      <c r="O9" s="14">
        <v>19</v>
      </c>
      <c r="P9" s="14">
        <v>4</v>
      </c>
      <c r="Q9" s="14">
        <v>3</v>
      </c>
      <c r="R9" s="14">
        <v>25</v>
      </c>
      <c r="S9" s="14">
        <v>12</v>
      </c>
      <c r="T9" s="14">
        <v>4</v>
      </c>
      <c r="U9" s="14">
        <v>0</v>
      </c>
      <c r="V9" s="14">
        <v>0</v>
      </c>
    </row>
    <row r="10" spans="1:23" x14ac:dyDescent="0.3">
      <c r="A10" s="2" t="s">
        <v>17</v>
      </c>
      <c r="B10" s="2" t="s">
        <v>18</v>
      </c>
      <c r="C10" s="14">
        <v>17</v>
      </c>
      <c r="D10" s="13">
        <v>46</v>
      </c>
      <c r="E10" s="13">
        <v>240</v>
      </c>
      <c r="F10" s="13">
        <v>20</v>
      </c>
      <c r="G10" s="13">
        <v>62</v>
      </c>
      <c r="H10" s="13">
        <v>34</v>
      </c>
      <c r="I10" s="13">
        <v>116</v>
      </c>
      <c r="J10" s="3">
        <f t="shared" si="0"/>
        <v>518</v>
      </c>
      <c r="K10" s="14">
        <v>1118</v>
      </c>
      <c r="L10" s="7">
        <f t="shared" si="1"/>
        <v>1636</v>
      </c>
      <c r="M10" s="14">
        <v>657</v>
      </c>
      <c r="N10" s="14">
        <v>1</v>
      </c>
      <c r="O10" s="14">
        <v>48</v>
      </c>
      <c r="P10" s="14">
        <v>23</v>
      </c>
      <c r="Q10" s="14">
        <v>9</v>
      </c>
      <c r="R10" s="14">
        <v>37</v>
      </c>
      <c r="S10" s="14">
        <v>35</v>
      </c>
      <c r="T10" s="14">
        <v>42</v>
      </c>
      <c r="U10" s="14">
        <v>180</v>
      </c>
      <c r="V10" s="14">
        <v>605</v>
      </c>
    </row>
    <row r="11" spans="1:23" x14ac:dyDescent="0.3">
      <c r="A11" s="2" t="s">
        <v>19</v>
      </c>
      <c r="B11" s="2" t="s">
        <v>20</v>
      </c>
      <c r="C11" s="14">
        <v>18</v>
      </c>
      <c r="D11" s="13">
        <v>46</v>
      </c>
      <c r="E11" s="13">
        <v>353</v>
      </c>
      <c r="F11" s="13">
        <v>2</v>
      </c>
      <c r="G11" s="13">
        <v>67</v>
      </c>
      <c r="H11" s="13">
        <v>74</v>
      </c>
      <c r="I11" s="13">
        <v>153</v>
      </c>
      <c r="J11" s="3">
        <f t="shared" si="0"/>
        <v>695</v>
      </c>
      <c r="K11" s="14">
        <v>670</v>
      </c>
      <c r="L11" s="7">
        <f t="shared" si="1"/>
        <v>1365</v>
      </c>
      <c r="M11" s="14">
        <v>350</v>
      </c>
      <c r="N11" s="14">
        <v>6</v>
      </c>
      <c r="O11" s="14">
        <v>16</v>
      </c>
      <c r="P11" s="14">
        <v>5</v>
      </c>
      <c r="Q11" s="14">
        <v>0</v>
      </c>
      <c r="R11" s="14">
        <v>18</v>
      </c>
      <c r="S11" s="14">
        <v>5</v>
      </c>
      <c r="T11" s="14">
        <v>2</v>
      </c>
      <c r="U11" s="14">
        <v>38</v>
      </c>
      <c r="V11" s="14">
        <v>252</v>
      </c>
    </row>
    <row r="12" spans="1:23" x14ac:dyDescent="0.3">
      <c r="A12" s="2" t="s">
        <v>21</v>
      </c>
      <c r="B12" s="2" t="s">
        <v>22</v>
      </c>
      <c r="C12" s="14">
        <v>10</v>
      </c>
      <c r="D12" s="13">
        <v>18</v>
      </c>
      <c r="E12" s="13">
        <v>197</v>
      </c>
      <c r="F12" s="13">
        <v>0</v>
      </c>
      <c r="G12" s="13">
        <v>23</v>
      </c>
      <c r="H12" s="13">
        <v>3</v>
      </c>
      <c r="I12" s="13">
        <v>21</v>
      </c>
      <c r="J12" s="3">
        <f t="shared" si="0"/>
        <v>262</v>
      </c>
      <c r="K12" s="14">
        <v>281</v>
      </c>
      <c r="L12" s="7">
        <f t="shared" si="1"/>
        <v>543</v>
      </c>
      <c r="M12" s="14">
        <v>145</v>
      </c>
      <c r="N12" s="14">
        <v>1</v>
      </c>
      <c r="O12" s="14">
        <v>12</v>
      </c>
      <c r="P12" s="14">
        <v>6</v>
      </c>
      <c r="Q12" s="14">
        <v>1</v>
      </c>
      <c r="R12" s="14">
        <v>34</v>
      </c>
      <c r="S12" s="14">
        <v>0</v>
      </c>
      <c r="T12" s="14">
        <v>0</v>
      </c>
      <c r="U12" s="14">
        <v>13</v>
      </c>
      <c r="V12" s="14">
        <v>71</v>
      </c>
    </row>
    <row r="13" spans="1:23" x14ac:dyDescent="0.3">
      <c r="A13" s="2" t="s">
        <v>23</v>
      </c>
      <c r="B13" s="2" t="s">
        <v>24</v>
      </c>
      <c r="C13" s="14">
        <v>13</v>
      </c>
      <c r="D13" s="13">
        <v>58</v>
      </c>
      <c r="E13" s="13">
        <v>300</v>
      </c>
      <c r="F13" s="13">
        <v>9</v>
      </c>
      <c r="G13" s="13">
        <v>38</v>
      </c>
      <c r="H13" s="13">
        <v>54</v>
      </c>
      <c r="I13" s="13">
        <v>78</v>
      </c>
      <c r="J13" s="3">
        <f t="shared" si="0"/>
        <v>537</v>
      </c>
      <c r="K13" s="14">
        <v>644</v>
      </c>
      <c r="L13" s="7">
        <f t="shared" si="1"/>
        <v>1181</v>
      </c>
      <c r="M13" s="14">
        <v>579</v>
      </c>
      <c r="N13" s="14">
        <v>0</v>
      </c>
      <c r="O13" s="14">
        <v>141</v>
      </c>
      <c r="P13" s="14">
        <v>11</v>
      </c>
      <c r="Q13" s="14">
        <v>1</v>
      </c>
      <c r="R13" s="14">
        <v>17</v>
      </c>
      <c r="S13" s="14">
        <v>8</v>
      </c>
      <c r="T13" s="14">
        <v>4</v>
      </c>
      <c r="U13" s="14">
        <v>69</v>
      </c>
      <c r="V13" s="14">
        <v>183</v>
      </c>
    </row>
    <row r="14" spans="1:23" x14ac:dyDescent="0.3">
      <c r="A14" s="2" t="s">
        <v>25</v>
      </c>
      <c r="B14" s="2" t="s">
        <v>26</v>
      </c>
      <c r="C14" s="14">
        <v>10</v>
      </c>
      <c r="D14" s="13">
        <v>21</v>
      </c>
      <c r="E14" s="13">
        <v>192</v>
      </c>
      <c r="F14" s="13">
        <v>0</v>
      </c>
      <c r="G14" s="13">
        <v>12</v>
      </c>
      <c r="H14" s="13">
        <v>67</v>
      </c>
      <c r="I14" s="13">
        <v>43</v>
      </c>
      <c r="J14" s="3">
        <f t="shared" si="0"/>
        <v>335</v>
      </c>
      <c r="K14" s="14">
        <v>347</v>
      </c>
      <c r="L14" s="7">
        <f t="shared" si="1"/>
        <v>682</v>
      </c>
      <c r="M14" s="14">
        <v>303</v>
      </c>
      <c r="N14" s="14">
        <v>1</v>
      </c>
      <c r="O14" s="14">
        <v>30</v>
      </c>
      <c r="P14" s="14">
        <v>10</v>
      </c>
      <c r="Q14" s="14">
        <v>2</v>
      </c>
      <c r="R14" s="14">
        <v>6</v>
      </c>
      <c r="S14" s="14">
        <v>1</v>
      </c>
      <c r="T14" s="14">
        <v>1</v>
      </c>
      <c r="U14" s="14">
        <v>37</v>
      </c>
      <c r="V14" s="14">
        <v>61</v>
      </c>
    </row>
    <row r="15" spans="1:23" x14ac:dyDescent="0.3">
      <c r="A15" s="2" t="s">
        <v>27</v>
      </c>
      <c r="B15" s="2" t="s">
        <v>28</v>
      </c>
      <c r="C15" s="14">
        <v>8</v>
      </c>
      <c r="D15" s="13">
        <v>35</v>
      </c>
      <c r="E15" s="13">
        <v>172</v>
      </c>
      <c r="F15" s="13">
        <v>0</v>
      </c>
      <c r="G15" s="13">
        <v>12</v>
      </c>
      <c r="H15" s="13">
        <v>0</v>
      </c>
      <c r="I15" s="13">
        <v>46</v>
      </c>
      <c r="J15" s="3">
        <f t="shared" si="0"/>
        <v>265</v>
      </c>
      <c r="K15" s="14">
        <v>139</v>
      </c>
      <c r="L15" s="7">
        <f t="shared" si="1"/>
        <v>404</v>
      </c>
      <c r="M15" s="14">
        <v>192</v>
      </c>
      <c r="N15" s="14">
        <v>0</v>
      </c>
      <c r="O15" s="14">
        <v>56</v>
      </c>
      <c r="P15" s="14">
        <v>3</v>
      </c>
      <c r="Q15" s="14">
        <v>0</v>
      </c>
      <c r="R15" s="14">
        <v>11</v>
      </c>
      <c r="S15" s="14">
        <v>10</v>
      </c>
      <c r="T15" s="14">
        <v>1</v>
      </c>
      <c r="U15" s="14">
        <v>12</v>
      </c>
      <c r="V15" s="14">
        <v>199</v>
      </c>
    </row>
    <row r="16" spans="1:23" x14ac:dyDescent="0.3">
      <c r="A16" s="2" t="s">
        <v>29</v>
      </c>
      <c r="B16" s="2" t="s">
        <v>30</v>
      </c>
      <c r="C16" s="14">
        <v>42</v>
      </c>
      <c r="D16" s="13">
        <v>116</v>
      </c>
      <c r="E16" s="13">
        <v>726</v>
      </c>
      <c r="F16" s="13">
        <v>17</v>
      </c>
      <c r="G16" s="13">
        <v>54</v>
      </c>
      <c r="H16" s="13">
        <v>49</v>
      </c>
      <c r="I16" s="13">
        <v>215</v>
      </c>
      <c r="J16" s="3">
        <f t="shared" si="0"/>
        <v>1177</v>
      </c>
      <c r="K16" s="14">
        <v>1665</v>
      </c>
      <c r="L16" s="7">
        <f t="shared" si="1"/>
        <v>2842</v>
      </c>
      <c r="M16" s="14">
        <v>1091</v>
      </c>
      <c r="N16" s="14">
        <v>1</v>
      </c>
      <c r="O16" s="14">
        <v>87</v>
      </c>
      <c r="P16" s="14">
        <v>10</v>
      </c>
      <c r="Q16" s="14">
        <v>7</v>
      </c>
      <c r="R16" s="14">
        <v>49</v>
      </c>
      <c r="S16" s="14">
        <v>43</v>
      </c>
      <c r="T16" s="14">
        <v>25</v>
      </c>
      <c r="U16" s="14">
        <v>249</v>
      </c>
      <c r="V16" s="14">
        <v>1270</v>
      </c>
    </row>
    <row r="17" spans="1:23" x14ac:dyDescent="0.3">
      <c r="A17" s="2" t="s">
        <v>31</v>
      </c>
      <c r="B17" s="2" t="s">
        <v>32</v>
      </c>
      <c r="C17" s="14">
        <v>54</v>
      </c>
      <c r="D17" s="13">
        <v>253</v>
      </c>
      <c r="E17" s="13">
        <v>1388</v>
      </c>
      <c r="F17" s="13">
        <v>63</v>
      </c>
      <c r="G17" s="13">
        <v>127</v>
      </c>
      <c r="H17" s="13">
        <v>41</v>
      </c>
      <c r="I17" s="13">
        <v>123</v>
      </c>
      <c r="J17" s="3">
        <f t="shared" si="0"/>
        <v>1995</v>
      </c>
      <c r="K17" s="14">
        <v>4114</v>
      </c>
      <c r="L17" s="7">
        <f t="shared" si="1"/>
        <v>6109</v>
      </c>
      <c r="M17" s="14">
        <v>1778</v>
      </c>
      <c r="N17" s="14">
        <v>5</v>
      </c>
      <c r="O17" s="14">
        <v>80</v>
      </c>
      <c r="P17" s="14">
        <v>27</v>
      </c>
      <c r="Q17" s="14">
        <v>10</v>
      </c>
      <c r="R17" s="14">
        <v>56</v>
      </c>
      <c r="S17" s="14">
        <v>19</v>
      </c>
      <c r="T17" s="14">
        <v>35</v>
      </c>
      <c r="U17" s="14">
        <v>401</v>
      </c>
      <c r="V17" s="14">
        <v>652</v>
      </c>
    </row>
    <row r="18" spans="1:23" x14ac:dyDescent="0.3">
      <c r="A18" s="2" t="s">
        <v>33</v>
      </c>
      <c r="B18" s="2" t="s">
        <v>34</v>
      </c>
      <c r="C18" s="14">
        <v>119</v>
      </c>
      <c r="D18" s="13">
        <v>420</v>
      </c>
      <c r="E18" s="13">
        <v>2189</v>
      </c>
      <c r="F18" s="13">
        <v>124</v>
      </c>
      <c r="G18" s="13">
        <v>349</v>
      </c>
      <c r="H18" s="13">
        <v>0</v>
      </c>
      <c r="I18" s="13">
        <v>732</v>
      </c>
      <c r="J18" s="3">
        <f t="shared" si="0"/>
        <v>3814</v>
      </c>
      <c r="K18" s="14">
        <v>8697</v>
      </c>
      <c r="L18" s="7">
        <f t="shared" si="1"/>
        <v>12511</v>
      </c>
      <c r="M18" s="14">
        <v>4226</v>
      </c>
      <c r="N18" s="14">
        <v>34</v>
      </c>
      <c r="O18" s="14">
        <v>581</v>
      </c>
      <c r="P18" s="14">
        <v>172</v>
      </c>
      <c r="Q18" s="14">
        <v>80</v>
      </c>
      <c r="R18" s="14">
        <v>874</v>
      </c>
      <c r="S18" s="14">
        <v>268</v>
      </c>
      <c r="T18" s="14">
        <v>207</v>
      </c>
      <c r="U18" s="14">
        <v>0</v>
      </c>
      <c r="V18" s="14">
        <v>0</v>
      </c>
    </row>
    <row r="19" spans="1:23" x14ac:dyDescent="0.3">
      <c r="A19" s="2" t="s">
        <v>35</v>
      </c>
      <c r="B19" s="2" t="s">
        <v>36</v>
      </c>
      <c r="C19" s="14">
        <v>25</v>
      </c>
      <c r="D19" s="13">
        <v>62</v>
      </c>
      <c r="E19" s="13">
        <v>422</v>
      </c>
      <c r="F19" s="13">
        <v>8</v>
      </c>
      <c r="G19" s="13">
        <v>27</v>
      </c>
      <c r="H19" s="13">
        <v>18</v>
      </c>
      <c r="I19" s="13">
        <v>130</v>
      </c>
      <c r="J19" s="3">
        <f t="shared" si="0"/>
        <v>667</v>
      </c>
      <c r="K19" s="14">
        <v>1089</v>
      </c>
      <c r="L19" s="7">
        <f t="shared" si="1"/>
        <v>1756</v>
      </c>
      <c r="M19" s="14">
        <v>767</v>
      </c>
      <c r="N19" s="14">
        <v>6</v>
      </c>
      <c r="O19" s="14">
        <v>110</v>
      </c>
      <c r="P19" s="14">
        <v>31</v>
      </c>
      <c r="Q19" s="14">
        <v>1</v>
      </c>
      <c r="R19" s="14">
        <v>115</v>
      </c>
      <c r="S19" s="14">
        <v>92</v>
      </c>
      <c r="T19" s="14">
        <v>37</v>
      </c>
      <c r="U19" s="14">
        <v>0</v>
      </c>
      <c r="V19" s="14">
        <v>0</v>
      </c>
    </row>
    <row r="20" spans="1:23" x14ac:dyDescent="0.3">
      <c r="A20" s="2" t="s">
        <v>37</v>
      </c>
      <c r="B20" s="2" t="s">
        <v>38</v>
      </c>
      <c r="C20" s="14">
        <v>12</v>
      </c>
      <c r="D20" s="13">
        <v>30</v>
      </c>
      <c r="E20" s="13">
        <v>188</v>
      </c>
      <c r="F20" s="13">
        <v>0</v>
      </c>
      <c r="G20" s="13">
        <v>27</v>
      </c>
      <c r="H20" s="13">
        <v>0</v>
      </c>
      <c r="I20" s="13">
        <v>26</v>
      </c>
      <c r="J20" s="3">
        <f t="shared" si="0"/>
        <v>271</v>
      </c>
      <c r="K20" s="14">
        <v>302</v>
      </c>
      <c r="L20" s="7">
        <f t="shared" si="1"/>
        <v>573</v>
      </c>
      <c r="M20" s="14">
        <v>182</v>
      </c>
      <c r="N20" s="14">
        <v>9</v>
      </c>
      <c r="O20" s="14">
        <v>22</v>
      </c>
      <c r="P20" s="14">
        <v>4</v>
      </c>
      <c r="Q20" s="14">
        <v>4</v>
      </c>
      <c r="R20" s="14">
        <v>47</v>
      </c>
      <c r="S20" s="14">
        <v>21</v>
      </c>
      <c r="T20" s="14">
        <v>8</v>
      </c>
      <c r="U20" s="14">
        <v>38</v>
      </c>
      <c r="V20" s="14">
        <v>198</v>
      </c>
    </row>
    <row r="21" spans="1:23" x14ac:dyDescent="0.3">
      <c r="A21" s="2" t="s">
        <v>39</v>
      </c>
      <c r="B21" s="2" t="s">
        <v>40</v>
      </c>
      <c r="C21" s="14">
        <v>5</v>
      </c>
      <c r="D21" s="13">
        <v>9</v>
      </c>
      <c r="E21" s="13">
        <v>77</v>
      </c>
      <c r="F21" s="13">
        <v>0</v>
      </c>
      <c r="G21" s="13">
        <v>15</v>
      </c>
      <c r="H21" s="13">
        <v>0</v>
      </c>
      <c r="I21" s="13">
        <v>26</v>
      </c>
      <c r="J21" s="3">
        <f t="shared" si="0"/>
        <v>127</v>
      </c>
      <c r="K21" s="14">
        <v>268</v>
      </c>
      <c r="L21" s="7">
        <f t="shared" si="1"/>
        <v>395</v>
      </c>
      <c r="M21" s="14">
        <v>100</v>
      </c>
      <c r="N21" s="14">
        <v>2</v>
      </c>
      <c r="O21" s="14">
        <v>9</v>
      </c>
      <c r="P21" s="14">
        <v>0</v>
      </c>
      <c r="Q21" s="14">
        <v>0</v>
      </c>
      <c r="R21" s="14">
        <v>20</v>
      </c>
      <c r="S21" s="14">
        <v>10</v>
      </c>
      <c r="T21" s="14">
        <v>10</v>
      </c>
      <c r="U21" s="14">
        <v>49</v>
      </c>
      <c r="V21" s="14">
        <v>80</v>
      </c>
    </row>
    <row r="22" spans="1:23" x14ac:dyDescent="0.3">
      <c r="A22" s="2" t="s">
        <v>41</v>
      </c>
      <c r="B22" s="2" t="s">
        <v>42</v>
      </c>
      <c r="C22" s="14">
        <v>16</v>
      </c>
      <c r="D22" s="13">
        <v>18</v>
      </c>
      <c r="E22" s="13">
        <v>165</v>
      </c>
      <c r="F22" s="13">
        <v>11</v>
      </c>
      <c r="G22" s="13">
        <v>62</v>
      </c>
      <c r="H22" s="13">
        <v>2</v>
      </c>
      <c r="I22" s="13">
        <v>44</v>
      </c>
      <c r="J22" s="3">
        <f t="shared" si="0"/>
        <v>302</v>
      </c>
      <c r="K22" s="14">
        <v>985</v>
      </c>
      <c r="L22" s="7">
        <f t="shared" si="1"/>
        <v>1287</v>
      </c>
      <c r="M22" s="14">
        <v>589</v>
      </c>
      <c r="N22" s="14">
        <v>4</v>
      </c>
      <c r="O22" s="14">
        <v>39</v>
      </c>
      <c r="P22" s="14">
        <v>27</v>
      </c>
      <c r="Q22" s="14">
        <v>8</v>
      </c>
      <c r="R22" s="14">
        <v>34</v>
      </c>
      <c r="S22" s="14">
        <v>3</v>
      </c>
      <c r="T22" s="14">
        <v>1</v>
      </c>
      <c r="U22" s="14">
        <v>149</v>
      </c>
      <c r="V22" s="14">
        <v>119</v>
      </c>
    </row>
    <row r="23" spans="1:23" x14ac:dyDescent="0.3">
      <c r="A23" s="2" t="s">
        <v>43</v>
      </c>
      <c r="B23" s="2" t="s">
        <v>44</v>
      </c>
      <c r="C23" s="14">
        <v>23</v>
      </c>
      <c r="D23" s="13">
        <v>92</v>
      </c>
      <c r="E23" s="13">
        <v>375</v>
      </c>
      <c r="F23" s="13">
        <v>30</v>
      </c>
      <c r="G23" s="13">
        <v>109</v>
      </c>
      <c r="H23" s="13">
        <v>79</v>
      </c>
      <c r="I23" s="13">
        <v>99</v>
      </c>
      <c r="J23" s="3">
        <f t="shared" si="0"/>
        <v>784</v>
      </c>
      <c r="K23" s="14">
        <v>1714</v>
      </c>
      <c r="L23" s="7">
        <f t="shared" si="1"/>
        <v>2498</v>
      </c>
      <c r="M23" s="14">
        <v>876</v>
      </c>
      <c r="N23" s="14">
        <v>4</v>
      </c>
      <c r="O23" s="14">
        <v>54</v>
      </c>
      <c r="P23" s="14">
        <v>15</v>
      </c>
      <c r="Q23" s="14">
        <v>3</v>
      </c>
      <c r="R23" s="14">
        <v>51</v>
      </c>
      <c r="S23" s="14">
        <v>18</v>
      </c>
      <c r="T23" s="14">
        <v>12</v>
      </c>
      <c r="U23" s="14">
        <v>163</v>
      </c>
      <c r="V23" s="14">
        <v>456</v>
      </c>
    </row>
    <row r="24" spans="1:23" s="10" customFormat="1" ht="12.6" x14ac:dyDescent="0.2">
      <c r="A24" s="10" t="s">
        <v>77</v>
      </c>
      <c r="C24" s="11">
        <f t="shared" ref="C24:V24" si="2">SUM(C2:C23)</f>
        <v>617</v>
      </c>
      <c r="D24" s="11">
        <f t="shared" si="2"/>
        <v>2166</v>
      </c>
      <c r="E24" s="11">
        <f t="shared" si="2"/>
        <v>12376</v>
      </c>
      <c r="F24" s="11">
        <f t="shared" si="2"/>
        <v>367</v>
      </c>
      <c r="G24" s="11">
        <f t="shared" si="2"/>
        <v>1514</v>
      </c>
      <c r="H24" s="11">
        <f t="shared" si="2"/>
        <v>731</v>
      </c>
      <c r="I24" s="11">
        <f t="shared" si="2"/>
        <v>2704</v>
      </c>
      <c r="J24" s="10">
        <f t="shared" si="2"/>
        <v>19858</v>
      </c>
      <c r="K24" s="11">
        <f t="shared" si="2"/>
        <v>36409</v>
      </c>
      <c r="L24" s="11">
        <f t="shared" si="2"/>
        <v>56267</v>
      </c>
      <c r="M24" s="11">
        <f t="shared" si="2"/>
        <v>19938</v>
      </c>
      <c r="N24" s="11">
        <f t="shared" si="2"/>
        <v>101</v>
      </c>
      <c r="O24" s="11">
        <f t="shared" si="2"/>
        <v>2532</v>
      </c>
      <c r="P24" s="11">
        <f t="shared" si="2"/>
        <v>731</v>
      </c>
      <c r="Q24" s="11">
        <f t="shared" si="2"/>
        <v>221</v>
      </c>
      <c r="R24" s="11">
        <f t="shared" si="2"/>
        <v>2281</v>
      </c>
      <c r="S24" s="11">
        <f t="shared" si="2"/>
        <v>1042</v>
      </c>
      <c r="T24" s="11">
        <f t="shared" si="2"/>
        <v>736</v>
      </c>
      <c r="U24" s="11">
        <f t="shared" si="2"/>
        <v>3362</v>
      </c>
      <c r="V24" s="11">
        <f t="shared" si="2"/>
        <v>11211</v>
      </c>
      <c r="W24" s="11"/>
    </row>
    <row r="25" spans="1:23" x14ac:dyDescent="0.3">
      <c r="F25" s="8">
        <f>F24+G24</f>
        <v>1881</v>
      </c>
    </row>
    <row r="28" spans="1:23" ht="12.6" x14ac:dyDescent="0.2">
      <c r="J28" s="8"/>
    </row>
    <row r="29" spans="1:23" ht="12.6" x14ac:dyDescent="0.2">
      <c r="J29" s="8"/>
    </row>
  </sheetData>
  <pageMargins left="0.7" right="0.7" top="0.75" bottom="0.75" header="0.3" footer="0.3"/>
  <pageSetup orientation="portrait" r:id="rId1"/>
  <ignoredErrors>
    <ignoredError sqref="J2:J2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23046875" defaultRowHeight="12.6" x14ac:dyDescent="0.2"/>
  <cols>
    <col min="1" max="1" width="9.23046875" style="3"/>
    <col min="2" max="2" width="11.4609375" style="3" customWidth="1"/>
    <col min="3" max="16" width="9.23046875" style="9"/>
    <col min="17" max="17" width="9.23046875" style="8"/>
    <col min="18" max="16384" width="9.23046875" style="3"/>
  </cols>
  <sheetData>
    <row r="1" spans="1:17" s="4" customFormat="1" ht="54.6" customHeight="1" x14ac:dyDescent="0.2">
      <c r="A1" s="4" t="s">
        <v>0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59</v>
      </c>
      <c r="N1" s="4" t="s">
        <v>60</v>
      </c>
      <c r="O1" s="4" t="s">
        <v>81</v>
      </c>
      <c r="P1" s="4" t="s">
        <v>61</v>
      </c>
      <c r="Q1" s="5" t="s">
        <v>65</v>
      </c>
    </row>
    <row r="2" spans="1:17" ht="16.2" x14ac:dyDescent="0.3">
      <c r="A2" s="2" t="s">
        <v>1</v>
      </c>
      <c r="B2" s="2" t="s">
        <v>2</v>
      </c>
      <c r="C2" s="15">
        <v>27</v>
      </c>
      <c r="D2" s="15">
        <v>2</v>
      </c>
      <c r="E2" s="15">
        <v>70</v>
      </c>
      <c r="F2" s="15">
        <v>41</v>
      </c>
      <c r="G2" s="13">
        <v>97</v>
      </c>
      <c r="H2" s="13">
        <v>43</v>
      </c>
      <c r="I2" s="15">
        <v>0</v>
      </c>
      <c r="J2" s="15">
        <v>0</v>
      </c>
      <c r="K2" s="15">
        <v>53</v>
      </c>
      <c r="L2" s="15">
        <v>13</v>
      </c>
      <c r="M2" s="13">
        <v>53</v>
      </c>
      <c r="N2" s="13">
        <v>13</v>
      </c>
      <c r="O2" s="15">
        <v>0</v>
      </c>
      <c r="P2" s="15">
        <v>0</v>
      </c>
      <c r="Q2" s="14">
        <v>25</v>
      </c>
    </row>
    <row r="3" spans="1:17" ht="16.2" x14ac:dyDescent="0.3">
      <c r="A3" s="2" t="s">
        <v>3</v>
      </c>
      <c r="B3" s="2" t="s">
        <v>4</v>
      </c>
      <c r="C3" s="15">
        <v>9</v>
      </c>
      <c r="D3" s="15">
        <v>0</v>
      </c>
      <c r="E3" s="15">
        <v>130</v>
      </c>
      <c r="F3" s="15">
        <v>59</v>
      </c>
      <c r="G3" s="13">
        <v>139</v>
      </c>
      <c r="H3" s="13">
        <v>59</v>
      </c>
      <c r="I3" s="15">
        <v>1</v>
      </c>
      <c r="J3" s="15">
        <v>0</v>
      </c>
      <c r="K3" s="15">
        <v>68</v>
      </c>
      <c r="L3" s="15">
        <v>32</v>
      </c>
      <c r="M3" s="13">
        <v>69</v>
      </c>
      <c r="N3" s="13">
        <v>32</v>
      </c>
      <c r="O3" s="15">
        <v>0</v>
      </c>
      <c r="P3" s="15">
        <v>14</v>
      </c>
      <c r="Q3" s="14">
        <v>20</v>
      </c>
    </row>
    <row r="4" spans="1:17" ht="16.2" x14ac:dyDescent="0.3">
      <c r="A4" s="2" t="s">
        <v>5</v>
      </c>
      <c r="B4" s="2" t="s">
        <v>6</v>
      </c>
      <c r="C4" s="15">
        <v>2</v>
      </c>
      <c r="D4" s="15">
        <v>0</v>
      </c>
      <c r="E4" s="15">
        <v>41</v>
      </c>
      <c r="F4" s="15">
        <v>8</v>
      </c>
      <c r="G4" s="13">
        <v>43</v>
      </c>
      <c r="H4" s="13">
        <v>8</v>
      </c>
      <c r="I4" s="15">
        <v>0</v>
      </c>
      <c r="J4" s="15">
        <v>0</v>
      </c>
      <c r="K4" s="15">
        <v>10</v>
      </c>
      <c r="L4" s="15">
        <v>5</v>
      </c>
      <c r="M4" s="13">
        <v>10</v>
      </c>
      <c r="N4" s="13">
        <v>5</v>
      </c>
      <c r="O4" s="15">
        <v>0</v>
      </c>
      <c r="P4" s="15">
        <v>0</v>
      </c>
      <c r="Q4" s="14">
        <v>29</v>
      </c>
    </row>
    <row r="5" spans="1:17" ht="16.2" x14ac:dyDescent="0.3">
      <c r="A5" s="2" t="s">
        <v>7</v>
      </c>
      <c r="B5" s="2" t="s">
        <v>8</v>
      </c>
      <c r="C5" s="15">
        <v>9</v>
      </c>
      <c r="D5" s="15">
        <v>0</v>
      </c>
      <c r="E5" s="15">
        <v>53</v>
      </c>
      <c r="F5" s="15">
        <v>0</v>
      </c>
      <c r="G5" s="13">
        <v>62</v>
      </c>
      <c r="H5" s="13">
        <v>0</v>
      </c>
      <c r="I5" s="15">
        <v>0</v>
      </c>
      <c r="J5" s="15">
        <v>0</v>
      </c>
      <c r="K5" s="15">
        <v>0</v>
      </c>
      <c r="L5" s="15">
        <v>0</v>
      </c>
      <c r="M5" s="13">
        <v>0</v>
      </c>
      <c r="N5" s="13">
        <v>0</v>
      </c>
      <c r="O5" s="15">
        <v>0</v>
      </c>
      <c r="P5" s="15">
        <v>0</v>
      </c>
      <c r="Q5" s="14">
        <v>28</v>
      </c>
    </row>
    <row r="6" spans="1:17" ht="16.2" x14ac:dyDescent="0.3">
      <c r="A6" s="2" t="s">
        <v>9</v>
      </c>
      <c r="B6" s="2" t="s">
        <v>10</v>
      </c>
      <c r="C6" s="15">
        <v>274</v>
      </c>
      <c r="D6" s="15">
        <v>124</v>
      </c>
      <c r="E6" s="15">
        <v>1140</v>
      </c>
      <c r="F6" s="15">
        <v>644</v>
      </c>
      <c r="G6" s="13">
        <v>1414</v>
      </c>
      <c r="H6" s="13">
        <v>768</v>
      </c>
      <c r="I6" s="15">
        <v>73</v>
      </c>
      <c r="J6" s="15">
        <v>18</v>
      </c>
      <c r="K6" s="15">
        <v>833</v>
      </c>
      <c r="L6" s="15">
        <v>352</v>
      </c>
      <c r="M6" s="13">
        <v>906</v>
      </c>
      <c r="N6" s="13">
        <v>370</v>
      </c>
      <c r="O6" s="15">
        <v>165</v>
      </c>
      <c r="P6" s="15">
        <v>153</v>
      </c>
      <c r="Q6" s="14">
        <v>365</v>
      </c>
    </row>
    <row r="7" spans="1:17" ht="16.2" x14ac:dyDescent="0.3">
      <c r="A7" s="2" t="s">
        <v>11</v>
      </c>
      <c r="B7" s="2" t="s">
        <v>12</v>
      </c>
      <c r="C7" s="15">
        <v>12</v>
      </c>
      <c r="D7" s="15">
        <v>0</v>
      </c>
      <c r="E7" s="15">
        <v>82</v>
      </c>
      <c r="F7" s="15">
        <v>24</v>
      </c>
      <c r="G7" s="13">
        <v>94</v>
      </c>
      <c r="H7" s="13">
        <v>24</v>
      </c>
      <c r="I7" s="15">
        <v>15</v>
      </c>
      <c r="J7" s="15">
        <v>0</v>
      </c>
      <c r="K7" s="15">
        <v>65</v>
      </c>
      <c r="L7" s="15">
        <v>10</v>
      </c>
      <c r="M7" s="13">
        <v>80</v>
      </c>
      <c r="N7" s="13">
        <v>10</v>
      </c>
      <c r="O7" s="15">
        <v>0</v>
      </c>
      <c r="P7" s="15">
        <v>6</v>
      </c>
      <c r="Q7" s="14">
        <v>38</v>
      </c>
    </row>
    <row r="8" spans="1:17" ht="16.2" x14ac:dyDescent="0.3">
      <c r="A8" s="2" t="s">
        <v>13</v>
      </c>
      <c r="B8" s="2" t="s">
        <v>14</v>
      </c>
      <c r="C8" s="15">
        <v>82</v>
      </c>
      <c r="D8" s="15">
        <v>2</v>
      </c>
      <c r="E8" s="15">
        <v>180</v>
      </c>
      <c r="F8" s="15">
        <v>61</v>
      </c>
      <c r="G8" s="13">
        <v>262</v>
      </c>
      <c r="H8" s="13">
        <v>63</v>
      </c>
      <c r="I8" s="15">
        <v>25</v>
      </c>
      <c r="J8" s="15">
        <v>0</v>
      </c>
      <c r="K8" s="15">
        <v>153</v>
      </c>
      <c r="L8" s="15">
        <v>49</v>
      </c>
      <c r="M8" s="13">
        <v>178</v>
      </c>
      <c r="N8" s="13">
        <v>49</v>
      </c>
      <c r="O8" s="15">
        <v>0</v>
      </c>
      <c r="P8" s="15">
        <v>16</v>
      </c>
      <c r="Q8" s="14">
        <v>23</v>
      </c>
    </row>
    <row r="9" spans="1:17" ht="16.2" x14ac:dyDescent="0.3">
      <c r="A9" s="2" t="s">
        <v>15</v>
      </c>
      <c r="B9" s="2" t="s">
        <v>16</v>
      </c>
      <c r="C9" s="15">
        <v>35</v>
      </c>
      <c r="D9" s="15">
        <v>0</v>
      </c>
      <c r="E9" s="15">
        <v>69</v>
      </c>
      <c r="F9" s="15">
        <v>21</v>
      </c>
      <c r="G9" s="13">
        <v>104</v>
      </c>
      <c r="H9" s="13">
        <v>21</v>
      </c>
      <c r="I9" s="15">
        <v>0</v>
      </c>
      <c r="J9" s="15">
        <v>0</v>
      </c>
      <c r="K9" s="15">
        <v>36</v>
      </c>
      <c r="L9" s="15">
        <v>17</v>
      </c>
      <c r="M9" s="13">
        <v>36</v>
      </c>
      <c r="N9" s="13">
        <v>17</v>
      </c>
      <c r="O9" s="15">
        <v>0</v>
      </c>
      <c r="P9" s="15">
        <v>1</v>
      </c>
      <c r="Q9" s="14">
        <v>15</v>
      </c>
    </row>
    <row r="10" spans="1:17" ht="16.2" x14ac:dyDescent="0.3">
      <c r="A10" s="2" t="s">
        <v>17</v>
      </c>
      <c r="B10" s="2" t="s">
        <v>18</v>
      </c>
      <c r="C10" s="15">
        <v>70</v>
      </c>
      <c r="D10" s="15">
        <v>7</v>
      </c>
      <c r="E10" s="15">
        <v>206</v>
      </c>
      <c r="F10" s="15">
        <v>60</v>
      </c>
      <c r="G10" s="13">
        <v>276</v>
      </c>
      <c r="H10" s="13">
        <v>67</v>
      </c>
      <c r="I10" s="15">
        <v>4</v>
      </c>
      <c r="J10" s="15">
        <v>0</v>
      </c>
      <c r="K10" s="15">
        <v>115</v>
      </c>
      <c r="L10" s="15">
        <v>22</v>
      </c>
      <c r="M10" s="13">
        <v>119</v>
      </c>
      <c r="N10" s="13">
        <v>22</v>
      </c>
      <c r="O10" s="15">
        <v>19</v>
      </c>
      <c r="P10" s="15">
        <v>19</v>
      </c>
      <c r="Q10" s="14">
        <v>50</v>
      </c>
    </row>
    <row r="11" spans="1:17" ht="16.2" x14ac:dyDescent="0.3">
      <c r="A11" s="2" t="s">
        <v>19</v>
      </c>
      <c r="B11" s="2" t="s">
        <v>20</v>
      </c>
      <c r="C11" s="15">
        <v>36</v>
      </c>
      <c r="D11" s="15">
        <v>4</v>
      </c>
      <c r="E11" s="15">
        <v>173</v>
      </c>
      <c r="F11" s="15">
        <v>12</v>
      </c>
      <c r="G11" s="13">
        <v>209</v>
      </c>
      <c r="H11" s="13">
        <v>16</v>
      </c>
      <c r="I11" s="15">
        <v>13</v>
      </c>
      <c r="J11" s="15">
        <v>0</v>
      </c>
      <c r="K11" s="15">
        <v>57</v>
      </c>
      <c r="L11" s="15">
        <v>8</v>
      </c>
      <c r="M11" s="13">
        <v>70</v>
      </c>
      <c r="N11" s="13">
        <v>8</v>
      </c>
      <c r="O11" s="15">
        <v>0</v>
      </c>
      <c r="P11" s="15">
        <v>0</v>
      </c>
      <c r="Q11" s="14">
        <v>33</v>
      </c>
    </row>
    <row r="12" spans="1:17" ht="16.2" x14ac:dyDescent="0.3">
      <c r="A12" s="2" t="s">
        <v>21</v>
      </c>
      <c r="B12" s="2" t="s">
        <v>22</v>
      </c>
      <c r="C12" s="15">
        <v>4</v>
      </c>
      <c r="D12" s="15">
        <v>0</v>
      </c>
      <c r="E12" s="15">
        <v>39</v>
      </c>
      <c r="F12" s="15">
        <v>0</v>
      </c>
      <c r="G12" s="13">
        <v>43</v>
      </c>
      <c r="H12" s="13">
        <v>0</v>
      </c>
      <c r="I12" s="15">
        <v>0</v>
      </c>
      <c r="J12" s="15">
        <v>0</v>
      </c>
      <c r="K12" s="15">
        <v>0</v>
      </c>
      <c r="L12" s="15">
        <v>0</v>
      </c>
      <c r="M12" s="13">
        <v>0</v>
      </c>
      <c r="N12" s="13">
        <v>0</v>
      </c>
      <c r="O12" s="15">
        <v>0</v>
      </c>
      <c r="P12" s="15">
        <v>0</v>
      </c>
      <c r="Q12" s="14">
        <v>11</v>
      </c>
    </row>
    <row r="13" spans="1:17" ht="16.2" x14ac:dyDescent="0.3">
      <c r="A13" s="2" t="s">
        <v>23</v>
      </c>
      <c r="B13" s="2" t="s">
        <v>24</v>
      </c>
      <c r="C13" s="15">
        <v>26</v>
      </c>
      <c r="D13" s="15">
        <v>9</v>
      </c>
      <c r="E13" s="15">
        <v>152</v>
      </c>
      <c r="F13" s="15">
        <v>29</v>
      </c>
      <c r="G13" s="13">
        <v>178</v>
      </c>
      <c r="H13" s="13">
        <v>38</v>
      </c>
      <c r="I13" s="15">
        <v>5</v>
      </c>
      <c r="J13" s="15">
        <v>0</v>
      </c>
      <c r="K13" s="15">
        <v>126</v>
      </c>
      <c r="L13" s="15">
        <v>13</v>
      </c>
      <c r="M13" s="13">
        <v>131</v>
      </c>
      <c r="N13" s="13">
        <v>13</v>
      </c>
      <c r="O13" s="15">
        <v>0</v>
      </c>
      <c r="P13" s="15">
        <v>4</v>
      </c>
      <c r="Q13" s="14">
        <v>50</v>
      </c>
    </row>
    <row r="14" spans="1:17" ht="16.2" x14ac:dyDescent="0.3">
      <c r="A14" s="2" t="s">
        <v>25</v>
      </c>
      <c r="B14" s="2" t="s">
        <v>26</v>
      </c>
      <c r="C14" s="15">
        <v>0</v>
      </c>
      <c r="D14" s="15">
        <v>0</v>
      </c>
      <c r="E14" s="15">
        <v>62</v>
      </c>
      <c r="F14" s="15">
        <v>14</v>
      </c>
      <c r="G14" s="13">
        <v>62</v>
      </c>
      <c r="H14" s="13">
        <v>14</v>
      </c>
      <c r="I14" s="15">
        <v>0</v>
      </c>
      <c r="J14" s="15">
        <v>0</v>
      </c>
      <c r="K14" s="15">
        <v>55</v>
      </c>
      <c r="L14" s="15">
        <v>8</v>
      </c>
      <c r="M14" s="13">
        <v>55</v>
      </c>
      <c r="N14" s="13">
        <v>8</v>
      </c>
      <c r="O14" s="15">
        <v>0</v>
      </c>
      <c r="P14" s="15">
        <v>1</v>
      </c>
      <c r="Q14" s="14">
        <v>13</v>
      </c>
    </row>
    <row r="15" spans="1:17" ht="16.2" x14ac:dyDescent="0.3">
      <c r="A15" s="2" t="s">
        <v>27</v>
      </c>
      <c r="B15" s="2" t="s">
        <v>28</v>
      </c>
      <c r="C15" s="15">
        <v>6</v>
      </c>
      <c r="D15" s="15">
        <v>0</v>
      </c>
      <c r="E15" s="15">
        <v>37</v>
      </c>
      <c r="F15" s="15">
        <v>8</v>
      </c>
      <c r="G15" s="13">
        <v>43</v>
      </c>
      <c r="H15" s="13">
        <v>8</v>
      </c>
      <c r="I15" s="15">
        <v>2</v>
      </c>
      <c r="J15" s="15">
        <v>0</v>
      </c>
      <c r="K15" s="15">
        <v>24</v>
      </c>
      <c r="L15" s="15">
        <v>4</v>
      </c>
      <c r="M15" s="13">
        <v>26</v>
      </c>
      <c r="N15" s="13">
        <v>4</v>
      </c>
      <c r="O15" s="15">
        <v>0</v>
      </c>
      <c r="P15" s="15">
        <v>1</v>
      </c>
      <c r="Q15" s="14">
        <v>25</v>
      </c>
    </row>
    <row r="16" spans="1:17" ht="16.2" x14ac:dyDescent="0.3">
      <c r="A16" s="2" t="s">
        <v>29</v>
      </c>
      <c r="B16" s="2" t="s">
        <v>30</v>
      </c>
      <c r="C16" s="15">
        <v>76</v>
      </c>
      <c r="D16" s="15">
        <v>38</v>
      </c>
      <c r="E16" s="15">
        <v>308</v>
      </c>
      <c r="F16" s="15">
        <v>83</v>
      </c>
      <c r="G16" s="13">
        <v>384</v>
      </c>
      <c r="H16" s="13">
        <v>121</v>
      </c>
      <c r="I16" s="15">
        <v>14</v>
      </c>
      <c r="J16" s="15">
        <v>0</v>
      </c>
      <c r="K16" s="15">
        <v>175</v>
      </c>
      <c r="L16" s="15">
        <v>53</v>
      </c>
      <c r="M16" s="13">
        <v>189</v>
      </c>
      <c r="N16" s="13">
        <v>53</v>
      </c>
      <c r="O16" s="15">
        <v>0</v>
      </c>
      <c r="P16" s="15">
        <v>19</v>
      </c>
      <c r="Q16" s="14">
        <v>139</v>
      </c>
    </row>
    <row r="17" spans="1:17" ht="16.2" x14ac:dyDescent="0.3">
      <c r="A17" s="2" t="s">
        <v>31</v>
      </c>
      <c r="B17" s="2" t="s">
        <v>32</v>
      </c>
      <c r="C17" s="15">
        <v>68</v>
      </c>
      <c r="D17" s="15">
        <v>43</v>
      </c>
      <c r="E17" s="15">
        <v>815</v>
      </c>
      <c r="F17" s="15">
        <v>653</v>
      </c>
      <c r="G17" s="13">
        <v>883</v>
      </c>
      <c r="H17" s="13">
        <v>696</v>
      </c>
      <c r="I17" s="15">
        <v>14</v>
      </c>
      <c r="J17" s="15">
        <v>7</v>
      </c>
      <c r="K17" s="15">
        <v>308</v>
      </c>
      <c r="L17" s="15">
        <v>232</v>
      </c>
      <c r="M17" s="13">
        <v>322</v>
      </c>
      <c r="N17" s="13">
        <v>239</v>
      </c>
      <c r="O17" s="15">
        <v>16</v>
      </c>
      <c r="P17" s="15">
        <v>22</v>
      </c>
      <c r="Q17" s="14">
        <v>183</v>
      </c>
    </row>
    <row r="18" spans="1:17" ht="16.2" x14ac:dyDescent="0.3">
      <c r="A18" s="2" t="s">
        <v>33</v>
      </c>
      <c r="B18" s="2" t="s">
        <v>34</v>
      </c>
      <c r="C18" s="15">
        <v>309</v>
      </c>
      <c r="D18" s="15">
        <v>135</v>
      </c>
      <c r="E18" s="15">
        <v>1110</v>
      </c>
      <c r="F18" s="15">
        <v>501</v>
      </c>
      <c r="G18" s="13">
        <v>1419</v>
      </c>
      <c r="H18" s="13">
        <v>636</v>
      </c>
      <c r="I18" s="15">
        <v>113</v>
      </c>
      <c r="J18" s="15">
        <v>20</v>
      </c>
      <c r="K18" s="15">
        <v>684</v>
      </c>
      <c r="L18" s="15">
        <v>284</v>
      </c>
      <c r="M18" s="13">
        <v>797</v>
      </c>
      <c r="N18" s="13">
        <v>304</v>
      </c>
      <c r="O18" s="15">
        <v>103</v>
      </c>
      <c r="P18" s="15">
        <v>114</v>
      </c>
      <c r="Q18" s="14">
        <v>229</v>
      </c>
    </row>
    <row r="19" spans="1:17" ht="16.2" x14ac:dyDescent="0.3">
      <c r="A19" s="2" t="s">
        <v>35</v>
      </c>
      <c r="B19" s="2" t="s">
        <v>36</v>
      </c>
      <c r="C19" s="15">
        <v>36</v>
      </c>
      <c r="D19" s="15">
        <v>7</v>
      </c>
      <c r="E19" s="15">
        <v>164</v>
      </c>
      <c r="F19" s="15">
        <v>75</v>
      </c>
      <c r="G19" s="13">
        <v>200</v>
      </c>
      <c r="H19" s="13">
        <v>82</v>
      </c>
      <c r="I19" s="15">
        <v>0</v>
      </c>
      <c r="J19" s="15">
        <v>27</v>
      </c>
      <c r="K19" s="15">
        <v>129</v>
      </c>
      <c r="L19" s="15">
        <v>44</v>
      </c>
      <c r="M19" s="13">
        <v>129</v>
      </c>
      <c r="N19" s="13">
        <v>71</v>
      </c>
      <c r="O19" s="15">
        <v>32</v>
      </c>
      <c r="P19" s="15">
        <v>26</v>
      </c>
      <c r="Q19" s="14">
        <v>145</v>
      </c>
    </row>
    <row r="20" spans="1:17" ht="16.2" x14ac:dyDescent="0.3">
      <c r="A20" s="2" t="s">
        <v>37</v>
      </c>
      <c r="B20" s="2" t="s">
        <v>38</v>
      </c>
      <c r="C20" s="15">
        <v>4</v>
      </c>
      <c r="D20" s="15">
        <v>0</v>
      </c>
      <c r="E20" s="15">
        <v>42</v>
      </c>
      <c r="F20" s="15">
        <v>11</v>
      </c>
      <c r="G20" s="13">
        <v>46</v>
      </c>
      <c r="H20" s="13">
        <v>11</v>
      </c>
      <c r="I20" s="15">
        <v>0</v>
      </c>
      <c r="J20" s="15">
        <v>0</v>
      </c>
      <c r="K20" s="15">
        <v>24</v>
      </c>
      <c r="L20" s="15">
        <v>3</v>
      </c>
      <c r="M20" s="13">
        <v>24</v>
      </c>
      <c r="N20" s="13">
        <v>3</v>
      </c>
      <c r="O20" s="15">
        <v>0</v>
      </c>
      <c r="P20" s="15">
        <v>1</v>
      </c>
      <c r="Q20" s="14">
        <v>26</v>
      </c>
    </row>
    <row r="21" spans="1:17" ht="16.2" x14ac:dyDescent="0.3">
      <c r="A21" s="2" t="s">
        <v>39</v>
      </c>
      <c r="B21" s="2" t="s">
        <v>40</v>
      </c>
      <c r="C21" s="15">
        <v>15</v>
      </c>
      <c r="D21" s="15">
        <v>0</v>
      </c>
      <c r="E21" s="15">
        <v>53</v>
      </c>
      <c r="F21" s="15">
        <v>22</v>
      </c>
      <c r="G21" s="13">
        <v>68</v>
      </c>
      <c r="H21" s="13">
        <v>22</v>
      </c>
      <c r="I21" s="15">
        <v>5</v>
      </c>
      <c r="J21" s="15">
        <v>0</v>
      </c>
      <c r="K21" s="15">
        <v>42</v>
      </c>
      <c r="L21" s="15">
        <v>5</v>
      </c>
      <c r="M21" s="13">
        <v>47</v>
      </c>
      <c r="N21" s="13">
        <v>5</v>
      </c>
      <c r="O21" s="15">
        <v>0</v>
      </c>
      <c r="P21" s="15">
        <v>10</v>
      </c>
      <c r="Q21" s="14">
        <v>8</v>
      </c>
    </row>
    <row r="22" spans="1:17" ht="16.2" x14ac:dyDescent="0.3">
      <c r="A22" s="2" t="s">
        <v>41</v>
      </c>
      <c r="B22" s="2" t="s">
        <v>42</v>
      </c>
      <c r="C22" s="15">
        <v>65</v>
      </c>
      <c r="D22" s="15">
        <v>16</v>
      </c>
      <c r="E22" s="15">
        <v>110</v>
      </c>
      <c r="F22" s="15">
        <v>45</v>
      </c>
      <c r="G22" s="13">
        <v>175</v>
      </c>
      <c r="H22" s="13">
        <v>61</v>
      </c>
      <c r="I22" s="15">
        <v>5</v>
      </c>
      <c r="J22" s="15">
        <v>0</v>
      </c>
      <c r="K22" s="15">
        <v>98</v>
      </c>
      <c r="L22" s="15">
        <v>49</v>
      </c>
      <c r="M22" s="13">
        <v>103</v>
      </c>
      <c r="N22" s="13">
        <v>49</v>
      </c>
      <c r="O22" s="15">
        <v>0</v>
      </c>
      <c r="P22" s="15">
        <v>2</v>
      </c>
      <c r="Q22" s="14">
        <v>16</v>
      </c>
    </row>
    <row r="23" spans="1:17" ht="16.2" x14ac:dyDescent="0.3">
      <c r="A23" s="2" t="s">
        <v>43</v>
      </c>
      <c r="B23" s="2" t="s">
        <v>44</v>
      </c>
      <c r="C23" s="15">
        <v>41</v>
      </c>
      <c r="D23" s="15">
        <v>3</v>
      </c>
      <c r="E23" s="15">
        <v>243</v>
      </c>
      <c r="F23" s="15">
        <v>90</v>
      </c>
      <c r="G23" s="13">
        <v>284</v>
      </c>
      <c r="H23" s="13">
        <v>93</v>
      </c>
      <c r="I23" s="15">
        <v>34</v>
      </c>
      <c r="J23" s="15">
        <v>0</v>
      </c>
      <c r="K23" s="15">
        <v>173</v>
      </c>
      <c r="L23" s="15">
        <v>65</v>
      </c>
      <c r="M23" s="13">
        <v>207</v>
      </c>
      <c r="N23" s="13">
        <v>65</v>
      </c>
      <c r="O23" s="15">
        <v>8</v>
      </c>
      <c r="P23" s="15">
        <v>9</v>
      </c>
      <c r="Q23" s="14">
        <v>46</v>
      </c>
    </row>
    <row r="24" spans="1:17" s="10" customFormat="1" x14ac:dyDescent="0.2">
      <c r="A24" s="10" t="s">
        <v>78</v>
      </c>
      <c r="C24" s="12">
        <f>SUM(C2:C23)</f>
        <v>1206</v>
      </c>
      <c r="D24" s="12">
        <f t="shared" ref="D24:F24" si="0">SUM(D2:D23)</f>
        <v>390</v>
      </c>
      <c r="E24" s="12">
        <f t="shared" si="0"/>
        <v>5279</v>
      </c>
      <c r="F24" s="12">
        <f t="shared" si="0"/>
        <v>2461</v>
      </c>
      <c r="G24" s="12">
        <f>SUM(G2:G23)</f>
        <v>6485</v>
      </c>
      <c r="H24" s="12">
        <f t="shared" ref="H24:Q24" si="1">SUM(H2:H23)</f>
        <v>2851</v>
      </c>
      <c r="I24" s="12">
        <f t="shared" si="1"/>
        <v>323</v>
      </c>
      <c r="J24" s="12">
        <f t="shared" si="1"/>
        <v>72</v>
      </c>
      <c r="K24" s="12">
        <f t="shared" si="1"/>
        <v>3228</v>
      </c>
      <c r="L24" s="12">
        <f t="shared" si="1"/>
        <v>1268</v>
      </c>
      <c r="M24" s="12">
        <f t="shared" si="1"/>
        <v>3551</v>
      </c>
      <c r="N24" s="12">
        <f t="shared" si="1"/>
        <v>1340</v>
      </c>
      <c r="O24" s="12">
        <f t="shared" si="1"/>
        <v>343</v>
      </c>
      <c r="P24" s="12">
        <f t="shared" ref="P24" si="2">SUM(P2:P23)</f>
        <v>418</v>
      </c>
      <c r="Q24" s="12">
        <f t="shared" si="1"/>
        <v>1517</v>
      </c>
    </row>
    <row r="26" spans="1:17" x14ac:dyDescent="0.2">
      <c r="G26" s="9">
        <f>G24+H24</f>
        <v>9336</v>
      </c>
      <c r="M26" s="9">
        <f>M24+N24</f>
        <v>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Bed Availability</vt:lpstr>
      <vt:lpstr>Vent 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Birnberg,Dana (DSHS)</dc:creator>
  <cp:lastModifiedBy>Birnberg,Dana (DSHS)</cp:lastModifiedBy>
  <dcterms:created xsi:type="dcterms:W3CDTF">2020-04-23T15:56:37Z</dcterms:created>
  <dcterms:modified xsi:type="dcterms:W3CDTF">2020-05-01T13:41:57Z</dcterms:modified>
</cp:coreProperties>
</file>