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COVID19\Bed Reporting\Bed Data Sheets\"/>
    </mc:Choice>
  </mc:AlternateContent>
  <bookViews>
    <workbookView xWindow="0" yWindow="0" windowWidth="23040" windowHeight="9048"/>
  </bookViews>
  <sheets>
    <sheet name="Bed Availability" sheetId="2" r:id="rId1"/>
    <sheet name="Vent Availabilit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4" i="1" l="1"/>
  <c r="J3" i="2" l="1"/>
  <c r="L3" i="2" s="1"/>
  <c r="J4" i="2"/>
  <c r="L4" i="2" s="1"/>
  <c r="J5" i="2"/>
  <c r="L5" i="2" s="1"/>
  <c r="J6" i="2"/>
  <c r="L6" i="2" s="1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J13" i="2"/>
  <c r="L13" i="2" s="1"/>
  <c r="J14" i="2"/>
  <c r="L14" i="2" s="1"/>
  <c r="J15" i="2"/>
  <c r="L15" i="2" s="1"/>
  <c r="J16" i="2"/>
  <c r="L16" i="2" s="1"/>
  <c r="J17" i="2"/>
  <c r="L17" i="2" s="1"/>
  <c r="J18" i="2"/>
  <c r="L18" i="2" s="1"/>
  <c r="J19" i="2"/>
  <c r="L19" i="2" s="1"/>
  <c r="J20" i="2"/>
  <c r="L20" i="2" s="1"/>
  <c r="J21" i="2"/>
  <c r="L21" i="2" s="1"/>
  <c r="J22" i="2"/>
  <c r="L22" i="2" s="1"/>
  <c r="J23" i="2"/>
  <c r="L23" i="2" s="1"/>
  <c r="J2" i="2"/>
  <c r="L2" i="2" s="1"/>
  <c r="D24" i="1" l="1"/>
  <c r="E24" i="1"/>
  <c r="F24" i="1"/>
  <c r="C24" i="1"/>
  <c r="H24" i="1"/>
  <c r="I24" i="1"/>
  <c r="J24" i="1"/>
  <c r="K24" i="1"/>
  <c r="L24" i="1"/>
  <c r="M24" i="1"/>
  <c r="N24" i="1"/>
  <c r="O24" i="1"/>
  <c r="Q24" i="1"/>
  <c r="L24" i="2"/>
  <c r="J24" i="2"/>
  <c r="G24" i="1"/>
  <c r="D24" i="2"/>
  <c r="E24" i="2"/>
  <c r="F24" i="2"/>
  <c r="G24" i="2"/>
  <c r="H24" i="2"/>
  <c r="I24" i="2"/>
  <c r="K24" i="2"/>
  <c r="M24" i="2"/>
  <c r="N24" i="2"/>
  <c r="O24" i="2"/>
  <c r="P24" i="2"/>
  <c r="Q24" i="2"/>
  <c r="R24" i="2"/>
  <c r="S24" i="2"/>
  <c r="T24" i="2"/>
  <c r="U24" i="2"/>
  <c r="V24" i="2"/>
  <c r="G26" i="1" l="1"/>
  <c r="F25" i="2"/>
  <c r="M26" i="1"/>
  <c r="C24" i="2"/>
</calcChain>
</file>

<file path=xl/sharedStrings.xml><?xml version="1.0" encoding="utf-8"?>
<sst xmlns="http://schemas.openxmlformats.org/spreadsheetml/2006/main" count="129" uniqueCount="83">
  <si>
    <t>TSA</t>
  </si>
  <si>
    <t>TSA-A</t>
  </si>
  <si>
    <t>Amarillo</t>
  </si>
  <si>
    <t>TSA-B</t>
  </si>
  <si>
    <t>Lubbock</t>
  </si>
  <si>
    <t>TSA-C</t>
  </si>
  <si>
    <t>Witchita Falls</t>
  </si>
  <si>
    <t>TSA-D</t>
  </si>
  <si>
    <t>Abilene</t>
  </si>
  <si>
    <t>TSA-E</t>
  </si>
  <si>
    <t>Dallas/Ft. Worth</t>
  </si>
  <si>
    <t>TSA-F</t>
  </si>
  <si>
    <t>Paris</t>
  </si>
  <si>
    <t>TSA-G</t>
  </si>
  <si>
    <t>Longview/Tyler</t>
  </si>
  <si>
    <t>TSA-H</t>
  </si>
  <si>
    <t>Lufkin</t>
  </si>
  <si>
    <t>TSA-I</t>
  </si>
  <si>
    <t>El Paso</t>
  </si>
  <si>
    <t>TSA-J</t>
  </si>
  <si>
    <t>Midland/Odessa</t>
  </si>
  <si>
    <t>TSA-K</t>
  </si>
  <si>
    <t>San Angelo</t>
  </si>
  <si>
    <t>TSA-L</t>
  </si>
  <si>
    <t>Belton/Killeen</t>
  </si>
  <si>
    <t>TSA-M</t>
  </si>
  <si>
    <t>Waco</t>
  </si>
  <si>
    <t>TSA-N</t>
  </si>
  <si>
    <t>Bryan/College Station</t>
  </si>
  <si>
    <t>TSA-O</t>
  </si>
  <si>
    <t>Austin</t>
  </si>
  <si>
    <t>TSA-P</t>
  </si>
  <si>
    <t>San Antonio</t>
  </si>
  <si>
    <t>TSA-Q</t>
  </si>
  <si>
    <t>Houston</t>
  </si>
  <si>
    <t>TSA-R</t>
  </si>
  <si>
    <t>Galveston</t>
  </si>
  <si>
    <t>TSA-S</t>
  </si>
  <si>
    <t>Victoria</t>
  </si>
  <si>
    <t>TSA-T</t>
  </si>
  <si>
    <t>Laredo</t>
  </si>
  <si>
    <t>TSA-U</t>
  </si>
  <si>
    <t>Corpus Christi</t>
  </si>
  <si>
    <t>TSA-V</t>
  </si>
  <si>
    <t>Lower Rio Grande Valley</t>
  </si>
  <si>
    <t>PICU</t>
  </si>
  <si>
    <t>Pedi</t>
  </si>
  <si>
    <t>Psych</t>
  </si>
  <si>
    <t>Location</t>
  </si>
  <si>
    <t>Pedi Vent Avail</t>
  </si>
  <si>
    <t>Pedi Vents in Use</t>
  </si>
  <si>
    <t>Adult Vents Avail</t>
  </si>
  <si>
    <t>Adult Vents in Use</t>
  </si>
  <si>
    <t>Total Vents Avail</t>
  </si>
  <si>
    <t>Total Vents in Use</t>
  </si>
  <si>
    <t>Pedi BiPAP Avail</t>
  </si>
  <si>
    <t>Pedi BiPAP in Use</t>
  </si>
  <si>
    <t>Adult BiPAP Avail</t>
  </si>
  <si>
    <t>Adult BiPAP in Use</t>
  </si>
  <si>
    <t>Total BiPAP Avail</t>
  </si>
  <si>
    <t>Total BiPAP in Use</t>
  </si>
  <si>
    <t>Total COVID on Vents</t>
  </si>
  <si>
    <t>Adult ICU</t>
  </si>
  <si>
    <t>Gen</t>
  </si>
  <si>
    <t>Neg ISO</t>
  </si>
  <si>
    <t>Anesthsia Vents Avail</t>
  </si>
  <si>
    <t>Occupied Beds</t>
  </si>
  <si>
    <t>COVID19 ER Visits (24h)</t>
  </si>
  <si>
    <t>Total ER Visits (24h)</t>
  </si>
  <si>
    <t>COVID19 Admitted GEN (24h)</t>
  </si>
  <si>
    <t>COVID19 Admitted ICU (24h)</t>
  </si>
  <si>
    <t>Suspected in Hosp</t>
  </si>
  <si>
    <t>Lab Con COVID19 GEN</t>
  </si>
  <si>
    <t>Lab Con COVID19 ICU</t>
  </si>
  <si>
    <t>Surge Beds</t>
  </si>
  <si>
    <t># Hosp</t>
  </si>
  <si>
    <t>Hosp Abs</t>
  </si>
  <si>
    <t xml:space="preserve">Total </t>
  </si>
  <si>
    <t>Total</t>
  </si>
  <si>
    <t>Available Beds</t>
  </si>
  <si>
    <t>Bed Capacity</t>
  </si>
  <si>
    <t>Total Anesthesia Vents In Use</t>
  </si>
  <si>
    <t>ICU Beds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</si>
</sst>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Verdana"/>
      <family val="2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zoomScaleNormal="10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F25" sqref="F25"/>
    </sheetView>
  </sheetViews>
  <sheetFormatPr defaultColWidth="9.23046875" defaultRowHeight="16.2" x14ac:dyDescent="0.3"/>
  <cols>
    <col min="1" max="1" width="9.23046875" style="3"/>
    <col min="2" max="2" width="12.3046875" style="3" customWidth="1"/>
    <col min="3" max="9" width="9.23046875" style="8"/>
    <col min="10" max="10" width="8.765625"/>
    <col min="11" max="17" width="9.23046875" style="8"/>
    <col min="18" max="18" width="10.3828125" style="8" customWidth="1"/>
    <col min="19" max="23" width="9.23046875" style="8"/>
    <col min="24" max="16384" width="9.23046875" style="3"/>
  </cols>
  <sheetData>
    <row r="1" spans="1:23" s="1" customFormat="1" ht="50.4" customHeight="1" x14ac:dyDescent="0.2">
      <c r="A1" s="5" t="s">
        <v>0</v>
      </c>
      <c r="B1" s="5" t="s">
        <v>48</v>
      </c>
      <c r="C1" s="5" t="s">
        <v>75</v>
      </c>
      <c r="D1" s="5" t="s">
        <v>62</v>
      </c>
      <c r="E1" s="5" t="s">
        <v>63</v>
      </c>
      <c r="F1" s="5" t="s">
        <v>45</v>
      </c>
      <c r="G1" s="5" t="s">
        <v>46</v>
      </c>
      <c r="H1" s="5" t="s">
        <v>47</v>
      </c>
      <c r="I1" s="5" t="s">
        <v>64</v>
      </c>
      <c r="J1" s="5" t="s">
        <v>79</v>
      </c>
      <c r="K1" s="5" t="s">
        <v>66</v>
      </c>
      <c r="L1" s="5" t="s">
        <v>80</v>
      </c>
      <c r="M1" s="5" t="s">
        <v>68</v>
      </c>
      <c r="N1" s="5" t="s">
        <v>76</v>
      </c>
      <c r="O1" s="5" t="s">
        <v>67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82</v>
      </c>
      <c r="V1" s="5" t="s">
        <v>74</v>
      </c>
      <c r="W1" s="6"/>
    </row>
    <row r="2" spans="1:23" x14ac:dyDescent="0.3">
      <c r="A2" s="2" t="s">
        <v>1</v>
      </c>
      <c r="B2" s="2" t="s">
        <v>2</v>
      </c>
      <c r="C2">
        <v>17</v>
      </c>
      <c r="D2" s="13">
        <v>34</v>
      </c>
      <c r="E2" s="13">
        <v>285</v>
      </c>
      <c r="F2" s="13">
        <v>7</v>
      </c>
      <c r="G2" s="13">
        <v>78</v>
      </c>
      <c r="H2" s="13">
        <v>27</v>
      </c>
      <c r="I2" s="13">
        <v>31</v>
      </c>
      <c r="J2" s="3">
        <f>SUM(D2:I2)</f>
        <v>462</v>
      </c>
      <c r="K2">
        <v>648</v>
      </c>
      <c r="L2" s="7">
        <f>SUM(J2:K2)</f>
        <v>1110</v>
      </c>
      <c r="M2">
        <v>352</v>
      </c>
      <c r="N2">
        <v>4</v>
      </c>
      <c r="O2">
        <v>70</v>
      </c>
      <c r="P2">
        <v>15</v>
      </c>
      <c r="Q2">
        <v>2</v>
      </c>
      <c r="R2">
        <v>38</v>
      </c>
      <c r="S2">
        <v>33</v>
      </c>
      <c r="T2">
        <v>26</v>
      </c>
      <c r="U2">
        <v>126</v>
      </c>
      <c r="V2">
        <v>274</v>
      </c>
    </row>
    <row r="3" spans="1:23" x14ac:dyDescent="0.3">
      <c r="A3" s="2" t="s">
        <v>3</v>
      </c>
      <c r="B3" s="2" t="s">
        <v>4</v>
      </c>
      <c r="C3">
        <v>21</v>
      </c>
      <c r="D3" s="13">
        <v>52</v>
      </c>
      <c r="E3" s="13">
        <v>288</v>
      </c>
      <c r="F3" s="13">
        <v>24</v>
      </c>
      <c r="G3" s="13">
        <v>53</v>
      </c>
      <c r="H3" s="13">
        <v>16</v>
      </c>
      <c r="I3" s="13">
        <v>79</v>
      </c>
      <c r="J3" s="3">
        <f t="shared" ref="J3:J23" si="0">SUM(D3:I3)</f>
        <v>512</v>
      </c>
      <c r="K3">
        <v>765</v>
      </c>
      <c r="L3" s="7">
        <f t="shared" ref="L3:L23" si="1">SUM(J3:K3)</f>
        <v>1277</v>
      </c>
      <c r="M3">
        <v>386</v>
      </c>
      <c r="N3">
        <v>4</v>
      </c>
      <c r="O3">
        <v>13</v>
      </c>
      <c r="P3">
        <v>7</v>
      </c>
      <c r="Q3">
        <v>0</v>
      </c>
      <c r="R3">
        <v>21</v>
      </c>
      <c r="S3">
        <v>8</v>
      </c>
      <c r="T3">
        <v>18</v>
      </c>
      <c r="U3">
        <v>116</v>
      </c>
      <c r="V3">
        <v>198</v>
      </c>
    </row>
    <row r="4" spans="1:23" x14ac:dyDescent="0.3">
      <c r="A4" s="2" t="s">
        <v>5</v>
      </c>
      <c r="B4" s="2" t="s">
        <v>6</v>
      </c>
      <c r="C4">
        <v>13</v>
      </c>
      <c r="D4" s="13">
        <v>21</v>
      </c>
      <c r="E4" s="13">
        <v>283</v>
      </c>
      <c r="F4" s="13">
        <v>0</v>
      </c>
      <c r="G4" s="13">
        <v>6</v>
      </c>
      <c r="H4" s="13">
        <v>41</v>
      </c>
      <c r="I4" s="13">
        <v>8</v>
      </c>
      <c r="J4" s="3">
        <f t="shared" si="0"/>
        <v>359</v>
      </c>
      <c r="K4">
        <v>246</v>
      </c>
      <c r="L4" s="7">
        <f t="shared" si="1"/>
        <v>605</v>
      </c>
      <c r="M4">
        <v>196</v>
      </c>
      <c r="N4">
        <v>3</v>
      </c>
      <c r="O4">
        <v>30</v>
      </c>
      <c r="P4">
        <v>1</v>
      </c>
      <c r="Q4">
        <v>0</v>
      </c>
      <c r="R4">
        <v>2</v>
      </c>
      <c r="S4">
        <v>1</v>
      </c>
      <c r="T4">
        <v>0</v>
      </c>
      <c r="U4">
        <v>22</v>
      </c>
      <c r="V4">
        <v>101</v>
      </c>
    </row>
    <row r="5" spans="1:23" x14ac:dyDescent="0.3">
      <c r="A5" s="2" t="s">
        <v>7</v>
      </c>
      <c r="B5" s="2" t="s">
        <v>8</v>
      </c>
      <c r="C5">
        <v>18</v>
      </c>
      <c r="D5" s="13">
        <v>19</v>
      </c>
      <c r="E5" s="13">
        <v>332</v>
      </c>
      <c r="F5" s="13">
        <v>3</v>
      </c>
      <c r="G5" s="13">
        <v>41</v>
      </c>
      <c r="H5" s="13">
        <v>0</v>
      </c>
      <c r="I5" s="13">
        <v>41</v>
      </c>
      <c r="J5" s="3">
        <f t="shared" si="0"/>
        <v>436</v>
      </c>
      <c r="K5">
        <v>413</v>
      </c>
      <c r="L5" s="7">
        <f t="shared" si="1"/>
        <v>849</v>
      </c>
      <c r="M5">
        <v>303</v>
      </c>
      <c r="N5">
        <v>0</v>
      </c>
      <c r="O5">
        <v>21</v>
      </c>
      <c r="P5">
        <v>1</v>
      </c>
      <c r="Q5">
        <v>3</v>
      </c>
      <c r="R5">
        <v>26</v>
      </c>
      <c r="S5">
        <v>1</v>
      </c>
      <c r="T5">
        <v>5</v>
      </c>
      <c r="U5">
        <v>36</v>
      </c>
      <c r="V5">
        <v>242</v>
      </c>
    </row>
    <row r="6" spans="1:23" x14ac:dyDescent="0.3">
      <c r="A6" s="2" t="s">
        <v>9</v>
      </c>
      <c r="B6" s="2" t="s">
        <v>10</v>
      </c>
      <c r="C6">
        <v>119</v>
      </c>
      <c r="D6" s="13">
        <v>639</v>
      </c>
      <c r="E6" s="13">
        <v>3276</v>
      </c>
      <c r="F6" s="13">
        <v>38</v>
      </c>
      <c r="G6" s="13">
        <v>304</v>
      </c>
      <c r="H6" s="13">
        <v>160</v>
      </c>
      <c r="I6" s="13">
        <v>546</v>
      </c>
      <c r="J6" s="3">
        <f t="shared" si="0"/>
        <v>4963</v>
      </c>
      <c r="K6">
        <v>9035</v>
      </c>
      <c r="L6" s="7">
        <f t="shared" si="1"/>
        <v>13998</v>
      </c>
      <c r="M6">
        <v>4865</v>
      </c>
      <c r="N6">
        <v>0</v>
      </c>
      <c r="O6">
        <v>806</v>
      </c>
      <c r="P6">
        <v>255</v>
      </c>
      <c r="Q6">
        <v>72</v>
      </c>
      <c r="R6">
        <v>610</v>
      </c>
      <c r="S6">
        <v>293</v>
      </c>
      <c r="T6">
        <v>179</v>
      </c>
      <c r="U6">
        <v>1258</v>
      </c>
      <c r="V6">
        <v>5559</v>
      </c>
    </row>
    <row r="7" spans="1:23" x14ac:dyDescent="0.3">
      <c r="A7" s="2" t="s">
        <v>11</v>
      </c>
      <c r="B7" s="2" t="s">
        <v>12</v>
      </c>
      <c r="C7">
        <v>9</v>
      </c>
      <c r="D7" s="13">
        <v>32</v>
      </c>
      <c r="E7" s="13">
        <v>242</v>
      </c>
      <c r="F7" s="13">
        <v>0</v>
      </c>
      <c r="G7" s="13">
        <v>25</v>
      </c>
      <c r="H7" s="13">
        <v>0</v>
      </c>
      <c r="I7" s="13">
        <v>23</v>
      </c>
      <c r="J7" s="3">
        <f t="shared" si="0"/>
        <v>322</v>
      </c>
      <c r="K7">
        <v>465</v>
      </c>
      <c r="L7" s="7">
        <f t="shared" si="1"/>
        <v>787</v>
      </c>
      <c r="M7">
        <v>322</v>
      </c>
      <c r="N7">
        <v>5</v>
      </c>
      <c r="O7">
        <v>18</v>
      </c>
      <c r="P7">
        <v>9</v>
      </c>
      <c r="Q7">
        <v>1</v>
      </c>
      <c r="R7">
        <v>24</v>
      </c>
      <c r="S7">
        <v>6</v>
      </c>
      <c r="T7">
        <v>11</v>
      </c>
      <c r="U7">
        <v>46</v>
      </c>
      <c r="V7">
        <v>30</v>
      </c>
    </row>
    <row r="8" spans="1:23" x14ac:dyDescent="0.3">
      <c r="A8" s="2" t="s">
        <v>13</v>
      </c>
      <c r="B8" s="2" t="s">
        <v>14</v>
      </c>
      <c r="C8">
        <v>16</v>
      </c>
      <c r="D8" s="13">
        <v>64</v>
      </c>
      <c r="E8" s="13">
        <v>392</v>
      </c>
      <c r="F8" s="13">
        <v>0</v>
      </c>
      <c r="G8" s="13">
        <v>47</v>
      </c>
      <c r="H8" s="13">
        <v>0</v>
      </c>
      <c r="I8" s="13">
        <v>75</v>
      </c>
      <c r="J8" s="3">
        <f t="shared" si="0"/>
        <v>578</v>
      </c>
      <c r="K8">
        <v>1232</v>
      </c>
      <c r="L8" s="7">
        <f t="shared" si="1"/>
        <v>1810</v>
      </c>
      <c r="M8">
        <v>931</v>
      </c>
      <c r="N8">
        <v>2</v>
      </c>
      <c r="O8">
        <v>121</v>
      </c>
      <c r="P8">
        <v>26</v>
      </c>
      <c r="Q8">
        <v>5</v>
      </c>
      <c r="R8">
        <v>92</v>
      </c>
      <c r="S8">
        <v>31</v>
      </c>
      <c r="T8">
        <v>23</v>
      </c>
      <c r="U8">
        <v>222</v>
      </c>
      <c r="V8">
        <v>552</v>
      </c>
    </row>
    <row r="9" spans="1:23" x14ac:dyDescent="0.3">
      <c r="A9" s="2" t="s">
        <v>15</v>
      </c>
      <c r="B9" s="2" t="s">
        <v>16</v>
      </c>
      <c r="C9">
        <v>10</v>
      </c>
      <c r="D9" s="13">
        <v>14</v>
      </c>
      <c r="E9" s="13">
        <v>179</v>
      </c>
      <c r="F9" s="13">
        <v>0</v>
      </c>
      <c r="G9" s="13">
        <v>32</v>
      </c>
      <c r="H9" s="13">
        <v>0</v>
      </c>
      <c r="I9" s="13">
        <v>44</v>
      </c>
      <c r="J9" s="3">
        <f t="shared" si="0"/>
        <v>269</v>
      </c>
      <c r="K9">
        <v>250</v>
      </c>
      <c r="L9" s="7">
        <f t="shared" si="1"/>
        <v>519</v>
      </c>
      <c r="M9">
        <v>205</v>
      </c>
      <c r="N9">
        <v>6</v>
      </c>
      <c r="O9">
        <v>23</v>
      </c>
      <c r="P9">
        <v>6</v>
      </c>
      <c r="Q9">
        <v>4</v>
      </c>
      <c r="R9">
        <v>30</v>
      </c>
      <c r="S9">
        <v>16</v>
      </c>
      <c r="T9">
        <v>5</v>
      </c>
      <c r="U9">
        <v>0</v>
      </c>
      <c r="V9">
        <v>0</v>
      </c>
    </row>
    <row r="10" spans="1:23" x14ac:dyDescent="0.3">
      <c r="A10" s="2" t="s">
        <v>17</v>
      </c>
      <c r="B10" s="2" t="s">
        <v>18</v>
      </c>
      <c r="C10">
        <v>14</v>
      </c>
      <c r="D10" s="13">
        <v>33</v>
      </c>
      <c r="E10" s="13">
        <v>284</v>
      </c>
      <c r="F10" s="13">
        <v>24</v>
      </c>
      <c r="G10" s="13">
        <v>62</v>
      </c>
      <c r="H10" s="13">
        <v>21</v>
      </c>
      <c r="I10" s="13">
        <v>105</v>
      </c>
      <c r="J10" s="3">
        <f t="shared" si="0"/>
        <v>529</v>
      </c>
      <c r="K10">
        <v>1085</v>
      </c>
      <c r="L10" s="7">
        <f t="shared" si="1"/>
        <v>1614</v>
      </c>
      <c r="M10">
        <v>676</v>
      </c>
      <c r="N10">
        <v>1</v>
      </c>
      <c r="O10">
        <v>72</v>
      </c>
      <c r="P10">
        <v>36</v>
      </c>
      <c r="Q10">
        <v>14</v>
      </c>
      <c r="R10">
        <v>57</v>
      </c>
      <c r="S10">
        <v>31</v>
      </c>
      <c r="T10">
        <v>29</v>
      </c>
      <c r="U10">
        <v>179</v>
      </c>
      <c r="V10">
        <v>604</v>
      </c>
    </row>
    <row r="11" spans="1:23" x14ac:dyDescent="0.3">
      <c r="A11" s="2" t="s">
        <v>19</v>
      </c>
      <c r="B11" s="2" t="s">
        <v>20</v>
      </c>
      <c r="C11">
        <v>18</v>
      </c>
      <c r="D11" s="13">
        <v>42</v>
      </c>
      <c r="E11" s="13">
        <v>334</v>
      </c>
      <c r="F11" s="13">
        <v>1</v>
      </c>
      <c r="G11" s="13">
        <v>76</v>
      </c>
      <c r="H11" s="13">
        <v>75</v>
      </c>
      <c r="I11" s="13">
        <v>105</v>
      </c>
      <c r="J11" s="3">
        <f t="shared" si="0"/>
        <v>633</v>
      </c>
      <c r="K11">
        <v>654</v>
      </c>
      <c r="L11" s="7">
        <f t="shared" si="1"/>
        <v>1287</v>
      </c>
      <c r="M11">
        <v>337</v>
      </c>
      <c r="N11">
        <v>7</v>
      </c>
      <c r="O11">
        <v>21</v>
      </c>
      <c r="P11">
        <v>5</v>
      </c>
      <c r="Q11">
        <v>3</v>
      </c>
      <c r="R11">
        <v>25</v>
      </c>
      <c r="S11">
        <v>5</v>
      </c>
      <c r="T11">
        <v>1</v>
      </c>
      <c r="U11">
        <v>37</v>
      </c>
      <c r="V11">
        <v>223</v>
      </c>
    </row>
    <row r="12" spans="1:23" x14ac:dyDescent="0.3">
      <c r="A12" s="2" t="s">
        <v>21</v>
      </c>
      <c r="B12" s="2" t="s">
        <v>22</v>
      </c>
      <c r="C12">
        <v>10</v>
      </c>
      <c r="D12" s="13">
        <v>22</v>
      </c>
      <c r="E12" s="13">
        <v>190</v>
      </c>
      <c r="F12" s="13">
        <v>0</v>
      </c>
      <c r="G12" s="13">
        <v>24</v>
      </c>
      <c r="H12" s="13">
        <v>3</v>
      </c>
      <c r="I12" s="13">
        <v>20</v>
      </c>
      <c r="J12" s="3">
        <f t="shared" si="0"/>
        <v>259</v>
      </c>
      <c r="K12">
        <v>268</v>
      </c>
      <c r="L12" s="7">
        <f t="shared" si="1"/>
        <v>527</v>
      </c>
      <c r="M12">
        <v>149</v>
      </c>
      <c r="N12">
        <v>1</v>
      </c>
      <c r="O12">
        <v>12</v>
      </c>
      <c r="P12">
        <v>4</v>
      </c>
      <c r="Q12">
        <v>1</v>
      </c>
      <c r="R12">
        <v>3</v>
      </c>
      <c r="S12">
        <v>4</v>
      </c>
      <c r="T12">
        <v>0</v>
      </c>
      <c r="U12">
        <v>8</v>
      </c>
      <c r="V12">
        <v>62</v>
      </c>
    </row>
    <row r="13" spans="1:23" x14ac:dyDescent="0.3">
      <c r="A13" s="2" t="s">
        <v>23</v>
      </c>
      <c r="B13" s="2" t="s">
        <v>24</v>
      </c>
      <c r="C13">
        <v>15</v>
      </c>
      <c r="D13" s="13">
        <v>36</v>
      </c>
      <c r="E13" s="13">
        <v>285</v>
      </c>
      <c r="F13" s="13">
        <v>10</v>
      </c>
      <c r="G13" s="13">
        <v>36</v>
      </c>
      <c r="H13" s="13">
        <v>74</v>
      </c>
      <c r="I13" s="13">
        <v>48</v>
      </c>
      <c r="J13" s="3">
        <f t="shared" si="0"/>
        <v>489</v>
      </c>
      <c r="K13">
        <v>600</v>
      </c>
      <c r="L13" s="7">
        <f t="shared" si="1"/>
        <v>1089</v>
      </c>
      <c r="M13">
        <v>565</v>
      </c>
      <c r="N13">
        <v>2</v>
      </c>
      <c r="O13">
        <v>129</v>
      </c>
      <c r="P13">
        <v>5</v>
      </c>
      <c r="Q13">
        <v>0</v>
      </c>
      <c r="R13">
        <v>7</v>
      </c>
      <c r="S13">
        <v>5</v>
      </c>
      <c r="T13">
        <v>11</v>
      </c>
      <c r="U13">
        <v>85</v>
      </c>
      <c r="V13">
        <v>207</v>
      </c>
    </row>
    <row r="14" spans="1:23" x14ac:dyDescent="0.3">
      <c r="A14" s="2" t="s">
        <v>25</v>
      </c>
      <c r="B14" s="2" t="s">
        <v>26</v>
      </c>
      <c r="C14">
        <v>8</v>
      </c>
      <c r="D14" s="13">
        <v>19</v>
      </c>
      <c r="E14" s="13">
        <v>161</v>
      </c>
      <c r="F14" s="13">
        <v>0</v>
      </c>
      <c r="G14" s="13">
        <v>10</v>
      </c>
      <c r="H14" s="13">
        <v>28</v>
      </c>
      <c r="I14" s="13">
        <v>30</v>
      </c>
      <c r="J14" s="3">
        <f t="shared" si="0"/>
        <v>248</v>
      </c>
      <c r="K14">
        <v>284</v>
      </c>
      <c r="L14" s="7">
        <f t="shared" si="1"/>
        <v>532</v>
      </c>
      <c r="M14">
        <v>297</v>
      </c>
      <c r="N14">
        <v>0</v>
      </c>
      <c r="O14">
        <v>16</v>
      </c>
      <c r="P14">
        <v>20</v>
      </c>
      <c r="Q14">
        <v>3</v>
      </c>
      <c r="R14">
        <v>10</v>
      </c>
      <c r="S14">
        <v>2</v>
      </c>
      <c r="T14">
        <v>1</v>
      </c>
      <c r="U14">
        <v>35</v>
      </c>
      <c r="V14">
        <v>35</v>
      </c>
    </row>
    <row r="15" spans="1:23" x14ac:dyDescent="0.3">
      <c r="A15" s="2" t="s">
        <v>27</v>
      </c>
      <c r="B15" s="2" t="s">
        <v>28</v>
      </c>
      <c r="C15">
        <v>7</v>
      </c>
      <c r="D15" s="13">
        <v>27</v>
      </c>
      <c r="E15" s="13">
        <v>196</v>
      </c>
      <c r="F15" s="13">
        <v>0</v>
      </c>
      <c r="G15" s="13">
        <v>11</v>
      </c>
      <c r="H15" s="13">
        <v>0</v>
      </c>
      <c r="I15" s="13">
        <v>47</v>
      </c>
      <c r="J15" s="3">
        <f t="shared" si="0"/>
        <v>281</v>
      </c>
      <c r="K15">
        <v>233</v>
      </c>
      <c r="L15" s="7">
        <f t="shared" si="1"/>
        <v>514</v>
      </c>
      <c r="M15">
        <v>275</v>
      </c>
      <c r="N15">
        <v>1</v>
      </c>
      <c r="O15">
        <v>48</v>
      </c>
      <c r="P15">
        <v>5</v>
      </c>
      <c r="Q15">
        <v>2</v>
      </c>
      <c r="R15">
        <v>22</v>
      </c>
      <c r="S15">
        <v>7</v>
      </c>
      <c r="T15">
        <v>4</v>
      </c>
      <c r="U15">
        <v>20</v>
      </c>
      <c r="V15">
        <v>228</v>
      </c>
    </row>
    <row r="16" spans="1:23" x14ac:dyDescent="0.3">
      <c r="A16" s="2" t="s">
        <v>29</v>
      </c>
      <c r="B16" s="2" t="s">
        <v>30</v>
      </c>
      <c r="C16">
        <v>34</v>
      </c>
      <c r="D16" s="13">
        <v>164</v>
      </c>
      <c r="E16" s="13">
        <v>886</v>
      </c>
      <c r="F16" s="13">
        <v>24</v>
      </c>
      <c r="G16" s="13">
        <v>72</v>
      </c>
      <c r="H16" s="13">
        <v>0</v>
      </c>
      <c r="I16" s="13">
        <v>222</v>
      </c>
      <c r="J16" s="3">
        <f t="shared" si="0"/>
        <v>1368</v>
      </c>
      <c r="K16">
        <v>1404</v>
      </c>
      <c r="L16" s="7">
        <f t="shared" si="1"/>
        <v>2772</v>
      </c>
      <c r="M16">
        <v>978</v>
      </c>
      <c r="N16">
        <v>1</v>
      </c>
      <c r="O16">
        <v>139</v>
      </c>
      <c r="P16">
        <v>27</v>
      </c>
      <c r="Q16">
        <v>5</v>
      </c>
      <c r="R16">
        <v>37</v>
      </c>
      <c r="S16">
        <v>27</v>
      </c>
      <c r="T16">
        <v>20</v>
      </c>
      <c r="U16">
        <v>214</v>
      </c>
      <c r="V16">
        <v>1215</v>
      </c>
    </row>
    <row r="17" spans="1:23" x14ac:dyDescent="0.3">
      <c r="A17" s="2" t="s">
        <v>31</v>
      </c>
      <c r="B17" s="2" t="s">
        <v>32</v>
      </c>
      <c r="C17">
        <v>54</v>
      </c>
      <c r="D17" s="13">
        <v>280</v>
      </c>
      <c r="E17" s="13">
        <v>1580</v>
      </c>
      <c r="F17" s="13">
        <v>59</v>
      </c>
      <c r="G17" s="13">
        <v>154</v>
      </c>
      <c r="H17" s="13">
        <v>51</v>
      </c>
      <c r="I17" s="13">
        <v>159</v>
      </c>
      <c r="J17" s="3">
        <f t="shared" si="0"/>
        <v>2283</v>
      </c>
      <c r="K17">
        <v>3662</v>
      </c>
      <c r="L17" s="7">
        <f t="shared" si="1"/>
        <v>5945</v>
      </c>
      <c r="M17">
        <v>1850</v>
      </c>
      <c r="N17">
        <v>10</v>
      </c>
      <c r="O17">
        <v>101</v>
      </c>
      <c r="P17">
        <v>43</v>
      </c>
      <c r="Q17">
        <v>19</v>
      </c>
      <c r="R17">
        <v>109</v>
      </c>
      <c r="S17">
        <v>27</v>
      </c>
      <c r="T17">
        <v>33</v>
      </c>
      <c r="U17">
        <v>383</v>
      </c>
      <c r="V17">
        <v>726</v>
      </c>
    </row>
    <row r="18" spans="1:23" x14ac:dyDescent="0.3">
      <c r="A18" s="2" t="s">
        <v>33</v>
      </c>
      <c r="B18" s="2" t="s">
        <v>34</v>
      </c>
      <c r="C18">
        <v>113</v>
      </c>
      <c r="D18" s="13">
        <v>396</v>
      </c>
      <c r="E18" s="13">
        <v>2216</v>
      </c>
      <c r="F18" s="13">
        <v>127</v>
      </c>
      <c r="G18" s="13">
        <v>304</v>
      </c>
      <c r="H18" s="13">
        <v>0</v>
      </c>
      <c r="I18" s="13">
        <v>681</v>
      </c>
      <c r="J18" s="3">
        <f t="shared" si="0"/>
        <v>3724</v>
      </c>
      <c r="K18">
        <v>7916</v>
      </c>
      <c r="L18" s="7">
        <f t="shared" si="1"/>
        <v>11640</v>
      </c>
      <c r="M18">
        <v>3887</v>
      </c>
      <c r="N18">
        <v>40</v>
      </c>
      <c r="O18">
        <v>584</v>
      </c>
      <c r="P18">
        <v>168</v>
      </c>
      <c r="Q18">
        <v>77</v>
      </c>
      <c r="R18">
        <v>823</v>
      </c>
      <c r="S18">
        <v>256</v>
      </c>
      <c r="T18">
        <v>208</v>
      </c>
      <c r="U18">
        <v>0</v>
      </c>
      <c r="V18">
        <v>0</v>
      </c>
    </row>
    <row r="19" spans="1:23" x14ac:dyDescent="0.3">
      <c r="A19" s="2" t="s">
        <v>35</v>
      </c>
      <c r="B19" s="2" t="s">
        <v>36</v>
      </c>
      <c r="C19">
        <v>22</v>
      </c>
      <c r="D19" s="13">
        <v>59</v>
      </c>
      <c r="E19" s="13">
        <v>501</v>
      </c>
      <c r="F19" s="13">
        <v>6</v>
      </c>
      <c r="G19" s="13">
        <v>31</v>
      </c>
      <c r="H19" s="13">
        <v>18</v>
      </c>
      <c r="I19" s="13">
        <v>116</v>
      </c>
      <c r="J19" s="3">
        <f t="shared" si="0"/>
        <v>731</v>
      </c>
      <c r="K19">
        <v>1024</v>
      </c>
      <c r="L19" s="7">
        <f t="shared" si="1"/>
        <v>1755</v>
      </c>
      <c r="M19">
        <v>656</v>
      </c>
      <c r="N19">
        <v>5</v>
      </c>
      <c r="O19">
        <v>106</v>
      </c>
      <c r="P19">
        <v>13</v>
      </c>
      <c r="Q19">
        <v>6</v>
      </c>
      <c r="R19">
        <v>123</v>
      </c>
      <c r="S19">
        <v>89</v>
      </c>
      <c r="T19">
        <v>38</v>
      </c>
      <c r="U19">
        <v>0</v>
      </c>
      <c r="V19">
        <v>0</v>
      </c>
    </row>
    <row r="20" spans="1:23" x14ac:dyDescent="0.3">
      <c r="A20" s="2" t="s">
        <v>37</v>
      </c>
      <c r="B20" s="2" t="s">
        <v>38</v>
      </c>
      <c r="C20">
        <v>12</v>
      </c>
      <c r="D20" s="13">
        <v>35</v>
      </c>
      <c r="E20" s="13">
        <v>201</v>
      </c>
      <c r="F20" s="13">
        <v>0</v>
      </c>
      <c r="G20" s="13">
        <v>34</v>
      </c>
      <c r="H20" s="13">
        <v>0</v>
      </c>
      <c r="I20" s="13">
        <v>26</v>
      </c>
      <c r="J20" s="3">
        <f t="shared" si="0"/>
        <v>296</v>
      </c>
      <c r="K20">
        <v>252</v>
      </c>
      <c r="L20" s="7">
        <f t="shared" si="1"/>
        <v>548</v>
      </c>
      <c r="M20">
        <v>174</v>
      </c>
      <c r="N20">
        <v>7</v>
      </c>
      <c r="O20">
        <v>19</v>
      </c>
      <c r="P20">
        <v>7</v>
      </c>
      <c r="Q20">
        <v>0</v>
      </c>
      <c r="R20">
        <v>32</v>
      </c>
      <c r="S20">
        <v>19</v>
      </c>
      <c r="T20">
        <v>3</v>
      </c>
      <c r="U20">
        <v>35</v>
      </c>
      <c r="V20">
        <v>198</v>
      </c>
    </row>
    <row r="21" spans="1:23" x14ac:dyDescent="0.3">
      <c r="A21" s="2" t="s">
        <v>39</v>
      </c>
      <c r="B21" s="2" t="s">
        <v>40</v>
      </c>
      <c r="C21">
        <v>5</v>
      </c>
      <c r="D21" s="13">
        <v>30</v>
      </c>
      <c r="E21" s="13">
        <v>62</v>
      </c>
      <c r="F21" s="13">
        <v>0</v>
      </c>
      <c r="G21" s="13">
        <v>13</v>
      </c>
      <c r="H21" s="13">
        <v>0</v>
      </c>
      <c r="I21" s="13">
        <v>27</v>
      </c>
      <c r="J21" s="3">
        <f t="shared" si="0"/>
        <v>132</v>
      </c>
      <c r="K21">
        <v>248</v>
      </c>
      <c r="L21" s="7">
        <f t="shared" si="1"/>
        <v>380</v>
      </c>
      <c r="M21">
        <v>124</v>
      </c>
      <c r="N21">
        <v>3</v>
      </c>
      <c r="O21">
        <v>16</v>
      </c>
      <c r="P21">
        <v>2</v>
      </c>
      <c r="Q21">
        <v>0</v>
      </c>
      <c r="R21">
        <v>29</v>
      </c>
      <c r="S21">
        <v>12</v>
      </c>
      <c r="T21">
        <v>12</v>
      </c>
      <c r="U21">
        <v>45</v>
      </c>
      <c r="V21">
        <v>80</v>
      </c>
    </row>
    <row r="22" spans="1:23" x14ac:dyDescent="0.3">
      <c r="A22" s="2" t="s">
        <v>41</v>
      </c>
      <c r="B22" s="2" t="s">
        <v>42</v>
      </c>
      <c r="C22">
        <v>16</v>
      </c>
      <c r="D22" s="13">
        <v>17</v>
      </c>
      <c r="E22" s="13">
        <v>183</v>
      </c>
      <c r="F22" s="13">
        <v>13</v>
      </c>
      <c r="G22" s="13">
        <v>72</v>
      </c>
      <c r="H22" s="13">
        <v>2</v>
      </c>
      <c r="I22" s="13">
        <v>46</v>
      </c>
      <c r="J22" s="3">
        <f t="shared" si="0"/>
        <v>333</v>
      </c>
      <c r="K22">
        <v>920</v>
      </c>
      <c r="L22" s="7">
        <f t="shared" si="1"/>
        <v>1253</v>
      </c>
      <c r="M22">
        <v>534</v>
      </c>
      <c r="N22">
        <v>2</v>
      </c>
      <c r="O22">
        <v>23</v>
      </c>
      <c r="P22">
        <v>11</v>
      </c>
      <c r="Q22">
        <v>1</v>
      </c>
      <c r="R22">
        <v>24</v>
      </c>
      <c r="S22">
        <v>8</v>
      </c>
      <c r="T22">
        <v>1</v>
      </c>
      <c r="U22">
        <v>150</v>
      </c>
      <c r="V22">
        <v>173</v>
      </c>
    </row>
    <row r="23" spans="1:23" x14ac:dyDescent="0.3">
      <c r="A23" s="2" t="s">
        <v>43</v>
      </c>
      <c r="B23" s="2" t="s">
        <v>44</v>
      </c>
      <c r="C23">
        <v>23</v>
      </c>
      <c r="D23" s="13">
        <v>116</v>
      </c>
      <c r="E23" s="13">
        <v>443</v>
      </c>
      <c r="F23" s="13">
        <v>31</v>
      </c>
      <c r="G23" s="13">
        <v>98</v>
      </c>
      <c r="H23" s="13">
        <v>77</v>
      </c>
      <c r="I23" s="13">
        <v>108</v>
      </c>
      <c r="J23" s="3">
        <f t="shared" si="0"/>
        <v>873</v>
      </c>
      <c r="K23">
        <v>1597</v>
      </c>
      <c r="L23" s="7">
        <f t="shared" si="1"/>
        <v>2470</v>
      </c>
      <c r="M23">
        <v>909</v>
      </c>
      <c r="N23">
        <v>4</v>
      </c>
      <c r="O23">
        <v>81</v>
      </c>
      <c r="P23">
        <v>16</v>
      </c>
      <c r="Q23">
        <v>17</v>
      </c>
      <c r="R23">
        <v>73</v>
      </c>
      <c r="S23">
        <v>16</v>
      </c>
      <c r="T23">
        <v>17</v>
      </c>
      <c r="U23">
        <v>171</v>
      </c>
      <c r="V23">
        <v>419</v>
      </c>
    </row>
    <row r="24" spans="1:23" s="10" customFormat="1" ht="12.6" x14ac:dyDescent="0.2">
      <c r="A24" s="10" t="s">
        <v>77</v>
      </c>
      <c r="C24" s="11">
        <f t="shared" ref="C24:V24" si="2">SUM(C2:C23)</f>
        <v>574</v>
      </c>
      <c r="D24" s="11">
        <f t="shared" si="2"/>
        <v>2151</v>
      </c>
      <c r="E24" s="11">
        <f t="shared" si="2"/>
        <v>12799</v>
      </c>
      <c r="F24" s="11">
        <f t="shared" si="2"/>
        <v>367</v>
      </c>
      <c r="G24" s="11">
        <f t="shared" si="2"/>
        <v>1583</v>
      </c>
      <c r="H24" s="11">
        <f t="shared" si="2"/>
        <v>593</v>
      </c>
      <c r="I24" s="11">
        <f t="shared" si="2"/>
        <v>2587</v>
      </c>
      <c r="J24" s="10">
        <f t="shared" si="2"/>
        <v>20080</v>
      </c>
      <c r="K24" s="11">
        <f t="shared" si="2"/>
        <v>33201</v>
      </c>
      <c r="L24" s="11">
        <f t="shared" si="2"/>
        <v>53281</v>
      </c>
      <c r="M24" s="11">
        <f t="shared" si="2"/>
        <v>18971</v>
      </c>
      <c r="N24" s="11">
        <f t="shared" si="2"/>
        <v>108</v>
      </c>
      <c r="O24" s="11">
        <f t="shared" si="2"/>
        <v>2469</v>
      </c>
      <c r="P24" s="11">
        <f t="shared" si="2"/>
        <v>682</v>
      </c>
      <c r="Q24" s="11">
        <f t="shared" si="2"/>
        <v>235</v>
      </c>
      <c r="R24" s="11">
        <f t="shared" si="2"/>
        <v>2217</v>
      </c>
      <c r="S24" s="11">
        <f t="shared" si="2"/>
        <v>897</v>
      </c>
      <c r="T24" s="11">
        <f t="shared" si="2"/>
        <v>645</v>
      </c>
      <c r="U24" s="11">
        <f t="shared" si="2"/>
        <v>3188</v>
      </c>
      <c r="V24" s="11">
        <f t="shared" si="2"/>
        <v>11126</v>
      </c>
      <c r="W24" s="11"/>
    </row>
    <row r="25" spans="1:23" x14ac:dyDescent="0.3">
      <c r="F25" s="8">
        <f>F24+G24</f>
        <v>1950</v>
      </c>
    </row>
    <row r="28" spans="1:23" ht="12.6" x14ac:dyDescent="0.2">
      <c r="J28" s="8"/>
    </row>
    <row r="29" spans="1:23" ht="12.6" x14ac:dyDescent="0.2">
      <c r="J29" s="8"/>
    </row>
  </sheetData>
  <pageMargins left="0.7" right="0.7" top="0.75" bottom="0.75" header="0.3" footer="0.3"/>
  <pageSetup orientation="portrait" r:id="rId1"/>
  <ignoredErrors>
    <ignoredError sqref="J2:J2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3" sqref="L33"/>
    </sheetView>
  </sheetViews>
  <sheetFormatPr defaultColWidth="9.23046875" defaultRowHeight="12.6" x14ac:dyDescent="0.2"/>
  <cols>
    <col min="1" max="1" width="9.23046875" style="3"/>
    <col min="2" max="2" width="11.4609375" style="3" customWidth="1"/>
    <col min="3" max="16" width="9.23046875" style="9"/>
    <col min="17" max="17" width="9.23046875" style="8"/>
    <col min="18" max="16384" width="9.23046875" style="3"/>
  </cols>
  <sheetData>
    <row r="1" spans="1:17" s="4" customFormat="1" ht="54.6" customHeight="1" x14ac:dyDescent="0.2">
      <c r="A1" s="4" t="s">
        <v>0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81</v>
      </c>
      <c r="P1" s="4" t="s">
        <v>61</v>
      </c>
      <c r="Q1" s="5" t="s">
        <v>65</v>
      </c>
    </row>
    <row r="2" spans="1:17" ht="16.2" x14ac:dyDescent="0.3">
      <c r="A2" s="2" t="s">
        <v>1</v>
      </c>
      <c r="B2" s="2" t="s">
        <v>2</v>
      </c>
      <c r="C2">
        <v>17</v>
      </c>
      <c r="D2">
        <v>3</v>
      </c>
      <c r="E2">
        <v>65</v>
      </c>
      <c r="F2">
        <v>36</v>
      </c>
      <c r="G2" s="13">
        <v>82</v>
      </c>
      <c r="H2" s="13">
        <v>39</v>
      </c>
      <c r="I2">
        <v>0</v>
      </c>
      <c r="J2">
        <v>0</v>
      </c>
      <c r="K2">
        <v>51</v>
      </c>
      <c r="L2">
        <v>14</v>
      </c>
      <c r="M2" s="13">
        <v>51</v>
      </c>
      <c r="N2" s="13">
        <v>14</v>
      </c>
      <c r="O2">
        <v>0</v>
      </c>
      <c r="P2">
        <v>0</v>
      </c>
      <c r="Q2">
        <v>25</v>
      </c>
    </row>
    <row r="3" spans="1:17" ht="16.2" x14ac:dyDescent="0.3">
      <c r="A3" s="2" t="s">
        <v>3</v>
      </c>
      <c r="B3" s="2" t="s">
        <v>4</v>
      </c>
      <c r="C3">
        <v>8</v>
      </c>
      <c r="D3">
        <v>1</v>
      </c>
      <c r="E3">
        <v>114</v>
      </c>
      <c r="F3">
        <v>56</v>
      </c>
      <c r="G3" s="13">
        <v>122</v>
      </c>
      <c r="H3" s="13">
        <v>57</v>
      </c>
      <c r="I3">
        <v>1</v>
      </c>
      <c r="J3">
        <v>0</v>
      </c>
      <c r="K3">
        <v>76</v>
      </c>
      <c r="L3">
        <v>24</v>
      </c>
      <c r="M3" s="13">
        <v>77</v>
      </c>
      <c r="N3" s="13">
        <v>24</v>
      </c>
      <c r="O3">
        <v>0</v>
      </c>
      <c r="P3">
        <v>13</v>
      </c>
      <c r="Q3">
        <v>29</v>
      </c>
    </row>
    <row r="4" spans="1:17" ht="16.2" x14ac:dyDescent="0.3">
      <c r="A4" s="2" t="s">
        <v>5</v>
      </c>
      <c r="B4" s="2" t="s">
        <v>6</v>
      </c>
      <c r="C4">
        <v>2</v>
      </c>
      <c r="D4">
        <v>0</v>
      </c>
      <c r="E4">
        <v>41</v>
      </c>
      <c r="F4">
        <v>10</v>
      </c>
      <c r="G4" s="13">
        <v>43</v>
      </c>
      <c r="H4" s="13">
        <v>10</v>
      </c>
      <c r="I4">
        <v>0</v>
      </c>
      <c r="J4">
        <v>0</v>
      </c>
      <c r="K4">
        <v>8</v>
      </c>
      <c r="L4">
        <v>4</v>
      </c>
      <c r="M4" s="13">
        <v>8</v>
      </c>
      <c r="N4" s="13">
        <v>4</v>
      </c>
      <c r="O4">
        <v>0</v>
      </c>
      <c r="P4">
        <v>0</v>
      </c>
      <c r="Q4">
        <v>35</v>
      </c>
    </row>
    <row r="5" spans="1:17" ht="16.2" x14ac:dyDescent="0.3">
      <c r="A5" s="2" t="s">
        <v>7</v>
      </c>
      <c r="B5" s="2" t="s">
        <v>8</v>
      </c>
      <c r="C5">
        <v>9</v>
      </c>
      <c r="D5">
        <v>0</v>
      </c>
      <c r="E5">
        <v>49</v>
      </c>
      <c r="F5">
        <v>0</v>
      </c>
      <c r="G5" s="13">
        <v>58</v>
      </c>
      <c r="H5" s="13">
        <v>0</v>
      </c>
      <c r="I5">
        <v>0</v>
      </c>
      <c r="J5">
        <v>0</v>
      </c>
      <c r="K5">
        <v>0</v>
      </c>
      <c r="L5">
        <v>0</v>
      </c>
      <c r="M5" s="13">
        <v>0</v>
      </c>
      <c r="N5" s="13">
        <v>0</v>
      </c>
      <c r="O5">
        <v>0</v>
      </c>
      <c r="P5">
        <v>0</v>
      </c>
      <c r="Q5">
        <v>28</v>
      </c>
    </row>
    <row r="6" spans="1:17" ht="16.2" x14ac:dyDescent="0.3">
      <c r="A6" s="2" t="s">
        <v>9</v>
      </c>
      <c r="B6" s="2" t="s">
        <v>10</v>
      </c>
      <c r="C6">
        <v>292</v>
      </c>
      <c r="D6">
        <v>131</v>
      </c>
      <c r="E6">
        <v>1032</v>
      </c>
      <c r="F6">
        <v>581</v>
      </c>
      <c r="G6" s="13">
        <v>1324</v>
      </c>
      <c r="H6" s="13">
        <v>712</v>
      </c>
      <c r="I6">
        <v>72</v>
      </c>
      <c r="J6">
        <v>21</v>
      </c>
      <c r="K6">
        <v>857</v>
      </c>
      <c r="L6">
        <v>268</v>
      </c>
      <c r="M6" s="13">
        <v>929</v>
      </c>
      <c r="N6" s="13">
        <v>289</v>
      </c>
      <c r="O6">
        <v>146</v>
      </c>
      <c r="P6">
        <v>146</v>
      </c>
      <c r="Q6">
        <v>364</v>
      </c>
    </row>
    <row r="7" spans="1:17" ht="16.2" x14ac:dyDescent="0.3">
      <c r="A7" s="2" t="s">
        <v>11</v>
      </c>
      <c r="B7" s="2" t="s">
        <v>12</v>
      </c>
      <c r="C7">
        <v>12</v>
      </c>
      <c r="D7">
        <v>0</v>
      </c>
      <c r="E7">
        <v>85</v>
      </c>
      <c r="F7">
        <v>21</v>
      </c>
      <c r="G7" s="13">
        <v>97</v>
      </c>
      <c r="H7" s="13">
        <v>21</v>
      </c>
      <c r="I7">
        <v>14</v>
      </c>
      <c r="J7">
        <v>0</v>
      </c>
      <c r="K7">
        <v>63</v>
      </c>
      <c r="L7">
        <v>13</v>
      </c>
      <c r="M7" s="13">
        <v>77</v>
      </c>
      <c r="N7" s="13">
        <v>13</v>
      </c>
      <c r="O7">
        <v>0</v>
      </c>
      <c r="P7">
        <v>6</v>
      </c>
      <c r="Q7">
        <v>38</v>
      </c>
    </row>
    <row r="8" spans="1:17" ht="16.2" x14ac:dyDescent="0.3">
      <c r="A8" s="2" t="s">
        <v>13</v>
      </c>
      <c r="B8" s="2" t="s">
        <v>14</v>
      </c>
      <c r="C8">
        <v>70</v>
      </c>
      <c r="D8">
        <v>4</v>
      </c>
      <c r="E8">
        <v>144</v>
      </c>
      <c r="F8">
        <v>89</v>
      </c>
      <c r="G8" s="13">
        <v>214</v>
      </c>
      <c r="H8" s="13">
        <v>93</v>
      </c>
      <c r="I8">
        <v>36</v>
      </c>
      <c r="J8">
        <v>0</v>
      </c>
      <c r="K8">
        <v>140</v>
      </c>
      <c r="L8">
        <v>58</v>
      </c>
      <c r="M8" s="13">
        <v>176</v>
      </c>
      <c r="N8" s="13">
        <v>58</v>
      </c>
      <c r="O8">
        <v>0</v>
      </c>
      <c r="P8">
        <v>22</v>
      </c>
      <c r="Q8">
        <v>21</v>
      </c>
    </row>
    <row r="9" spans="1:17" ht="16.2" x14ac:dyDescent="0.3">
      <c r="A9" s="2" t="s">
        <v>15</v>
      </c>
      <c r="B9" s="2" t="s">
        <v>16</v>
      </c>
      <c r="C9">
        <v>43</v>
      </c>
      <c r="D9">
        <v>0</v>
      </c>
      <c r="E9">
        <v>78</v>
      </c>
      <c r="F9">
        <v>17</v>
      </c>
      <c r="G9" s="13">
        <v>121</v>
      </c>
      <c r="H9" s="13">
        <v>17</v>
      </c>
      <c r="I9">
        <v>0</v>
      </c>
      <c r="J9">
        <v>0</v>
      </c>
      <c r="K9">
        <v>46</v>
      </c>
      <c r="L9">
        <v>13</v>
      </c>
      <c r="M9" s="13">
        <v>46</v>
      </c>
      <c r="N9" s="13">
        <v>13</v>
      </c>
      <c r="O9">
        <v>0</v>
      </c>
      <c r="P9">
        <v>3</v>
      </c>
      <c r="Q9">
        <v>29</v>
      </c>
    </row>
    <row r="10" spans="1:17" ht="16.2" x14ac:dyDescent="0.3">
      <c r="A10" s="2" t="s">
        <v>17</v>
      </c>
      <c r="B10" s="2" t="s">
        <v>18</v>
      </c>
      <c r="C10">
        <v>70</v>
      </c>
      <c r="D10">
        <v>3</v>
      </c>
      <c r="E10">
        <v>191</v>
      </c>
      <c r="F10">
        <v>61</v>
      </c>
      <c r="G10" s="13">
        <v>261</v>
      </c>
      <c r="H10" s="13">
        <v>64</v>
      </c>
      <c r="I10">
        <v>6</v>
      </c>
      <c r="J10">
        <v>0</v>
      </c>
      <c r="K10">
        <v>113</v>
      </c>
      <c r="L10">
        <v>24</v>
      </c>
      <c r="M10" s="13">
        <v>119</v>
      </c>
      <c r="N10" s="13">
        <v>24</v>
      </c>
      <c r="O10">
        <v>10</v>
      </c>
      <c r="P10">
        <v>26</v>
      </c>
      <c r="Q10">
        <v>58</v>
      </c>
    </row>
    <row r="11" spans="1:17" ht="16.2" x14ac:dyDescent="0.3">
      <c r="A11" s="2" t="s">
        <v>19</v>
      </c>
      <c r="B11" s="2" t="s">
        <v>20</v>
      </c>
      <c r="C11">
        <v>35</v>
      </c>
      <c r="D11">
        <v>0</v>
      </c>
      <c r="E11">
        <v>170</v>
      </c>
      <c r="F11">
        <v>5</v>
      </c>
      <c r="G11" s="13">
        <v>205</v>
      </c>
      <c r="H11" s="13">
        <v>5</v>
      </c>
      <c r="I11">
        <v>13</v>
      </c>
      <c r="J11">
        <v>0</v>
      </c>
      <c r="K11">
        <v>55</v>
      </c>
      <c r="L11">
        <v>13</v>
      </c>
      <c r="M11" s="13">
        <v>68</v>
      </c>
      <c r="N11" s="13">
        <v>13</v>
      </c>
      <c r="O11">
        <v>0</v>
      </c>
      <c r="P11">
        <v>0</v>
      </c>
      <c r="Q11">
        <v>37</v>
      </c>
    </row>
    <row r="12" spans="1:17" ht="16.2" x14ac:dyDescent="0.3">
      <c r="A12" s="2" t="s">
        <v>21</v>
      </c>
      <c r="B12" s="2" t="s">
        <v>22</v>
      </c>
      <c r="C12">
        <v>4</v>
      </c>
      <c r="D12">
        <v>0</v>
      </c>
      <c r="E12">
        <v>41</v>
      </c>
      <c r="F12">
        <v>0</v>
      </c>
      <c r="G12" s="13">
        <v>45</v>
      </c>
      <c r="H12" s="13">
        <v>0</v>
      </c>
      <c r="I12">
        <v>0</v>
      </c>
      <c r="J12">
        <v>0</v>
      </c>
      <c r="K12">
        <v>0</v>
      </c>
      <c r="L12">
        <v>0</v>
      </c>
      <c r="M12" s="13">
        <v>0</v>
      </c>
      <c r="N12" s="13">
        <v>0</v>
      </c>
      <c r="O12">
        <v>0</v>
      </c>
      <c r="P12">
        <v>0</v>
      </c>
      <c r="Q12">
        <v>12</v>
      </c>
    </row>
    <row r="13" spans="1:17" ht="16.2" x14ac:dyDescent="0.3">
      <c r="A13" s="2" t="s">
        <v>23</v>
      </c>
      <c r="B13" s="2" t="s">
        <v>24</v>
      </c>
      <c r="C13">
        <v>23</v>
      </c>
      <c r="D13">
        <v>6</v>
      </c>
      <c r="E13">
        <v>137</v>
      </c>
      <c r="F13">
        <v>28</v>
      </c>
      <c r="G13" s="13">
        <v>160</v>
      </c>
      <c r="H13" s="13">
        <v>34</v>
      </c>
      <c r="I13">
        <v>5</v>
      </c>
      <c r="J13">
        <v>0</v>
      </c>
      <c r="K13">
        <v>100</v>
      </c>
      <c r="L13">
        <v>16</v>
      </c>
      <c r="M13" s="13">
        <v>105</v>
      </c>
      <c r="N13" s="13">
        <v>16</v>
      </c>
      <c r="O13">
        <v>0</v>
      </c>
      <c r="P13">
        <v>5</v>
      </c>
      <c r="Q13">
        <v>52</v>
      </c>
    </row>
    <row r="14" spans="1:17" ht="16.2" x14ac:dyDescent="0.3">
      <c r="A14" s="2" t="s">
        <v>25</v>
      </c>
      <c r="B14" s="2" t="s">
        <v>26</v>
      </c>
      <c r="C14">
        <v>0</v>
      </c>
      <c r="D14">
        <v>0</v>
      </c>
      <c r="E14">
        <v>57</v>
      </c>
      <c r="F14">
        <v>16</v>
      </c>
      <c r="G14" s="13">
        <v>57</v>
      </c>
      <c r="H14" s="13">
        <v>16</v>
      </c>
      <c r="I14">
        <v>0</v>
      </c>
      <c r="J14">
        <v>0</v>
      </c>
      <c r="K14">
        <v>45</v>
      </c>
      <c r="L14">
        <v>9</v>
      </c>
      <c r="M14" s="13">
        <v>45</v>
      </c>
      <c r="N14" s="13">
        <v>9</v>
      </c>
      <c r="O14">
        <v>0</v>
      </c>
      <c r="P14">
        <v>1</v>
      </c>
      <c r="Q14">
        <v>10</v>
      </c>
    </row>
    <row r="15" spans="1:17" ht="16.2" x14ac:dyDescent="0.3">
      <c r="A15" s="2" t="s">
        <v>27</v>
      </c>
      <c r="B15" s="2" t="s">
        <v>28</v>
      </c>
      <c r="C15">
        <v>8</v>
      </c>
      <c r="D15">
        <v>0</v>
      </c>
      <c r="E15">
        <v>42</v>
      </c>
      <c r="F15">
        <v>7</v>
      </c>
      <c r="G15" s="13">
        <v>50</v>
      </c>
      <c r="H15" s="13">
        <v>7</v>
      </c>
      <c r="I15">
        <v>2</v>
      </c>
      <c r="J15">
        <v>0</v>
      </c>
      <c r="K15">
        <v>21</v>
      </c>
      <c r="L15">
        <v>2</v>
      </c>
      <c r="M15" s="13">
        <v>23</v>
      </c>
      <c r="N15" s="13">
        <v>2</v>
      </c>
      <c r="O15">
        <v>0</v>
      </c>
      <c r="P15">
        <v>3</v>
      </c>
      <c r="Q15">
        <v>26</v>
      </c>
    </row>
    <row r="16" spans="1:17" ht="16.2" x14ac:dyDescent="0.3">
      <c r="A16" s="2" t="s">
        <v>29</v>
      </c>
      <c r="B16" s="2" t="s">
        <v>30</v>
      </c>
      <c r="C16">
        <v>73</v>
      </c>
      <c r="D16">
        <v>30</v>
      </c>
      <c r="E16">
        <v>293</v>
      </c>
      <c r="F16">
        <v>73</v>
      </c>
      <c r="G16" s="13">
        <v>366</v>
      </c>
      <c r="H16" s="13">
        <v>103</v>
      </c>
      <c r="I16">
        <v>9</v>
      </c>
      <c r="J16">
        <v>0</v>
      </c>
      <c r="K16">
        <v>201</v>
      </c>
      <c r="L16">
        <v>47</v>
      </c>
      <c r="M16" s="13">
        <v>210</v>
      </c>
      <c r="N16" s="13">
        <v>47</v>
      </c>
      <c r="O16">
        <v>0</v>
      </c>
      <c r="P16">
        <v>11</v>
      </c>
      <c r="Q16">
        <v>94</v>
      </c>
    </row>
    <row r="17" spans="1:17" ht="16.2" x14ac:dyDescent="0.3">
      <c r="A17" s="2" t="s">
        <v>31</v>
      </c>
      <c r="B17" s="2" t="s">
        <v>32</v>
      </c>
      <c r="C17">
        <v>67</v>
      </c>
      <c r="D17">
        <v>53</v>
      </c>
      <c r="E17">
        <v>814</v>
      </c>
      <c r="F17">
        <v>633</v>
      </c>
      <c r="G17" s="13">
        <v>881</v>
      </c>
      <c r="H17" s="13">
        <v>686</v>
      </c>
      <c r="I17">
        <v>14</v>
      </c>
      <c r="J17">
        <v>7</v>
      </c>
      <c r="K17">
        <v>304</v>
      </c>
      <c r="L17">
        <v>245</v>
      </c>
      <c r="M17" s="13">
        <v>318</v>
      </c>
      <c r="N17" s="13">
        <v>252</v>
      </c>
      <c r="O17">
        <v>16</v>
      </c>
      <c r="P17">
        <v>25</v>
      </c>
      <c r="Q17">
        <v>183</v>
      </c>
    </row>
    <row r="18" spans="1:17" ht="16.2" x14ac:dyDescent="0.3">
      <c r="A18" s="2" t="s">
        <v>33</v>
      </c>
      <c r="B18" s="2" t="s">
        <v>34</v>
      </c>
      <c r="C18">
        <v>346</v>
      </c>
      <c r="D18">
        <v>148</v>
      </c>
      <c r="E18">
        <v>926</v>
      </c>
      <c r="F18">
        <v>540</v>
      </c>
      <c r="G18" s="13">
        <v>1272</v>
      </c>
      <c r="H18" s="13">
        <v>688</v>
      </c>
      <c r="I18">
        <v>151</v>
      </c>
      <c r="J18">
        <v>24</v>
      </c>
      <c r="K18">
        <v>631</v>
      </c>
      <c r="L18">
        <v>264</v>
      </c>
      <c r="M18" s="13">
        <v>782</v>
      </c>
      <c r="N18" s="13">
        <v>288</v>
      </c>
      <c r="O18">
        <v>48</v>
      </c>
      <c r="P18">
        <v>156</v>
      </c>
      <c r="Q18">
        <v>266</v>
      </c>
    </row>
    <row r="19" spans="1:17" ht="16.2" x14ac:dyDescent="0.3">
      <c r="A19" s="2" t="s">
        <v>35</v>
      </c>
      <c r="B19" s="2" t="s">
        <v>36</v>
      </c>
      <c r="C19">
        <v>58</v>
      </c>
      <c r="D19">
        <v>6</v>
      </c>
      <c r="E19">
        <v>205</v>
      </c>
      <c r="F19">
        <v>74</v>
      </c>
      <c r="G19" s="13">
        <v>263</v>
      </c>
      <c r="H19" s="13">
        <v>80</v>
      </c>
      <c r="I19">
        <v>33</v>
      </c>
      <c r="J19">
        <v>0</v>
      </c>
      <c r="K19">
        <v>160</v>
      </c>
      <c r="L19">
        <v>44</v>
      </c>
      <c r="M19" s="13">
        <v>193</v>
      </c>
      <c r="N19" s="13">
        <v>44</v>
      </c>
      <c r="O19">
        <v>8</v>
      </c>
      <c r="P19">
        <v>50</v>
      </c>
      <c r="Q19">
        <v>128</v>
      </c>
    </row>
    <row r="20" spans="1:17" ht="16.2" x14ac:dyDescent="0.3">
      <c r="A20" s="2" t="s">
        <v>37</v>
      </c>
      <c r="B20" s="2" t="s">
        <v>38</v>
      </c>
      <c r="C20">
        <v>4</v>
      </c>
      <c r="D20">
        <v>0</v>
      </c>
      <c r="E20">
        <v>44</v>
      </c>
      <c r="F20">
        <v>8</v>
      </c>
      <c r="G20" s="13">
        <v>48</v>
      </c>
      <c r="H20" s="13">
        <v>8</v>
      </c>
      <c r="I20">
        <v>0</v>
      </c>
      <c r="J20">
        <v>0</v>
      </c>
      <c r="K20">
        <v>24</v>
      </c>
      <c r="L20">
        <v>3</v>
      </c>
      <c r="M20" s="13">
        <v>24</v>
      </c>
      <c r="N20" s="13">
        <v>3</v>
      </c>
      <c r="O20">
        <v>0</v>
      </c>
      <c r="P20">
        <v>1</v>
      </c>
      <c r="Q20">
        <v>26</v>
      </c>
    </row>
    <row r="21" spans="1:17" ht="16.2" x14ac:dyDescent="0.3">
      <c r="A21" s="2" t="s">
        <v>39</v>
      </c>
      <c r="B21" s="2" t="s">
        <v>40</v>
      </c>
      <c r="C21">
        <v>15</v>
      </c>
      <c r="D21">
        <v>0</v>
      </c>
      <c r="E21">
        <v>47</v>
      </c>
      <c r="F21">
        <v>31</v>
      </c>
      <c r="G21" s="13">
        <v>62</v>
      </c>
      <c r="H21" s="13">
        <v>31</v>
      </c>
      <c r="I21">
        <v>5</v>
      </c>
      <c r="J21">
        <v>0</v>
      </c>
      <c r="K21">
        <v>46</v>
      </c>
      <c r="L21">
        <v>5</v>
      </c>
      <c r="M21" s="13">
        <v>51</v>
      </c>
      <c r="N21" s="13">
        <v>5</v>
      </c>
      <c r="O21">
        <v>0</v>
      </c>
      <c r="P21">
        <v>12</v>
      </c>
      <c r="Q21">
        <v>8</v>
      </c>
    </row>
    <row r="22" spans="1:17" ht="16.2" x14ac:dyDescent="0.3">
      <c r="A22" s="2" t="s">
        <v>41</v>
      </c>
      <c r="B22" s="2" t="s">
        <v>42</v>
      </c>
      <c r="C22">
        <v>60</v>
      </c>
      <c r="D22">
        <v>21</v>
      </c>
      <c r="E22">
        <v>119</v>
      </c>
      <c r="F22">
        <v>41</v>
      </c>
      <c r="G22" s="13">
        <v>179</v>
      </c>
      <c r="H22" s="13">
        <v>62</v>
      </c>
      <c r="I22">
        <v>5</v>
      </c>
      <c r="J22">
        <v>0</v>
      </c>
      <c r="K22">
        <v>107</v>
      </c>
      <c r="L22">
        <v>38</v>
      </c>
      <c r="M22" s="13">
        <v>112</v>
      </c>
      <c r="N22" s="13">
        <v>38</v>
      </c>
      <c r="O22">
        <v>0</v>
      </c>
      <c r="P22">
        <v>2</v>
      </c>
      <c r="Q22">
        <v>16</v>
      </c>
    </row>
    <row r="23" spans="1:17" ht="16.2" x14ac:dyDescent="0.3">
      <c r="A23" s="2" t="s">
        <v>43</v>
      </c>
      <c r="B23" s="2" t="s">
        <v>44</v>
      </c>
      <c r="C23">
        <v>31</v>
      </c>
      <c r="D23">
        <v>1</v>
      </c>
      <c r="E23">
        <v>228</v>
      </c>
      <c r="F23">
        <v>77</v>
      </c>
      <c r="G23" s="13">
        <v>259</v>
      </c>
      <c r="H23" s="13">
        <v>78</v>
      </c>
      <c r="I23">
        <v>17</v>
      </c>
      <c r="J23">
        <v>0</v>
      </c>
      <c r="K23">
        <v>170</v>
      </c>
      <c r="L23">
        <v>59</v>
      </c>
      <c r="M23" s="13">
        <v>187</v>
      </c>
      <c r="N23" s="13">
        <v>59</v>
      </c>
      <c r="O23">
        <v>3</v>
      </c>
      <c r="P23">
        <v>14</v>
      </c>
      <c r="Q23">
        <v>47</v>
      </c>
    </row>
    <row r="24" spans="1:17" s="10" customFormat="1" x14ac:dyDescent="0.2">
      <c r="A24" s="10" t="s">
        <v>78</v>
      </c>
      <c r="C24" s="12">
        <f>SUM(C2:C23)</f>
        <v>1247</v>
      </c>
      <c r="D24" s="12">
        <f t="shared" ref="D24:F24" si="0">SUM(D2:D23)</f>
        <v>407</v>
      </c>
      <c r="E24" s="12">
        <f t="shared" si="0"/>
        <v>4922</v>
      </c>
      <c r="F24" s="12">
        <f t="shared" si="0"/>
        <v>2404</v>
      </c>
      <c r="G24" s="12">
        <f>SUM(G2:G23)</f>
        <v>6169</v>
      </c>
      <c r="H24" s="12">
        <f t="shared" ref="H24:Q24" si="1">SUM(H2:H23)</f>
        <v>2811</v>
      </c>
      <c r="I24" s="12">
        <f t="shared" si="1"/>
        <v>383</v>
      </c>
      <c r="J24" s="12">
        <f t="shared" si="1"/>
        <v>52</v>
      </c>
      <c r="K24" s="12">
        <f t="shared" si="1"/>
        <v>3218</v>
      </c>
      <c r="L24" s="12">
        <f t="shared" si="1"/>
        <v>1163</v>
      </c>
      <c r="M24" s="12">
        <f t="shared" si="1"/>
        <v>3601</v>
      </c>
      <c r="N24" s="12">
        <f t="shared" si="1"/>
        <v>1215</v>
      </c>
      <c r="O24" s="12">
        <f t="shared" si="1"/>
        <v>231</v>
      </c>
      <c r="P24" s="12">
        <f t="shared" ref="P24" si="2">SUM(P2:P23)</f>
        <v>496</v>
      </c>
      <c r="Q24" s="12">
        <f t="shared" si="1"/>
        <v>1532</v>
      </c>
    </row>
    <row r="26" spans="1:17" x14ac:dyDescent="0.2">
      <c r="G26" s="9">
        <f>G24+H24</f>
        <v>8980</v>
      </c>
      <c r="M26" s="9">
        <f>M24+N24</f>
        <v>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 Availability</vt:lpstr>
      <vt:lpstr>Vent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Birnberg,Dana (DSHS)</dc:creator>
  <cp:lastModifiedBy>Bryan,Carmin (DSHS)</cp:lastModifiedBy>
  <dcterms:created xsi:type="dcterms:W3CDTF">2020-04-23T15:56:37Z</dcterms:created>
  <dcterms:modified xsi:type="dcterms:W3CDTF">2020-04-26T14:26:35Z</dcterms:modified>
</cp:coreProperties>
</file>