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birnberg997\Desktop\"/>
    </mc:Choice>
  </mc:AlternateContent>
  <xr:revisionPtr revIDLastSave="0" documentId="8_{9AE6DA2C-C9DA-42FA-A24D-D29AD328078A}" xr6:coauthVersionLast="31" xr6:coauthVersionMax="31" xr10:uidLastSave="{00000000-0000-0000-0000-000000000000}"/>
  <bookViews>
    <workbookView xWindow="0" yWindow="0" windowWidth="19008" windowHeight="9036" activeTab="1" xr2:uid="{00000000-000D-0000-FFFF-FFFF00000000}"/>
  </bookViews>
  <sheets>
    <sheet name="Bed Availability" sheetId="2" r:id="rId1"/>
    <sheet name="Vent Availability" sheetId="1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4" i="1" l="1"/>
  <c r="J3" i="2" l="1"/>
  <c r="L3" i="2" s="1"/>
  <c r="J4" i="2"/>
  <c r="L4" i="2" s="1"/>
  <c r="J5" i="2"/>
  <c r="L5" i="2" s="1"/>
  <c r="J6" i="2"/>
  <c r="L6" i="2" s="1"/>
  <c r="J7" i="2"/>
  <c r="L7" i="2" s="1"/>
  <c r="J8" i="2"/>
  <c r="L8" i="2" s="1"/>
  <c r="J9" i="2"/>
  <c r="L9" i="2" s="1"/>
  <c r="J10" i="2"/>
  <c r="L10" i="2" s="1"/>
  <c r="J11" i="2"/>
  <c r="L11" i="2" s="1"/>
  <c r="J12" i="2"/>
  <c r="L12" i="2" s="1"/>
  <c r="J13" i="2"/>
  <c r="L13" i="2" s="1"/>
  <c r="J14" i="2"/>
  <c r="L14" i="2" s="1"/>
  <c r="J15" i="2"/>
  <c r="L15" i="2" s="1"/>
  <c r="J16" i="2"/>
  <c r="L16" i="2" s="1"/>
  <c r="J17" i="2"/>
  <c r="L17" i="2" s="1"/>
  <c r="J18" i="2"/>
  <c r="L18" i="2" s="1"/>
  <c r="J19" i="2"/>
  <c r="L19" i="2" s="1"/>
  <c r="J20" i="2"/>
  <c r="L20" i="2" s="1"/>
  <c r="J21" i="2"/>
  <c r="L21" i="2" s="1"/>
  <c r="J22" i="2"/>
  <c r="L22" i="2" s="1"/>
  <c r="J23" i="2"/>
  <c r="L23" i="2" s="1"/>
  <c r="J2" i="2"/>
  <c r="L2" i="2" s="1"/>
  <c r="D24" i="1" l="1"/>
  <c r="E24" i="1"/>
  <c r="F24" i="1"/>
  <c r="C24" i="1"/>
  <c r="H24" i="1"/>
  <c r="I24" i="1"/>
  <c r="J24" i="1"/>
  <c r="K24" i="1"/>
  <c r="L24" i="1"/>
  <c r="M24" i="1"/>
  <c r="N24" i="1"/>
  <c r="O24" i="1"/>
  <c r="Q24" i="1"/>
  <c r="L24" i="2"/>
  <c r="J24" i="2"/>
  <c r="G24" i="1"/>
  <c r="D24" i="2"/>
  <c r="E24" i="2"/>
  <c r="F24" i="2"/>
  <c r="G24" i="2"/>
  <c r="H24" i="2"/>
  <c r="I24" i="2"/>
  <c r="K24" i="2"/>
  <c r="M24" i="2"/>
  <c r="N24" i="2"/>
  <c r="O24" i="2"/>
  <c r="P24" i="2"/>
  <c r="Q24" i="2"/>
  <c r="R24" i="2"/>
  <c r="S24" i="2"/>
  <c r="T24" i="2"/>
  <c r="U24" i="2"/>
  <c r="V24" i="2"/>
  <c r="G26" i="1" l="1"/>
  <c r="F25" i="2"/>
  <c r="M26" i="1"/>
  <c r="C24" i="2"/>
</calcChain>
</file>

<file path=xl/sharedStrings.xml><?xml version="1.0" encoding="utf-8"?>
<sst xmlns="http://schemas.openxmlformats.org/spreadsheetml/2006/main" count="129" uniqueCount="83">
  <si>
    <t>TSA</t>
  </si>
  <si>
    <t>TSA-A</t>
  </si>
  <si>
    <t>Amarillo</t>
  </si>
  <si>
    <t>TSA-B</t>
  </si>
  <si>
    <t>Lubbock</t>
  </si>
  <si>
    <t>TSA-C</t>
  </si>
  <si>
    <t>Witchita Falls</t>
  </si>
  <si>
    <t>TSA-D</t>
  </si>
  <si>
    <t>Abilene</t>
  </si>
  <si>
    <t>TSA-E</t>
  </si>
  <si>
    <t>Dallas/Ft. Worth</t>
  </si>
  <si>
    <t>TSA-F</t>
  </si>
  <si>
    <t>Paris</t>
  </si>
  <si>
    <t>TSA-G</t>
  </si>
  <si>
    <t>Longview/Tyler</t>
  </si>
  <si>
    <t>TSA-H</t>
  </si>
  <si>
    <t>Lufkin</t>
  </si>
  <si>
    <t>TSA-I</t>
  </si>
  <si>
    <t>El Paso</t>
  </si>
  <si>
    <t>TSA-J</t>
  </si>
  <si>
    <t>Midland/Odessa</t>
  </si>
  <si>
    <t>TSA-K</t>
  </si>
  <si>
    <t>San Angelo</t>
  </si>
  <si>
    <t>TSA-L</t>
  </si>
  <si>
    <t>Belton/Killeen</t>
  </si>
  <si>
    <t>TSA-M</t>
  </si>
  <si>
    <t>Waco</t>
  </si>
  <si>
    <t>TSA-N</t>
  </si>
  <si>
    <t>Bryan/College Station</t>
  </si>
  <si>
    <t>TSA-O</t>
  </si>
  <si>
    <t>Austin</t>
  </si>
  <si>
    <t>TSA-P</t>
  </si>
  <si>
    <t>San Antonio</t>
  </si>
  <si>
    <t>TSA-Q</t>
  </si>
  <si>
    <t>Houston</t>
  </si>
  <si>
    <t>TSA-R</t>
  </si>
  <si>
    <t>Galveston</t>
  </si>
  <si>
    <t>TSA-S</t>
  </si>
  <si>
    <t>Victoria</t>
  </si>
  <si>
    <t>TSA-T</t>
  </si>
  <si>
    <t>Laredo</t>
  </si>
  <si>
    <t>TSA-U</t>
  </si>
  <si>
    <t>Corpus Christi</t>
  </si>
  <si>
    <t>TSA-V</t>
  </si>
  <si>
    <t>Lower Rio Grande Valley</t>
  </si>
  <si>
    <t>PICU</t>
  </si>
  <si>
    <t>Pedi</t>
  </si>
  <si>
    <t>Psych</t>
  </si>
  <si>
    <t>Location</t>
  </si>
  <si>
    <t>Pedi Vent Avail</t>
  </si>
  <si>
    <t>Pedi Vents in Use</t>
  </si>
  <si>
    <t>Adult Vents Avail</t>
  </si>
  <si>
    <t>Adult Vents in Use</t>
  </si>
  <si>
    <t>Total Vents Avail</t>
  </si>
  <si>
    <t>Total Vents in Use</t>
  </si>
  <si>
    <t>Pedi BiPAP Avail</t>
  </si>
  <si>
    <t>Pedi BiPAP in Use</t>
  </si>
  <si>
    <t>Adult BiPAP Avail</t>
  </si>
  <si>
    <t>Adult BiPAP in Use</t>
  </si>
  <si>
    <t>Total BiPAP Avail</t>
  </si>
  <si>
    <t>Total BiPAP in Use</t>
  </si>
  <si>
    <t>Total COVID on Vents</t>
  </si>
  <si>
    <t>Adult ICU</t>
  </si>
  <si>
    <t>Gen</t>
  </si>
  <si>
    <t>Neg ISO</t>
  </si>
  <si>
    <t>Anesthsia Vents Avail</t>
  </si>
  <si>
    <t>Occupied Beds</t>
  </si>
  <si>
    <t>COVID19 ER Visits (24h)</t>
  </si>
  <si>
    <t>Total ER Visits (24h)</t>
  </si>
  <si>
    <t>COVID19 Admitted GEN (24h)</t>
  </si>
  <si>
    <t>COVID19 Admitted ICU (24h)</t>
  </si>
  <si>
    <t>Suspected in Hosp</t>
  </si>
  <si>
    <t>Lab Con COVID19 GEN</t>
  </si>
  <si>
    <t>Lab Con COVID19 ICU</t>
  </si>
  <si>
    <t>Total ICU Beds</t>
  </si>
  <si>
    <t>Surge Beds</t>
  </si>
  <si>
    <t># Hosp</t>
  </si>
  <si>
    <t>Hosp Abs</t>
  </si>
  <si>
    <t xml:space="preserve">Total </t>
  </si>
  <si>
    <t>Total</t>
  </si>
  <si>
    <t>Available Beds</t>
  </si>
  <si>
    <t>Bed Capacity</t>
  </si>
  <si>
    <t>Total Anesthesia Vents In 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</si>
</sst>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2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0"/>
      <color rgb="FF000000"/>
      <name val="Verdana"/>
      <family val="2"/>
    </font>
    <font>
      <b/>
      <sz val="10"/>
      <color theme="1"/>
      <name val="Verdana"/>
      <family val="2"/>
    </font>
    <font>
      <sz val="10"/>
      <color rgb="FF000000"/>
      <name val="Verdana"/>
      <family val="2"/>
    </font>
    <font>
      <sz val="10"/>
      <color theme="1"/>
      <name val="Verdana"/>
      <family val="2"/>
    </font>
    <font>
      <b/>
      <sz val="10"/>
      <name val="Verdana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7" fillId="0" borderId="0" applyNumberFormat="0" applyFill="0" applyBorder="0" applyAlignment="0" applyProtection="0"/>
    <xf numFmtId="0" fontId="8" fillId="0" borderId="1" applyNumberFormat="0" applyFill="0" applyAlignment="0" applyProtection="0"/>
    <xf numFmtId="0" fontId="9" fillId="0" borderId="2" applyNumberFormat="0" applyFill="0" applyAlignment="0" applyProtection="0"/>
    <xf numFmtId="0" fontId="10" fillId="0" borderId="3" applyNumberFormat="0" applyFill="0" applyAlignment="0" applyProtection="0"/>
    <xf numFmtId="0" fontId="10" fillId="0" borderId="0" applyNumberFormat="0" applyFill="0" applyBorder="0" applyAlignment="0" applyProtection="0"/>
    <xf numFmtId="0" fontId="11" fillId="4" borderId="0" applyNumberFormat="0" applyBorder="0" applyAlignment="0" applyProtection="0"/>
    <xf numFmtId="0" fontId="12" fillId="5" borderId="0" applyNumberFormat="0" applyBorder="0" applyAlignment="0" applyProtection="0"/>
    <xf numFmtId="0" fontId="13" fillId="6" borderId="0" applyNumberFormat="0" applyBorder="0" applyAlignment="0" applyProtection="0"/>
    <xf numFmtId="0" fontId="14" fillId="7" borderId="4" applyNumberFormat="0" applyAlignment="0" applyProtection="0"/>
    <xf numFmtId="0" fontId="15" fillId="8" borderId="5" applyNumberFormat="0" applyAlignment="0" applyProtection="0"/>
    <xf numFmtId="0" fontId="16" fillId="8" borderId="4" applyNumberFormat="0" applyAlignment="0" applyProtection="0"/>
    <xf numFmtId="0" fontId="17" fillId="0" borderId="6" applyNumberFormat="0" applyFill="0" applyAlignment="0" applyProtection="0"/>
    <xf numFmtId="0" fontId="18" fillId="9" borderId="7" applyNumberFormat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9" applyNumberFormat="0" applyFill="0" applyAlignment="0" applyProtection="0"/>
    <xf numFmtId="0" fontId="22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22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22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22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22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22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0" borderId="0"/>
    <xf numFmtId="0" fontId="1" fillId="10" borderId="8" applyNumberFormat="0" applyFont="0" applyAlignment="0" applyProtection="0"/>
  </cellStyleXfs>
  <cellXfs count="17">
    <xf numFmtId="0" fontId="0" fillId="0" borderId="0" xfId="0"/>
    <xf numFmtId="0" fontId="3" fillId="2" borderId="0" xfId="0" applyFont="1" applyFill="1" applyAlignment="1">
      <alignment horizontal="center" wrapText="1"/>
    </xf>
    <xf numFmtId="0" fontId="4" fillId="0" borderId="0" xfId="0" applyFont="1"/>
    <xf numFmtId="0" fontId="5" fillId="0" borderId="0" xfId="0" applyFont="1"/>
    <xf numFmtId="0" fontId="6" fillId="2" borderId="0" xfId="0" applyFont="1" applyFill="1" applyAlignment="1">
      <alignment horizontal="center" wrapText="1"/>
    </xf>
    <xf numFmtId="0" fontId="2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3" fillId="3" borderId="0" xfId="0" applyFont="1" applyFill="1"/>
    <xf numFmtId="0" fontId="3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/>
    </xf>
    <xf numFmtId="0" fontId="0" fillId="0" borderId="0" xfId="0" applyNumberFormat="1"/>
    <xf numFmtId="0" fontId="1" fillId="0" borderId="0" xfId="41" applyNumberFormat="1"/>
    <xf numFmtId="0" fontId="1" fillId="0" borderId="0" xfId="41"/>
    <xf numFmtId="0" fontId="1" fillId="0" borderId="0" xfId="41"/>
  </cellXfs>
  <cellStyles count="43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1" xr:uid="{534EBAA9-B1FC-42A7-9F55-73280235FA16}"/>
    <cellStyle name="Note 2" xfId="42" xr:uid="{0281D846-1ED4-4440-8800-C9EF3BCB91B5}"/>
    <cellStyle name="Output" xfId="10" builtinId="21" customBuiltin="1"/>
    <cellStyle name="Title" xfId="1" builtinId="15" customBuiltin="1"/>
    <cellStyle name="Total" xfId="16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9"/>
  <sheetViews>
    <sheetView zoomScaleNormal="100" workbookViewId="0">
      <pane xSplit="2" ySplit="1" topLeftCell="L3" activePane="bottomRight" state="frozen"/>
      <selection pane="topRight" activeCell="C1" sqref="C1"/>
      <selection pane="bottomLeft" activeCell="A2" sqref="A2"/>
      <selection pane="bottomRight" activeCell="T24" sqref="T24"/>
    </sheetView>
  </sheetViews>
  <sheetFormatPr defaultColWidth="9.23046875" defaultRowHeight="16.2" x14ac:dyDescent="0.3"/>
  <cols>
    <col min="1" max="1" width="9.23046875" style="3"/>
    <col min="2" max="2" width="12.3046875" style="3" customWidth="1"/>
    <col min="3" max="9" width="9.23046875" style="8"/>
    <col min="10" max="10" width="8.765625"/>
    <col min="11" max="17" width="9.23046875" style="8"/>
    <col min="18" max="18" width="10.3828125" style="8" customWidth="1"/>
    <col min="19" max="23" width="9.23046875" style="8"/>
    <col min="24" max="16384" width="9.23046875" style="3"/>
  </cols>
  <sheetData>
    <row r="1" spans="1:23" s="1" customFormat="1" ht="50.4" customHeight="1" x14ac:dyDescent="0.2">
      <c r="A1" s="5" t="s">
        <v>0</v>
      </c>
      <c r="B1" s="5" t="s">
        <v>48</v>
      </c>
      <c r="C1" s="5" t="s">
        <v>76</v>
      </c>
      <c r="D1" s="5" t="s">
        <v>62</v>
      </c>
      <c r="E1" s="5" t="s">
        <v>63</v>
      </c>
      <c r="F1" s="5" t="s">
        <v>45</v>
      </c>
      <c r="G1" s="5" t="s">
        <v>46</v>
      </c>
      <c r="H1" s="5" t="s">
        <v>47</v>
      </c>
      <c r="I1" s="5" t="s">
        <v>64</v>
      </c>
      <c r="J1" s="5" t="s">
        <v>80</v>
      </c>
      <c r="K1" s="5" t="s">
        <v>66</v>
      </c>
      <c r="L1" s="5" t="s">
        <v>81</v>
      </c>
      <c r="M1" s="5" t="s">
        <v>68</v>
      </c>
      <c r="N1" s="5" t="s">
        <v>77</v>
      </c>
      <c r="O1" s="5" t="s">
        <v>67</v>
      </c>
      <c r="P1" s="5" t="s">
        <v>69</v>
      </c>
      <c r="Q1" s="5" t="s">
        <v>70</v>
      </c>
      <c r="R1" s="5" t="s">
        <v>71</v>
      </c>
      <c r="S1" s="5" t="s">
        <v>72</v>
      </c>
      <c r="T1" s="5" t="s">
        <v>73</v>
      </c>
      <c r="U1" s="5" t="s">
        <v>74</v>
      </c>
      <c r="V1" s="5" t="s">
        <v>75</v>
      </c>
      <c r="W1" s="6"/>
    </row>
    <row r="2" spans="1:23" x14ac:dyDescent="0.3">
      <c r="A2" s="2" t="s">
        <v>1</v>
      </c>
      <c r="B2" s="2" t="s">
        <v>2</v>
      </c>
      <c r="C2">
        <v>17</v>
      </c>
      <c r="D2" s="13">
        <v>37</v>
      </c>
      <c r="E2" s="13">
        <v>264</v>
      </c>
      <c r="F2" s="13">
        <v>8</v>
      </c>
      <c r="G2" s="13">
        <v>77</v>
      </c>
      <c r="H2" s="13">
        <v>27</v>
      </c>
      <c r="I2" s="13">
        <v>66</v>
      </c>
      <c r="J2" s="3">
        <f>SUM(D2:I2)</f>
        <v>479</v>
      </c>
      <c r="K2">
        <v>647</v>
      </c>
      <c r="L2" s="7">
        <f>SUM(J2:K2)</f>
        <v>1126</v>
      </c>
      <c r="M2">
        <v>338</v>
      </c>
      <c r="N2">
        <v>5</v>
      </c>
      <c r="O2">
        <v>57</v>
      </c>
      <c r="P2">
        <v>14</v>
      </c>
      <c r="Q2">
        <v>3</v>
      </c>
      <c r="R2">
        <v>77</v>
      </c>
      <c r="S2">
        <v>27</v>
      </c>
      <c r="T2">
        <v>19</v>
      </c>
      <c r="U2">
        <v>123</v>
      </c>
      <c r="V2">
        <v>270</v>
      </c>
    </row>
    <row r="3" spans="1:23" x14ac:dyDescent="0.3">
      <c r="A3" s="2" t="s">
        <v>3</v>
      </c>
      <c r="B3" s="2" t="s">
        <v>4</v>
      </c>
      <c r="C3">
        <v>21</v>
      </c>
      <c r="D3" s="13">
        <v>66</v>
      </c>
      <c r="E3" s="13">
        <v>305</v>
      </c>
      <c r="F3" s="13">
        <v>24</v>
      </c>
      <c r="G3" s="13">
        <v>59</v>
      </c>
      <c r="H3" s="13">
        <v>5</v>
      </c>
      <c r="I3" s="13">
        <v>60</v>
      </c>
      <c r="J3" s="3">
        <f t="shared" ref="J3:J23" si="0">SUM(D3:I3)</f>
        <v>519</v>
      </c>
      <c r="K3">
        <v>798</v>
      </c>
      <c r="L3" s="7">
        <f t="shared" ref="L3:L23" si="1">SUM(J3:K3)</f>
        <v>1317</v>
      </c>
      <c r="M3">
        <v>354</v>
      </c>
      <c r="N3">
        <v>4</v>
      </c>
      <c r="O3">
        <v>17</v>
      </c>
      <c r="P3">
        <v>11</v>
      </c>
      <c r="Q3">
        <v>0</v>
      </c>
      <c r="R3">
        <v>14</v>
      </c>
      <c r="S3">
        <v>14</v>
      </c>
      <c r="T3">
        <v>18</v>
      </c>
      <c r="U3">
        <v>137</v>
      </c>
      <c r="V3">
        <v>204</v>
      </c>
    </row>
    <row r="4" spans="1:23" x14ac:dyDescent="0.3">
      <c r="A4" s="2" t="s">
        <v>5</v>
      </c>
      <c r="B4" s="2" t="s">
        <v>6</v>
      </c>
      <c r="C4">
        <v>13</v>
      </c>
      <c r="D4" s="13">
        <v>20</v>
      </c>
      <c r="E4" s="13">
        <v>290</v>
      </c>
      <c r="F4" s="13">
        <v>0</v>
      </c>
      <c r="G4" s="13">
        <v>7</v>
      </c>
      <c r="H4" s="13">
        <v>41</v>
      </c>
      <c r="I4" s="13">
        <v>8</v>
      </c>
      <c r="J4" s="3">
        <f t="shared" si="0"/>
        <v>366</v>
      </c>
      <c r="K4">
        <v>221</v>
      </c>
      <c r="L4" s="7">
        <f t="shared" si="1"/>
        <v>587</v>
      </c>
      <c r="M4">
        <v>184</v>
      </c>
      <c r="N4">
        <v>3</v>
      </c>
      <c r="O4">
        <v>29</v>
      </c>
      <c r="P4">
        <v>1</v>
      </c>
      <c r="Q4">
        <v>0</v>
      </c>
      <c r="R4">
        <v>0</v>
      </c>
      <c r="S4">
        <v>1</v>
      </c>
      <c r="T4">
        <v>0</v>
      </c>
      <c r="U4">
        <v>18</v>
      </c>
      <c r="V4">
        <v>66</v>
      </c>
    </row>
    <row r="5" spans="1:23" x14ac:dyDescent="0.3">
      <c r="A5" s="2" t="s">
        <v>7</v>
      </c>
      <c r="B5" s="2" t="s">
        <v>8</v>
      </c>
      <c r="C5">
        <v>18</v>
      </c>
      <c r="D5" s="13">
        <v>21</v>
      </c>
      <c r="E5" s="13">
        <v>327</v>
      </c>
      <c r="F5" s="13">
        <v>3</v>
      </c>
      <c r="G5" s="13">
        <v>47</v>
      </c>
      <c r="H5" s="13">
        <v>0</v>
      </c>
      <c r="I5" s="13">
        <v>40</v>
      </c>
      <c r="J5" s="3">
        <f t="shared" si="0"/>
        <v>438</v>
      </c>
      <c r="K5">
        <v>434</v>
      </c>
      <c r="L5" s="7">
        <f t="shared" si="1"/>
        <v>872</v>
      </c>
      <c r="M5">
        <v>293</v>
      </c>
      <c r="N5">
        <v>0</v>
      </c>
      <c r="O5">
        <v>21</v>
      </c>
      <c r="P5">
        <v>1</v>
      </c>
      <c r="Q5">
        <v>3</v>
      </c>
      <c r="R5">
        <v>22</v>
      </c>
      <c r="S5">
        <v>13</v>
      </c>
      <c r="T5">
        <v>3</v>
      </c>
      <c r="U5">
        <v>33</v>
      </c>
      <c r="V5">
        <v>212</v>
      </c>
    </row>
    <row r="6" spans="1:23" x14ac:dyDescent="0.3">
      <c r="A6" s="2" t="s">
        <v>9</v>
      </c>
      <c r="B6" s="2" t="s">
        <v>10</v>
      </c>
      <c r="C6">
        <v>129</v>
      </c>
      <c r="D6" s="13">
        <v>700</v>
      </c>
      <c r="E6" s="13">
        <v>3330</v>
      </c>
      <c r="F6" s="13">
        <v>20</v>
      </c>
      <c r="G6" s="13">
        <v>217</v>
      </c>
      <c r="H6" s="13">
        <v>140</v>
      </c>
      <c r="I6" s="13">
        <v>685</v>
      </c>
      <c r="J6" s="3">
        <f t="shared" si="0"/>
        <v>5092</v>
      </c>
      <c r="K6">
        <v>9435</v>
      </c>
      <c r="L6" s="7">
        <f t="shared" si="1"/>
        <v>14527</v>
      </c>
      <c r="M6">
        <v>5005</v>
      </c>
      <c r="N6">
        <v>9</v>
      </c>
      <c r="O6">
        <v>908</v>
      </c>
      <c r="P6">
        <v>248</v>
      </c>
      <c r="Q6">
        <v>73</v>
      </c>
      <c r="R6">
        <v>610</v>
      </c>
      <c r="S6">
        <v>333</v>
      </c>
      <c r="T6">
        <v>188</v>
      </c>
      <c r="U6">
        <v>1302</v>
      </c>
      <c r="V6">
        <v>5398</v>
      </c>
    </row>
    <row r="7" spans="1:23" x14ac:dyDescent="0.3">
      <c r="A7" s="2" t="s">
        <v>11</v>
      </c>
      <c r="B7" s="2" t="s">
        <v>12</v>
      </c>
      <c r="C7">
        <v>9</v>
      </c>
      <c r="D7" s="13">
        <v>45</v>
      </c>
      <c r="E7" s="13">
        <v>248</v>
      </c>
      <c r="F7" s="13">
        <v>0</v>
      </c>
      <c r="G7" s="13">
        <v>25</v>
      </c>
      <c r="H7" s="13">
        <v>0</v>
      </c>
      <c r="I7" s="13">
        <v>20</v>
      </c>
      <c r="J7" s="3">
        <f t="shared" si="0"/>
        <v>338</v>
      </c>
      <c r="K7">
        <v>486</v>
      </c>
      <c r="L7" s="7">
        <f t="shared" si="1"/>
        <v>824</v>
      </c>
      <c r="M7">
        <v>312</v>
      </c>
      <c r="N7">
        <v>6</v>
      </c>
      <c r="O7">
        <v>18</v>
      </c>
      <c r="P7">
        <v>6</v>
      </c>
      <c r="Q7">
        <v>0</v>
      </c>
      <c r="R7">
        <v>23</v>
      </c>
      <c r="S7">
        <v>8</v>
      </c>
      <c r="T7">
        <v>9</v>
      </c>
      <c r="U7">
        <v>52</v>
      </c>
      <c r="V7">
        <v>30</v>
      </c>
    </row>
    <row r="8" spans="1:23" x14ac:dyDescent="0.3">
      <c r="A8" s="2" t="s">
        <v>13</v>
      </c>
      <c r="B8" s="2" t="s">
        <v>14</v>
      </c>
      <c r="C8">
        <v>16</v>
      </c>
      <c r="D8" s="13">
        <v>83</v>
      </c>
      <c r="E8" s="13">
        <v>415</v>
      </c>
      <c r="F8" s="13">
        <v>0</v>
      </c>
      <c r="G8" s="13">
        <v>47</v>
      </c>
      <c r="H8" s="13">
        <v>0</v>
      </c>
      <c r="I8" s="13">
        <v>73</v>
      </c>
      <c r="J8" s="3">
        <f t="shared" si="0"/>
        <v>618</v>
      </c>
      <c r="K8">
        <v>1276</v>
      </c>
      <c r="L8" s="7">
        <f t="shared" si="1"/>
        <v>1894</v>
      </c>
      <c r="M8">
        <v>870</v>
      </c>
      <c r="N8">
        <v>2</v>
      </c>
      <c r="O8">
        <v>120</v>
      </c>
      <c r="P8">
        <v>29</v>
      </c>
      <c r="Q8">
        <v>6</v>
      </c>
      <c r="R8">
        <v>100</v>
      </c>
      <c r="S8">
        <v>24</v>
      </c>
      <c r="T8">
        <v>23</v>
      </c>
      <c r="U8">
        <v>235</v>
      </c>
      <c r="V8">
        <v>398</v>
      </c>
    </row>
    <row r="9" spans="1:23" x14ac:dyDescent="0.3">
      <c r="A9" s="2" t="s">
        <v>15</v>
      </c>
      <c r="B9" s="2" t="s">
        <v>16</v>
      </c>
      <c r="C9">
        <v>10</v>
      </c>
      <c r="D9" s="13">
        <v>13</v>
      </c>
      <c r="E9" s="13">
        <v>146</v>
      </c>
      <c r="F9" s="13">
        <v>0</v>
      </c>
      <c r="G9" s="13">
        <v>30</v>
      </c>
      <c r="H9" s="13">
        <v>0</v>
      </c>
      <c r="I9" s="13">
        <v>48</v>
      </c>
      <c r="J9" s="3">
        <f t="shared" si="0"/>
        <v>237</v>
      </c>
      <c r="K9">
        <v>273</v>
      </c>
      <c r="L9" s="7">
        <f t="shared" si="1"/>
        <v>510</v>
      </c>
      <c r="M9">
        <v>235</v>
      </c>
      <c r="N9">
        <v>7</v>
      </c>
      <c r="O9">
        <v>17</v>
      </c>
      <c r="P9">
        <v>6</v>
      </c>
      <c r="Q9">
        <v>7</v>
      </c>
      <c r="R9">
        <v>34</v>
      </c>
      <c r="S9">
        <v>15</v>
      </c>
      <c r="T9">
        <v>5</v>
      </c>
      <c r="U9">
        <v>0</v>
      </c>
      <c r="V9">
        <v>0</v>
      </c>
    </row>
    <row r="10" spans="1:23" x14ac:dyDescent="0.3">
      <c r="A10" s="2" t="s">
        <v>17</v>
      </c>
      <c r="B10" s="2" t="s">
        <v>18</v>
      </c>
      <c r="C10">
        <v>15</v>
      </c>
      <c r="D10" s="13">
        <v>32</v>
      </c>
      <c r="E10" s="13">
        <v>286</v>
      </c>
      <c r="F10" s="13">
        <v>22</v>
      </c>
      <c r="G10" s="13">
        <v>72</v>
      </c>
      <c r="H10" s="13">
        <v>21</v>
      </c>
      <c r="I10" s="13">
        <v>105</v>
      </c>
      <c r="J10" s="3">
        <f t="shared" si="0"/>
        <v>538</v>
      </c>
      <c r="K10">
        <v>1112</v>
      </c>
      <c r="L10" s="7">
        <f t="shared" si="1"/>
        <v>1650</v>
      </c>
      <c r="M10">
        <v>652</v>
      </c>
      <c r="N10">
        <v>1</v>
      </c>
      <c r="O10">
        <v>56</v>
      </c>
      <c r="P10">
        <v>25</v>
      </c>
      <c r="Q10">
        <v>6</v>
      </c>
      <c r="R10">
        <v>36</v>
      </c>
      <c r="S10">
        <v>25</v>
      </c>
      <c r="T10">
        <v>27</v>
      </c>
      <c r="U10">
        <v>162</v>
      </c>
      <c r="V10">
        <v>607</v>
      </c>
    </row>
    <row r="11" spans="1:23" x14ac:dyDescent="0.3">
      <c r="A11" s="2" t="s">
        <v>19</v>
      </c>
      <c r="B11" s="2" t="s">
        <v>20</v>
      </c>
      <c r="C11">
        <v>18</v>
      </c>
      <c r="D11" s="13">
        <v>35</v>
      </c>
      <c r="E11" s="13">
        <v>392</v>
      </c>
      <c r="F11" s="13">
        <v>1</v>
      </c>
      <c r="G11" s="13">
        <v>59</v>
      </c>
      <c r="H11" s="13">
        <v>75</v>
      </c>
      <c r="I11" s="13">
        <v>105</v>
      </c>
      <c r="J11" s="3">
        <f t="shared" si="0"/>
        <v>667</v>
      </c>
      <c r="K11">
        <v>683</v>
      </c>
      <c r="L11" s="7">
        <f t="shared" si="1"/>
        <v>1350</v>
      </c>
      <c r="M11">
        <v>342</v>
      </c>
      <c r="N11">
        <v>9</v>
      </c>
      <c r="O11">
        <v>30</v>
      </c>
      <c r="P11">
        <v>7</v>
      </c>
      <c r="Q11">
        <v>2</v>
      </c>
      <c r="R11">
        <v>23</v>
      </c>
      <c r="S11">
        <v>5</v>
      </c>
      <c r="T11">
        <v>2</v>
      </c>
      <c r="U11">
        <v>22</v>
      </c>
      <c r="V11">
        <v>223</v>
      </c>
    </row>
    <row r="12" spans="1:23" x14ac:dyDescent="0.3">
      <c r="A12" s="2" t="s">
        <v>21</v>
      </c>
      <c r="B12" s="2" t="s">
        <v>22</v>
      </c>
      <c r="C12">
        <v>10</v>
      </c>
      <c r="D12" s="13">
        <v>20</v>
      </c>
      <c r="E12" s="13">
        <v>191</v>
      </c>
      <c r="F12" s="13">
        <v>0</v>
      </c>
      <c r="G12" s="13">
        <v>26</v>
      </c>
      <c r="H12" s="13">
        <v>0</v>
      </c>
      <c r="I12" s="13">
        <v>20</v>
      </c>
      <c r="J12" s="3">
        <f t="shared" si="0"/>
        <v>257</v>
      </c>
      <c r="K12">
        <v>295</v>
      </c>
      <c r="L12" s="7">
        <f t="shared" si="1"/>
        <v>552</v>
      </c>
      <c r="M12">
        <v>133</v>
      </c>
      <c r="N12">
        <v>2</v>
      </c>
      <c r="O12">
        <v>16</v>
      </c>
      <c r="P12">
        <v>8</v>
      </c>
      <c r="Q12">
        <v>2</v>
      </c>
      <c r="R12">
        <v>39</v>
      </c>
      <c r="S12">
        <v>0</v>
      </c>
      <c r="T12">
        <v>0</v>
      </c>
      <c r="U12">
        <v>11</v>
      </c>
      <c r="V12">
        <v>71</v>
      </c>
    </row>
    <row r="13" spans="1:23" x14ac:dyDescent="0.3">
      <c r="A13" s="2" t="s">
        <v>23</v>
      </c>
      <c r="B13" s="2" t="s">
        <v>24</v>
      </c>
      <c r="C13">
        <v>15</v>
      </c>
      <c r="D13" s="13">
        <v>38</v>
      </c>
      <c r="E13" s="13">
        <v>330</v>
      </c>
      <c r="F13" s="13">
        <v>13</v>
      </c>
      <c r="G13" s="13">
        <v>36</v>
      </c>
      <c r="H13" s="13">
        <v>46</v>
      </c>
      <c r="I13" s="13">
        <v>108</v>
      </c>
      <c r="J13" s="3">
        <f t="shared" si="0"/>
        <v>571</v>
      </c>
      <c r="K13">
        <v>621</v>
      </c>
      <c r="L13" s="7">
        <f t="shared" si="1"/>
        <v>1192</v>
      </c>
      <c r="M13">
        <v>519</v>
      </c>
      <c r="N13">
        <v>3</v>
      </c>
      <c r="O13">
        <v>15</v>
      </c>
      <c r="P13">
        <v>43</v>
      </c>
      <c r="Q13">
        <v>7</v>
      </c>
      <c r="R13">
        <v>15</v>
      </c>
      <c r="S13">
        <v>4</v>
      </c>
      <c r="T13">
        <v>8</v>
      </c>
      <c r="U13">
        <v>62</v>
      </c>
      <c r="V13">
        <v>163</v>
      </c>
    </row>
    <row r="14" spans="1:23" x14ac:dyDescent="0.3">
      <c r="A14" s="2" t="s">
        <v>25</v>
      </c>
      <c r="B14" s="2" t="s">
        <v>26</v>
      </c>
      <c r="C14">
        <v>9</v>
      </c>
      <c r="D14" s="13">
        <v>24</v>
      </c>
      <c r="E14" s="13">
        <v>224</v>
      </c>
      <c r="F14" s="13">
        <v>0</v>
      </c>
      <c r="G14" s="13">
        <v>15</v>
      </c>
      <c r="H14" s="13">
        <v>46</v>
      </c>
      <c r="I14" s="13">
        <v>35</v>
      </c>
      <c r="J14" s="3">
        <f t="shared" si="0"/>
        <v>344</v>
      </c>
      <c r="K14">
        <v>264</v>
      </c>
      <c r="L14" s="7">
        <f t="shared" si="1"/>
        <v>608</v>
      </c>
      <c r="M14">
        <v>309</v>
      </c>
      <c r="N14">
        <v>1</v>
      </c>
      <c r="O14">
        <v>7</v>
      </c>
      <c r="P14">
        <v>5</v>
      </c>
      <c r="Q14">
        <v>10</v>
      </c>
      <c r="R14">
        <v>18</v>
      </c>
      <c r="S14">
        <v>2</v>
      </c>
      <c r="T14">
        <v>1</v>
      </c>
      <c r="U14">
        <v>34</v>
      </c>
      <c r="V14">
        <v>61</v>
      </c>
    </row>
    <row r="15" spans="1:23" x14ac:dyDescent="0.3">
      <c r="A15" s="2" t="s">
        <v>27</v>
      </c>
      <c r="B15" s="2" t="s">
        <v>28</v>
      </c>
      <c r="C15">
        <v>9</v>
      </c>
      <c r="D15" s="13">
        <v>36</v>
      </c>
      <c r="E15" s="13">
        <v>193</v>
      </c>
      <c r="F15" s="13">
        <v>0</v>
      </c>
      <c r="G15" s="13">
        <v>13</v>
      </c>
      <c r="H15" s="13">
        <v>0</v>
      </c>
      <c r="I15" s="13">
        <v>49</v>
      </c>
      <c r="J15" s="3">
        <f t="shared" si="0"/>
        <v>291</v>
      </c>
      <c r="K15">
        <v>251</v>
      </c>
      <c r="L15" s="7">
        <f t="shared" si="1"/>
        <v>542</v>
      </c>
      <c r="M15">
        <v>284</v>
      </c>
      <c r="N15">
        <v>1</v>
      </c>
      <c r="O15">
        <v>60</v>
      </c>
      <c r="P15">
        <v>7</v>
      </c>
      <c r="Q15">
        <v>3</v>
      </c>
      <c r="R15">
        <v>24</v>
      </c>
      <c r="S15">
        <v>10</v>
      </c>
      <c r="T15">
        <v>4</v>
      </c>
      <c r="U15">
        <v>21</v>
      </c>
      <c r="V15">
        <v>246</v>
      </c>
    </row>
    <row r="16" spans="1:23" x14ac:dyDescent="0.3">
      <c r="A16" s="2" t="s">
        <v>29</v>
      </c>
      <c r="B16" s="2" t="s">
        <v>30</v>
      </c>
      <c r="C16">
        <v>43</v>
      </c>
      <c r="D16" s="13">
        <v>184</v>
      </c>
      <c r="E16" s="13">
        <v>946</v>
      </c>
      <c r="F16" s="13">
        <v>14</v>
      </c>
      <c r="G16" s="13">
        <v>49</v>
      </c>
      <c r="H16" s="13">
        <v>33</v>
      </c>
      <c r="I16" s="13">
        <v>233</v>
      </c>
      <c r="J16" s="3">
        <f t="shared" si="0"/>
        <v>1459</v>
      </c>
      <c r="K16">
        <v>1722</v>
      </c>
      <c r="L16" s="7">
        <f t="shared" si="1"/>
        <v>3181</v>
      </c>
      <c r="M16">
        <v>1034</v>
      </c>
      <c r="N16">
        <v>1</v>
      </c>
      <c r="O16">
        <v>139</v>
      </c>
      <c r="P16">
        <v>14</v>
      </c>
      <c r="Q16">
        <v>9</v>
      </c>
      <c r="R16">
        <v>41</v>
      </c>
      <c r="S16">
        <v>34</v>
      </c>
      <c r="T16">
        <v>25</v>
      </c>
      <c r="U16">
        <v>238</v>
      </c>
      <c r="V16">
        <v>1234</v>
      </c>
    </row>
    <row r="17" spans="1:23" x14ac:dyDescent="0.3">
      <c r="A17" s="2" t="s">
        <v>31</v>
      </c>
      <c r="B17" s="2" t="s">
        <v>32</v>
      </c>
      <c r="C17">
        <v>54</v>
      </c>
      <c r="D17" s="13">
        <v>393</v>
      </c>
      <c r="E17" s="13">
        <v>1492</v>
      </c>
      <c r="F17" s="13">
        <v>60</v>
      </c>
      <c r="G17" s="13">
        <v>130</v>
      </c>
      <c r="H17" s="13">
        <v>42</v>
      </c>
      <c r="I17" s="13">
        <v>160</v>
      </c>
      <c r="J17" s="3">
        <f t="shared" si="0"/>
        <v>2277</v>
      </c>
      <c r="K17">
        <v>3742</v>
      </c>
      <c r="L17" s="7">
        <f t="shared" si="1"/>
        <v>6019</v>
      </c>
      <c r="M17">
        <v>1784</v>
      </c>
      <c r="N17">
        <v>9</v>
      </c>
      <c r="O17">
        <v>112</v>
      </c>
      <c r="P17">
        <v>44</v>
      </c>
      <c r="Q17">
        <v>18</v>
      </c>
      <c r="R17">
        <v>106</v>
      </c>
      <c r="S17">
        <v>21</v>
      </c>
      <c r="T17">
        <v>32</v>
      </c>
      <c r="U17">
        <v>445</v>
      </c>
      <c r="V17">
        <v>788</v>
      </c>
    </row>
    <row r="18" spans="1:23" x14ac:dyDescent="0.3">
      <c r="A18" s="2" t="s">
        <v>33</v>
      </c>
      <c r="B18" s="2" t="s">
        <v>34</v>
      </c>
      <c r="C18">
        <v>120</v>
      </c>
      <c r="D18" s="13">
        <v>354</v>
      </c>
      <c r="E18" s="13">
        <v>2174</v>
      </c>
      <c r="F18" s="13">
        <v>122</v>
      </c>
      <c r="G18" s="13">
        <v>415</v>
      </c>
      <c r="H18" s="13">
        <v>0</v>
      </c>
      <c r="I18" s="13">
        <v>657</v>
      </c>
      <c r="J18" s="3">
        <f t="shared" si="0"/>
        <v>3722</v>
      </c>
      <c r="K18">
        <v>8202</v>
      </c>
      <c r="L18" s="7">
        <f t="shared" si="1"/>
        <v>11924</v>
      </c>
      <c r="M18">
        <v>4010</v>
      </c>
      <c r="N18">
        <v>44</v>
      </c>
      <c r="O18">
        <v>633</v>
      </c>
      <c r="P18">
        <v>175</v>
      </c>
      <c r="Q18">
        <v>70</v>
      </c>
      <c r="R18">
        <v>899</v>
      </c>
      <c r="S18">
        <v>263</v>
      </c>
      <c r="T18">
        <v>202</v>
      </c>
      <c r="U18">
        <v>0</v>
      </c>
      <c r="V18">
        <v>0</v>
      </c>
    </row>
    <row r="19" spans="1:23" x14ac:dyDescent="0.3">
      <c r="A19" s="2" t="s">
        <v>35</v>
      </c>
      <c r="B19" s="2" t="s">
        <v>36</v>
      </c>
      <c r="C19">
        <v>27</v>
      </c>
      <c r="D19" s="13">
        <v>54</v>
      </c>
      <c r="E19" s="13">
        <v>461</v>
      </c>
      <c r="F19" s="13">
        <v>7</v>
      </c>
      <c r="G19" s="13">
        <v>36</v>
      </c>
      <c r="H19" s="13">
        <v>18</v>
      </c>
      <c r="I19" s="13">
        <v>119</v>
      </c>
      <c r="J19" s="3">
        <f t="shared" si="0"/>
        <v>695</v>
      </c>
      <c r="K19">
        <v>1131</v>
      </c>
      <c r="L19" s="7">
        <f t="shared" si="1"/>
        <v>1826</v>
      </c>
      <c r="M19">
        <v>738</v>
      </c>
      <c r="N19">
        <v>9</v>
      </c>
      <c r="O19">
        <v>122</v>
      </c>
      <c r="P19">
        <v>17</v>
      </c>
      <c r="Q19">
        <v>9</v>
      </c>
      <c r="R19">
        <v>138</v>
      </c>
      <c r="S19">
        <v>93</v>
      </c>
      <c r="T19">
        <v>49</v>
      </c>
      <c r="U19">
        <v>0</v>
      </c>
      <c r="V19">
        <v>0</v>
      </c>
    </row>
    <row r="20" spans="1:23" x14ac:dyDescent="0.3">
      <c r="A20" s="2" t="s">
        <v>37</v>
      </c>
      <c r="B20" s="2" t="s">
        <v>38</v>
      </c>
      <c r="C20">
        <v>12</v>
      </c>
      <c r="D20" s="13">
        <v>33</v>
      </c>
      <c r="E20" s="13">
        <v>197</v>
      </c>
      <c r="F20" s="13">
        <v>0</v>
      </c>
      <c r="G20" s="13">
        <v>34</v>
      </c>
      <c r="H20" s="13">
        <v>0</v>
      </c>
      <c r="I20" s="13">
        <v>26</v>
      </c>
      <c r="J20" s="3">
        <f t="shared" si="0"/>
        <v>290</v>
      </c>
      <c r="K20">
        <v>267</v>
      </c>
      <c r="L20" s="7">
        <f t="shared" si="1"/>
        <v>557</v>
      </c>
      <c r="M20">
        <v>186</v>
      </c>
      <c r="N20">
        <v>5</v>
      </c>
      <c r="O20">
        <v>25</v>
      </c>
      <c r="P20">
        <v>4</v>
      </c>
      <c r="Q20">
        <v>6</v>
      </c>
      <c r="R20">
        <v>47</v>
      </c>
      <c r="S20">
        <v>20</v>
      </c>
      <c r="T20">
        <v>3</v>
      </c>
      <c r="U20">
        <v>33</v>
      </c>
      <c r="V20">
        <v>182</v>
      </c>
    </row>
    <row r="21" spans="1:23" x14ac:dyDescent="0.3">
      <c r="A21" s="2" t="s">
        <v>39</v>
      </c>
      <c r="B21" s="2" t="s">
        <v>40</v>
      </c>
      <c r="C21">
        <v>5</v>
      </c>
      <c r="D21" s="13">
        <v>15</v>
      </c>
      <c r="E21" s="13">
        <v>52</v>
      </c>
      <c r="F21" s="13">
        <v>0</v>
      </c>
      <c r="G21" s="13">
        <v>14</v>
      </c>
      <c r="H21" s="13">
        <v>0</v>
      </c>
      <c r="I21" s="13">
        <v>26</v>
      </c>
      <c r="J21" s="3">
        <f t="shared" si="0"/>
        <v>107</v>
      </c>
      <c r="K21">
        <v>253</v>
      </c>
      <c r="L21" s="7">
        <f t="shared" si="1"/>
        <v>360</v>
      </c>
      <c r="M21">
        <v>147</v>
      </c>
      <c r="N21">
        <v>2</v>
      </c>
      <c r="O21">
        <v>15</v>
      </c>
      <c r="P21">
        <v>6</v>
      </c>
      <c r="Q21">
        <v>1</v>
      </c>
      <c r="R21">
        <v>25</v>
      </c>
      <c r="S21">
        <v>12</v>
      </c>
      <c r="T21">
        <v>13</v>
      </c>
      <c r="U21">
        <v>50</v>
      </c>
      <c r="V21">
        <v>80</v>
      </c>
    </row>
    <row r="22" spans="1:23" x14ac:dyDescent="0.3">
      <c r="A22" s="2" t="s">
        <v>41</v>
      </c>
      <c r="B22" s="2" t="s">
        <v>42</v>
      </c>
      <c r="C22">
        <v>16</v>
      </c>
      <c r="D22" s="13">
        <v>15</v>
      </c>
      <c r="E22" s="13">
        <v>180</v>
      </c>
      <c r="F22" s="13">
        <v>13</v>
      </c>
      <c r="G22" s="13">
        <v>72</v>
      </c>
      <c r="H22" s="13">
        <v>2</v>
      </c>
      <c r="I22" s="13">
        <v>47</v>
      </c>
      <c r="J22" s="3">
        <f t="shared" si="0"/>
        <v>329</v>
      </c>
      <c r="K22">
        <v>866</v>
      </c>
      <c r="L22" s="7">
        <f t="shared" si="1"/>
        <v>1195</v>
      </c>
      <c r="M22">
        <v>571</v>
      </c>
      <c r="N22">
        <v>1</v>
      </c>
      <c r="O22">
        <v>28</v>
      </c>
      <c r="P22">
        <v>14</v>
      </c>
      <c r="Q22">
        <v>8</v>
      </c>
      <c r="R22">
        <v>47</v>
      </c>
      <c r="S22">
        <v>6</v>
      </c>
      <c r="T22">
        <v>3</v>
      </c>
      <c r="U22">
        <v>151</v>
      </c>
      <c r="V22">
        <v>167</v>
      </c>
    </row>
    <row r="23" spans="1:23" x14ac:dyDescent="0.3">
      <c r="A23" s="2" t="s">
        <v>43</v>
      </c>
      <c r="B23" s="2" t="s">
        <v>44</v>
      </c>
      <c r="C23">
        <v>23</v>
      </c>
      <c r="D23" s="13">
        <v>112</v>
      </c>
      <c r="E23" s="13">
        <v>387</v>
      </c>
      <c r="F23" s="13">
        <v>28</v>
      </c>
      <c r="G23" s="13">
        <v>93</v>
      </c>
      <c r="H23" s="13">
        <v>77</v>
      </c>
      <c r="I23" s="13">
        <v>110</v>
      </c>
      <c r="J23" s="3">
        <f t="shared" si="0"/>
        <v>807</v>
      </c>
      <c r="K23">
        <v>1708</v>
      </c>
      <c r="L23" s="7">
        <f t="shared" si="1"/>
        <v>2515</v>
      </c>
      <c r="M23">
        <v>960</v>
      </c>
      <c r="N23">
        <v>2</v>
      </c>
      <c r="O23">
        <v>77</v>
      </c>
      <c r="P23">
        <v>16</v>
      </c>
      <c r="Q23">
        <v>5</v>
      </c>
      <c r="R23">
        <v>53</v>
      </c>
      <c r="S23">
        <v>16</v>
      </c>
      <c r="T23">
        <v>17</v>
      </c>
      <c r="U23">
        <v>151</v>
      </c>
      <c r="V23">
        <v>427</v>
      </c>
    </row>
    <row r="24" spans="1:23" s="10" customFormat="1" ht="12.6" x14ac:dyDescent="0.2">
      <c r="A24" s="10" t="s">
        <v>78</v>
      </c>
      <c r="C24" s="11">
        <f t="shared" ref="C24:V24" si="2">SUM(C2:C23)</f>
        <v>609</v>
      </c>
      <c r="D24" s="11">
        <f t="shared" si="2"/>
        <v>2330</v>
      </c>
      <c r="E24" s="11">
        <f t="shared" si="2"/>
        <v>12830</v>
      </c>
      <c r="F24" s="11">
        <f t="shared" si="2"/>
        <v>335</v>
      </c>
      <c r="G24" s="11">
        <f t="shared" si="2"/>
        <v>1573</v>
      </c>
      <c r="H24" s="11">
        <f t="shared" si="2"/>
        <v>573</v>
      </c>
      <c r="I24" s="11">
        <f t="shared" si="2"/>
        <v>2800</v>
      </c>
      <c r="J24" s="10">
        <f t="shared" si="2"/>
        <v>20441</v>
      </c>
      <c r="K24" s="11">
        <f t="shared" si="2"/>
        <v>34687</v>
      </c>
      <c r="L24" s="11">
        <f t="shared" si="2"/>
        <v>55128</v>
      </c>
      <c r="M24" s="11">
        <f t="shared" si="2"/>
        <v>19260</v>
      </c>
      <c r="N24" s="11">
        <f t="shared" si="2"/>
        <v>126</v>
      </c>
      <c r="O24" s="11">
        <f t="shared" si="2"/>
        <v>2522</v>
      </c>
      <c r="P24" s="11">
        <f t="shared" si="2"/>
        <v>701</v>
      </c>
      <c r="Q24" s="11">
        <f t="shared" si="2"/>
        <v>248</v>
      </c>
      <c r="R24" s="11">
        <f t="shared" si="2"/>
        <v>2391</v>
      </c>
      <c r="S24" s="11">
        <f t="shared" si="2"/>
        <v>946</v>
      </c>
      <c r="T24" s="11">
        <f t="shared" si="2"/>
        <v>651</v>
      </c>
      <c r="U24" s="11">
        <f t="shared" si="2"/>
        <v>3280</v>
      </c>
      <c r="V24" s="11">
        <f t="shared" si="2"/>
        <v>10827</v>
      </c>
      <c r="W24" s="11"/>
    </row>
    <row r="25" spans="1:23" x14ac:dyDescent="0.3">
      <c r="F25" s="8">
        <f>F24+G24</f>
        <v>1908</v>
      </c>
    </row>
    <row r="28" spans="1:23" ht="12.6" x14ac:dyDescent="0.2">
      <c r="J28" s="8"/>
    </row>
    <row r="29" spans="1:23" ht="12.6" x14ac:dyDescent="0.2">
      <c r="J29" s="8"/>
    </row>
  </sheetData>
  <pageMargins left="0.7" right="0.7" top="0.75" bottom="0.75" header="0.3" footer="0.3"/>
  <pageSetup orientation="portrait" r:id="rId1"/>
  <ignoredErrors>
    <ignoredError sqref="J2:J23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26"/>
  <sheetViews>
    <sheetView tabSelected="1"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ColWidth="9.23046875" defaultRowHeight="12.6" x14ac:dyDescent="0.2"/>
  <cols>
    <col min="1" max="1" width="9.23046875" style="3"/>
    <col min="2" max="2" width="11.4609375" style="3" customWidth="1"/>
    <col min="3" max="16" width="9.23046875" style="9"/>
    <col min="17" max="17" width="9.23046875" style="8"/>
    <col min="18" max="16384" width="9.23046875" style="3"/>
  </cols>
  <sheetData>
    <row r="1" spans="1:17" s="4" customFormat="1" ht="54.6" customHeight="1" x14ac:dyDescent="0.2">
      <c r="A1" s="4" t="s">
        <v>0</v>
      </c>
      <c r="B1" s="4" t="s">
        <v>48</v>
      </c>
      <c r="C1" s="4" t="s">
        <v>49</v>
      </c>
      <c r="D1" s="4" t="s">
        <v>50</v>
      </c>
      <c r="E1" s="4" t="s">
        <v>51</v>
      </c>
      <c r="F1" s="4" t="s">
        <v>52</v>
      </c>
      <c r="G1" s="4" t="s">
        <v>53</v>
      </c>
      <c r="H1" s="4" t="s">
        <v>54</v>
      </c>
      <c r="I1" s="4" t="s">
        <v>55</v>
      </c>
      <c r="J1" s="4" t="s">
        <v>56</v>
      </c>
      <c r="K1" s="4" t="s">
        <v>57</v>
      </c>
      <c r="L1" s="4" t="s">
        <v>58</v>
      </c>
      <c r="M1" s="4" t="s">
        <v>59</v>
      </c>
      <c r="N1" s="4" t="s">
        <v>60</v>
      </c>
      <c r="O1" s="4" t="s">
        <v>82</v>
      </c>
      <c r="P1" s="4" t="s">
        <v>61</v>
      </c>
      <c r="Q1" s="5" t="s">
        <v>65</v>
      </c>
    </row>
    <row r="2" spans="1:17" ht="14.4" x14ac:dyDescent="0.3">
      <c r="A2" s="2" t="s">
        <v>1</v>
      </c>
      <c r="B2" s="2" t="s">
        <v>2</v>
      </c>
      <c r="C2" s="16">
        <v>18</v>
      </c>
      <c r="D2" s="16">
        <v>2</v>
      </c>
      <c r="E2" s="16">
        <v>61</v>
      </c>
      <c r="F2" s="16">
        <v>33</v>
      </c>
      <c r="G2" s="14">
        <v>79</v>
      </c>
      <c r="H2" s="14">
        <v>35</v>
      </c>
      <c r="I2" s="16">
        <v>0</v>
      </c>
      <c r="J2" s="16">
        <v>0</v>
      </c>
      <c r="K2" s="16">
        <v>51</v>
      </c>
      <c r="L2" s="16">
        <v>17</v>
      </c>
      <c r="M2" s="14">
        <v>51</v>
      </c>
      <c r="N2" s="14">
        <v>17</v>
      </c>
      <c r="O2" s="16">
        <v>0</v>
      </c>
      <c r="P2" s="16">
        <v>0</v>
      </c>
      <c r="Q2" s="15">
        <v>25</v>
      </c>
    </row>
    <row r="3" spans="1:17" ht="14.4" x14ac:dyDescent="0.3">
      <c r="A3" s="2" t="s">
        <v>3</v>
      </c>
      <c r="B3" s="2" t="s">
        <v>4</v>
      </c>
      <c r="C3" s="16">
        <v>8</v>
      </c>
      <c r="D3" s="16">
        <v>1</v>
      </c>
      <c r="E3" s="16">
        <v>114</v>
      </c>
      <c r="F3" s="16">
        <v>56</v>
      </c>
      <c r="G3" s="14">
        <v>122</v>
      </c>
      <c r="H3" s="14">
        <v>57</v>
      </c>
      <c r="I3" s="16">
        <v>1</v>
      </c>
      <c r="J3" s="16">
        <v>0</v>
      </c>
      <c r="K3" s="16">
        <v>75</v>
      </c>
      <c r="L3" s="16">
        <v>25</v>
      </c>
      <c r="M3" s="14">
        <v>76</v>
      </c>
      <c r="N3" s="14">
        <v>25</v>
      </c>
      <c r="O3" s="16">
        <v>0</v>
      </c>
      <c r="P3" s="16">
        <v>14</v>
      </c>
      <c r="Q3" s="15">
        <v>25</v>
      </c>
    </row>
    <row r="4" spans="1:17" ht="14.4" x14ac:dyDescent="0.3">
      <c r="A4" s="2" t="s">
        <v>5</v>
      </c>
      <c r="B4" s="2" t="s">
        <v>6</v>
      </c>
      <c r="C4" s="16">
        <v>2</v>
      </c>
      <c r="D4" s="16">
        <v>0</v>
      </c>
      <c r="E4" s="16">
        <v>41</v>
      </c>
      <c r="F4" s="16">
        <v>10</v>
      </c>
      <c r="G4" s="14">
        <v>43</v>
      </c>
      <c r="H4" s="14">
        <v>10</v>
      </c>
      <c r="I4" s="16">
        <v>0</v>
      </c>
      <c r="J4" s="16">
        <v>0</v>
      </c>
      <c r="K4" s="16">
        <v>8</v>
      </c>
      <c r="L4" s="16">
        <v>4</v>
      </c>
      <c r="M4" s="14">
        <v>8</v>
      </c>
      <c r="N4" s="14">
        <v>4</v>
      </c>
      <c r="O4" s="16">
        <v>0</v>
      </c>
      <c r="P4" s="16">
        <v>0</v>
      </c>
      <c r="Q4" s="15">
        <v>33</v>
      </c>
    </row>
    <row r="5" spans="1:17" ht="14.4" x14ac:dyDescent="0.3">
      <c r="A5" s="2" t="s">
        <v>7</v>
      </c>
      <c r="B5" s="2" t="s">
        <v>8</v>
      </c>
      <c r="C5" s="16">
        <v>9</v>
      </c>
      <c r="D5" s="16">
        <v>0</v>
      </c>
      <c r="E5" s="16">
        <v>50</v>
      </c>
      <c r="F5" s="16">
        <v>0</v>
      </c>
      <c r="G5" s="14">
        <v>59</v>
      </c>
      <c r="H5" s="14">
        <v>0</v>
      </c>
      <c r="I5" s="16">
        <v>0</v>
      </c>
      <c r="J5" s="16">
        <v>0</v>
      </c>
      <c r="K5" s="16">
        <v>0</v>
      </c>
      <c r="L5" s="16">
        <v>0</v>
      </c>
      <c r="M5" s="14">
        <v>0</v>
      </c>
      <c r="N5" s="14">
        <v>0</v>
      </c>
      <c r="O5" s="16">
        <v>0</v>
      </c>
      <c r="P5" s="16">
        <v>0</v>
      </c>
      <c r="Q5" s="15">
        <v>28</v>
      </c>
    </row>
    <row r="6" spans="1:17" ht="14.4" x14ac:dyDescent="0.3">
      <c r="A6" s="2" t="s">
        <v>9</v>
      </c>
      <c r="B6" s="2" t="s">
        <v>10</v>
      </c>
      <c r="C6" s="16">
        <v>333</v>
      </c>
      <c r="D6" s="16">
        <v>156</v>
      </c>
      <c r="E6" s="16">
        <v>1118</v>
      </c>
      <c r="F6" s="16">
        <v>577</v>
      </c>
      <c r="G6" s="14">
        <v>1451</v>
      </c>
      <c r="H6" s="14">
        <v>733</v>
      </c>
      <c r="I6" s="16">
        <v>67</v>
      </c>
      <c r="J6" s="16">
        <v>23</v>
      </c>
      <c r="K6" s="16">
        <v>862</v>
      </c>
      <c r="L6" s="16">
        <v>276</v>
      </c>
      <c r="M6" s="14">
        <v>929</v>
      </c>
      <c r="N6" s="14">
        <v>299</v>
      </c>
      <c r="O6" s="16">
        <v>160</v>
      </c>
      <c r="P6" s="16">
        <v>135</v>
      </c>
      <c r="Q6" s="15">
        <v>412</v>
      </c>
    </row>
    <row r="7" spans="1:17" ht="14.4" x14ac:dyDescent="0.3">
      <c r="A7" s="2" t="s">
        <v>11</v>
      </c>
      <c r="B7" s="2" t="s">
        <v>12</v>
      </c>
      <c r="C7" s="16">
        <v>12</v>
      </c>
      <c r="D7" s="16">
        <v>0</v>
      </c>
      <c r="E7" s="16">
        <v>81</v>
      </c>
      <c r="F7" s="16">
        <v>23</v>
      </c>
      <c r="G7" s="14">
        <v>93</v>
      </c>
      <c r="H7" s="14">
        <v>23</v>
      </c>
      <c r="I7" s="16">
        <v>14</v>
      </c>
      <c r="J7" s="16">
        <v>0</v>
      </c>
      <c r="K7" s="16">
        <v>59</v>
      </c>
      <c r="L7" s="16">
        <v>17</v>
      </c>
      <c r="M7" s="14">
        <v>73</v>
      </c>
      <c r="N7" s="14">
        <v>17</v>
      </c>
      <c r="O7" s="16">
        <v>0</v>
      </c>
      <c r="P7" s="16">
        <v>6</v>
      </c>
      <c r="Q7" s="15">
        <v>38</v>
      </c>
    </row>
    <row r="8" spans="1:17" ht="14.4" x14ac:dyDescent="0.3">
      <c r="A8" s="2" t="s">
        <v>13</v>
      </c>
      <c r="B8" s="2" t="s">
        <v>14</v>
      </c>
      <c r="C8" s="16">
        <v>70</v>
      </c>
      <c r="D8" s="16">
        <v>5</v>
      </c>
      <c r="E8" s="16">
        <v>153</v>
      </c>
      <c r="F8" s="16">
        <v>82</v>
      </c>
      <c r="G8" s="14">
        <v>223</v>
      </c>
      <c r="H8" s="14">
        <v>87</v>
      </c>
      <c r="I8" s="16">
        <v>36</v>
      </c>
      <c r="J8" s="16">
        <v>0</v>
      </c>
      <c r="K8" s="16">
        <v>153</v>
      </c>
      <c r="L8" s="16">
        <v>43</v>
      </c>
      <c r="M8" s="14">
        <v>189</v>
      </c>
      <c r="N8" s="14">
        <v>43</v>
      </c>
      <c r="O8" s="16">
        <v>0</v>
      </c>
      <c r="P8" s="16">
        <v>21</v>
      </c>
      <c r="Q8" s="15">
        <v>24</v>
      </c>
    </row>
    <row r="9" spans="1:17" ht="14.4" x14ac:dyDescent="0.3">
      <c r="A9" s="2" t="s">
        <v>15</v>
      </c>
      <c r="B9" s="2" t="s">
        <v>16</v>
      </c>
      <c r="C9" s="16">
        <v>39</v>
      </c>
      <c r="D9" s="16">
        <v>0</v>
      </c>
      <c r="E9" s="16">
        <v>72</v>
      </c>
      <c r="F9" s="16">
        <v>19</v>
      </c>
      <c r="G9" s="14">
        <v>111</v>
      </c>
      <c r="H9" s="14">
        <v>19</v>
      </c>
      <c r="I9" s="16">
        <v>0</v>
      </c>
      <c r="J9" s="16">
        <v>0</v>
      </c>
      <c r="K9" s="16">
        <v>37</v>
      </c>
      <c r="L9" s="16">
        <v>21</v>
      </c>
      <c r="M9" s="14">
        <v>37</v>
      </c>
      <c r="N9" s="14">
        <v>21</v>
      </c>
      <c r="O9" s="16">
        <v>0</v>
      </c>
      <c r="P9" s="16">
        <v>4</v>
      </c>
      <c r="Q9" s="15">
        <v>19</v>
      </c>
    </row>
    <row r="10" spans="1:17" ht="14.4" x14ac:dyDescent="0.3">
      <c r="A10" s="2" t="s">
        <v>17</v>
      </c>
      <c r="B10" s="2" t="s">
        <v>18</v>
      </c>
      <c r="C10" s="16">
        <v>70</v>
      </c>
      <c r="D10" s="16">
        <v>5</v>
      </c>
      <c r="E10" s="16">
        <v>195</v>
      </c>
      <c r="F10" s="16">
        <v>69</v>
      </c>
      <c r="G10" s="14">
        <v>265</v>
      </c>
      <c r="H10" s="14">
        <v>74</v>
      </c>
      <c r="I10" s="16">
        <v>6</v>
      </c>
      <c r="J10" s="16">
        <v>0</v>
      </c>
      <c r="K10" s="16">
        <v>113</v>
      </c>
      <c r="L10" s="16">
        <v>21</v>
      </c>
      <c r="M10" s="14">
        <v>119</v>
      </c>
      <c r="N10" s="14">
        <v>21</v>
      </c>
      <c r="O10" s="16">
        <v>10</v>
      </c>
      <c r="P10" s="16">
        <v>17</v>
      </c>
      <c r="Q10" s="15">
        <v>54</v>
      </c>
    </row>
    <row r="11" spans="1:17" ht="14.4" x14ac:dyDescent="0.3">
      <c r="A11" s="2" t="s">
        <v>19</v>
      </c>
      <c r="B11" s="2" t="s">
        <v>20</v>
      </c>
      <c r="C11" s="16">
        <v>36</v>
      </c>
      <c r="D11" s="16">
        <v>0</v>
      </c>
      <c r="E11" s="16">
        <v>171</v>
      </c>
      <c r="F11" s="16">
        <v>10</v>
      </c>
      <c r="G11" s="14">
        <v>207</v>
      </c>
      <c r="H11" s="14">
        <v>10</v>
      </c>
      <c r="I11" s="16">
        <v>13</v>
      </c>
      <c r="J11" s="16">
        <v>0</v>
      </c>
      <c r="K11" s="16">
        <v>55</v>
      </c>
      <c r="L11" s="16">
        <v>11</v>
      </c>
      <c r="M11" s="14">
        <v>68</v>
      </c>
      <c r="N11" s="14">
        <v>11</v>
      </c>
      <c r="O11" s="16">
        <v>0</v>
      </c>
      <c r="P11" s="16">
        <v>0</v>
      </c>
      <c r="Q11" s="15">
        <v>37</v>
      </c>
    </row>
    <row r="12" spans="1:17" ht="14.4" x14ac:dyDescent="0.3">
      <c r="A12" s="2" t="s">
        <v>21</v>
      </c>
      <c r="B12" s="2" t="s">
        <v>22</v>
      </c>
      <c r="C12" s="16">
        <v>4</v>
      </c>
      <c r="D12" s="16">
        <v>0</v>
      </c>
      <c r="E12" s="16">
        <v>43</v>
      </c>
      <c r="F12" s="16">
        <v>0</v>
      </c>
      <c r="G12" s="14">
        <v>47</v>
      </c>
      <c r="H12" s="14">
        <v>0</v>
      </c>
      <c r="I12" s="16">
        <v>0</v>
      </c>
      <c r="J12" s="16">
        <v>0</v>
      </c>
      <c r="K12" s="16">
        <v>0</v>
      </c>
      <c r="L12" s="16">
        <v>0</v>
      </c>
      <c r="M12" s="14">
        <v>0</v>
      </c>
      <c r="N12" s="14">
        <v>0</v>
      </c>
      <c r="O12" s="16">
        <v>0</v>
      </c>
      <c r="P12" s="16">
        <v>0</v>
      </c>
      <c r="Q12" s="15">
        <v>3</v>
      </c>
    </row>
    <row r="13" spans="1:17" ht="14.4" x14ac:dyDescent="0.3">
      <c r="A13" s="2" t="s">
        <v>23</v>
      </c>
      <c r="B13" s="2" t="s">
        <v>24</v>
      </c>
      <c r="C13" s="16">
        <v>33</v>
      </c>
      <c r="D13" s="16">
        <v>9</v>
      </c>
      <c r="E13" s="16">
        <v>93</v>
      </c>
      <c r="F13" s="16">
        <v>29</v>
      </c>
      <c r="G13" s="14">
        <v>126</v>
      </c>
      <c r="H13" s="14">
        <v>38</v>
      </c>
      <c r="I13" s="16">
        <v>5</v>
      </c>
      <c r="J13" s="16">
        <v>1</v>
      </c>
      <c r="K13" s="16">
        <v>100</v>
      </c>
      <c r="L13" s="16">
        <v>11</v>
      </c>
      <c r="M13" s="14">
        <v>105</v>
      </c>
      <c r="N13" s="14">
        <v>12</v>
      </c>
      <c r="O13" s="16">
        <v>4</v>
      </c>
      <c r="P13" s="16">
        <v>6</v>
      </c>
      <c r="Q13" s="15">
        <v>60</v>
      </c>
    </row>
    <row r="14" spans="1:17" ht="14.4" x14ac:dyDescent="0.3">
      <c r="A14" s="2" t="s">
        <v>25</v>
      </c>
      <c r="B14" s="2" t="s">
        <v>26</v>
      </c>
      <c r="C14" s="16">
        <v>0</v>
      </c>
      <c r="D14" s="16">
        <v>0</v>
      </c>
      <c r="E14" s="16">
        <v>66</v>
      </c>
      <c r="F14" s="16">
        <v>9</v>
      </c>
      <c r="G14" s="14">
        <v>66</v>
      </c>
      <c r="H14" s="14">
        <v>9</v>
      </c>
      <c r="I14" s="16">
        <v>0</v>
      </c>
      <c r="J14" s="16">
        <v>0</v>
      </c>
      <c r="K14" s="16">
        <v>54</v>
      </c>
      <c r="L14" s="16">
        <v>3</v>
      </c>
      <c r="M14" s="14">
        <v>54</v>
      </c>
      <c r="N14" s="14">
        <v>3</v>
      </c>
      <c r="O14" s="16">
        <v>0</v>
      </c>
      <c r="P14" s="16">
        <v>0</v>
      </c>
      <c r="Q14" s="15">
        <v>12</v>
      </c>
    </row>
    <row r="15" spans="1:17" ht="14.4" x14ac:dyDescent="0.3">
      <c r="A15" s="2" t="s">
        <v>27</v>
      </c>
      <c r="B15" s="2" t="s">
        <v>28</v>
      </c>
      <c r="C15" s="16">
        <v>8</v>
      </c>
      <c r="D15" s="16">
        <v>0</v>
      </c>
      <c r="E15" s="16">
        <v>47</v>
      </c>
      <c r="F15" s="16">
        <v>8</v>
      </c>
      <c r="G15" s="14">
        <v>55</v>
      </c>
      <c r="H15" s="14">
        <v>8</v>
      </c>
      <c r="I15" s="16">
        <v>2</v>
      </c>
      <c r="J15" s="16">
        <v>0</v>
      </c>
      <c r="K15" s="16">
        <v>29</v>
      </c>
      <c r="L15" s="16">
        <v>3</v>
      </c>
      <c r="M15" s="14">
        <v>31</v>
      </c>
      <c r="N15" s="14">
        <v>3</v>
      </c>
      <c r="O15" s="16">
        <v>0</v>
      </c>
      <c r="P15" s="16">
        <v>3</v>
      </c>
      <c r="Q15" s="15">
        <v>29</v>
      </c>
    </row>
    <row r="16" spans="1:17" ht="14.4" x14ac:dyDescent="0.3">
      <c r="A16" s="2" t="s">
        <v>29</v>
      </c>
      <c r="B16" s="2" t="s">
        <v>30</v>
      </c>
      <c r="C16" s="16">
        <v>89</v>
      </c>
      <c r="D16" s="16">
        <v>30</v>
      </c>
      <c r="E16" s="16">
        <v>341</v>
      </c>
      <c r="F16" s="16">
        <v>79</v>
      </c>
      <c r="G16" s="14">
        <v>430</v>
      </c>
      <c r="H16" s="14">
        <v>109</v>
      </c>
      <c r="I16" s="16">
        <v>14</v>
      </c>
      <c r="J16" s="16">
        <v>0</v>
      </c>
      <c r="K16" s="16">
        <v>180</v>
      </c>
      <c r="L16" s="16">
        <v>55</v>
      </c>
      <c r="M16" s="14">
        <v>194</v>
      </c>
      <c r="N16" s="14">
        <v>55</v>
      </c>
      <c r="O16" s="16">
        <v>0</v>
      </c>
      <c r="P16" s="16">
        <v>11</v>
      </c>
      <c r="Q16" s="15">
        <v>95</v>
      </c>
    </row>
    <row r="17" spans="1:17" ht="14.4" x14ac:dyDescent="0.3">
      <c r="A17" s="2" t="s">
        <v>31</v>
      </c>
      <c r="B17" s="2" t="s">
        <v>32</v>
      </c>
      <c r="C17" s="16">
        <v>67</v>
      </c>
      <c r="D17" s="16">
        <v>38</v>
      </c>
      <c r="E17" s="16">
        <v>817</v>
      </c>
      <c r="F17" s="16">
        <v>655</v>
      </c>
      <c r="G17" s="14">
        <v>884</v>
      </c>
      <c r="H17" s="14">
        <v>693</v>
      </c>
      <c r="I17" s="16">
        <v>14</v>
      </c>
      <c r="J17" s="16">
        <v>8</v>
      </c>
      <c r="K17" s="16">
        <v>307</v>
      </c>
      <c r="L17" s="16">
        <v>243</v>
      </c>
      <c r="M17" s="14">
        <v>321</v>
      </c>
      <c r="N17" s="14">
        <v>251</v>
      </c>
      <c r="O17" s="16">
        <v>21</v>
      </c>
      <c r="P17" s="16">
        <v>22</v>
      </c>
      <c r="Q17" s="15">
        <v>183</v>
      </c>
    </row>
    <row r="18" spans="1:17" ht="14.4" x14ac:dyDescent="0.3">
      <c r="A18" s="2" t="s">
        <v>33</v>
      </c>
      <c r="B18" s="2" t="s">
        <v>34</v>
      </c>
      <c r="C18" s="16">
        <v>346</v>
      </c>
      <c r="D18" s="16">
        <v>151</v>
      </c>
      <c r="E18" s="16">
        <v>891</v>
      </c>
      <c r="F18" s="16">
        <v>529</v>
      </c>
      <c r="G18" s="14">
        <v>1237</v>
      </c>
      <c r="H18" s="14">
        <v>680</v>
      </c>
      <c r="I18" s="16">
        <v>116</v>
      </c>
      <c r="J18" s="16">
        <v>14</v>
      </c>
      <c r="K18" s="16">
        <v>629</v>
      </c>
      <c r="L18" s="16">
        <v>254</v>
      </c>
      <c r="M18" s="14">
        <v>745</v>
      </c>
      <c r="N18" s="14">
        <v>268</v>
      </c>
      <c r="O18" s="16">
        <v>85</v>
      </c>
      <c r="P18" s="16">
        <v>141</v>
      </c>
      <c r="Q18" s="15">
        <v>251</v>
      </c>
    </row>
    <row r="19" spans="1:17" ht="14.4" x14ac:dyDescent="0.3">
      <c r="A19" s="2" t="s">
        <v>35</v>
      </c>
      <c r="B19" s="2" t="s">
        <v>36</v>
      </c>
      <c r="C19" s="16">
        <v>59</v>
      </c>
      <c r="D19" s="16">
        <v>8</v>
      </c>
      <c r="E19" s="16">
        <v>200</v>
      </c>
      <c r="F19" s="16">
        <v>68</v>
      </c>
      <c r="G19" s="14">
        <v>259</v>
      </c>
      <c r="H19" s="14">
        <v>76</v>
      </c>
      <c r="I19" s="16">
        <v>13</v>
      </c>
      <c r="J19" s="16">
        <v>1</v>
      </c>
      <c r="K19" s="16">
        <v>123</v>
      </c>
      <c r="L19" s="16">
        <v>61</v>
      </c>
      <c r="M19" s="14">
        <v>136</v>
      </c>
      <c r="N19" s="14">
        <v>62</v>
      </c>
      <c r="O19" s="16">
        <v>19</v>
      </c>
      <c r="P19" s="16">
        <v>24</v>
      </c>
      <c r="Q19" s="15">
        <v>115</v>
      </c>
    </row>
    <row r="20" spans="1:17" ht="14.4" x14ac:dyDescent="0.3">
      <c r="A20" s="2" t="s">
        <v>37</v>
      </c>
      <c r="B20" s="2" t="s">
        <v>38</v>
      </c>
      <c r="C20" s="16">
        <v>4</v>
      </c>
      <c r="D20" s="16">
        <v>0</v>
      </c>
      <c r="E20" s="16">
        <v>44</v>
      </c>
      <c r="F20" s="16">
        <v>8</v>
      </c>
      <c r="G20" s="14">
        <v>48</v>
      </c>
      <c r="H20" s="14">
        <v>8</v>
      </c>
      <c r="I20" s="16">
        <v>0</v>
      </c>
      <c r="J20" s="16">
        <v>0</v>
      </c>
      <c r="K20" s="16">
        <v>24</v>
      </c>
      <c r="L20" s="16">
        <v>3</v>
      </c>
      <c r="M20" s="14">
        <v>24</v>
      </c>
      <c r="N20" s="14">
        <v>3</v>
      </c>
      <c r="O20" s="16">
        <v>0</v>
      </c>
      <c r="P20" s="16">
        <v>1</v>
      </c>
      <c r="Q20" s="15">
        <v>26</v>
      </c>
    </row>
    <row r="21" spans="1:17" ht="14.4" x14ac:dyDescent="0.3">
      <c r="A21" s="2" t="s">
        <v>39</v>
      </c>
      <c r="B21" s="2" t="s">
        <v>40</v>
      </c>
      <c r="C21" s="16">
        <v>15</v>
      </c>
      <c r="D21" s="16">
        <v>2</v>
      </c>
      <c r="E21" s="16">
        <v>46</v>
      </c>
      <c r="F21" s="16">
        <v>32</v>
      </c>
      <c r="G21" s="14">
        <v>61</v>
      </c>
      <c r="H21" s="14">
        <v>34</v>
      </c>
      <c r="I21" s="16">
        <v>5</v>
      </c>
      <c r="J21" s="16">
        <v>0</v>
      </c>
      <c r="K21" s="16">
        <v>46</v>
      </c>
      <c r="L21" s="16">
        <v>5</v>
      </c>
      <c r="M21" s="14">
        <v>51</v>
      </c>
      <c r="N21" s="14">
        <v>5</v>
      </c>
      <c r="O21" s="16">
        <v>0</v>
      </c>
      <c r="P21" s="16">
        <v>13</v>
      </c>
      <c r="Q21" s="15">
        <v>8</v>
      </c>
    </row>
    <row r="22" spans="1:17" ht="14.4" x14ac:dyDescent="0.3">
      <c r="A22" s="2" t="s">
        <v>41</v>
      </c>
      <c r="B22" s="2" t="s">
        <v>42</v>
      </c>
      <c r="C22" s="16">
        <v>61</v>
      </c>
      <c r="D22" s="16">
        <v>16</v>
      </c>
      <c r="E22" s="16">
        <v>126</v>
      </c>
      <c r="F22" s="16">
        <v>26</v>
      </c>
      <c r="G22" s="14">
        <v>187</v>
      </c>
      <c r="H22" s="14">
        <v>42</v>
      </c>
      <c r="I22" s="16">
        <v>5</v>
      </c>
      <c r="J22" s="16">
        <v>0</v>
      </c>
      <c r="K22" s="16">
        <v>99</v>
      </c>
      <c r="L22" s="16">
        <v>43</v>
      </c>
      <c r="M22" s="14">
        <v>104</v>
      </c>
      <c r="N22" s="14">
        <v>43</v>
      </c>
      <c r="O22" s="16">
        <v>0</v>
      </c>
      <c r="P22" s="16">
        <v>0</v>
      </c>
      <c r="Q22" s="15">
        <v>16</v>
      </c>
    </row>
    <row r="23" spans="1:17" ht="14.4" x14ac:dyDescent="0.3">
      <c r="A23" s="2" t="s">
        <v>43</v>
      </c>
      <c r="B23" s="2" t="s">
        <v>44</v>
      </c>
      <c r="C23" s="16">
        <v>33</v>
      </c>
      <c r="D23" s="16">
        <v>1</v>
      </c>
      <c r="E23" s="16">
        <v>226</v>
      </c>
      <c r="F23" s="16">
        <v>80</v>
      </c>
      <c r="G23" s="14">
        <v>259</v>
      </c>
      <c r="H23" s="14">
        <v>81</v>
      </c>
      <c r="I23" s="16">
        <v>17</v>
      </c>
      <c r="J23" s="16">
        <v>0</v>
      </c>
      <c r="K23" s="16">
        <v>167</v>
      </c>
      <c r="L23" s="16">
        <v>47</v>
      </c>
      <c r="M23" s="14">
        <v>184</v>
      </c>
      <c r="N23" s="14">
        <v>47</v>
      </c>
      <c r="O23" s="16">
        <v>2</v>
      </c>
      <c r="P23" s="16">
        <v>12</v>
      </c>
      <c r="Q23" s="15">
        <v>44</v>
      </c>
    </row>
    <row r="24" spans="1:17" s="10" customFormat="1" x14ac:dyDescent="0.2">
      <c r="A24" s="10" t="s">
        <v>79</v>
      </c>
      <c r="C24" s="12">
        <f>SUM(C2:C23)</f>
        <v>1316</v>
      </c>
      <c r="D24" s="12">
        <f t="shared" ref="D24:F24" si="0">SUM(D2:D23)</f>
        <v>424</v>
      </c>
      <c r="E24" s="12">
        <f t="shared" si="0"/>
        <v>4996</v>
      </c>
      <c r="F24" s="12">
        <f t="shared" si="0"/>
        <v>2402</v>
      </c>
      <c r="G24" s="12">
        <f>SUM(G2:G23)</f>
        <v>6312</v>
      </c>
      <c r="H24" s="12">
        <f t="shared" ref="H24:Q24" si="1">SUM(H2:H23)</f>
        <v>2826</v>
      </c>
      <c r="I24" s="12">
        <f t="shared" si="1"/>
        <v>328</v>
      </c>
      <c r="J24" s="12">
        <f t="shared" si="1"/>
        <v>47</v>
      </c>
      <c r="K24" s="12">
        <f t="shared" si="1"/>
        <v>3171</v>
      </c>
      <c r="L24" s="12">
        <f t="shared" si="1"/>
        <v>1163</v>
      </c>
      <c r="M24" s="12">
        <f t="shared" si="1"/>
        <v>3499</v>
      </c>
      <c r="N24" s="12">
        <f t="shared" si="1"/>
        <v>1210</v>
      </c>
      <c r="O24" s="12">
        <f t="shared" si="1"/>
        <v>301</v>
      </c>
      <c r="P24" s="12">
        <f t="shared" ref="P24" si="2">SUM(P2:P23)</f>
        <v>430</v>
      </c>
      <c r="Q24" s="12">
        <f t="shared" si="1"/>
        <v>1537</v>
      </c>
    </row>
    <row r="26" spans="1:17" x14ac:dyDescent="0.2">
      <c r="G26" s="9">
        <f>G24+H24</f>
        <v>9138</v>
      </c>
      <c r="M26" s="9">
        <f>M24+N24</f>
        <v>4709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Bed Availability</vt:lpstr>
      <vt:lpstr>Vent Availability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Birnberg,Dana (DSHS)</dc:creator>
  <cp:lastModifiedBy>Birnberg,Dana (DSHS)</cp:lastModifiedBy>
  <dcterms:created xsi:type="dcterms:W3CDTF">2020-04-23T15:56:37Z</dcterms:created>
  <dcterms:modified xsi:type="dcterms:W3CDTF">2020-04-25T12:57:01Z</dcterms:modified>
</cp:coreProperties>
</file>