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a\Sync\"/>
    </mc:Choice>
  </mc:AlternateContent>
  <xr:revisionPtr revIDLastSave="0" documentId="13_ncr:1_{47E6A49B-F5D6-43FD-9654-F44F0D467AC3}" xr6:coauthVersionLast="43" xr6:coauthVersionMax="43" xr10:uidLastSave="{00000000-0000-0000-0000-000000000000}"/>
  <bookViews>
    <workbookView xWindow="1140" yWindow="-108" windowWidth="22008" windowHeight="13176" activeTab="1" xr2:uid="{00000000-000D-0000-FFFF-FFFF00000000}"/>
  </bookViews>
  <sheets>
    <sheet name="std" sheetId="1" r:id="rId1"/>
    <sheet name="03092019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4" l="1"/>
  <c r="D68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52" i="4"/>
  <c r="D106" i="4"/>
  <c r="E106" i="4" s="1"/>
  <c r="D104" i="4"/>
  <c r="E104" i="4" s="1"/>
  <c r="D102" i="4"/>
  <c r="E102" i="4" s="1"/>
  <c r="F102" i="4" s="1"/>
  <c r="D100" i="4"/>
  <c r="E100" i="4" s="1"/>
  <c r="D98" i="4"/>
  <c r="E98" i="4" s="1"/>
  <c r="D96" i="4"/>
  <c r="E96" i="4" s="1"/>
  <c r="F96" i="4" s="1"/>
  <c r="D94" i="4"/>
  <c r="E94" i="4" s="1"/>
  <c r="E92" i="4"/>
  <c r="D92" i="4"/>
  <c r="D90" i="4"/>
  <c r="E90" i="4" s="1"/>
  <c r="F90" i="4" s="1"/>
  <c r="D88" i="4"/>
  <c r="E88" i="4" s="1"/>
  <c r="D86" i="4"/>
  <c r="E86" i="4" s="1"/>
  <c r="D84" i="4"/>
  <c r="E84" i="4" s="1"/>
  <c r="F84" i="4" s="1"/>
  <c r="D82" i="4"/>
  <c r="E82" i="4" s="1"/>
  <c r="D80" i="4"/>
  <c r="E80" i="4" s="1"/>
  <c r="E78" i="4"/>
  <c r="F78" i="4" s="1"/>
  <c r="D78" i="4"/>
  <c r="D76" i="4"/>
  <c r="E76" i="4" s="1"/>
  <c r="D74" i="4"/>
  <c r="E74" i="4" s="1"/>
  <c r="D72" i="4"/>
  <c r="E72" i="4" s="1"/>
  <c r="D13" i="4"/>
  <c r="D6" i="4"/>
  <c r="F72" i="4" l="1"/>
  <c r="D47" i="4"/>
  <c r="E47" i="4" s="1"/>
  <c r="D45" i="4"/>
  <c r="E45" i="4" s="1"/>
  <c r="D43" i="4"/>
  <c r="E43" i="4" s="1"/>
  <c r="D41" i="4"/>
  <c r="E41" i="4" s="1"/>
  <c r="D39" i="4"/>
  <c r="E39" i="4" s="1"/>
  <c r="D37" i="4"/>
  <c r="E37" i="4" s="1"/>
  <c r="D35" i="4"/>
  <c r="E35" i="4" s="1"/>
  <c r="D33" i="4"/>
  <c r="E33" i="4" s="1"/>
  <c r="D31" i="4"/>
  <c r="E31" i="4" s="1"/>
  <c r="D29" i="4"/>
  <c r="E29" i="4" s="1"/>
  <c r="D27" i="4"/>
  <c r="E27" i="4" s="1"/>
  <c r="D25" i="4"/>
  <c r="E25" i="4" s="1"/>
  <c r="D23" i="4"/>
  <c r="E23" i="4" s="1"/>
  <c r="D21" i="4"/>
  <c r="E21" i="4" s="1"/>
  <c r="D19" i="4"/>
  <c r="E19" i="4" s="1"/>
  <c r="D17" i="4"/>
  <c r="E17" i="4" s="1"/>
  <c r="F17" i="4" s="1"/>
  <c r="D15" i="4"/>
  <c r="D11" i="4"/>
  <c r="D10" i="4"/>
  <c r="D9" i="4"/>
  <c r="D8" i="4"/>
  <c r="D7" i="4"/>
  <c r="G17" i="4" l="1"/>
  <c r="F23" i="4"/>
  <c r="G23" i="4"/>
  <c r="G29" i="4"/>
  <c r="F29" i="4"/>
  <c r="G35" i="4"/>
  <c r="F35" i="4"/>
  <c r="G41" i="4"/>
  <c r="F41" i="4"/>
  <c r="D33" i="1"/>
  <c r="D34" i="1"/>
  <c r="D35" i="1"/>
  <c r="D31" i="1"/>
  <c r="D32" i="1"/>
  <c r="D30" i="1"/>
  <c r="D20" i="1"/>
  <c r="D21" i="1"/>
  <c r="D22" i="1"/>
  <c r="D23" i="1"/>
  <c r="D24" i="1"/>
  <c r="D25" i="1"/>
  <c r="D19" i="1" l="1"/>
  <c r="D18" i="1"/>
  <c r="D17" i="1"/>
  <c r="D8" i="1" l="1"/>
  <c r="D9" i="1"/>
  <c r="D10" i="1"/>
  <c r="D11" i="1"/>
  <c r="D7" i="1"/>
</calcChain>
</file>

<file path=xl/sharedStrings.xml><?xml version="1.0" encoding="utf-8"?>
<sst xmlns="http://schemas.openxmlformats.org/spreadsheetml/2006/main" count="409" uniqueCount="156">
  <si>
    <t>Cu/Zn 25ppb dry Apex</t>
  </si>
  <si>
    <t>Analysed on 02 September 2019 at 16:00</t>
  </si>
  <si>
    <t>Analysed on 02 September 2019 at 16:43</t>
  </si>
  <si>
    <t>Analysed on 02 September 2019 at 16:54</t>
  </si>
  <si>
    <t>Analysed on 02 September 2019 at 17:05</t>
  </si>
  <si>
    <t>Analysed on 02 September 2019 at 17:16</t>
  </si>
  <si>
    <t>Analysed on 02 September 2019 at 17:26</t>
  </si>
  <si>
    <t>Analysed on 02 September 2019 at 17:37</t>
  </si>
  <si>
    <t>Analysed on 03 September 2019 at 10:38</t>
  </si>
  <si>
    <t>Analysed on 03 September 2019 at 10:49</t>
  </si>
  <si>
    <t>Analysed on 03 September 2019 at 11:00</t>
  </si>
  <si>
    <t>Standard 02/09/2019</t>
  </si>
  <si>
    <t>Standard 03/09/2019</t>
  </si>
  <si>
    <t>Analysed on 03 September 2019 at 11:11</t>
  </si>
  <si>
    <t>Analysed on 03 September 2019 at 11:22</t>
  </si>
  <si>
    <t>Cu/Zn in house 25ppb</t>
  </si>
  <si>
    <t>Analysed on 03 September 2019 at 15:37</t>
  </si>
  <si>
    <t>Analysed on 03 September 2019 at 15:48</t>
  </si>
  <si>
    <t>Analysed on 03 September 2019 at 15:59</t>
  </si>
  <si>
    <t>Analysed on 03 September 2019 at 16:10</t>
  </si>
  <si>
    <t>Analysed on 03 September 2019 at 16:21</t>
  </si>
  <si>
    <t>Analysed on 03 September 2019 at 16:31</t>
  </si>
  <si>
    <t>Analysed on 03 September 2019 at 16:42</t>
  </si>
  <si>
    <t>Data 03/09/2019</t>
  </si>
  <si>
    <t>Sample Name</t>
  </si>
  <si>
    <t>Cu65/63 corr 68/66</t>
  </si>
  <si>
    <t>Error</t>
  </si>
  <si>
    <t>δ65Cu</t>
  </si>
  <si>
    <r>
      <t>δ65Cu</t>
    </r>
    <r>
      <rPr>
        <b/>
        <vertAlign val="subscript"/>
        <sz val="11"/>
        <color theme="1"/>
        <rFont val="Calibri"/>
        <family val="2"/>
      </rPr>
      <t>Lyon</t>
    </r>
  </si>
  <si>
    <t>Cu65/63 corr 66/64</t>
  </si>
  <si>
    <t>Cu65/63 meas</t>
  </si>
  <si>
    <t>Zn68/66 meas</t>
  </si>
  <si>
    <t>Zn66/64 meas</t>
  </si>
  <si>
    <t>Exp factor 68/66</t>
  </si>
  <si>
    <t>Exp factor 66/64</t>
  </si>
  <si>
    <t>Zn total beam (V)</t>
  </si>
  <si>
    <t>Cu total beam (V)</t>
  </si>
  <si>
    <t>Ni62</t>
  </si>
  <si>
    <t>Zero mass63</t>
  </si>
  <si>
    <t>Zero mass65</t>
  </si>
  <si>
    <t>Zero mass64</t>
  </si>
  <si>
    <t>Zero mass66</t>
  </si>
  <si>
    <t>Zero mass67</t>
  </si>
  <si>
    <t>Zero mass68</t>
  </si>
  <si>
    <t>Zero mass62</t>
  </si>
  <si>
    <t>Date and Time</t>
  </si>
  <si>
    <t>File Number</t>
  </si>
  <si>
    <t>Analysed on 03 September 2019 at 17:02</t>
  </si>
  <si>
    <t>Cu/ZnNIST 25ppb</t>
  </si>
  <si>
    <t>Analysed on 03 September 2019 at 17:22</t>
  </si>
  <si>
    <t>Analysed on 03 September 2019 at 17:42</t>
  </si>
  <si>
    <t>Analysed on 03 September 2019 at 18:02</t>
  </si>
  <si>
    <t>Analysed on 03 September 2019 at 18:22</t>
  </si>
  <si>
    <t>BIL-4/2A 1107</t>
  </si>
  <si>
    <t>Analysed on 03 September 2019 at 18:42</t>
  </si>
  <si>
    <t>Analysed on 03 September 2019 at 19:01</t>
  </si>
  <si>
    <t>Analysed on 03 September 2019 at 19:21</t>
  </si>
  <si>
    <t>Analysed on 03 September 2019 at 19:41</t>
  </si>
  <si>
    <t>Analysed on 03 September 2019 at 20:01</t>
  </si>
  <si>
    <t>Analysed on 03 September 2019 at 20:21</t>
  </si>
  <si>
    <t>BIL-5/1A 1107</t>
  </si>
  <si>
    <t>Analysed on 03 September 2019 at 20:41</t>
  </si>
  <si>
    <t>Analysed on 03 September 2019 at 21:01</t>
  </si>
  <si>
    <t>Analysed on 03 September 2019 at 21:21</t>
  </si>
  <si>
    <t>Analysed on 03 September 2019 at 21:40</t>
  </si>
  <si>
    <t>Analysed on 03 September 2019 at 22:00</t>
  </si>
  <si>
    <t>Analysed on 03 September 2019 at 22:20</t>
  </si>
  <si>
    <t>BIL-5/2 0807</t>
  </si>
  <si>
    <t>Analysed on 03 September 2019 at 22:40</t>
  </si>
  <si>
    <t>Analysed on 03 September 2019 at 23:00</t>
  </si>
  <si>
    <t>Analysed on 03 September 2019 at 23:20</t>
  </si>
  <si>
    <t>Analysed on 03 September 2019 at 23:40</t>
  </si>
  <si>
    <t>Analysed on 04 September 2019 at 00:00</t>
  </si>
  <si>
    <t>Analysed on 04 September 2019 at 00:19</t>
  </si>
  <si>
    <t>BIL-1/1 0807</t>
  </si>
  <si>
    <t>Analysed on 04 September 2019 at 00:39</t>
  </si>
  <si>
    <t>Analysed on 04 September 2019 at 00:59</t>
  </si>
  <si>
    <t>Analysed on 04 September 2019 at 01:19</t>
  </si>
  <si>
    <t>Analysed on 04 September 2019 at 01:39</t>
  </si>
  <si>
    <t>Analysed on 04 September 2019 at 01:59</t>
  </si>
  <si>
    <t>Analysed on 04 September 2019 at 02:19</t>
  </si>
  <si>
    <t>BIL-5/1 0807</t>
  </si>
  <si>
    <t>Analysed on 04 September 2019 at 02:39</t>
  </si>
  <si>
    <t>Analysed on 04 September 2019 at 02:58</t>
  </si>
  <si>
    <t>Analysed on 04 September 2019 at 03:18</t>
  </si>
  <si>
    <t>Analysed on 04 September 2019 at 03:38</t>
  </si>
  <si>
    <t>Analysed on 04 September 2019 at 03:58</t>
  </si>
  <si>
    <t>Analysed on 04 September 2019 at 04:18</t>
  </si>
  <si>
    <t>BIL-4/2A 1107 bis</t>
  </si>
  <si>
    <t>Analysed on 04 September 2019 at 04:38</t>
  </si>
  <si>
    <t>Analysed on 04 September 2019 at 04:58</t>
  </si>
  <si>
    <t>Standard 04/09/2019</t>
  </si>
  <si>
    <t>Analysed on 04 September 2019 at 11:22</t>
  </si>
  <si>
    <t>Analysed on 04 September 2019 at 11:33</t>
  </si>
  <si>
    <t>Analysed on 04 September 2019 at 11:44</t>
  </si>
  <si>
    <t>Analysed on 04 September 2019 at 11:55</t>
  </si>
  <si>
    <t>Analysed on 04 September 2019 at 12:05</t>
  </si>
  <si>
    <t>Analysed on 04 September 2019 at 12:16</t>
  </si>
  <si>
    <t>Analysed on 04 September 2019 at 12:27</t>
  </si>
  <si>
    <t>Analysed on 04 September 2019 at 12:38</t>
  </si>
  <si>
    <t>Analysed on 04 September 2019 at 17:31</t>
  </si>
  <si>
    <t>Analysed on 04 September 2019 at 17:42</t>
  </si>
  <si>
    <t>Analysed on 04 September 2019 at 17:53</t>
  </si>
  <si>
    <t>Analysed on 04 September 2019 at 18:03</t>
  </si>
  <si>
    <t>Analysed on 04 September 2019 at 18:14</t>
  </si>
  <si>
    <t>Analysed on 04 September 2019 at 18:25</t>
  </si>
  <si>
    <t>Analysed on 04 September 2019 at 18:36</t>
  </si>
  <si>
    <t>Analysed on 04 September 2019 at 18:56</t>
  </si>
  <si>
    <t>Analysed on 04 September 2019 at 19:16</t>
  </si>
  <si>
    <t>Analysed on 04 September 2019 at 19:36</t>
  </si>
  <si>
    <t>Analysed on 04 September 2019 at 19:56</t>
  </si>
  <si>
    <t>Analysed on 04 September 2019 at 20:15</t>
  </si>
  <si>
    <t>BIL-2/1 1107</t>
  </si>
  <si>
    <t>Analysed on 04 September 2019 at 20:35</t>
  </si>
  <si>
    <t>Analysed on 04 September 2019 at 20:55</t>
  </si>
  <si>
    <t>Analysed on 04 September 2019 at 21:15</t>
  </si>
  <si>
    <t>Analysed on 04 September 2019 at 21:35</t>
  </si>
  <si>
    <t>Analysed on 04 September 2019 at 21:55</t>
  </si>
  <si>
    <t>Analysed on 04 September 2019 at 22:15</t>
  </si>
  <si>
    <t>BIL-4/1A 1107</t>
  </si>
  <si>
    <t>Analysed on 04 September 2019 at 22:34</t>
  </si>
  <si>
    <t>Analysed on 04 September 2019 at 22:54</t>
  </si>
  <si>
    <t>Analysed on 04 September 2019 at 23:14</t>
  </si>
  <si>
    <t>Analysed on 04 September 2019 at 23:34</t>
  </si>
  <si>
    <t>Analysed on 04 September 2019 at 23:54</t>
  </si>
  <si>
    <t>Analysed on 05 September 2019 at 00:14</t>
  </si>
  <si>
    <t>BIL-5/2A 0807</t>
  </si>
  <si>
    <t>Analysed on 05 September 2019 at 00:34</t>
  </si>
  <si>
    <t>Analysed on 05 September 2019 at 00:54</t>
  </si>
  <si>
    <t>Analysed on 05 September 2019 at 01:14</t>
  </si>
  <si>
    <t>Analysed on 05 September 2019 at 01:33</t>
  </si>
  <si>
    <t>BIL-5/2A 1107</t>
  </si>
  <si>
    <t>Analysed on 05 September 2019 at 01:53</t>
  </si>
  <si>
    <t>Analysed on 05 September 2019 at 02:13</t>
  </si>
  <si>
    <t>BIL-4/1 0807</t>
  </si>
  <si>
    <t>Analysed on 05 September 2019 at 02:33</t>
  </si>
  <si>
    <t>Analysed on 05 September 2019 at 02:53</t>
  </si>
  <si>
    <t>Analysed on 05 September 2019 at 03:13</t>
  </si>
  <si>
    <t>Analysed on 05 September 2019 at 03:33</t>
  </si>
  <si>
    <t>Analysed on 05 September 2019 at 03:53</t>
  </si>
  <si>
    <t>Analysed on 05 September 2019 at 04:12</t>
  </si>
  <si>
    <t>BIL-4/2 0807</t>
  </si>
  <si>
    <t>Analysed on 05 September 2019 at 04:32</t>
  </si>
  <si>
    <t>Analysed on 05 September 2019 at 04:52</t>
  </si>
  <si>
    <t>Analysed on 05 September 2019 at 05:12</t>
  </si>
  <si>
    <t>Analysed on 05 September 2019 at 05:32</t>
  </si>
  <si>
    <t>Analysed on 05 September 2019 at 05:52</t>
  </si>
  <si>
    <t>Analysed on 05 September 2019 at 06:12</t>
  </si>
  <si>
    <t>Analysed on 05 September 2019 at 06:32</t>
  </si>
  <si>
    <t>Analysed on 05 September 2019 at 06:52</t>
  </si>
  <si>
    <t>Analysed on 05 September 2019 at 07:11</t>
  </si>
  <si>
    <t>Analysed on 05 September 2019 at 07:31</t>
  </si>
  <si>
    <t>Analysed on 05 September 2019 at 07:51</t>
  </si>
  <si>
    <t>Analysed on 05 September 2019 at 08:11</t>
  </si>
  <si>
    <t>Analysed on 05 September 2019 at 08:31</t>
  </si>
  <si>
    <t>Analysed on 05 September 2019 at 08:51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</si>
</sst>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6" fillId="0" borderId="0" xfId="0" applyNumberFormat="1" applyFont="1"/>
    <xf numFmtId="2" fontId="2" fillId="0" borderId="0" xfId="0" applyNumberFormat="1" applyFont="1"/>
    <xf numFmtId="0" fontId="0" fillId="0" borderId="0" xfId="0" applyFill="1"/>
    <xf numFmtId="2" fontId="0" fillId="0" borderId="0" xfId="0" applyNumberFormat="1" applyFill="1"/>
    <xf numFmtId="11" fontId="0" fillId="0" borderId="0" xfId="0" applyNumberForma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opLeftCell="A13" workbookViewId="0">
      <selection activeCell="B39" sqref="B39"/>
    </sheetView>
  </sheetViews>
  <sheetFormatPr defaultRowHeight="14.4" x14ac:dyDescent="0.3"/>
  <sheetData>
    <row r="1" spans="2:40" x14ac:dyDescent="0.3">
      <c r="B1" s="2" t="s">
        <v>11</v>
      </c>
    </row>
    <row r="3" spans="2:40" x14ac:dyDescent="0.3">
      <c r="B3">
        <v>0.44712879999999999</v>
      </c>
      <c r="C3">
        <v>3.5300000000000001E-6</v>
      </c>
      <c r="D3">
        <v>0.44788850000000002</v>
      </c>
      <c r="E3">
        <v>2.8399999999999999E-6</v>
      </c>
      <c r="F3">
        <v>0.47030090000000002</v>
      </c>
      <c r="G3">
        <v>5.6699999999999999E-6</v>
      </c>
      <c r="H3">
        <v>0.69397350000000002</v>
      </c>
      <c r="I3">
        <v>9.0000000000000002E-6</v>
      </c>
      <c r="J3">
        <v>0.59282579999999996</v>
      </c>
      <c r="K3">
        <v>7.52E-6</v>
      </c>
      <c r="L3">
        <v>-1.6161700000000001</v>
      </c>
      <c r="M3">
        <v>4.3399999999999998E-4</v>
      </c>
      <c r="N3">
        <v>-1.5620769999999999</v>
      </c>
      <c r="O3">
        <v>4.1300000000000001E-4</v>
      </c>
      <c r="P3">
        <v>4.5681339999999997</v>
      </c>
      <c r="Q3">
        <v>2.8800000000000002E-3</v>
      </c>
      <c r="R3">
        <v>5.7665540000000002</v>
      </c>
      <c r="S3">
        <v>3.5899999999999999E-3</v>
      </c>
      <c r="T3">
        <v>1.188767E-4</v>
      </c>
      <c r="U3">
        <v>2.65E-6</v>
      </c>
      <c r="V3">
        <v>4.0319059999999997E-2</v>
      </c>
      <c r="W3">
        <v>3.0900000000000002E-10</v>
      </c>
      <c r="X3">
        <v>1.77076E-2</v>
      </c>
      <c r="Y3">
        <v>1.2299999999999999E-10</v>
      </c>
      <c r="Z3">
        <v>2.657269E-2</v>
      </c>
      <c r="AA3">
        <v>1.11E-10</v>
      </c>
      <c r="AB3">
        <v>1.5050849999999999E-2</v>
      </c>
      <c r="AC3">
        <v>1.16E-10</v>
      </c>
      <c r="AD3">
        <v>-2.6391309999999999E-4</v>
      </c>
      <c r="AE3">
        <v>1.9199999999999999E-12</v>
      </c>
      <c r="AF3">
        <v>1.05363E-2</v>
      </c>
      <c r="AG3">
        <v>0</v>
      </c>
      <c r="AH3">
        <v>-2.2003399999999998E-3</v>
      </c>
      <c r="AI3">
        <v>0</v>
      </c>
      <c r="AJ3" t="s">
        <v>0</v>
      </c>
      <c r="AK3" t="s">
        <v>1</v>
      </c>
      <c r="AL3">
        <v>41637</v>
      </c>
    </row>
    <row r="6" spans="2:40" x14ac:dyDescent="0.3">
      <c r="B6">
        <v>0.4472254</v>
      </c>
      <c r="C6">
        <v>3.9999999999999998E-6</v>
      </c>
      <c r="F6">
        <v>0.44793500000000003</v>
      </c>
      <c r="G6">
        <v>2.8100000000000002E-6</v>
      </c>
      <c r="H6">
        <v>0.46950350000000002</v>
      </c>
      <c r="I6">
        <v>7.3499999999999999E-6</v>
      </c>
      <c r="J6">
        <v>0.69271240000000001</v>
      </c>
      <c r="K6">
        <v>1.08E-5</v>
      </c>
      <c r="L6">
        <v>0.59178220000000004</v>
      </c>
      <c r="M6">
        <v>9.4099999999999997E-6</v>
      </c>
      <c r="N6">
        <v>-1.555275</v>
      </c>
      <c r="O6">
        <v>5.1999999999999995E-4</v>
      </c>
      <c r="P6">
        <v>-1.5047980000000001</v>
      </c>
      <c r="Q6">
        <v>5.1699999999999999E-4</v>
      </c>
      <c r="R6">
        <v>4.373418</v>
      </c>
      <c r="S6">
        <v>6.43E-3</v>
      </c>
      <c r="T6">
        <v>5.5855009999999998</v>
      </c>
      <c r="U6">
        <v>8.9599999999999992E-3</v>
      </c>
      <c r="V6">
        <v>1.151071E-4</v>
      </c>
      <c r="W6">
        <v>1.19E-6</v>
      </c>
      <c r="X6">
        <v>3.6570320000000003E-2</v>
      </c>
      <c r="Y6">
        <v>0</v>
      </c>
      <c r="Z6">
        <v>1.5912849999999999E-2</v>
      </c>
      <c r="AA6">
        <v>3.3500000000000001E-11</v>
      </c>
      <c r="AB6">
        <v>2.22439E-2</v>
      </c>
      <c r="AC6">
        <v>8.3400000000000004E-11</v>
      </c>
      <c r="AD6">
        <v>1.246918E-2</v>
      </c>
      <c r="AE6">
        <v>2.11E-11</v>
      </c>
      <c r="AF6">
        <v>-6.346066E-4</v>
      </c>
      <c r="AG6">
        <v>3.32E-12</v>
      </c>
      <c r="AH6">
        <v>8.7318399999999994E-3</v>
      </c>
      <c r="AI6">
        <v>4.34E-11</v>
      </c>
      <c r="AJ6">
        <v>-2.1940969999999999E-3</v>
      </c>
      <c r="AK6">
        <v>1.32E-11</v>
      </c>
      <c r="AL6" t="s">
        <v>0</v>
      </c>
      <c r="AM6" t="s">
        <v>2</v>
      </c>
      <c r="AN6">
        <v>41639</v>
      </c>
    </row>
    <row r="7" spans="2:40" x14ac:dyDescent="0.3">
      <c r="B7">
        <v>0.44722509999999999</v>
      </c>
      <c r="C7">
        <v>3.7900000000000001E-6</v>
      </c>
      <c r="D7" s="1">
        <f>((B7/AVERAGE(B6,B8))-1)*1000</f>
        <v>9.6149374089193884E-3</v>
      </c>
      <c r="F7">
        <v>0.44794149999999999</v>
      </c>
      <c r="G7">
        <v>3.1099999999999999E-6</v>
      </c>
      <c r="H7">
        <v>0.46947290000000003</v>
      </c>
      <c r="I7">
        <v>6.8000000000000001E-6</v>
      </c>
      <c r="J7">
        <v>0.69265889999999997</v>
      </c>
      <c r="K7">
        <v>9.4199999999999996E-6</v>
      </c>
      <c r="L7">
        <v>0.5917268</v>
      </c>
      <c r="M7">
        <v>9.0299999999999999E-6</v>
      </c>
      <c r="N7">
        <v>-1.5526850000000001</v>
      </c>
      <c r="O7">
        <v>4.55E-4</v>
      </c>
      <c r="P7">
        <v>-1.5017529999999999</v>
      </c>
      <c r="Q7">
        <v>4.9600000000000002E-4</v>
      </c>
      <c r="R7">
        <v>4.3486229999999999</v>
      </c>
      <c r="S7">
        <v>7.26E-3</v>
      </c>
      <c r="T7">
        <v>5.5294439999999998</v>
      </c>
      <c r="U7">
        <v>8.6499999999999997E-3</v>
      </c>
      <c r="V7">
        <v>1.181357E-4</v>
      </c>
      <c r="W7">
        <v>2.03E-6</v>
      </c>
      <c r="X7">
        <v>3.6570320000000003E-2</v>
      </c>
      <c r="Y7">
        <v>0</v>
      </c>
      <c r="Z7">
        <v>1.5912849999999999E-2</v>
      </c>
      <c r="AA7">
        <v>3.3500000000000001E-11</v>
      </c>
      <c r="AB7">
        <v>2.22439E-2</v>
      </c>
      <c r="AC7">
        <v>8.3400000000000004E-11</v>
      </c>
      <c r="AD7">
        <v>1.246918E-2</v>
      </c>
      <c r="AE7">
        <v>2.11E-11</v>
      </c>
      <c r="AF7">
        <v>-6.346066E-4</v>
      </c>
      <c r="AG7">
        <v>3.32E-12</v>
      </c>
      <c r="AH7">
        <v>8.7318399999999994E-3</v>
      </c>
      <c r="AI7">
        <v>4.34E-11</v>
      </c>
      <c r="AJ7">
        <v>-2.1940969999999999E-3</v>
      </c>
      <c r="AK7">
        <v>1.32E-11</v>
      </c>
      <c r="AL7" t="s">
        <v>0</v>
      </c>
      <c r="AM7" t="s">
        <v>3</v>
      </c>
      <c r="AN7">
        <v>41640</v>
      </c>
    </row>
    <row r="8" spans="2:40" x14ac:dyDescent="0.3">
      <c r="B8">
        <v>0.44721620000000001</v>
      </c>
      <c r="C8">
        <v>4.1699999999999999E-6</v>
      </c>
      <c r="D8" s="1">
        <f t="shared" ref="D8:D11" si="0">((B8/AVERAGE(B7,B9))-1)*1000</f>
        <v>-2.9515054242867933E-2</v>
      </c>
      <c r="F8">
        <v>0.44793749999999999</v>
      </c>
      <c r="G8">
        <v>3.4599999999999999E-6</v>
      </c>
      <c r="H8">
        <v>0.46948859999999998</v>
      </c>
      <c r="I8">
        <v>7.52E-6</v>
      </c>
      <c r="J8">
        <v>0.69270549999999997</v>
      </c>
      <c r="K8">
        <v>1.1800000000000001E-5</v>
      </c>
      <c r="L8">
        <v>0.59175250000000001</v>
      </c>
      <c r="M8">
        <v>1.0000000000000001E-5</v>
      </c>
      <c r="N8">
        <v>-1.55494</v>
      </c>
      <c r="O8">
        <v>5.6999999999999998E-4</v>
      </c>
      <c r="P8">
        <v>-1.5031620000000001</v>
      </c>
      <c r="Q8">
        <v>5.5000000000000003E-4</v>
      </c>
      <c r="R8">
        <v>4.3767769999999997</v>
      </c>
      <c r="S8">
        <v>4.96E-3</v>
      </c>
      <c r="T8">
        <v>5.5515090000000002</v>
      </c>
      <c r="U8">
        <v>7.1500000000000001E-3</v>
      </c>
      <c r="V8">
        <v>1.079534E-4</v>
      </c>
      <c r="W8">
        <v>1.5400000000000001E-6</v>
      </c>
      <c r="X8">
        <v>3.6570320000000003E-2</v>
      </c>
      <c r="Y8">
        <v>0</v>
      </c>
      <c r="Z8">
        <v>1.5912849999999999E-2</v>
      </c>
      <c r="AA8">
        <v>3.3500000000000001E-11</v>
      </c>
      <c r="AB8">
        <v>2.22439E-2</v>
      </c>
      <c r="AC8">
        <v>8.3400000000000004E-11</v>
      </c>
      <c r="AD8">
        <v>1.246918E-2</v>
      </c>
      <c r="AE8">
        <v>2.11E-11</v>
      </c>
      <c r="AF8">
        <v>-6.346066E-4</v>
      </c>
      <c r="AG8">
        <v>3.32E-12</v>
      </c>
      <c r="AH8">
        <v>8.7318399999999994E-3</v>
      </c>
      <c r="AI8">
        <v>4.34E-11</v>
      </c>
      <c r="AJ8">
        <v>-2.1940969999999999E-3</v>
      </c>
      <c r="AK8">
        <v>1.32E-11</v>
      </c>
      <c r="AL8" t="s">
        <v>0</v>
      </c>
      <c r="AM8" t="s">
        <v>4</v>
      </c>
      <c r="AN8">
        <v>41641</v>
      </c>
    </row>
    <row r="9" spans="2:40" x14ac:dyDescent="0.3">
      <c r="B9">
        <v>0.44723370000000001</v>
      </c>
      <c r="C9">
        <v>4.0500000000000002E-6</v>
      </c>
      <c r="D9" s="1">
        <f t="shared" si="0"/>
        <v>2.7503156154962127E-2</v>
      </c>
      <c r="F9">
        <v>0.44794390000000001</v>
      </c>
      <c r="G9">
        <v>3.1E-6</v>
      </c>
      <c r="H9">
        <v>0.46944160000000001</v>
      </c>
      <c r="I9">
        <v>1.15E-5</v>
      </c>
      <c r="J9">
        <v>0.69261159999999999</v>
      </c>
      <c r="K9">
        <v>1.8499999999999999E-5</v>
      </c>
      <c r="L9">
        <v>0.59168549999999998</v>
      </c>
      <c r="M9">
        <v>1.42E-5</v>
      </c>
      <c r="N9">
        <v>-1.5503979999999999</v>
      </c>
      <c r="O9">
        <v>8.9300000000000002E-4</v>
      </c>
      <c r="P9">
        <v>-1.4994829999999999</v>
      </c>
      <c r="Q9">
        <v>7.8299999999999995E-4</v>
      </c>
      <c r="R9">
        <v>4.4134510000000002</v>
      </c>
      <c r="S9">
        <v>5.0699999999999999E-3</v>
      </c>
      <c r="T9">
        <v>5.5826510000000003</v>
      </c>
      <c r="U9">
        <v>6.0699999999999999E-3</v>
      </c>
      <c r="V9">
        <v>1.066345E-4</v>
      </c>
      <c r="W9">
        <v>1.9E-6</v>
      </c>
      <c r="X9">
        <v>3.6570320000000003E-2</v>
      </c>
      <c r="Y9">
        <v>0</v>
      </c>
      <c r="Z9">
        <v>1.5912849999999999E-2</v>
      </c>
      <c r="AA9">
        <v>3.3500000000000001E-11</v>
      </c>
      <c r="AB9">
        <v>2.22439E-2</v>
      </c>
      <c r="AC9">
        <v>8.3400000000000004E-11</v>
      </c>
      <c r="AD9">
        <v>1.246918E-2</v>
      </c>
      <c r="AE9">
        <v>2.11E-11</v>
      </c>
      <c r="AF9">
        <v>-6.346066E-4</v>
      </c>
      <c r="AG9">
        <v>3.32E-12</v>
      </c>
      <c r="AH9">
        <v>8.7318399999999994E-3</v>
      </c>
      <c r="AI9">
        <v>4.34E-11</v>
      </c>
      <c r="AJ9">
        <v>-2.1940969999999999E-3</v>
      </c>
      <c r="AK9">
        <v>1.32E-11</v>
      </c>
      <c r="AL9" t="s">
        <v>0</v>
      </c>
      <c r="AM9" t="s">
        <v>5</v>
      </c>
      <c r="AN9">
        <v>41642</v>
      </c>
    </row>
    <row r="10" spans="2:40" x14ac:dyDescent="0.3">
      <c r="B10">
        <v>0.44722659999999997</v>
      </c>
      <c r="C10">
        <v>4.33E-6</v>
      </c>
      <c r="D10" s="1">
        <f t="shared" si="0"/>
        <v>-3.2421937756765828E-3</v>
      </c>
      <c r="F10">
        <v>0.44794279999999997</v>
      </c>
      <c r="G10">
        <v>3.76E-6</v>
      </c>
      <c r="H10">
        <v>0.46951910000000002</v>
      </c>
      <c r="I10">
        <v>3.76E-6</v>
      </c>
      <c r="J10">
        <v>0.69272449999999997</v>
      </c>
      <c r="K10">
        <v>7.3499999999999999E-6</v>
      </c>
      <c r="L10">
        <v>0.59178540000000002</v>
      </c>
      <c r="M10">
        <v>7.6000000000000001E-6</v>
      </c>
      <c r="N10">
        <v>-1.5558559999999999</v>
      </c>
      <c r="O10">
        <v>3.5500000000000001E-4</v>
      </c>
      <c r="P10">
        <v>-1.5049699999999999</v>
      </c>
      <c r="Q10">
        <v>4.1800000000000002E-4</v>
      </c>
      <c r="R10">
        <v>4.4104729999999996</v>
      </c>
      <c r="S10">
        <v>4.5599999999999998E-3</v>
      </c>
      <c r="T10">
        <v>5.5741579999999997</v>
      </c>
      <c r="U10">
        <v>6.0699999999999999E-3</v>
      </c>
      <c r="V10">
        <v>1.156608E-4</v>
      </c>
      <c r="W10">
        <v>2.7300000000000001E-6</v>
      </c>
      <c r="X10">
        <v>3.6570320000000003E-2</v>
      </c>
      <c r="Y10">
        <v>0</v>
      </c>
      <c r="Z10">
        <v>1.5912849999999999E-2</v>
      </c>
      <c r="AA10">
        <v>3.3500000000000001E-11</v>
      </c>
      <c r="AB10">
        <v>2.22439E-2</v>
      </c>
      <c r="AC10">
        <v>8.3400000000000004E-11</v>
      </c>
      <c r="AD10">
        <v>1.246918E-2</v>
      </c>
      <c r="AE10">
        <v>2.11E-11</v>
      </c>
      <c r="AF10">
        <v>-6.346066E-4</v>
      </c>
      <c r="AG10">
        <v>3.32E-12</v>
      </c>
      <c r="AH10">
        <v>8.7318399999999994E-3</v>
      </c>
      <c r="AI10">
        <v>4.34E-11</v>
      </c>
      <c r="AJ10">
        <v>-2.1940969999999999E-3</v>
      </c>
      <c r="AK10">
        <v>1.32E-11</v>
      </c>
      <c r="AL10" t="s">
        <v>0</v>
      </c>
      <c r="AM10" t="s">
        <v>6</v>
      </c>
      <c r="AN10">
        <v>41643</v>
      </c>
    </row>
    <row r="11" spans="2:40" x14ac:dyDescent="0.3">
      <c r="B11">
        <v>0.44722240000000002</v>
      </c>
      <c r="C11">
        <v>3.4000000000000001E-6</v>
      </c>
      <c r="D11" s="1">
        <f t="shared" si="0"/>
        <v>-9.3912124188300083E-3</v>
      </c>
      <c r="F11">
        <v>0.44793870000000002</v>
      </c>
      <c r="G11">
        <v>3.6500000000000002E-6</v>
      </c>
      <c r="H11">
        <v>0.46951579999999998</v>
      </c>
      <c r="I11">
        <v>8.6500000000000002E-6</v>
      </c>
      <c r="J11">
        <v>0.69272710000000004</v>
      </c>
      <c r="K11">
        <v>1.24E-5</v>
      </c>
      <c r="L11">
        <v>0.59178869999999995</v>
      </c>
      <c r="M11">
        <v>1.19E-5</v>
      </c>
      <c r="N11">
        <v>-1.555982</v>
      </c>
      <c r="O11">
        <v>5.9699999999999998E-4</v>
      </c>
      <c r="P11">
        <v>-1.505152</v>
      </c>
      <c r="Q11">
        <v>6.5099999999999999E-4</v>
      </c>
      <c r="R11">
        <v>4.444674</v>
      </c>
      <c r="S11">
        <v>5.0699999999999999E-3</v>
      </c>
      <c r="T11">
        <v>5.6054890000000004</v>
      </c>
      <c r="U11">
        <v>6.1199999999999996E-3</v>
      </c>
      <c r="V11">
        <v>1.0903640000000001E-4</v>
      </c>
      <c r="W11">
        <v>1.2500000000000001E-6</v>
      </c>
      <c r="X11">
        <v>3.6570320000000003E-2</v>
      </c>
      <c r="Y11">
        <v>0</v>
      </c>
      <c r="Z11">
        <v>1.5912849999999999E-2</v>
      </c>
      <c r="AA11">
        <v>3.3500000000000001E-11</v>
      </c>
      <c r="AB11">
        <v>2.22439E-2</v>
      </c>
      <c r="AC11">
        <v>8.3400000000000004E-11</v>
      </c>
      <c r="AD11">
        <v>1.246918E-2</v>
      </c>
      <c r="AE11">
        <v>2.11E-11</v>
      </c>
      <c r="AF11">
        <v>-6.346066E-4</v>
      </c>
      <c r="AG11">
        <v>3.32E-12</v>
      </c>
      <c r="AH11">
        <v>8.7318399999999994E-3</v>
      </c>
      <c r="AI11">
        <v>4.34E-11</v>
      </c>
      <c r="AJ11">
        <v>-2.1940969999999999E-3</v>
      </c>
      <c r="AK11">
        <v>1.32E-11</v>
      </c>
      <c r="AL11" t="s">
        <v>0</v>
      </c>
      <c r="AM11" t="s">
        <v>7</v>
      </c>
      <c r="AN11">
        <v>41644</v>
      </c>
    </row>
    <row r="14" spans="2:40" x14ac:dyDescent="0.3">
      <c r="B14" s="2" t="s">
        <v>12</v>
      </c>
    </row>
    <row r="16" spans="2:40" x14ac:dyDescent="0.3">
      <c r="B16">
        <v>0.4471427</v>
      </c>
      <c r="C16">
        <v>3.3100000000000001E-6</v>
      </c>
      <c r="F16">
        <v>0.44788020000000001</v>
      </c>
      <c r="G16">
        <v>3.0000000000000001E-6</v>
      </c>
      <c r="H16">
        <v>0.47073369999999998</v>
      </c>
      <c r="I16">
        <v>8.1000000000000004E-6</v>
      </c>
      <c r="J16">
        <v>0.69455889999999998</v>
      </c>
      <c r="K16">
        <v>1.3200000000000001E-5</v>
      </c>
      <c r="L16">
        <v>0.59336460000000002</v>
      </c>
      <c r="M16">
        <v>1.2500000000000001E-5</v>
      </c>
      <c r="N16">
        <v>-1.644401</v>
      </c>
      <c r="O16">
        <v>6.3400000000000001E-4</v>
      </c>
      <c r="P16">
        <v>-1.5916140000000001</v>
      </c>
      <c r="Q16">
        <v>6.8300000000000001E-4</v>
      </c>
      <c r="R16">
        <v>4.5808359999999997</v>
      </c>
      <c r="S16">
        <v>3.4299999999999999E-3</v>
      </c>
      <c r="T16">
        <v>5.8453140000000001</v>
      </c>
      <c r="U16">
        <v>3.9500000000000004E-3</v>
      </c>
      <c r="V16">
        <v>1.183465E-4</v>
      </c>
      <c r="W16">
        <v>1.44E-6</v>
      </c>
      <c r="X16">
        <v>2.123792E-2</v>
      </c>
      <c r="Y16">
        <v>0</v>
      </c>
      <c r="Z16">
        <v>8.811602E-3</v>
      </c>
      <c r="AA16">
        <v>0</v>
      </c>
      <c r="AB16">
        <v>7.703573E-3</v>
      </c>
      <c r="AC16">
        <v>0</v>
      </c>
      <c r="AD16">
        <v>3.9126849999999999E-3</v>
      </c>
      <c r="AE16">
        <v>1.1400000000000001E-11</v>
      </c>
      <c r="AF16">
        <v>-1.732936E-3</v>
      </c>
      <c r="AG16">
        <v>1.0699999999999999E-11</v>
      </c>
      <c r="AH16">
        <v>2.7721289999999999E-3</v>
      </c>
      <c r="AI16">
        <v>0</v>
      </c>
      <c r="AJ16">
        <v>-2.029491E-3</v>
      </c>
      <c r="AK16">
        <v>6.6100000000000003E-12</v>
      </c>
      <c r="AL16" t="s">
        <v>0</v>
      </c>
      <c r="AM16" t="s">
        <v>8</v>
      </c>
      <c r="AN16">
        <v>41645</v>
      </c>
    </row>
    <row r="17" spans="1:40" x14ac:dyDescent="0.3">
      <c r="B17">
        <v>0.44715450000000001</v>
      </c>
      <c r="C17">
        <v>3.4599999999999999E-6</v>
      </c>
      <c r="D17" s="1">
        <f>((B17/AVERAGE(B16,B18))-1)*1000</f>
        <v>1.0175557438873994E-2</v>
      </c>
      <c r="F17">
        <v>0.44789220000000002</v>
      </c>
      <c r="G17">
        <v>3.4699999999999998E-6</v>
      </c>
      <c r="H17">
        <v>0.47062080000000001</v>
      </c>
      <c r="I17">
        <v>6.5799999999999997E-6</v>
      </c>
      <c r="J17">
        <v>0.69439879999999998</v>
      </c>
      <c r="K17">
        <v>1.15E-5</v>
      </c>
      <c r="L17">
        <v>0.59321409999999997</v>
      </c>
      <c r="M17">
        <v>9.38E-6</v>
      </c>
      <c r="N17">
        <v>-1.636682</v>
      </c>
      <c r="O17">
        <v>5.53E-4</v>
      </c>
      <c r="P17">
        <v>-1.5833699999999999</v>
      </c>
      <c r="Q17">
        <v>5.1400000000000003E-4</v>
      </c>
      <c r="R17">
        <v>4.6900490000000001</v>
      </c>
      <c r="S17">
        <v>9.2700000000000005E-3</v>
      </c>
      <c r="T17">
        <v>5.9450219999999998</v>
      </c>
      <c r="U17">
        <v>1.12E-2</v>
      </c>
      <c r="V17">
        <v>1.1076390000000001E-4</v>
      </c>
      <c r="W17">
        <v>1.44E-6</v>
      </c>
      <c r="X17">
        <v>2.123792E-2</v>
      </c>
      <c r="Y17">
        <v>0</v>
      </c>
      <c r="Z17">
        <v>8.811602E-3</v>
      </c>
      <c r="AA17">
        <v>0</v>
      </c>
      <c r="AB17">
        <v>7.703573E-3</v>
      </c>
      <c r="AC17">
        <v>0</v>
      </c>
      <c r="AD17">
        <v>3.9126849999999999E-3</v>
      </c>
      <c r="AE17">
        <v>1.1400000000000001E-11</v>
      </c>
      <c r="AF17">
        <v>-1.732936E-3</v>
      </c>
      <c r="AG17">
        <v>1.0699999999999999E-11</v>
      </c>
      <c r="AH17">
        <v>2.7721289999999999E-3</v>
      </c>
      <c r="AI17">
        <v>0</v>
      </c>
      <c r="AJ17">
        <v>-2.029491E-3</v>
      </c>
      <c r="AK17">
        <v>6.6100000000000003E-12</v>
      </c>
      <c r="AL17" t="s">
        <v>0</v>
      </c>
      <c r="AM17" t="s">
        <v>9</v>
      </c>
      <c r="AN17">
        <v>41646</v>
      </c>
    </row>
    <row r="18" spans="1:40" x14ac:dyDescent="0.3">
      <c r="B18">
        <v>0.44715719999999998</v>
      </c>
      <c r="C18">
        <v>3.6399999999999999E-6</v>
      </c>
      <c r="D18" s="1">
        <f t="shared" ref="D18:D25" si="1">((B18/AVERAGE(B17,B19))-1)*1000</f>
        <v>-1.7890767917139172E-3</v>
      </c>
      <c r="F18">
        <v>0.4478916</v>
      </c>
      <c r="G18">
        <v>2.34E-6</v>
      </c>
      <c r="H18">
        <v>0.47059240000000002</v>
      </c>
      <c r="I18">
        <v>9.2799999999999992E-6</v>
      </c>
      <c r="J18">
        <v>0.69434870000000004</v>
      </c>
      <c r="K18">
        <v>1.3499999999999999E-5</v>
      </c>
      <c r="L18">
        <v>0.59318409999999999</v>
      </c>
      <c r="M18">
        <v>1.2E-5</v>
      </c>
      <c r="N18">
        <v>-1.6342639999999999</v>
      </c>
      <c r="O18">
        <v>6.4899999999999995E-4</v>
      </c>
      <c r="P18">
        <v>-1.5817209999999999</v>
      </c>
      <c r="Q18">
        <v>6.5799999999999995E-4</v>
      </c>
      <c r="R18">
        <v>4.7843650000000002</v>
      </c>
      <c r="S18">
        <v>1.2500000000000001E-2</v>
      </c>
      <c r="T18">
        <v>6.0465530000000003</v>
      </c>
      <c r="U18">
        <v>1.4500000000000001E-2</v>
      </c>
      <c r="V18">
        <v>1.102529E-4</v>
      </c>
      <c r="W18">
        <v>1.7099999999999999E-6</v>
      </c>
      <c r="X18">
        <v>2.123792E-2</v>
      </c>
      <c r="Y18">
        <v>0</v>
      </c>
      <c r="Z18">
        <v>8.811602E-3</v>
      </c>
      <c r="AA18">
        <v>0</v>
      </c>
      <c r="AB18">
        <v>7.703573E-3</v>
      </c>
      <c r="AC18">
        <v>0</v>
      </c>
      <c r="AD18">
        <v>3.9126849999999999E-3</v>
      </c>
      <c r="AE18">
        <v>1.1400000000000001E-11</v>
      </c>
      <c r="AF18">
        <v>-1.732936E-3</v>
      </c>
      <c r="AG18">
        <v>1.0699999999999999E-11</v>
      </c>
      <c r="AH18">
        <v>2.7721289999999999E-3</v>
      </c>
      <c r="AI18">
        <v>0</v>
      </c>
      <c r="AJ18">
        <v>-2.029491E-3</v>
      </c>
      <c r="AK18">
        <v>6.6100000000000003E-12</v>
      </c>
      <c r="AL18" t="s">
        <v>0</v>
      </c>
      <c r="AM18" t="s">
        <v>10</v>
      </c>
      <c r="AN18">
        <v>41647</v>
      </c>
    </row>
    <row r="19" spans="1:40" x14ac:dyDescent="0.3">
      <c r="B19">
        <v>0.44716149999999999</v>
      </c>
      <c r="C19">
        <v>3.6600000000000001E-6</v>
      </c>
      <c r="D19" s="1">
        <f t="shared" si="1"/>
        <v>7.6035746641167634E-3</v>
      </c>
      <c r="F19">
        <v>0.4479012</v>
      </c>
      <c r="G19">
        <v>3.3000000000000002E-6</v>
      </c>
      <c r="H19">
        <v>0.47050760000000003</v>
      </c>
      <c r="I19">
        <v>3.7500000000000001E-6</v>
      </c>
      <c r="J19">
        <v>0.69421129999999998</v>
      </c>
      <c r="K19">
        <v>8.4999999999999999E-6</v>
      </c>
      <c r="L19">
        <v>0.59306720000000002</v>
      </c>
      <c r="M19">
        <v>5.5600000000000001E-6</v>
      </c>
      <c r="N19">
        <v>-1.6276409999999999</v>
      </c>
      <c r="O19">
        <v>4.0999999999999999E-4</v>
      </c>
      <c r="P19">
        <v>-1.5753170000000001</v>
      </c>
      <c r="Q19">
        <v>3.0499999999999999E-4</v>
      </c>
      <c r="R19">
        <v>4.7303920000000002</v>
      </c>
      <c r="S19">
        <v>4.5700000000000003E-3</v>
      </c>
      <c r="T19">
        <v>5.9792259999999997</v>
      </c>
      <c r="U19">
        <v>5.45E-3</v>
      </c>
      <c r="V19">
        <v>1.0451959999999999E-4</v>
      </c>
      <c r="W19">
        <v>1.8700000000000001E-6</v>
      </c>
      <c r="X19">
        <v>2.123792E-2</v>
      </c>
      <c r="Y19">
        <v>0</v>
      </c>
      <c r="Z19">
        <v>8.811602E-3</v>
      </c>
      <c r="AA19">
        <v>0</v>
      </c>
      <c r="AB19">
        <v>7.703573E-3</v>
      </c>
      <c r="AC19">
        <v>0</v>
      </c>
      <c r="AD19">
        <v>3.9126849999999999E-3</v>
      </c>
      <c r="AE19">
        <v>1.1400000000000001E-11</v>
      </c>
      <c r="AF19">
        <v>-1.732936E-3</v>
      </c>
      <c r="AG19">
        <v>1.0699999999999999E-11</v>
      </c>
      <c r="AH19">
        <v>2.7721289999999999E-3</v>
      </c>
      <c r="AI19">
        <v>0</v>
      </c>
      <c r="AJ19">
        <v>-2.029491E-3</v>
      </c>
      <c r="AK19">
        <v>6.6100000000000003E-12</v>
      </c>
      <c r="AL19" t="s">
        <v>0</v>
      </c>
      <c r="AM19" t="s">
        <v>13</v>
      </c>
      <c r="AN19">
        <v>41648</v>
      </c>
    </row>
    <row r="20" spans="1:40" x14ac:dyDescent="0.3">
      <c r="B20">
        <v>0.44715899999999997</v>
      </c>
      <c r="C20">
        <v>3.2200000000000001E-6</v>
      </c>
      <c r="D20" s="1">
        <f t="shared" si="1"/>
        <v>-5.5908212134303525E-3</v>
      </c>
      <c r="F20" s="1">
        <v>0.44790449999999998</v>
      </c>
      <c r="G20">
        <v>2.57E-6</v>
      </c>
      <c r="H20">
        <v>0.47053010000000001</v>
      </c>
      <c r="I20">
        <v>4.5399999999999997E-6</v>
      </c>
      <c r="J20">
        <v>0.6942625</v>
      </c>
      <c r="K20">
        <v>7.43E-6</v>
      </c>
      <c r="L20">
        <v>0.59309100000000003</v>
      </c>
      <c r="M20">
        <v>7.6699999999999994E-6</v>
      </c>
      <c r="N20">
        <v>-1.630109</v>
      </c>
      <c r="O20">
        <v>3.5799999999999997E-4</v>
      </c>
      <c r="P20">
        <v>-1.5766180000000001</v>
      </c>
      <c r="Q20">
        <v>4.2099999999999999E-4</v>
      </c>
      <c r="R20">
        <v>4.7597360000000002</v>
      </c>
      <c r="S20">
        <v>3.46E-3</v>
      </c>
      <c r="T20">
        <v>6.0068700000000002</v>
      </c>
      <c r="U20">
        <v>4.6699999999999997E-3</v>
      </c>
      <c r="V20">
        <v>9.0420469999999997E-5</v>
      </c>
      <c r="W20">
        <v>1.9E-6</v>
      </c>
      <c r="X20">
        <v>2.123792E-2</v>
      </c>
      <c r="Y20">
        <v>0</v>
      </c>
      <c r="Z20">
        <v>8.811602E-3</v>
      </c>
      <c r="AA20">
        <v>0</v>
      </c>
      <c r="AB20">
        <v>7.703573E-3</v>
      </c>
      <c r="AC20">
        <v>0</v>
      </c>
      <c r="AD20">
        <v>3.9126849999999999E-3</v>
      </c>
      <c r="AE20">
        <v>1.1400000000000001E-11</v>
      </c>
      <c r="AF20">
        <v>-1.732936E-3</v>
      </c>
      <c r="AG20">
        <v>1.0699999999999999E-11</v>
      </c>
      <c r="AH20">
        <v>2.7721289999999999E-3</v>
      </c>
      <c r="AI20">
        <v>0</v>
      </c>
      <c r="AJ20">
        <v>-2.029491E-3</v>
      </c>
      <c r="AK20">
        <v>6.6100000000000003E-12</v>
      </c>
      <c r="AL20" t="s">
        <v>0</v>
      </c>
      <c r="AM20" t="s">
        <v>14</v>
      </c>
      <c r="AN20">
        <v>41649</v>
      </c>
    </row>
    <row r="21" spans="1:40" x14ac:dyDescent="0.3">
      <c r="D21" s="1">
        <f t="shared" si="1"/>
        <v>-1000</v>
      </c>
    </row>
    <row r="22" spans="1:40" x14ac:dyDescent="0.3">
      <c r="D22" s="1" t="e">
        <f t="shared" si="1"/>
        <v>#DIV/0!</v>
      </c>
    </row>
    <row r="23" spans="1:40" x14ac:dyDescent="0.3">
      <c r="D23" s="1" t="e">
        <f t="shared" si="1"/>
        <v>#DIV/0!</v>
      </c>
    </row>
    <row r="24" spans="1:40" x14ac:dyDescent="0.3">
      <c r="D24" s="1" t="e">
        <f t="shared" si="1"/>
        <v>#DIV/0!</v>
      </c>
    </row>
    <row r="25" spans="1:40" x14ac:dyDescent="0.3">
      <c r="D25" s="1" t="e">
        <f t="shared" si="1"/>
        <v>#DIV/0!</v>
      </c>
    </row>
    <row r="29" spans="1:40" x14ac:dyDescent="0.3">
      <c r="A29" t="s">
        <v>15</v>
      </c>
      <c r="B29">
        <v>0.44715450000000001</v>
      </c>
      <c r="C29">
        <v>4.1999999999999996E-6</v>
      </c>
      <c r="F29">
        <v>0.44787979999999999</v>
      </c>
      <c r="G29">
        <v>3.2100000000000002E-6</v>
      </c>
      <c r="H29">
        <v>0.47104960000000001</v>
      </c>
      <c r="I29">
        <v>6.8800000000000002E-6</v>
      </c>
      <c r="J29">
        <v>0.69499730000000004</v>
      </c>
      <c r="K29">
        <v>9.7200000000000001E-6</v>
      </c>
      <c r="L29">
        <v>0.59376470000000003</v>
      </c>
      <c r="M29">
        <v>1.0000000000000001E-5</v>
      </c>
      <c r="N29">
        <v>-1.6655260000000001</v>
      </c>
      <c r="O29">
        <v>4.6799999999999999E-4</v>
      </c>
      <c r="P29">
        <v>-1.6135280000000001</v>
      </c>
      <c r="Q29">
        <v>5.4900000000000001E-4</v>
      </c>
      <c r="R29">
        <v>4.447673</v>
      </c>
      <c r="S29">
        <v>4.0000000000000001E-3</v>
      </c>
      <c r="T29">
        <v>5.7098469999999999</v>
      </c>
      <c r="U29">
        <v>5.8999999999999999E-3</v>
      </c>
      <c r="V29">
        <v>3.3827500000000001E-5</v>
      </c>
      <c r="W29">
        <v>2.5500000000000001E-6</v>
      </c>
      <c r="X29">
        <v>1.6536260000000001E-2</v>
      </c>
      <c r="Y29">
        <v>1.21E-10</v>
      </c>
      <c r="Z29">
        <v>6.5472780000000001E-3</v>
      </c>
      <c r="AA29">
        <v>0</v>
      </c>
      <c r="AB29">
        <v>4.6820739999999996E-3</v>
      </c>
      <c r="AC29">
        <v>3E-11</v>
      </c>
      <c r="AD29">
        <v>2.0535499999999999E-3</v>
      </c>
      <c r="AE29">
        <v>1.0699999999999999E-11</v>
      </c>
      <c r="AF29">
        <v>-2.1398739999999999E-3</v>
      </c>
      <c r="AG29">
        <v>0</v>
      </c>
      <c r="AH29">
        <v>1.5289769999999999E-3</v>
      </c>
      <c r="AI29">
        <v>0</v>
      </c>
      <c r="AJ29">
        <v>-2.1587860000000002E-3</v>
      </c>
      <c r="AK29">
        <v>0</v>
      </c>
      <c r="AL29" t="s">
        <v>15</v>
      </c>
      <c r="AM29" t="s">
        <v>16</v>
      </c>
      <c r="AN29">
        <v>41651</v>
      </c>
    </row>
    <row r="30" spans="1:40" x14ac:dyDescent="0.3">
      <c r="A30" t="s">
        <v>15</v>
      </c>
      <c r="B30">
        <v>0.44714290000000001</v>
      </c>
      <c r="C30">
        <v>4.3499999999999999E-6</v>
      </c>
      <c r="D30" s="1">
        <f>((B30/AVERAGE(B29,B31)-1)*1000)</f>
        <v>-2.0798287473478005E-2</v>
      </c>
      <c r="F30">
        <v>0.44788109999999998</v>
      </c>
      <c r="G30">
        <v>2.9799999999999998E-6</v>
      </c>
      <c r="H30">
        <v>0.4709663</v>
      </c>
      <c r="I30">
        <v>7.9899999999999997E-6</v>
      </c>
      <c r="J30">
        <v>0.69488320000000003</v>
      </c>
      <c r="K30">
        <v>1.2500000000000001E-5</v>
      </c>
      <c r="L30">
        <v>0.59365599999999996</v>
      </c>
      <c r="M30">
        <v>1.1399999999999999E-5</v>
      </c>
      <c r="N30">
        <v>-1.660029</v>
      </c>
      <c r="O30">
        <v>6.02E-4</v>
      </c>
      <c r="P30">
        <v>-1.607578</v>
      </c>
      <c r="Q30">
        <v>6.2500000000000001E-4</v>
      </c>
      <c r="R30">
        <v>4.4723110000000004</v>
      </c>
      <c r="S30">
        <v>1.0999999999999999E-2</v>
      </c>
      <c r="T30">
        <v>5.6996250000000002</v>
      </c>
      <c r="U30">
        <v>1.37E-2</v>
      </c>
      <c r="V30">
        <v>3.0346989999999999E-5</v>
      </c>
      <c r="W30">
        <v>1.15E-6</v>
      </c>
      <c r="X30">
        <v>1.6536260000000001E-2</v>
      </c>
      <c r="Y30">
        <v>1.21E-10</v>
      </c>
      <c r="Z30">
        <v>6.5472780000000001E-3</v>
      </c>
      <c r="AA30">
        <v>0</v>
      </c>
      <c r="AB30">
        <v>4.6820739999999996E-3</v>
      </c>
      <c r="AC30">
        <v>3E-11</v>
      </c>
      <c r="AD30">
        <v>2.0535499999999999E-3</v>
      </c>
      <c r="AE30">
        <v>1.0699999999999999E-11</v>
      </c>
      <c r="AF30">
        <v>-2.1398739999999999E-3</v>
      </c>
      <c r="AG30">
        <v>0</v>
      </c>
      <c r="AH30">
        <v>1.5289769999999999E-3</v>
      </c>
      <c r="AI30">
        <v>0</v>
      </c>
      <c r="AJ30">
        <v>-2.1587860000000002E-3</v>
      </c>
      <c r="AK30">
        <v>0</v>
      </c>
      <c r="AL30" t="s">
        <v>15</v>
      </c>
      <c r="AM30" t="s">
        <v>17</v>
      </c>
      <c r="AN30">
        <v>41652</v>
      </c>
    </row>
    <row r="31" spans="1:40" x14ac:dyDescent="0.3">
      <c r="A31" t="s">
        <v>15</v>
      </c>
      <c r="B31" s="3">
        <v>0.44714989999999999</v>
      </c>
      <c r="C31">
        <v>4.9400000000000001E-6</v>
      </c>
      <c r="D31" s="1">
        <f t="shared" ref="D31:D35" si="2">((B31/AVERAGE(B30,B32)-1)*1000)</f>
        <v>3.6900513420423664E-3</v>
      </c>
      <c r="F31">
        <v>0.44787870000000002</v>
      </c>
      <c r="G31">
        <v>3.2100000000000002E-6</v>
      </c>
      <c r="H31">
        <v>0.47080549999999999</v>
      </c>
      <c r="I31">
        <v>1.1199999999999999E-5</v>
      </c>
      <c r="J31">
        <v>0.69466360000000005</v>
      </c>
      <c r="K31">
        <v>1.7099999999999999E-5</v>
      </c>
      <c r="L31">
        <v>0.59346540000000003</v>
      </c>
      <c r="M31">
        <v>1.4E-5</v>
      </c>
      <c r="N31">
        <v>-1.6494439999999999</v>
      </c>
      <c r="O31">
        <v>8.25E-4</v>
      </c>
      <c r="P31">
        <v>-1.5971359999999999</v>
      </c>
      <c r="Q31">
        <v>7.6900000000000004E-4</v>
      </c>
      <c r="R31">
        <v>4.5573779999999999</v>
      </c>
      <c r="S31">
        <v>1.06E-2</v>
      </c>
      <c r="T31">
        <v>5.7879449999999997</v>
      </c>
      <c r="U31">
        <v>1.44E-2</v>
      </c>
      <c r="V31">
        <v>2.1810079999999998E-5</v>
      </c>
      <c r="W31">
        <v>1.7099999999999999E-6</v>
      </c>
      <c r="X31">
        <v>1.6536260000000001E-2</v>
      </c>
      <c r="Y31">
        <v>1.21E-10</v>
      </c>
      <c r="Z31">
        <v>6.5472780000000001E-3</v>
      </c>
      <c r="AA31">
        <v>0</v>
      </c>
      <c r="AB31">
        <v>4.6820739999999996E-3</v>
      </c>
      <c r="AC31">
        <v>3E-11</v>
      </c>
      <c r="AD31">
        <v>2.0535499999999999E-3</v>
      </c>
      <c r="AE31">
        <v>1.0699999999999999E-11</v>
      </c>
      <c r="AF31">
        <v>-2.1398739999999999E-3</v>
      </c>
      <c r="AG31">
        <v>0</v>
      </c>
      <c r="AH31">
        <v>1.5289769999999999E-3</v>
      </c>
      <c r="AI31">
        <v>0</v>
      </c>
      <c r="AJ31">
        <v>-2.1587860000000002E-3</v>
      </c>
      <c r="AK31">
        <v>0</v>
      </c>
      <c r="AL31" t="s">
        <v>15</v>
      </c>
      <c r="AM31" t="s">
        <v>18</v>
      </c>
      <c r="AN31">
        <v>41653</v>
      </c>
    </row>
    <row r="32" spans="1:40" x14ac:dyDescent="0.3">
      <c r="A32" t="s">
        <v>15</v>
      </c>
      <c r="B32">
        <v>0.44715359999999998</v>
      </c>
      <c r="C32">
        <v>3.3500000000000001E-6</v>
      </c>
      <c r="D32" s="1">
        <f t="shared" si="2"/>
        <v>1.7779441665144446E-2</v>
      </c>
      <c r="F32">
        <v>0.4478837</v>
      </c>
      <c r="G32">
        <v>2.8600000000000001E-6</v>
      </c>
      <c r="H32">
        <v>0.47076820000000003</v>
      </c>
      <c r="I32">
        <v>6.8299999999999998E-6</v>
      </c>
      <c r="J32">
        <v>0.69460250000000001</v>
      </c>
      <c r="K32">
        <v>1.01E-5</v>
      </c>
      <c r="L32">
        <v>0.59340349999999997</v>
      </c>
      <c r="M32">
        <v>1.0200000000000001E-5</v>
      </c>
      <c r="N32">
        <v>-1.6465000000000001</v>
      </c>
      <c r="O32">
        <v>4.86E-4</v>
      </c>
      <c r="P32">
        <v>-1.593747</v>
      </c>
      <c r="Q32">
        <v>5.5800000000000001E-4</v>
      </c>
      <c r="R32">
        <v>4.5455009999999998</v>
      </c>
      <c r="S32">
        <v>9.7699999999999992E-3</v>
      </c>
      <c r="T32">
        <v>5.77738</v>
      </c>
      <c r="U32">
        <v>1.2500000000000001E-2</v>
      </c>
      <c r="V32">
        <v>2.96721E-5</v>
      </c>
      <c r="W32">
        <v>2.2699999999999999E-6</v>
      </c>
      <c r="X32">
        <v>1.6536260000000001E-2</v>
      </c>
      <c r="Y32">
        <v>1.21E-10</v>
      </c>
      <c r="Z32">
        <v>6.5472780000000001E-3</v>
      </c>
      <c r="AA32">
        <v>0</v>
      </c>
      <c r="AB32">
        <v>4.6820739999999996E-3</v>
      </c>
      <c r="AC32">
        <v>3E-11</v>
      </c>
      <c r="AD32">
        <v>2.0535499999999999E-3</v>
      </c>
      <c r="AE32">
        <v>1.0699999999999999E-11</v>
      </c>
      <c r="AF32">
        <v>-2.1398739999999999E-3</v>
      </c>
      <c r="AG32">
        <v>0</v>
      </c>
      <c r="AH32">
        <v>1.5289769999999999E-3</v>
      </c>
      <c r="AI32">
        <v>0</v>
      </c>
      <c r="AJ32">
        <v>-2.1587860000000002E-3</v>
      </c>
      <c r="AK32">
        <v>0</v>
      </c>
      <c r="AL32" t="s">
        <v>15</v>
      </c>
      <c r="AM32" t="s">
        <v>19</v>
      </c>
      <c r="AN32">
        <v>41654</v>
      </c>
    </row>
    <row r="33" spans="1:40" x14ac:dyDescent="0.3">
      <c r="A33" t="s">
        <v>15</v>
      </c>
      <c r="B33">
        <v>0.44714140000000002</v>
      </c>
      <c r="C33">
        <v>3.19E-6</v>
      </c>
      <c r="D33" s="1">
        <f t="shared" si="2"/>
        <v>-1.9568370937639301E-2</v>
      </c>
      <c r="F33">
        <v>0.44788230000000001</v>
      </c>
      <c r="G33">
        <v>3.5200000000000002E-6</v>
      </c>
      <c r="H33">
        <v>0.47081610000000002</v>
      </c>
      <c r="I33">
        <v>3.3000000000000002E-6</v>
      </c>
      <c r="J33">
        <v>0.69468649999999998</v>
      </c>
      <c r="K33">
        <v>7.9400000000000002E-6</v>
      </c>
      <c r="L33">
        <v>0.59346829999999995</v>
      </c>
      <c r="M33">
        <v>5.4500000000000003E-6</v>
      </c>
      <c r="N33">
        <v>-1.6505479999999999</v>
      </c>
      <c r="O33">
        <v>3.8299999999999999E-4</v>
      </c>
      <c r="P33">
        <v>-1.5972980000000001</v>
      </c>
      <c r="Q33">
        <v>2.99E-4</v>
      </c>
      <c r="R33">
        <v>4.5298350000000003</v>
      </c>
      <c r="S33">
        <v>3.3999999999999998E-3</v>
      </c>
      <c r="T33">
        <v>5.7277490000000002</v>
      </c>
      <c r="U33">
        <v>4.5700000000000003E-3</v>
      </c>
      <c r="V33">
        <v>2.1222000000000001E-5</v>
      </c>
      <c r="W33">
        <v>1.6700000000000001E-6</v>
      </c>
      <c r="X33">
        <v>1.6536260000000001E-2</v>
      </c>
      <c r="Y33">
        <v>1.21E-10</v>
      </c>
      <c r="Z33">
        <v>6.5472780000000001E-3</v>
      </c>
      <c r="AA33">
        <v>0</v>
      </c>
      <c r="AB33">
        <v>4.6820739999999996E-3</v>
      </c>
      <c r="AC33">
        <v>3E-11</v>
      </c>
      <c r="AD33">
        <v>2.0535499999999999E-3</v>
      </c>
      <c r="AE33">
        <v>1.0699999999999999E-11</v>
      </c>
      <c r="AF33">
        <v>-2.1398739999999999E-3</v>
      </c>
      <c r="AG33">
        <v>0</v>
      </c>
      <c r="AH33">
        <v>1.5289769999999999E-3</v>
      </c>
      <c r="AI33">
        <v>0</v>
      </c>
      <c r="AJ33">
        <v>-2.1587860000000002E-3</v>
      </c>
      <c r="AK33">
        <v>0</v>
      </c>
      <c r="AL33" t="s">
        <v>15</v>
      </c>
      <c r="AM33" t="s">
        <v>20</v>
      </c>
      <c r="AN33">
        <v>41655</v>
      </c>
    </row>
    <row r="34" spans="1:40" x14ac:dyDescent="0.3">
      <c r="A34" t="s">
        <v>15</v>
      </c>
      <c r="B34">
        <v>0.44714670000000001</v>
      </c>
      <c r="C34">
        <v>2.79E-6</v>
      </c>
      <c r="D34" s="1">
        <f t="shared" si="2"/>
        <v>1.1182137564125227E-2</v>
      </c>
      <c r="F34">
        <v>0.44787959999999999</v>
      </c>
      <c r="G34" s="1">
        <v>2.6199999999999999E-6</v>
      </c>
      <c r="H34">
        <v>0.47083930000000002</v>
      </c>
      <c r="I34">
        <v>5.22E-6</v>
      </c>
      <c r="J34">
        <v>0.69471020000000006</v>
      </c>
      <c r="K34">
        <v>7.4599999999999997E-6</v>
      </c>
      <c r="L34">
        <v>0.59349940000000001</v>
      </c>
      <c r="M34">
        <v>6.8199999999999999E-6</v>
      </c>
      <c r="N34">
        <v>-1.651689</v>
      </c>
      <c r="O34">
        <v>3.59E-4</v>
      </c>
      <c r="P34">
        <v>-1.5990009999999999</v>
      </c>
      <c r="Q34">
        <v>3.7399999999999998E-4</v>
      </c>
      <c r="R34">
        <v>4.5016970000000001</v>
      </c>
      <c r="S34">
        <v>5.7999999999999996E-3</v>
      </c>
      <c r="T34">
        <v>5.6777470000000001</v>
      </c>
      <c r="U34">
        <v>7.5599999999999999E-3</v>
      </c>
      <c r="V34">
        <v>1.6074539999999999E-5</v>
      </c>
      <c r="W34">
        <v>1.5099999999999999E-6</v>
      </c>
      <c r="X34">
        <v>1.6536260000000001E-2</v>
      </c>
      <c r="Y34">
        <v>1.21E-10</v>
      </c>
      <c r="Z34">
        <v>6.5472780000000001E-3</v>
      </c>
      <c r="AA34">
        <v>0</v>
      </c>
      <c r="AB34">
        <v>4.6820739999999996E-3</v>
      </c>
      <c r="AC34">
        <v>3E-11</v>
      </c>
      <c r="AD34">
        <v>2.0535499999999999E-3</v>
      </c>
      <c r="AE34">
        <v>1.0699999999999999E-11</v>
      </c>
      <c r="AF34">
        <v>-2.1398739999999999E-3</v>
      </c>
      <c r="AG34">
        <v>0</v>
      </c>
      <c r="AH34">
        <v>1.5289769999999999E-3</v>
      </c>
      <c r="AI34">
        <v>0</v>
      </c>
      <c r="AJ34">
        <v>-2.1587860000000002E-3</v>
      </c>
      <c r="AK34">
        <v>0</v>
      </c>
      <c r="AL34" t="s">
        <v>15</v>
      </c>
      <c r="AM34" t="s">
        <v>21</v>
      </c>
      <c r="AN34">
        <v>41656</v>
      </c>
    </row>
    <row r="35" spans="1:40" x14ac:dyDescent="0.3">
      <c r="A35" t="s">
        <v>15</v>
      </c>
      <c r="B35">
        <v>0.44714199999999998</v>
      </c>
      <c r="C35">
        <v>3.76E-6</v>
      </c>
      <c r="D35" s="1">
        <f t="shared" si="2"/>
        <v>-1.0511091773746095E-2</v>
      </c>
      <c r="F35">
        <v>0.44788030000000001</v>
      </c>
      <c r="G35">
        <v>2.9799999999999998E-6</v>
      </c>
      <c r="H35">
        <v>0.47094390000000003</v>
      </c>
      <c r="I35">
        <v>6.0299999999999999E-6</v>
      </c>
      <c r="J35">
        <v>0.69486270000000006</v>
      </c>
      <c r="K35">
        <v>1.0200000000000001E-5</v>
      </c>
      <c r="L35">
        <v>0.59363600000000005</v>
      </c>
      <c r="M35">
        <v>8.2800000000000003E-6</v>
      </c>
      <c r="N35">
        <v>-1.6590419999999999</v>
      </c>
      <c r="O35">
        <v>4.9100000000000001E-4</v>
      </c>
      <c r="P35">
        <v>-1.606484</v>
      </c>
      <c r="Q35">
        <v>4.5399999999999998E-4</v>
      </c>
      <c r="R35">
        <v>4.4433930000000004</v>
      </c>
      <c r="S35">
        <v>3.5000000000000001E-3</v>
      </c>
      <c r="T35">
        <v>5.5880140000000003</v>
      </c>
      <c r="U35">
        <v>4.4400000000000004E-3</v>
      </c>
      <c r="V35">
        <v>1.795394E-5</v>
      </c>
      <c r="W35">
        <v>1.7799999999999999E-6</v>
      </c>
      <c r="X35">
        <v>1.6536260000000001E-2</v>
      </c>
      <c r="Y35">
        <v>1.21E-10</v>
      </c>
      <c r="Z35">
        <v>6.5472780000000001E-3</v>
      </c>
      <c r="AA35">
        <v>0</v>
      </c>
      <c r="AB35">
        <v>4.6820739999999996E-3</v>
      </c>
      <c r="AC35">
        <v>3E-11</v>
      </c>
      <c r="AD35">
        <v>2.0535499999999999E-3</v>
      </c>
      <c r="AE35">
        <v>1.0699999999999999E-11</v>
      </c>
      <c r="AF35">
        <v>-2.1398739999999999E-3</v>
      </c>
      <c r="AG35">
        <v>0</v>
      </c>
      <c r="AH35">
        <v>1.5289769999999999E-3</v>
      </c>
      <c r="AI35">
        <v>0</v>
      </c>
      <c r="AJ35">
        <v>-2.1587860000000002E-3</v>
      </c>
      <c r="AK35">
        <v>0</v>
      </c>
      <c r="AL35" t="s">
        <v>15</v>
      </c>
      <c r="AM35" t="s">
        <v>22</v>
      </c>
      <c r="AN35">
        <v>41657</v>
      </c>
    </row>
    <row r="38" spans="1:40" x14ac:dyDescent="0.3">
      <c r="B38" s="2" t="s">
        <v>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9"/>
  <sheetViews>
    <sheetView tabSelected="1" topLeftCell="A79" zoomScale="80" zoomScaleNormal="80" workbookViewId="0">
      <selection activeCell="D104" sqref="D104"/>
    </sheetView>
  </sheetViews>
  <sheetFormatPr defaultRowHeight="14.4" x14ac:dyDescent="0.3"/>
  <cols>
    <col min="1" max="1" width="19.6640625" bestFit="1" customWidth="1"/>
    <col min="6" max="6" width="10.5546875" bestFit="1" customWidth="1"/>
    <col min="7" max="7" width="10.5546875" customWidth="1"/>
  </cols>
  <sheetData>
    <row r="1" spans="1:42" ht="18" x14ac:dyDescent="0.35">
      <c r="A1" s="4" t="s">
        <v>23</v>
      </c>
    </row>
    <row r="3" spans="1:42" s="5" customFormat="1" ht="15.6" x14ac:dyDescent="0.35">
      <c r="A3" s="5" t="s">
        <v>24</v>
      </c>
      <c r="B3" s="5" t="s">
        <v>25</v>
      </c>
      <c r="C3" s="5" t="s">
        <v>26</v>
      </c>
      <c r="D3" s="6" t="s">
        <v>27</v>
      </c>
      <c r="F3" s="6" t="s">
        <v>28</v>
      </c>
      <c r="G3" s="6"/>
      <c r="H3" s="5" t="s">
        <v>29</v>
      </c>
      <c r="I3" s="5" t="s">
        <v>26</v>
      </c>
      <c r="J3" s="5" t="s">
        <v>30</v>
      </c>
      <c r="K3" s="5" t="s">
        <v>26</v>
      </c>
      <c r="L3" s="5" t="s">
        <v>31</v>
      </c>
      <c r="M3" s="5" t="s">
        <v>26</v>
      </c>
      <c r="N3" s="5" t="s">
        <v>32</v>
      </c>
      <c r="O3" s="5" t="s">
        <v>26</v>
      </c>
      <c r="P3" s="5" t="s">
        <v>33</v>
      </c>
      <c r="Q3" s="5" t="s">
        <v>26</v>
      </c>
      <c r="R3" s="5" t="s">
        <v>34</v>
      </c>
      <c r="S3" s="5" t="s">
        <v>26</v>
      </c>
      <c r="T3" s="5" t="s">
        <v>35</v>
      </c>
      <c r="U3" s="5" t="s">
        <v>26</v>
      </c>
      <c r="V3" s="5" t="s">
        <v>36</v>
      </c>
      <c r="W3" s="5" t="s">
        <v>26</v>
      </c>
      <c r="X3" s="5" t="s">
        <v>37</v>
      </c>
      <c r="Y3" s="5" t="s">
        <v>26</v>
      </c>
      <c r="Z3" s="5" t="s">
        <v>38</v>
      </c>
      <c r="AA3" s="5" t="s">
        <v>26</v>
      </c>
      <c r="AB3" s="5" t="s">
        <v>39</v>
      </c>
      <c r="AC3" s="5" t="s">
        <v>26</v>
      </c>
      <c r="AD3" s="5" t="s">
        <v>40</v>
      </c>
      <c r="AE3" s="5" t="s">
        <v>26</v>
      </c>
      <c r="AF3" s="5" t="s">
        <v>41</v>
      </c>
      <c r="AG3" s="5" t="s">
        <v>26</v>
      </c>
      <c r="AH3" s="5" t="s">
        <v>42</v>
      </c>
      <c r="AI3" s="5" t="s">
        <v>26</v>
      </c>
      <c r="AJ3" s="5" t="s">
        <v>43</v>
      </c>
      <c r="AK3" s="5" t="s">
        <v>26</v>
      </c>
      <c r="AL3" s="5" t="s">
        <v>44</v>
      </c>
      <c r="AM3" s="5" t="s">
        <v>26</v>
      </c>
      <c r="AN3" s="5" t="s">
        <v>24</v>
      </c>
      <c r="AO3" s="5" t="s">
        <v>45</v>
      </c>
      <c r="AP3" s="5" t="s">
        <v>46</v>
      </c>
    </row>
    <row r="5" spans="1:42" x14ac:dyDescent="0.3">
      <c r="A5" t="s">
        <v>15</v>
      </c>
      <c r="B5">
        <v>0.44715450000000001</v>
      </c>
      <c r="C5">
        <v>4.1999999999999996E-6</v>
      </c>
      <c r="H5">
        <v>0.44787979999999999</v>
      </c>
      <c r="I5">
        <v>3.2100000000000002E-6</v>
      </c>
      <c r="J5">
        <v>0.47104960000000001</v>
      </c>
      <c r="K5">
        <v>6.8800000000000002E-6</v>
      </c>
      <c r="L5">
        <v>0.69499730000000004</v>
      </c>
      <c r="M5">
        <v>9.7200000000000001E-6</v>
      </c>
      <c r="N5">
        <v>0.59376470000000003</v>
      </c>
      <c r="O5">
        <v>1.0000000000000001E-5</v>
      </c>
      <c r="P5">
        <v>-1.6655260000000001</v>
      </c>
      <c r="Q5">
        <v>4.6799999999999999E-4</v>
      </c>
      <c r="R5">
        <v>-1.6135280000000001</v>
      </c>
      <c r="S5">
        <v>5.4900000000000001E-4</v>
      </c>
      <c r="T5">
        <v>4.447673</v>
      </c>
      <c r="U5">
        <v>4.0000000000000001E-3</v>
      </c>
      <c r="V5">
        <v>5.7098469999999999</v>
      </c>
      <c r="W5">
        <v>5.8999999999999999E-3</v>
      </c>
      <c r="X5">
        <v>3.3827500000000001E-5</v>
      </c>
      <c r="Y5">
        <v>2.5500000000000001E-6</v>
      </c>
      <c r="Z5">
        <v>1.6536260000000001E-2</v>
      </c>
      <c r="AA5">
        <v>1.21E-10</v>
      </c>
      <c r="AB5">
        <v>6.5472780000000001E-3</v>
      </c>
      <c r="AC5">
        <v>0</v>
      </c>
      <c r="AD5">
        <v>4.6820739999999996E-3</v>
      </c>
      <c r="AE5">
        <v>3E-11</v>
      </c>
      <c r="AF5">
        <v>2.0535499999999999E-3</v>
      </c>
      <c r="AG5">
        <v>1.0699999999999999E-11</v>
      </c>
      <c r="AH5">
        <v>-2.1398739999999999E-3</v>
      </c>
      <c r="AI5">
        <v>0</v>
      </c>
      <c r="AJ5">
        <v>1.5289769999999999E-3</v>
      </c>
      <c r="AK5">
        <v>0</v>
      </c>
      <c r="AL5">
        <v>-2.1587860000000002E-3</v>
      </c>
      <c r="AM5">
        <v>0</v>
      </c>
      <c r="AN5" t="s">
        <v>15</v>
      </c>
      <c r="AO5" t="s">
        <v>16</v>
      </c>
      <c r="AP5">
        <v>41651</v>
      </c>
    </row>
    <row r="6" spans="1:42" x14ac:dyDescent="0.3">
      <c r="A6" t="s">
        <v>15</v>
      </c>
      <c r="B6">
        <v>0.44714290000000001</v>
      </c>
      <c r="C6">
        <v>4.3499999999999999E-6</v>
      </c>
      <c r="D6" s="1">
        <f>((B6/(AVERAGE(B5,B7))-1)*1000)</f>
        <v>-2.0798287473478005E-2</v>
      </c>
      <c r="H6">
        <v>0.44788109999999998</v>
      </c>
      <c r="I6">
        <v>2.9799999999999998E-6</v>
      </c>
      <c r="J6">
        <v>0.4709663</v>
      </c>
      <c r="K6">
        <v>7.9899999999999997E-6</v>
      </c>
      <c r="L6">
        <v>0.69488320000000003</v>
      </c>
      <c r="M6">
        <v>1.2500000000000001E-5</v>
      </c>
      <c r="N6">
        <v>0.59365599999999996</v>
      </c>
      <c r="O6">
        <v>1.1399999999999999E-5</v>
      </c>
      <c r="P6">
        <v>-1.660029</v>
      </c>
      <c r="Q6">
        <v>6.02E-4</v>
      </c>
      <c r="R6">
        <v>-1.607578</v>
      </c>
      <c r="S6">
        <v>6.2500000000000001E-4</v>
      </c>
      <c r="T6">
        <v>4.4723110000000004</v>
      </c>
      <c r="U6">
        <v>1.0999999999999999E-2</v>
      </c>
      <c r="V6">
        <v>5.6996250000000002</v>
      </c>
      <c r="W6">
        <v>1.37E-2</v>
      </c>
      <c r="X6">
        <v>3.0346989999999999E-5</v>
      </c>
      <c r="Y6">
        <v>1.15E-6</v>
      </c>
      <c r="Z6">
        <v>1.6536260000000001E-2</v>
      </c>
      <c r="AA6">
        <v>1.21E-10</v>
      </c>
      <c r="AB6">
        <v>6.5472780000000001E-3</v>
      </c>
      <c r="AC6">
        <v>0</v>
      </c>
      <c r="AD6">
        <v>4.6820739999999996E-3</v>
      </c>
      <c r="AE6">
        <v>3E-11</v>
      </c>
      <c r="AF6">
        <v>2.0535499999999999E-3</v>
      </c>
      <c r="AG6">
        <v>1.0699999999999999E-11</v>
      </c>
      <c r="AH6">
        <v>-2.1398739999999999E-3</v>
      </c>
      <c r="AI6">
        <v>0</v>
      </c>
      <c r="AJ6">
        <v>1.5289769999999999E-3</v>
      </c>
      <c r="AK6">
        <v>0</v>
      </c>
      <c r="AL6">
        <v>-2.1587860000000002E-3</v>
      </c>
      <c r="AM6">
        <v>0</v>
      </c>
      <c r="AN6" t="s">
        <v>15</v>
      </c>
      <c r="AO6" t="s">
        <v>17</v>
      </c>
      <c r="AP6">
        <v>41652</v>
      </c>
    </row>
    <row r="7" spans="1:42" x14ac:dyDescent="0.3">
      <c r="A7" t="s">
        <v>15</v>
      </c>
      <c r="B7">
        <v>0.44714989999999999</v>
      </c>
      <c r="C7">
        <v>4.9400000000000001E-6</v>
      </c>
      <c r="D7" s="1">
        <f t="shared" ref="D7:D11" si="0">((B7/(AVERAGE(B6,B8))-1)*1000)</f>
        <v>3.6900513420423664E-3</v>
      </c>
      <c r="H7">
        <v>0.44787870000000002</v>
      </c>
      <c r="I7">
        <v>3.2100000000000002E-6</v>
      </c>
      <c r="J7">
        <v>0.47080549999999999</v>
      </c>
      <c r="K7">
        <v>1.1199999999999999E-5</v>
      </c>
      <c r="L7">
        <v>0.69466360000000005</v>
      </c>
      <c r="M7">
        <v>1.7099999999999999E-5</v>
      </c>
      <c r="N7">
        <v>0.59346540000000003</v>
      </c>
      <c r="O7">
        <v>1.4E-5</v>
      </c>
      <c r="P7">
        <v>-1.6494439999999999</v>
      </c>
      <c r="Q7">
        <v>8.25E-4</v>
      </c>
      <c r="R7">
        <v>-1.5971359999999999</v>
      </c>
      <c r="S7">
        <v>7.6900000000000004E-4</v>
      </c>
      <c r="T7">
        <v>4.5573779999999999</v>
      </c>
      <c r="U7">
        <v>1.06E-2</v>
      </c>
      <c r="V7">
        <v>5.7879449999999997</v>
      </c>
      <c r="W7">
        <v>1.44E-2</v>
      </c>
      <c r="X7">
        <v>2.1810079999999998E-5</v>
      </c>
      <c r="Y7">
        <v>1.7099999999999999E-6</v>
      </c>
      <c r="Z7">
        <v>1.6536260000000001E-2</v>
      </c>
      <c r="AA7">
        <v>1.21E-10</v>
      </c>
      <c r="AB7">
        <v>6.5472780000000001E-3</v>
      </c>
      <c r="AC7">
        <v>0</v>
      </c>
      <c r="AD7">
        <v>4.6820739999999996E-3</v>
      </c>
      <c r="AE7">
        <v>3E-11</v>
      </c>
      <c r="AF7">
        <v>2.0535499999999999E-3</v>
      </c>
      <c r="AG7">
        <v>1.0699999999999999E-11</v>
      </c>
      <c r="AH7">
        <v>-2.1398739999999999E-3</v>
      </c>
      <c r="AI7">
        <v>0</v>
      </c>
      <c r="AJ7">
        <v>1.5289769999999999E-3</v>
      </c>
      <c r="AK7">
        <v>0</v>
      </c>
      <c r="AL7">
        <v>-2.1587860000000002E-3</v>
      </c>
      <c r="AM7">
        <v>0</v>
      </c>
      <c r="AN7" t="s">
        <v>15</v>
      </c>
      <c r="AO7" t="s">
        <v>18</v>
      </c>
      <c r="AP7">
        <v>41653</v>
      </c>
    </row>
    <row r="8" spans="1:42" x14ac:dyDescent="0.3">
      <c r="A8" t="s">
        <v>15</v>
      </c>
      <c r="B8">
        <v>0.44715359999999998</v>
      </c>
      <c r="C8">
        <v>3.3500000000000001E-6</v>
      </c>
      <c r="D8" s="1">
        <f t="shared" si="0"/>
        <v>1.7779441665144446E-2</v>
      </c>
      <c r="H8">
        <v>0.4478837</v>
      </c>
      <c r="I8">
        <v>2.8600000000000001E-6</v>
      </c>
      <c r="J8">
        <v>0.47076820000000003</v>
      </c>
      <c r="K8">
        <v>6.8299999999999998E-6</v>
      </c>
      <c r="L8">
        <v>0.69460250000000001</v>
      </c>
      <c r="M8">
        <v>1.01E-5</v>
      </c>
      <c r="N8">
        <v>0.59340349999999997</v>
      </c>
      <c r="O8">
        <v>1.0200000000000001E-5</v>
      </c>
      <c r="P8">
        <v>-1.6465000000000001</v>
      </c>
      <c r="Q8">
        <v>4.86E-4</v>
      </c>
      <c r="R8">
        <v>-1.593747</v>
      </c>
      <c r="S8">
        <v>5.5800000000000001E-4</v>
      </c>
      <c r="T8">
        <v>4.5455009999999998</v>
      </c>
      <c r="U8">
        <v>9.7699999999999992E-3</v>
      </c>
      <c r="V8">
        <v>5.77738</v>
      </c>
      <c r="W8">
        <v>1.2500000000000001E-2</v>
      </c>
      <c r="X8">
        <v>2.96721E-5</v>
      </c>
      <c r="Y8">
        <v>2.2699999999999999E-6</v>
      </c>
      <c r="Z8">
        <v>1.6536260000000001E-2</v>
      </c>
      <c r="AA8">
        <v>1.21E-10</v>
      </c>
      <c r="AB8">
        <v>6.5472780000000001E-3</v>
      </c>
      <c r="AC8">
        <v>0</v>
      </c>
      <c r="AD8">
        <v>4.6820739999999996E-3</v>
      </c>
      <c r="AE8">
        <v>3E-11</v>
      </c>
      <c r="AF8">
        <v>2.0535499999999999E-3</v>
      </c>
      <c r="AG8">
        <v>1.0699999999999999E-11</v>
      </c>
      <c r="AH8">
        <v>-2.1398739999999999E-3</v>
      </c>
      <c r="AI8">
        <v>0</v>
      </c>
      <c r="AJ8">
        <v>1.5289769999999999E-3</v>
      </c>
      <c r="AK8">
        <v>0</v>
      </c>
      <c r="AL8">
        <v>-2.1587860000000002E-3</v>
      </c>
      <c r="AM8">
        <v>0</v>
      </c>
      <c r="AN8" t="s">
        <v>15</v>
      </c>
      <c r="AO8" t="s">
        <v>19</v>
      </c>
      <c r="AP8">
        <v>41654</v>
      </c>
    </row>
    <row r="9" spans="1:42" x14ac:dyDescent="0.3">
      <c r="A9" t="s">
        <v>15</v>
      </c>
      <c r="B9">
        <v>0.44714140000000002</v>
      </c>
      <c r="C9">
        <v>3.19E-6</v>
      </c>
      <c r="D9" s="1">
        <f t="shared" si="0"/>
        <v>-1.9568370937639301E-2</v>
      </c>
      <c r="H9">
        <v>0.44788230000000001</v>
      </c>
      <c r="I9">
        <v>3.5200000000000002E-6</v>
      </c>
      <c r="J9">
        <v>0.47081610000000002</v>
      </c>
      <c r="K9">
        <v>3.3000000000000002E-6</v>
      </c>
      <c r="L9">
        <v>0.69468649999999998</v>
      </c>
      <c r="M9">
        <v>7.9400000000000002E-6</v>
      </c>
      <c r="N9">
        <v>0.59346829999999995</v>
      </c>
      <c r="O9">
        <v>5.4500000000000003E-6</v>
      </c>
      <c r="P9">
        <v>-1.6505479999999999</v>
      </c>
      <c r="Q9">
        <v>3.8299999999999999E-4</v>
      </c>
      <c r="R9">
        <v>-1.5972980000000001</v>
      </c>
      <c r="S9">
        <v>2.99E-4</v>
      </c>
      <c r="T9">
        <v>4.5298350000000003</v>
      </c>
      <c r="U9">
        <v>3.3999999999999998E-3</v>
      </c>
      <c r="V9">
        <v>5.7277490000000002</v>
      </c>
      <c r="W9">
        <v>4.5700000000000003E-3</v>
      </c>
      <c r="X9">
        <v>2.1222000000000001E-5</v>
      </c>
      <c r="Y9">
        <v>1.6700000000000001E-6</v>
      </c>
      <c r="Z9">
        <v>1.6536260000000001E-2</v>
      </c>
      <c r="AA9">
        <v>1.21E-10</v>
      </c>
      <c r="AB9">
        <v>6.5472780000000001E-3</v>
      </c>
      <c r="AC9">
        <v>0</v>
      </c>
      <c r="AD9">
        <v>4.6820739999999996E-3</v>
      </c>
      <c r="AE9">
        <v>3E-11</v>
      </c>
      <c r="AF9">
        <v>2.0535499999999999E-3</v>
      </c>
      <c r="AG9">
        <v>1.0699999999999999E-11</v>
      </c>
      <c r="AH9">
        <v>-2.1398739999999999E-3</v>
      </c>
      <c r="AI9">
        <v>0</v>
      </c>
      <c r="AJ9">
        <v>1.5289769999999999E-3</v>
      </c>
      <c r="AK9">
        <v>0</v>
      </c>
      <c r="AL9">
        <v>-2.1587860000000002E-3</v>
      </c>
      <c r="AM9">
        <v>0</v>
      </c>
      <c r="AN9" t="s">
        <v>15</v>
      </c>
      <c r="AO9" t="s">
        <v>20</v>
      </c>
      <c r="AP9">
        <v>41655</v>
      </c>
    </row>
    <row r="10" spans="1:42" x14ac:dyDescent="0.3">
      <c r="A10" t="s">
        <v>15</v>
      </c>
      <c r="B10">
        <v>0.44714670000000001</v>
      </c>
      <c r="C10">
        <v>2.79E-6</v>
      </c>
      <c r="D10" s="1">
        <f t="shared" si="0"/>
        <v>1.1182137564125227E-2</v>
      </c>
      <c r="H10">
        <v>0.44787959999999999</v>
      </c>
      <c r="I10">
        <v>2.6199999999999999E-6</v>
      </c>
      <c r="J10">
        <v>0.47083930000000002</v>
      </c>
      <c r="K10">
        <v>5.22E-6</v>
      </c>
      <c r="L10">
        <v>0.69471020000000006</v>
      </c>
      <c r="M10">
        <v>7.4599999999999997E-6</v>
      </c>
      <c r="N10">
        <v>0.59349940000000001</v>
      </c>
      <c r="O10">
        <v>6.8199999999999999E-6</v>
      </c>
      <c r="P10">
        <v>-1.651689</v>
      </c>
      <c r="Q10">
        <v>3.59E-4</v>
      </c>
      <c r="R10">
        <v>-1.5990009999999999</v>
      </c>
      <c r="S10">
        <v>3.7399999999999998E-4</v>
      </c>
      <c r="T10">
        <v>4.5016970000000001</v>
      </c>
      <c r="U10">
        <v>5.7999999999999996E-3</v>
      </c>
      <c r="V10">
        <v>5.6777470000000001</v>
      </c>
      <c r="W10">
        <v>7.5599999999999999E-3</v>
      </c>
      <c r="X10">
        <v>1.6074539999999999E-5</v>
      </c>
      <c r="Y10">
        <v>1.5099999999999999E-6</v>
      </c>
      <c r="Z10">
        <v>1.6536260000000001E-2</v>
      </c>
      <c r="AA10">
        <v>1.21E-10</v>
      </c>
      <c r="AB10">
        <v>6.5472780000000001E-3</v>
      </c>
      <c r="AC10">
        <v>0</v>
      </c>
      <c r="AD10">
        <v>4.6820739999999996E-3</v>
      </c>
      <c r="AE10">
        <v>3E-11</v>
      </c>
      <c r="AF10">
        <v>2.0535499999999999E-3</v>
      </c>
      <c r="AG10">
        <v>1.0699999999999999E-11</v>
      </c>
      <c r="AH10">
        <v>-2.1398739999999999E-3</v>
      </c>
      <c r="AI10">
        <v>0</v>
      </c>
      <c r="AJ10">
        <v>1.5289769999999999E-3</v>
      </c>
      <c r="AK10">
        <v>0</v>
      </c>
      <c r="AL10">
        <v>-2.1587860000000002E-3</v>
      </c>
      <c r="AM10">
        <v>0</v>
      </c>
      <c r="AN10" t="s">
        <v>15</v>
      </c>
      <c r="AO10" t="s">
        <v>21</v>
      </c>
      <c r="AP10">
        <v>41656</v>
      </c>
    </row>
    <row r="11" spans="1:42" x14ac:dyDescent="0.3">
      <c r="A11" t="s">
        <v>15</v>
      </c>
      <c r="B11">
        <v>0.44714199999999998</v>
      </c>
      <c r="C11">
        <v>3.76E-6</v>
      </c>
      <c r="D11" s="1">
        <f t="shared" si="0"/>
        <v>3.3546401434492168E-4</v>
      </c>
      <c r="H11">
        <v>0.44788030000000001</v>
      </c>
      <c r="I11">
        <v>2.9799999999999998E-6</v>
      </c>
      <c r="J11">
        <v>0.47094390000000003</v>
      </c>
      <c r="K11">
        <v>6.0299999999999999E-6</v>
      </c>
      <c r="L11">
        <v>0.69486270000000006</v>
      </c>
      <c r="M11">
        <v>1.0200000000000001E-5</v>
      </c>
      <c r="N11">
        <v>0.59363600000000005</v>
      </c>
      <c r="O11">
        <v>8.2800000000000003E-6</v>
      </c>
      <c r="P11">
        <v>-1.6590419999999999</v>
      </c>
      <c r="Q11">
        <v>4.9100000000000001E-4</v>
      </c>
      <c r="R11">
        <v>-1.606484</v>
      </c>
      <c r="S11">
        <v>4.5399999999999998E-4</v>
      </c>
      <c r="T11">
        <v>4.4433930000000004</v>
      </c>
      <c r="U11">
        <v>3.5000000000000001E-3</v>
      </c>
      <c r="V11">
        <v>5.5880140000000003</v>
      </c>
      <c r="W11">
        <v>4.4400000000000004E-3</v>
      </c>
      <c r="X11">
        <v>1.795394E-5</v>
      </c>
      <c r="Y11">
        <v>1.7799999999999999E-6</v>
      </c>
      <c r="Z11">
        <v>1.6536260000000001E-2</v>
      </c>
      <c r="AA11">
        <v>1.21E-10</v>
      </c>
      <c r="AB11">
        <v>6.5472780000000001E-3</v>
      </c>
      <c r="AC11">
        <v>0</v>
      </c>
      <c r="AD11">
        <v>4.6820739999999996E-3</v>
      </c>
      <c r="AE11">
        <v>3E-11</v>
      </c>
      <c r="AF11">
        <v>2.0535499999999999E-3</v>
      </c>
      <c r="AG11">
        <v>1.0699999999999999E-11</v>
      </c>
      <c r="AH11">
        <v>-2.1398739999999999E-3</v>
      </c>
      <c r="AI11">
        <v>0</v>
      </c>
      <c r="AJ11">
        <v>1.5289769999999999E-3</v>
      </c>
      <c r="AK11">
        <v>0</v>
      </c>
      <c r="AL11">
        <v>-2.1587860000000002E-3</v>
      </c>
      <c r="AM11">
        <v>0</v>
      </c>
      <c r="AN11" t="s">
        <v>15</v>
      </c>
      <c r="AO11" t="s">
        <v>22</v>
      </c>
      <c r="AP11">
        <v>41657</v>
      </c>
    </row>
    <row r="12" spans="1:42" x14ac:dyDescent="0.3">
      <c r="A12" t="s">
        <v>15</v>
      </c>
      <c r="B12">
        <v>0.44713700000000001</v>
      </c>
      <c r="C12">
        <v>3.4400000000000001E-6</v>
      </c>
      <c r="H12">
        <v>0.4478685</v>
      </c>
      <c r="I12">
        <v>3.4199999999999999E-6</v>
      </c>
      <c r="J12">
        <v>0.47102549999999999</v>
      </c>
      <c r="K12">
        <v>6.4400000000000002E-6</v>
      </c>
      <c r="L12">
        <v>0.69499500000000003</v>
      </c>
      <c r="M12">
        <v>9.5999999999999996E-6</v>
      </c>
      <c r="N12">
        <v>0.59375359999999999</v>
      </c>
      <c r="O12">
        <v>8.5299999999999996E-6</v>
      </c>
      <c r="P12">
        <v>-1.6654139999999999</v>
      </c>
      <c r="Q12">
        <v>4.6200000000000001E-4</v>
      </c>
      <c r="R12">
        <v>-1.612919</v>
      </c>
      <c r="S12">
        <v>4.6700000000000002E-4</v>
      </c>
      <c r="T12">
        <v>4.5346029999999997</v>
      </c>
      <c r="U12">
        <v>3.2399999999999998E-3</v>
      </c>
      <c r="V12">
        <v>5.7255690000000001</v>
      </c>
      <c r="W12">
        <v>4.1200000000000004E-3</v>
      </c>
      <c r="X12">
        <v>4.8042160000000003E-5</v>
      </c>
      <c r="Y12">
        <v>1.75E-6</v>
      </c>
      <c r="Z12">
        <v>3.844334E-3</v>
      </c>
      <c r="AA12">
        <v>0</v>
      </c>
      <c r="AB12">
        <v>5.5593199999999998E-4</v>
      </c>
      <c r="AC12">
        <v>3.7200000000000003E-12</v>
      </c>
      <c r="AD12">
        <v>4.6171320000000004E-3</v>
      </c>
      <c r="AE12">
        <v>2.9900000000000001E-11</v>
      </c>
      <c r="AF12">
        <v>1.9989510000000001E-3</v>
      </c>
      <c r="AG12">
        <v>0</v>
      </c>
      <c r="AH12">
        <v>-2.175944E-3</v>
      </c>
      <c r="AI12">
        <v>7.5599999999999993E-12</v>
      </c>
      <c r="AJ12">
        <v>1.4840439999999999E-3</v>
      </c>
      <c r="AK12">
        <v>7.5799999999999996E-12</v>
      </c>
      <c r="AL12">
        <v>-2.1944540000000002E-3</v>
      </c>
      <c r="AM12">
        <v>0</v>
      </c>
      <c r="AN12" t="s">
        <v>15</v>
      </c>
      <c r="AO12" t="s">
        <v>47</v>
      </c>
      <c r="AP12">
        <v>41658</v>
      </c>
    </row>
    <row r="13" spans="1:42" x14ac:dyDescent="0.3">
      <c r="A13" s="5" t="s">
        <v>48</v>
      </c>
      <c r="B13">
        <v>0.44663180000000002</v>
      </c>
      <c r="C13">
        <v>4.6500000000000004E-6</v>
      </c>
      <c r="D13" s="7">
        <f>(B13/AVERAGE(B12,B14)-1)*1000</f>
        <v>-1.0851745739928198</v>
      </c>
      <c r="E13" s="1"/>
      <c r="F13" s="1"/>
      <c r="G13" s="1"/>
      <c r="H13">
        <v>0.44738040000000001</v>
      </c>
      <c r="I13">
        <v>3.5200000000000002E-6</v>
      </c>
      <c r="J13">
        <v>0.47072009999999997</v>
      </c>
      <c r="K13">
        <v>1.17E-5</v>
      </c>
      <c r="L13">
        <v>0.69531739999999997</v>
      </c>
      <c r="M13">
        <v>1.73E-5</v>
      </c>
      <c r="N13">
        <v>0.59401280000000001</v>
      </c>
      <c r="O13">
        <v>1.5699999999999999E-5</v>
      </c>
      <c r="P13">
        <v>-1.680941</v>
      </c>
      <c r="Q13">
        <v>8.34E-4</v>
      </c>
      <c r="R13">
        <v>-1.6271119999999999</v>
      </c>
      <c r="S13">
        <v>8.5899999999999995E-4</v>
      </c>
      <c r="T13">
        <v>2.8385440000000002</v>
      </c>
      <c r="U13">
        <v>4.1999999999999997E-3</v>
      </c>
      <c r="V13">
        <v>6.862571</v>
      </c>
      <c r="W13">
        <v>1.11E-2</v>
      </c>
      <c r="X13">
        <v>2.3241229999999999E-6</v>
      </c>
      <c r="Y13">
        <v>1.9599999999999999E-6</v>
      </c>
      <c r="Z13">
        <v>3.8388039999999999E-3</v>
      </c>
      <c r="AA13">
        <v>2.0799999999999999E-11</v>
      </c>
      <c r="AB13">
        <v>5.39304E-4</v>
      </c>
      <c r="AC13">
        <v>3.2899999999999999E-12</v>
      </c>
      <c r="AD13">
        <v>4.553957E-3</v>
      </c>
      <c r="AE13">
        <v>2.82E-11</v>
      </c>
      <c r="AF13">
        <v>1.9694119999999998E-3</v>
      </c>
      <c r="AG13">
        <v>1.31E-11</v>
      </c>
      <c r="AH13">
        <v>-2.1907620000000002E-3</v>
      </c>
      <c r="AI13">
        <v>1.48E-11</v>
      </c>
      <c r="AJ13">
        <v>1.4802999999999999E-3</v>
      </c>
      <c r="AK13">
        <v>0</v>
      </c>
      <c r="AL13">
        <v>-2.1949890000000001E-3</v>
      </c>
      <c r="AM13">
        <v>7.5899999999999998E-12</v>
      </c>
      <c r="AN13" t="s">
        <v>48</v>
      </c>
      <c r="AO13" t="s">
        <v>49</v>
      </c>
      <c r="AP13">
        <v>41659</v>
      </c>
    </row>
    <row r="14" spans="1:42" x14ac:dyDescent="0.3">
      <c r="A14" t="s">
        <v>15</v>
      </c>
      <c r="B14">
        <v>0.44709700000000002</v>
      </c>
      <c r="C14">
        <v>3.7000000000000002E-6</v>
      </c>
      <c r="H14">
        <v>0.44784610000000002</v>
      </c>
      <c r="I14">
        <v>3.1499999999999999E-6</v>
      </c>
      <c r="J14">
        <v>0.471389</v>
      </c>
      <c r="K14">
        <v>3.7299999999999999E-6</v>
      </c>
      <c r="L14">
        <v>0.69556410000000002</v>
      </c>
      <c r="M14">
        <v>6.4300000000000003E-6</v>
      </c>
      <c r="N14">
        <v>0.59423139999999997</v>
      </c>
      <c r="O14">
        <v>5.2599999999999996E-6</v>
      </c>
      <c r="P14">
        <v>-1.6928190000000001</v>
      </c>
      <c r="Q14">
        <v>3.1E-4</v>
      </c>
      <c r="R14">
        <v>-1.6390750000000001</v>
      </c>
      <c r="S14">
        <v>2.8800000000000001E-4</v>
      </c>
      <c r="T14">
        <v>4.3582270000000003</v>
      </c>
      <c r="U14">
        <v>3.5999999999999999E-3</v>
      </c>
      <c r="V14">
        <v>5.4863660000000003</v>
      </c>
      <c r="W14">
        <v>4.62E-3</v>
      </c>
      <c r="X14">
        <v>4.3560889999999998E-5</v>
      </c>
      <c r="Y14">
        <v>1.8700000000000001E-6</v>
      </c>
      <c r="Z14">
        <v>3.3524459999999998E-3</v>
      </c>
      <c r="AA14">
        <v>0</v>
      </c>
      <c r="AB14">
        <v>3.2311800000000001E-4</v>
      </c>
      <c r="AC14">
        <v>0</v>
      </c>
      <c r="AD14">
        <v>4.2361330000000004E-3</v>
      </c>
      <c r="AE14">
        <v>3.6099999999999997E-11</v>
      </c>
      <c r="AF14">
        <v>1.7961190000000001E-3</v>
      </c>
      <c r="AG14">
        <v>9.9999999999999994E-12</v>
      </c>
      <c r="AH14">
        <v>-2.2364770000000002E-3</v>
      </c>
      <c r="AI14">
        <v>0</v>
      </c>
      <c r="AJ14">
        <v>1.3431809999999999E-3</v>
      </c>
      <c r="AK14">
        <v>0</v>
      </c>
      <c r="AL14">
        <v>-2.1992689999999998E-3</v>
      </c>
      <c r="AM14">
        <v>4.9599999999999999E-12</v>
      </c>
      <c r="AN14" t="s">
        <v>15</v>
      </c>
      <c r="AO14" t="s">
        <v>50</v>
      </c>
      <c r="AP14">
        <v>41660</v>
      </c>
    </row>
    <row r="15" spans="1:42" x14ac:dyDescent="0.3">
      <c r="A15" s="5" t="s">
        <v>48</v>
      </c>
      <c r="B15">
        <v>0.44660499999999997</v>
      </c>
      <c r="C15">
        <v>5.4500000000000003E-6</v>
      </c>
      <c r="D15" s="7">
        <f t="shared" ref="D15" si="1">(B15/AVERAGE(B14,B16)-1)*1000</f>
        <v>-1.0958522345198007</v>
      </c>
      <c r="E15" s="1"/>
      <c r="F15" s="1"/>
      <c r="G15" s="1"/>
      <c r="H15">
        <v>0.4473586</v>
      </c>
      <c r="I15">
        <v>4.0300000000000004E-6</v>
      </c>
      <c r="J15">
        <v>0.47087649999999998</v>
      </c>
      <c r="K15">
        <v>4.07E-6</v>
      </c>
      <c r="L15">
        <v>0.6955614</v>
      </c>
      <c r="M15">
        <v>9.38E-6</v>
      </c>
      <c r="N15">
        <v>0.59422719999999996</v>
      </c>
      <c r="O15">
        <v>7.4000000000000003E-6</v>
      </c>
      <c r="P15">
        <v>-1.6926890000000001</v>
      </c>
      <c r="Q15">
        <v>4.5199999999999998E-4</v>
      </c>
      <c r="R15">
        <v>-1.6388450000000001</v>
      </c>
      <c r="S15">
        <v>4.0499999999999998E-4</v>
      </c>
      <c r="T15">
        <v>2.8505189999999998</v>
      </c>
      <c r="U15">
        <v>2.3600000000000001E-3</v>
      </c>
      <c r="V15">
        <v>6.8398009999999996</v>
      </c>
      <c r="W15">
        <v>6.5399999999999998E-3</v>
      </c>
      <c r="X15">
        <v>3.3906019999999998E-6</v>
      </c>
      <c r="Y15">
        <v>1.4899999999999999E-6</v>
      </c>
      <c r="Z15">
        <v>3.107926E-3</v>
      </c>
      <c r="AA15">
        <v>1.68E-11</v>
      </c>
      <c r="AB15">
        <v>2.000906E-4</v>
      </c>
      <c r="AC15">
        <v>0</v>
      </c>
      <c r="AD15">
        <v>4.1120790000000003E-3</v>
      </c>
      <c r="AE15">
        <v>1.46E-11</v>
      </c>
      <c r="AF15">
        <v>1.7008819999999999E-3</v>
      </c>
      <c r="AG15">
        <v>6.2199999999999997E-12</v>
      </c>
      <c r="AH15">
        <v>-2.2277270000000001E-3</v>
      </c>
      <c r="AI15">
        <v>0</v>
      </c>
      <c r="AJ15">
        <v>1.2893329999999999E-3</v>
      </c>
      <c r="AK15">
        <v>0</v>
      </c>
      <c r="AL15">
        <v>-2.195523E-3</v>
      </c>
      <c r="AM15">
        <v>1.0599999999999999E-11</v>
      </c>
      <c r="AN15" t="s">
        <v>48</v>
      </c>
      <c r="AO15" t="s">
        <v>51</v>
      </c>
      <c r="AP15">
        <v>41661</v>
      </c>
    </row>
    <row r="16" spans="1:42" x14ac:dyDescent="0.3">
      <c r="A16" t="s">
        <v>15</v>
      </c>
      <c r="B16">
        <v>0.44709290000000002</v>
      </c>
      <c r="C16">
        <v>3.76E-6</v>
      </c>
      <c r="H16">
        <v>0.44784469999999998</v>
      </c>
      <c r="I16">
        <v>3.3299999999999999E-6</v>
      </c>
      <c r="J16">
        <v>0.4714428</v>
      </c>
      <c r="K16">
        <v>4.9599999999999999E-6</v>
      </c>
      <c r="L16">
        <v>0.69564320000000002</v>
      </c>
      <c r="M16">
        <v>8.8699999999999998E-6</v>
      </c>
      <c r="N16">
        <v>0.59429670000000001</v>
      </c>
      <c r="O16">
        <v>7.0099999999999998E-6</v>
      </c>
      <c r="P16">
        <v>-1.696625</v>
      </c>
      <c r="Q16">
        <v>4.2700000000000002E-4</v>
      </c>
      <c r="R16">
        <v>-1.6426460000000001</v>
      </c>
      <c r="S16">
        <v>3.8400000000000001E-4</v>
      </c>
      <c r="T16">
        <v>4.3292950000000001</v>
      </c>
      <c r="U16">
        <v>3.8700000000000002E-3</v>
      </c>
      <c r="V16">
        <v>5.4392529999999999</v>
      </c>
      <c r="W16">
        <v>5.2199999999999998E-3</v>
      </c>
      <c r="X16">
        <v>3.726215E-5</v>
      </c>
      <c r="Y16">
        <v>1.7799999999999999E-6</v>
      </c>
      <c r="Z16">
        <v>2.905679E-3</v>
      </c>
      <c r="AA16">
        <v>0</v>
      </c>
      <c r="AB16">
        <v>9.1911720000000004E-5</v>
      </c>
      <c r="AC16">
        <v>1.9E-13</v>
      </c>
      <c r="AD16">
        <v>4.395665E-3</v>
      </c>
      <c r="AE16">
        <v>1.6100000000000001E-11</v>
      </c>
      <c r="AF16">
        <v>1.870413E-3</v>
      </c>
      <c r="AG16">
        <v>0</v>
      </c>
      <c r="AH16">
        <v>-2.2023709999999998E-3</v>
      </c>
      <c r="AI16">
        <v>0</v>
      </c>
      <c r="AJ16">
        <v>1.402915E-3</v>
      </c>
      <c r="AK16">
        <v>0</v>
      </c>
      <c r="AL16">
        <v>-2.1896390000000002E-3</v>
      </c>
      <c r="AM16">
        <v>0</v>
      </c>
      <c r="AN16" t="s">
        <v>15</v>
      </c>
      <c r="AO16" t="s">
        <v>52</v>
      </c>
      <c r="AP16">
        <v>41662</v>
      </c>
    </row>
    <row r="17" spans="1:42" x14ac:dyDescent="0.3">
      <c r="A17" s="5" t="s">
        <v>53</v>
      </c>
      <c r="B17">
        <v>0.4464651</v>
      </c>
      <c r="C17">
        <v>2.7E-6</v>
      </c>
      <c r="D17" s="1">
        <f t="shared" ref="D17" si="2">(B17/AVERAGE(B16,B18)-1)*1000</f>
        <v>-1.4172484266619101</v>
      </c>
      <c r="E17" s="1">
        <f>D17+0.3</f>
        <v>-1.11724842666191</v>
      </c>
      <c r="F17" s="8">
        <f>AVERAGE(E17,E19,E21)</f>
        <v>-1.0904063938767752</v>
      </c>
      <c r="G17" s="1">
        <f>2*STDEV(E17,E19,E21)</f>
        <v>5.9923834800136473E-2</v>
      </c>
      <c r="H17">
        <v>0.44731579999999999</v>
      </c>
      <c r="I17">
        <v>2.4600000000000002E-6</v>
      </c>
      <c r="J17">
        <v>0.47089959999999997</v>
      </c>
      <c r="K17">
        <v>3.1700000000000001E-6</v>
      </c>
      <c r="L17">
        <v>0.69581320000000002</v>
      </c>
      <c r="M17">
        <v>6.1E-6</v>
      </c>
      <c r="N17">
        <v>0.59431639999999997</v>
      </c>
      <c r="O17">
        <v>4.4499999999999997E-6</v>
      </c>
      <c r="P17">
        <v>-1.704806</v>
      </c>
      <c r="Q17">
        <v>2.9300000000000002E-4</v>
      </c>
      <c r="R17">
        <v>-1.6437219999999999</v>
      </c>
      <c r="S17">
        <v>2.43E-4</v>
      </c>
      <c r="T17">
        <v>7.6895879999999996</v>
      </c>
      <c r="U17">
        <v>6.5399999999999998E-3</v>
      </c>
      <c r="V17">
        <v>5.9518449999999996</v>
      </c>
      <c r="W17">
        <v>4.7999999999999996E-3</v>
      </c>
      <c r="X17">
        <v>2.3750790000000001E-4</v>
      </c>
      <c r="Y17">
        <v>1.61E-6</v>
      </c>
      <c r="Z17">
        <v>2.9199479999999999E-3</v>
      </c>
      <c r="AA17">
        <v>1.24E-11</v>
      </c>
      <c r="AB17">
        <v>1.2141449999999999E-4</v>
      </c>
      <c r="AC17">
        <v>8.9700000000000001E-13</v>
      </c>
      <c r="AD17">
        <v>4.1411959999999998E-3</v>
      </c>
      <c r="AE17">
        <v>2.31E-11</v>
      </c>
      <c r="AF17">
        <v>1.7137719999999999E-3</v>
      </c>
      <c r="AG17">
        <v>0</v>
      </c>
      <c r="AH17">
        <v>-2.236834E-3</v>
      </c>
      <c r="AI17">
        <v>0</v>
      </c>
      <c r="AJ17">
        <v>1.296466E-3</v>
      </c>
      <c r="AK17">
        <v>0</v>
      </c>
      <c r="AL17">
        <v>-2.1883889999999998E-3</v>
      </c>
      <c r="AM17">
        <v>0</v>
      </c>
      <c r="AN17" t="s">
        <v>53</v>
      </c>
      <c r="AO17" t="s">
        <v>54</v>
      </c>
      <c r="AP17">
        <v>41663</v>
      </c>
    </row>
    <row r="18" spans="1:42" x14ac:dyDescent="0.3">
      <c r="A18" t="s">
        <v>15</v>
      </c>
      <c r="B18">
        <v>0.44710460000000002</v>
      </c>
      <c r="C18">
        <v>3.5899999999999999E-6</v>
      </c>
      <c r="F18" s="5"/>
      <c r="H18">
        <v>0.44784750000000001</v>
      </c>
      <c r="I18">
        <v>3.0900000000000001E-6</v>
      </c>
      <c r="J18">
        <v>0.47148669999999998</v>
      </c>
      <c r="K18">
        <v>3.4599999999999999E-6</v>
      </c>
      <c r="L18">
        <v>0.69568870000000005</v>
      </c>
      <c r="M18">
        <v>6.0000000000000002E-6</v>
      </c>
      <c r="N18">
        <v>0.59435269999999996</v>
      </c>
      <c r="O18">
        <v>5.6999999999999996E-6</v>
      </c>
      <c r="P18">
        <v>-1.6988179999999999</v>
      </c>
      <c r="Q18">
        <v>2.8899999999999998E-4</v>
      </c>
      <c r="R18">
        <v>-1.6457120000000001</v>
      </c>
      <c r="S18">
        <v>3.1199999999999999E-4</v>
      </c>
      <c r="T18">
        <v>4.3012420000000002</v>
      </c>
      <c r="U18">
        <v>3.4499999999999999E-3</v>
      </c>
      <c r="V18">
        <v>5.401173</v>
      </c>
      <c r="W18">
        <v>4.0800000000000003E-3</v>
      </c>
      <c r="X18">
        <v>3.984293E-5</v>
      </c>
      <c r="Y18">
        <v>1.7099999999999999E-6</v>
      </c>
      <c r="Z18">
        <v>3.3604709999999999E-3</v>
      </c>
      <c r="AA18">
        <v>2.4699999999999999E-11</v>
      </c>
      <c r="AB18">
        <v>3.1900219999999999E-4</v>
      </c>
      <c r="AC18">
        <v>2.2300000000000001E-13</v>
      </c>
      <c r="AD18">
        <v>4.04996E-3</v>
      </c>
      <c r="AE18">
        <v>1.66E-11</v>
      </c>
      <c r="AF18">
        <v>1.665075E-3</v>
      </c>
      <c r="AG18">
        <v>0</v>
      </c>
      <c r="AH18">
        <v>-2.2368330000000001E-3</v>
      </c>
      <c r="AI18">
        <v>0</v>
      </c>
      <c r="AJ18">
        <v>1.257059E-3</v>
      </c>
      <c r="AK18">
        <v>3.17E-12</v>
      </c>
      <c r="AL18">
        <v>-2.1867850000000001E-3</v>
      </c>
      <c r="AM18">
        <v>0</v>
      </c>
      <c r="AN18" t="s">
        <v>15</v>
      </c>
      <c r="AO18" t="s">
        <v>55</v>
      </c>
      <c r="AP18">
        <v>41664</v>
      </c>
    </row>
    <row r="19" spans="1:42" x14ac:dyDescent="0.3">
      <c r="A19" s="5" t="s">
        <v>53</v>
      </c>
      <c r="B19">
        <v>0.446494</v>
      </c>
      <c r="C19">
        <v>2.8899999999999999E-6</v>
      </c>
      <c r="D19" s="1">
        <f t="shared" ref="D19" si="3">(B19/AVERAGE(B18,B20)-1)*1000</f>
        <v>-1.3580817944571777</v>
      </c>
      <c r="E19" s="1">
        <f t="shared" ref="E19" si="4">D19+0.3</f>
        <v>-1.0580817944571776</v>
      </c>
      <c r="F19" s="8"/>
      <c r="G19" s="1"/>
      <c r="H19">
        <v>0.44729639999999998</v>
      </c>
      <c r="I19">
        <v>2.7300000000000001E-6</v>
      </c>
      <c r="J19">
        <v>0.4709161</v>
      </c>
      <c r="K19">
        <v>4.6700000000000002E-6</v>
      </c>
      <c r="L19">
        <v>0.69579559999999996</v>
      </c>
      <c r="M19">
        <v>6.6200000000000001E-6</v>
      </c>
      <c r="N19">
        <v>0.59436440000000001</v>
      </c>
      <c r="O19">
        <v>5.9900000000000002E-6</v>
      </c>
      <c r="P19">
        <v>-1.703962</v>
      </c>
      <c r="Q19">
        <v>3.19E-4</v>
      </c>
      <c r="R19">
        <v>-1.646352</v>
      </c>
      <c r="S19">
        <v>3.28E-4</v>
      </c>
      <c r="T19">
        <v>7.6569229999999999</v>
      </c>
      <c r="U19">
        <v>6.28E-3</v>
      </c>
      <c r="V19">
        <v>5.9277329999999999</v>
      </c>
      <c r="W19">
        <v>5.0800000000000003E-3</v>
      </c>
      <c r="X19">
        <v>2.0373120000000001E-4</v>
      </c>
      <c r="Y19">
        <v>1.6300000000000001E-6</v>
      </c>
      <c r="Z19">
        <v>3.1086410000000001E-3</v>
      </c>
      <c r="AA19">
        <v>1.7300000000000001E-11</v>
      </c>
      <c r="AB19">
        <v>1.8471399999999999E-4</v>
      </c>
      <c r="AC19">
        <v>1.08E-12</v>
      </c>
      <c r="AD19">
        <v>4.0441369999999997E-3</v>
      </c>
      <c r="AE19">
        <v>2.7099999999999999E-11</v>
      </c>
      <c r="AF19">
        <v>1.660959E-3</v>
      </c>
      <c r="AG19">
        <v>3.1000000000000001E-12</v>
      </c>
      <c r="AH19">
        <v>-2.243082E-3</v>
      </c>
      <c r="AI19">
        <v>1.0499999999999999E-11</v>
      </c>
      <c r="AJ19">
        <v>1.239586E-3</v>
      </c>
      <c r="AK19">
        <v>0</v>
      </c>
      <c r="AL19">
        <v>-2.203371E-3</v>
      </c>
      <c r="AM19">
        <v>0</v>
      </c>
      <c r="AN19" t="s">
        <v>53</v>
      </c>
      <c r="AO19" t="s">
        <v>56</v>
      </c>
      <c r="AP19">
        <v>41665</v>
      </c>
    </row>
    <row r="20" spans="1:42" x14ac:dyDescent="0.3">
      <c r="A20" t="s">
        <v>15</v>
      </c>
      <c r="B20">
        <v>0.44709779999999999</v>
      </c>
      <c r="C20">
        <v>3.2200000000000001E-6</v>
      </c>
      <c r="F20" s="5"/>
      <c r="H20">
        <v>0.44784400000000002</v>
      </c>
      <c r="I20">
        <v>3.4800000000000001E-6</v>
      </c>
      <c r="J20">
        <v>0.47138570000000002</v>
      </c>
      <c r="K20">
        <v>3.4000000000000001E-6</v>
      </c>
      <c r="L20">
        <v>0.69556560000000001</v>
      </c>
      <c r="M20">
        <v>6.4200000000000004E-6</v>
      </c>
      <c r="N20">
        <v>0.59423349999999997</v>
      </c>
      <c r="O20">
        <v>5.2700000000000004E-6</v>
      </c>
      <c r="P20">
        <v>-1.6928909999999999</v>
      </c>
      <c r="Q20">
        <v>3.0899999999999998E-4</v>
      </c>
      <c r="R20">
        <v>-1.6391880000000001</v>
      </c>
      <c r="S20">
        <v>2.8800000000000001E-4</v>
      </c>
      <c r="T20">
        <v>4.3553139999999999</v>
      </c>
      <c r="U20">
        <v>3.6099999999999999E-3</v>
      </c>
      <c r="V20">
        <v>5.4619090000000003</v>
      </c>
      <c r="W20">
        <v>4.9100000000000003E-3</v>
      </c>
      <c r="X20">
        <v>6.9644850000000005E-5</v>
      </c>
      <c r="Y20">
        <v>1.66E-6</v>
      </c>
      <c r="Z20">
        <v>3.3738489999999999E-3</v>
      </c>
      <c r="AA20">
        <v>0</v>
      </c>
      <c r="AB20">
        <v>3.2347510000000002E-4</v>
      </c>
      <c r="AC20">
        <v>0</v>
      </c>
      <c r="AD20">
        <v>4.1367840000000001E-3</v>
      </c>
      <c r="AE20">
        <v>2.88E-11</v>
      </c>
      <c r="AF20">
        <v>1.727197E-3</v>
      </c>
      <c r="AG20">
        <v>0</v>
      </c>
      <c r="AH20">
        <v>-2.232548E-3</v>
      </c>
      <c r="AI20">
        <v>5.7500000000000003E-12</v>
      </c>
      <c r="AJ20">
        <v>1.2973570000000001E-3</v>
      </c>
      <c r="AK20">
        <v>0</v>
      </c>
      <c r="AL20">
        <v>-2.2006959999999998E-3</v>
      </c>
      <c r="AM20">
        <v>5.5800000000000001E-12</v>
      </c>
      <c r="AN20" t="s">
        <v>15</v>
      </c>
      <c r="AO20" t="s">
        <v>57</v>
      </c>
      <c r="AP20">
        <v>41666</v>
      </c>
    </row>
    <row r="21" spans="1:42" x14ac:dyDescent="0.3">
      <c r="A21" s="5" t="s">
        <v>53</v>
      </c>
      <c r="B21">
        <v>0.4464745</v>
      </c>
      <c r="C21">
        <v>3.19E-6</v>
      </c>
      <c r="D21" s="1">
        <f t="shared" ref="D21" si="5">(B21/AVERAGE(B20,B22)-1)*1000</f>
        <v>-1.3958889605112379</v>
      </c>
      <c r="E21" s="1">
        <f t="shared" ref="E21" si="6">D21+0.3</f>
        <v>-1.0958889605112379</v>
      </c>
      <c r="F21" s="8"/>
      <c r="G21" s="1"/>
      <c r="H21">
        <v>0.4472911</v>
      </c>
      <c r="I21">
        <v>3.0900000000000001E-6</v>
      </c>
      <c r="J21">
        <v>0.47090130000000002</v>
      </c>
      <c r="K21">
        <v>4.8999999999999997E-6</v>
      </c>
      <c r="L21">
        <v>0.69580059999999999</v>
      </c>
      <c r="M21">
        <v>8.0399999999999993E-6</v>
      </c>
      <c r="N21">
        <v>0.59435689999999997</v>
      </c>
      <c r="O21">
        <v>6.55E-6</v>
      </c>
      <c r="P21">
        <v>-1.7041980000000001</v>
      </c>
      <c r="Q21">
        <v>3.8699999999999997E-4</v>
      </c>
      <c r="R21">
        <v>-1.645942</v>
      </c>
      <c r="S21">
        <v>3.5799999999999997E-4</v>
      </c>
      <c r="T21">
        <v>7.6635099999999996</v>
      </c>
      <c r="U21">
        <v>4.7800000000000004E-3</v>
      </c>
      <c r="V21">
        <v>5.878368</v>
      </c>
      <c r="W21">
        <v>3.48E-3</v>
      </c>
      <c r="X21">
        <v>2.1133529999999999E-4</v>
      </c>
      <c r="Y21">
        <v>2.2699999999999999E-6</v>
      </c>
      <c r="Z21">
        <v>2.9228000000000001E-3</v>
      </c>
      <c r="AA21">
        <v>2.1799999999999998E-11</v>
      </c>
      <c r="AB21">
        <v>1.174795E-4</v>
      </c>
      <c r="AC21">
        <v>9.6399999999999993E-13</v>
      </c>
      <c r="AD21">
        <v>3.892904E-3</v>
      </c>
      <c r="AE21">
        <v>7.0100000000000002E-12</v>
      </c>
      <c r="AF21">
        <v>1.586664E-3</v>
      </c>
      <c r="AG21">
        <v>0</v>
      </c>
      <c r="AH21">
        <v>-2.2307630000000002E-3</v>
      </c>
      <c r="AI21">
        <v>9.2400000000000002E-12</v>
      </c>
      <c r="AJ21">
        <v>1.1753950000000001E-3</v>
      </c>
      <c r="AK21">
        <v>6.9500000000000001E-12</v>
      </c>
      <c r="AL21">
        <v>-2.1928490000000002E-3</v>
      </c>
      <c r="AM21">
        <v>0</v>
      </c>
      <c r="AN21" t="s">
        <v>53</v>
      </c>
      <c r="AO21" t="s">
        <v>58</v>
      </c>
      <c r="AP21">
        <v>41667</v>
      </c>
    </row>
    <row r="22" spans="1:42" x14ac:dyDescent="0.3">
      <c r="A22" t="s">
        <v>15</v>
      </c>
      <c r="B22">
        <v>0.44709939999999998</v>
      </c>
      <c r="C22">
        <v>3.2600000000000001E-6</v>
      </c>
      <c r="F22" s="5"/>
      <c r="H22">
        <v>0.4478414</v>
      </c>
      <c r="I22">
        <v>3.6200000000000001E-6</v>
      </c>
      <c r="J22">
        <v>0.4713138</v>
      </c>
      <c r="K22">
        <v>5.0200000000000002E-6</v>
      </c>
      <c r="L22">
        <v>0.69545230000000002</v>
      </c>
      <c r="M22">
        <v>9.55E-6</v>
      </c>
      <c r="N22">
        <v>0.59414160000000005</v>
      </c>
      <c r="O22">
        <v>7.43E-6</v>
      </c>
      <c r="P22">
        <v>-1.6874370000000001</v>
      </c>
      <c r="Q22">
        <v>4.6000000000000001E-4</v>
      </c>
      <c r="R22">
        <v>-1.634161</v>
      </c>
      <c r="S22">
        <v>4.0700000000000003E-4</v>
      </c>
      <c r="T22">
        <v>4.3368929999999999</v>
      </c>
      <c r="U22">
        <v>3.29E-3</v>
      </c>
      <c r="V22">
        <v>5.4364670000000004</v>
      </c>
      <c r="W22">
        <v>3.9699999999999996E-3</v>
      </c>
      <c r="X22">
        <v>5.38897E-5</v>
      </c>
      <c r="Y22">
        <v>1.22E-6</v>
      </c>
      <c r="Z22">
        <v>3.0665499999999999E-3</v>
      </c>
      <c r="AA22">
        <v>1.24E-11</v>
      </c>
      <c r="AB22">
        <v>1.6772649999999999E-4</v>
      </c>
      <c r="AC22">
        <v>0</v>
      </c>
      <c r="AD22">
        <v>3.921669E-3</v>
      </c>
      <c r="AE22">
        <v>0</v>
      </c>
      <c r="AF22">
        <v>1.588274E-3</v>
      </c>
      <c r="AG22">
        <v>6.8000000000000001E-12</v>
      </c>
      <c r="AH22">
        <v>-2.2339740000000001E-3</v>
      </c>
      <c r="AI22">
        <v>0</v>
      </c>
      <c r="AJ22">
        <v>1.185024E-3</v>
      </c>
      <c r="AK22">
        <v>0</v>
      </c>
      <c r="AL22">
        <v>-2.177334E-3</v>
      </c>
      <c r="AM22">
        <v>0</v>
      </c>
      <c r="AN22" t="s">
        <v>15</v>
      </c>
      <c r="AO22" t="s">
        <v>59</v>
      </c>
      <c r="AP22">
        <v>41668</v>
      </c>
    </row>
    <row r="23" spans="1:42" x14ac:dyDescent="0.3">
      <c r="A23" s="5" t="s">
        <v>60</v>
      </c>
      <c r="B23">
        <v>0.44650309999999999</v>
      </c>
      <c r="C23">
        <v>2.5399999999999998E-6</v>
      </c>
      <c r="D23" s="1">
        <f t="shared" ref="D23" si="7">(B23/AVERAGE(B22,B24)-1)*1000</f>
        <v>-1.3461045331750743</v>
      </c>
      <c r="E23" s="1">
        <f t="shared" ref="E23" si="8">D23+0.3</f>
        <v>-1.0461045331750742</v>
      </c>
      <c r="F23" s="8">
        <f>AVERAGE(E23,E25,E27)</f>
        <v>-1.0495572268077773</v>
      </c>
      <c r="G23" s="1">
        <f>2*STDEV(E23,E25,E27)</f>
        <v>3.0522454695399798E-2</v>
      </c>
      <c r="H23">
        <v>0.44729000000000002</v>
      </c>
      <c r="I23">
        <v>2.8499999999999998E-6</v>
      </c>
      <c r="J23">
        <v>0.4705936</v>
      </c>
      <c r="K23">
        <v>5.9800000000000003E-6</v>
      </c>
      <c r="L23">
        <v>0.69532039999999995</v>
      </c>
      <c r="M23">
        <v>9.6099999999999995E-6</v>
      </c>
      <c r="N23">
        <v>0.59396740000000003</v>
      </c>
      <c r="O23">
        <v>8.8899999999999996E-6</v>
      </c>
      <c r="P23">
        <v>-1.6810879999999999</v>
      </c>
      <c r="Q23">
        <v>4.6299999999999998E-4</v>
      </c>
      <c r="R23">
        <v>-1.624627</v>
      </c>
      <c r="S23">
        <v>4.8700000000000002E-4</v>
      </c>
      <c r="T23">
        <v>8.0342190000000002</v>
      </c>
      <c r="U23">
        <v>1.55E-2</v>
      </c>
      <c r="V23">
        <v>6.9670969999999999</v>
      </c>
      <c r="W23">
        <v>1.38E-2</v>
      </c>
      <c r="X23">
        <v>1.879199E-4</v>
      </c>
      <c r="Y23">
        <v>2.04E-6</v>
      </c>
      <c r="Z23">
        <v>2.7376750000000002E-3</v>
      </c>
      <c r="AA23">
        <v>1.7999999999999999E-11</v>
      </c>
      <c r="AB23">
        <v>2.074313E-5</v>
      </c>
      <c r="AC23">
        <v>1.4600000000000001E-13</v>
      </c>
      <c r="AD23">
        <v>3.925024E-3</v>
      </c>
      <c r="AE23">
        <v>0</v>
      </c>
      <c r="AF23">
        <v>1.5870210000000001E-3</v>
      </c>
      <c r="AG23">
        <v>0</v>
      </c>
      <c r="AH23">
        <v>-2.218083E-3</v>
      </c>
      <c r="AI23">
        <v>1.45E-11</v>
      </c>
      <c r="AJ23">
        <v>1.186094E-3</v>
      </c>
      <c r="AK23">
        <v>0</v>
      </c>
      <c r="AL23">
        <v>-2.1161629999999999E-3</v>
      </c>
      <c r="AM23">
        <v>7.5999999999999999E-12</v>
      </c>
      <c r="AN23" t="s">
        <v>60</v>
      </c>
      <c r="AO23" t="s">
        <v>61</v>
      </c>
      <c r="AP23">
        <v>41669</v>
      </c>
    </row>
    <row r="24" spans="1:42" x14ac:dyDescent="0.3">
      <c r="A24" t="s">
        <v>15</v>
      </c>
      <c r="B24">
        <v>0.44711050000000002</v>
      </c>
      <c r="C24">
        <v>4.0999999999999997E-6</v>
      </c>
      <c r="F24" s="5"/>
      <c r="H24">
        <v>0.44785140000000001</v>
      </c>
      <c r="I24">
        <v>3.01E-6</v>
      </c>
      <c r="J24">
        <v>0.47127950000000002</v>
      </c>
      <c r="K24">
        <v>4.16E-6</v>
      </c>
      <c r="L24">
        <v>0.69538719999999998</v>
      </c>
      <c r="M24">
        <v>7.1199999999999996E-6</v>
      </c>
      <c r="N24">
        <v>0.59408740000000004</v>
      </c>
      <c r="O24">
        <v>6.2400000000000004E-6</v>
      </c>
      <c r="P24">
        <v>-1.684302</v>
      </c>
      <c r="Q24">
        <v>3.4299999999999999E-4</v>
      </c>
      <c r="R24">
        <v>-1.631195</v>
      </c>
      <c r="S24">
        <v>3.4200000000000002E-4</v>
      </c>
      <c r="T24">
        <v>4.3867279999999997</v>
      </c>
      <c r="U24">
        <v>4.3800000000000002E-3</v>
      </c>
      <c r="V24">
        <v>5.5099530000000003</v>
      </c>
      <c r="W24">
        <v>5.5900000000000004E-3</v>
      </c>
      <c r="X24">
        <v>2.7483530000000001E-5</v>
      </c>
      <c r="Y24">
        <v>1.6199999999999999E-6</v>
      </c>
      <c r="Z24">
        <v>3.1885389999999998E-3</v>
      </c>
      <c r="AA24">
        <v>2.33E-11</v>
      </c>
      <c r="AB24">
        <v>2.3210160000000001E-4</v>
      </c>
      <c r="AC24">
        <v>1.1700000000000001E-12</v>
      </c>
      <c r="AD24">
        <v>3.9680820000000004E-3</v>
      </c>
      <c r="AE24">
        <v>2.9400000000000003E-11</v>
      </c>
      <c r="AF24">
        <v>1.620322E-3</v>
      </c>
      <c r="AG24">
        <v>9.5600000000000005E-12</v>
      </c>
      <c r="AH24">
        <v>-2.2173689999999999E-3</v>
      </c>
      <c r="AI24">
        <v>0</v>
      </c>
      <c r="AJ24">
        <v>1.2285309999999999E-3</v>
      </c>
      <c r="AK24">
        <v>0</v>
      </c>
      <c r="AL24">
        <v>-2.1559320000000002E-3</v>
      </c>
      <c r="AM24">
        <v>8.4500000000000005E-12</v>
      </c>
      <c r="AN24" t="s">
        <v>15</v>
      </c>
      <c r="AO24" t="s">
        <v>62</v>
      </c>
      <c r="AP24">
        <v>41670</v>
      </c>
    </row>
    <row r="25" spans="1:42" x14ac:dyDescent="0.3">
      <c r="A25" s="5" t="s">
        <v>60</v>
      </c>
      <c r="B25">
        <v>0.44648919999999997</v>
      </c>
      <c r="C25">
        <v>3.1999999999999999E-6</v>
      </c>
      <c r="D25" s="1">
        <f t="shared" ref="D25" si="9">(B25/AVERAGE(B24,B26)-1)*1000</f>
        <v>-1.3662490084713763</v>
      </c>
      <c r="E25" s="1">
        <f t="shared" ref="E25" si="10">D25+0.3</f>
        <v>-1.0662490084713763</v>
      </c>
      <c r="F25" s="8"/>
      <c r="G25" s="1"/>
      <c r="H25">
        <v>0.44728329999999999</v>
      </c>
      <c r="I25">
        <v>2.6699999999999998E-6</v>
      </c>
      <c r="J25">
        <v>0.47064</v>
      </c>
      <c r="K25">
        <v>3.41E-6</v>
      </c>
      <c r="L25">
        <v>0.69540670000000004</v>
      </c>
      <c r="M25">
        <v>5.2599999999999996E-6</v>
      </c>
      <c r="N25">
        <v>0.59403620000000001</v>
      </c>
      <c r="O25">
        <v>5.4299999999999997E-6</v>
      </c>
      <c r="P25">
        <v>-1.6852389999999999</v>
      </c>
      <c r="Q25">
        <v>2.5300000000000002E-4</v>
      </c>
      <c r="R25">
        <v>-1.6283920000000001</v>
      </c>
      <c r="S25">
        <v>2.9700000000000001E-4</v>
      </c>
      <c r="T25">
        <v>8.2376839999999998</v>
      </c>
      <c r="U25">
        <v>7.62E-3</v>
      </c>
      <c r="V25">
        <v>7.0392619999999999</v>
      </c>
      <c r="W25">
        <v>6.0099999999999997E-3</v>
      </c>
      <c r="X25">
        <v>2.5782760000000001E-4</v>
      </c>
      <c r="Y25">
        <v>3.4800000000000001E-6</v>
      </c>
      <c r="Z25">
        <v>2.9969950000000001E-3</v>
      </c>
      <c r="AA25">
        <v>6.5000000000000002E-12</v>
      </c>
      <c r="AB25">
        <v>1.598599E-4</v>
      </c>
      <c r="AC25">
        <v>0</v>
      </c>
      <c r="AD25">
        <v>4.0069010000000002E-3</v>
      </c>
      <c r="AE25">
        <v>0</v>
      </c>
      <c r="AF25">
        <v>1.6421599999999999E-3</v>
      </c>
      <c r="AG25">
        <v>0</v>
      </c>
      <c r="AH25">
        <v>-2.2182629999999998E-3</v>
      </c>
      <c r="AI25">
        <v>0</v>
      </c>
      <c r="AJ25">
        <v>1.216941E-3</v>
      </c>
      <c r="AK25">
        <v>0</v>
      </c>
      <c r="AL25">
        <v>-2.1557540000000002E-3</v>
      </c>
      <c r="AM25">
        <v>1.2200000000000001E-11</v>
      </c>
      <c r="AN25" t="s">
        <v>60</v>
      </c>
      <c r="AO25" t="s">
        <v>63</v>
      </c>
      <c r="AP25">
        <v>41671</v>
      </c>
    </row>
    <row r="26" spans="1:42" x14ac:dyDescent="0.3">
      <c r="A26" t="s">
        <v>15</v>
      </c>
      <c r="B26">
        <v>0.44708959999999998</v>
      </c>
      <c r="C26">
        <v>3.9999999999999998E-6</v>
      </c>
      <c r="F26" s="5"/>
      <c r="H26">
        <v>0.44783630000000002</v>
      </c>
      <c r="I26">
        <v>3.5999999999999998E-6</v>
      </c>
      <c r="J26">
        <v>0.4712944</v>
      </c>
      <c r="K26">
        <v>5.0900000000000004E-6</v>
      </c>
      <c r="L26">
        <v>0.69544079999999997</v>
      </c>
      <c r="M26">
        <v>7.8199999999999997E-6</v>
      </c>
      <c r="N26">
        <v>0.59411829999999999</v>
      </c>
      <c r="O26">
        <v>6.7499999999999997E-6</v>
      </c>
      <c r="P26">
        <v>-1.686882</v>
      </c>
      <c r="Q26">
        <v>3.77E-4</v>
      </c>
      <c r="R26">
        <v>-1.632884</v>
      </c>
      <c r="S26">
        <v>3.6999999999999999E-4</v>
      </c>
      <c r="T26">
        <v>4.3790199999999997</v>
      </c>
      <c r="U26">
        <v>3.14E-3</v>
      </c>
      <c r="V26">
        <v>5.4904760000000001</v>
      </c>
      <c r="W26">
        <v>3.79E-3</v>
      </c>
      <c r="X26">
        <v>4.2264790000000002E-5</v>
      </c>
      <c r="Y26">
        <v>1.48E-6</v>
      </c>
      <c r="Z26">
        <v>2.9788029999999999E-3</v>
      </c>
      <c r="AA26">
        <v>0</v>
      </c>
      <c r="AB26">
        <v>1.4179890000000001E-4</v>
      </c>
      <c r="AC26">
        <v>9.8000000000000007E-13</v>
      </c>
      <c r="AD26">
        <v>3.8168469999999999E-3</v>
      </c>
      <c r="AE26">
        <v>2.35E-11</v>
      </c>
      <c r="AF26">
        <v>1.5265159999999999E-3</v>
      </c>
      <c r="AG26">
        <v>0</v>
      </c>
      <c r="AH26">
        <v>-2.2212970000000001E-3</v>
      </c>
      <c r="AI26">
        <v>9.5600000000000005E-12</v>
      </c>
      <c r="AJ26">
        <v>1.1482930000000001E-3</v>
      </c>
      <c r="AK26">
        <v>0</v>
      </c>
      <c r="AL26">
        <v>-2.1637789999999998E-3</v>
      </c>
      <c r="AM26">
        <v>0</v>
      </c>
      <c r="AN26" t="s">
        <v>15</v>
      </c>
      <c r="AO26" t="s">
        <v>64</v>
      </c>
      <c r="AP26">
        <v>41672</v>
      </c>
    </row>
    <row r="27" spans="1:42" x14ac:dyDescent="0.3">
      <c r="A27" s="5" t="s">
        <v>60</v>
      </c>
      <c r="B27">
        <v>0.44648919999999997</v>
      </c>
      <c r="C27">
        <v>2.7800000000000001E-6</v>
      </c>
      <c r="D27" s="1">
        <f t="shared" ref="D27" si="11">(B27/AVERAGE(B26,B28)-1)*1000</f>
        <v>-1.3363181387768819</v>
      </c>
      <c r="E27" s="1">
        <f t="shared" ref="E27" si="12">D27+0.3</f>
        <v>-1.0363181387768818</v>
      </c>
      <c r="F27" s="8"/>
      <c r="G27" s="1"/>
      <c r="H27">
        <v>0.44727620000000001</v>
      </c>
      <c r="I27">
        <v>2.5900000000000002E-6</v>
      </c>
      <c r="J27">
        <v>0.47064139999999999</v>
      </c>
      <c r="K27">
        <v>6.28E-6</v>
      </c>
      <c r="L27">
        <v>0.69540329999999995</v>
      </c>
      <c r="M27">
        <v>8.9199999999999993E-6</v>
      </c>
      <c r="N27">
        <v>0.59403810000000001</v>
      </c>
      <c r="O27">
        <v>8.0600000000000008E-6</v>
      </c>
      <c r="P27">
        <v>-1.6850780000000001</v>
      </c>
      <c r="Q27">
        <v>4.2999999999999999E-4</v>
      </c>
      <c r="R27">
        <v>-1.628495</v>
      </c>
      <c r="S27">
        <v>4.4099999999999999E-4</v>
      </c>
      <c r="T27">
        <v>7.896471</v>
      </c>
      <c r="U27">
        <v>1.67E-2</v>
      </c>
      <c r="V27">
        <v>6.7474460000000001</v>
      </c>
      <c r="W27">
        <v>1.3599999999999999E-2</v>
      </c>
      <c r="X27">
        <v>2.7727490000000002E-4</v>
      </c>
      <c r="Y27">
        <v>1.55E-6</v>
      </c>
      <c r="Z27">
        <v>2.598202E-3</v>
      </c>
      <c r="AA27">
        <v>1.31E-11</v>
      </c>
      <c r="AB27">
        <v>-3.4690890000000003E-5</v>
      </c>
      <c r="AC27">
        <v>1.8700000000000001E-13</v>
      </c>
      <c r="AD27">
        <v>3.6278479999999999E-3</v>
      </c>
      <c r="AE27">
        <v>0</v>
      </c>
      <c r="AF27">
        <v>1.4191E-3</v>
      </c>
      <c r="AG27">
        <v>0</v>
      </c>
      <c r="AH27">
        <v>-2.2539740000000002E-3</v>
      </c>
      <c r="AI27">
        <v>1.0799999999999999E-11</v>
      </c>
      <c r="AJ27">
        <v>1.074474E-3</v>
      </c>
      <c r="AK27">
        <v>0</v>
      </c>
      <c r="AL27">
        <v>-2.1562899999999999E-3</v>
      </c>
      <c r="AM27">
        <v>0</v>
      </c>
      <c r="AN27" t="s">
        <v>60</v>
      </c>
      <c r="AO27" t="s">
        <v>65</v>
      </c>
      <c r="AP27">
        <v>41673</v>
      </c>
    </row>
    <row r="28" spans="1:42" x14ac:dyDescent="0.3">
      <c r="A28" t="s">
        <v>15</v>
      </c>
      <c r="B28">
        <v>0.44708369999999997</v>
      </c>
      <c r="C28">
        <v>4.5000000000000001E-6</v>
      </c>
      <c r="F28" s="5"/>
      <c r="H28">
        <v>0.4478278</v>
      </c>
      <c r="I28">
        <v>3.3699999999999999E-6</v>
      </c>
      <c r="J28">
        <v>0.4713272</v>
      </c>
      <c r="K28">
        <v>4.7600000000000002E-6</v>
      </c>
      <c r="L28">
        <v>0.69549740000000004</v>
      </c>
      <c r="M28">
        <v>9.0399999999999998E-6</v>
      </c>
      <c r="N28">
        <v>0.59417739999999997</v>
      </c>
      <c r="O28">
        <v>7.5499999999999997E-6</v>
      </c>
      <c r="P28">
        <v>-1.6896100000000001</v>
      </c>
      <c r="Q28">
        <v>4.35E-4</v>
      </c>
      <c r="R28">
        <v>-1.6361220000000001</v>
      </c>
      <c r="S28">
        <v>4.1300000000000001E-4</v>
      </c>
      <c r="T28">
        <v>4.3766699999999998</v>
      </c>
      <c r="U28">
        <v>2.9299999999999999E-3</v>
      </c>
      <c r="V28">
        <v>5.4782349999999997</v>
      </c>
      <c r="W28">
        <v>3.8600000000000001E-3</v>
      </c>
      <c r="X28">
        <v>-9.5215009999999996E-6</v>
      </c>
      <c r="Y28">
        <v>1.6899999999999999E-6</v>
      </c>
      <c r="Z28">
        <v>2.7934969999999998E-3</v>
      </c>
      <c r="AA28">
        <v>0</v>
      </c>
      <c r="AB28">
        <v>6.9559390000000003E-5</v>
      </c>
      <c r="AC28">
        <v>0</v>
      </c>
      <c r="AD28">
        <v>3.7155529999999999E-3</v>
      </c>
      <c r="AE28">
        <v>0</v>
      </c>
      <c r="AF28">
        <v>1.459381E-3</v>
      </c>
      <c r="AG28">
        <v>0</v>
      </c>
      <c r="AH28">
        <v>-2.2336180000000001E-3</v>
      </c>
      <c r="AI28">
        <v>1.6900000000000001E-11</v>
      </c>
      <c r="AJ28">
        <v>1.0931960000000001E-3</v>
      </c>
      <c r="AK28">
        <v>0</v>
      </c>
      <c r="AL28">
        <v>-2.1010030000000002E-3</v>
      </c>
      <c r="AM28">
        <v>1.29E-11</v>
      </c>
      <c r="AN28" t="s">
        <v>15</v>
      </c>
      <c r="AO28" t="s">
        <v>66</v>
      </c>
      <c r="AP28">
        <v>41674</v>
      </c>
    </row>
    <row r="29" spans="1:42" x14ac:dyDescent="0.3">
      <c r="A29" s="13" t="s">
        <v>67</v>
      </c>
      <c r="B29">
        <v>0.44673370000000001</v>
      </c>
      <c r="C29">
        <v>3.54E-6</v>
      </c>
      <c r="D29" s="1">
        <f t="shared" ref="D29" si="13">(B29/AVERAGE(B28,B30)-1)*1000</f>
        <v>-0.75256645964838498</v>
      </c>
      <c r="E29" s="1">
        <f t="shared" ref="E29" si="14">D29+0.3</f>
        <v>-0.45256645964838499</v>
      </c>
      <c r="F29" s="14">
        <f>AVERAGE(E29,E31,E33)</f>
        <v>-0.44477623284256262</v>
      </c>
      <c r="G29" s="1">
        <f>2*STDEV(E29,E31,E33)</f>
        <v>0.10168601598161708</v>
      </c>
      <c r="H29">
        <v>0.44750410000000002</v>
      </c>
      <c r="I29">
        <v>3.2399999999999999E-6</v>
      </c>
      <c r="J29">
        <v>0.47110750000000001</v>
      </c>
      <c r="K29">
        <v>5.6400000000000002E-6</v>
      </c>
      <c r="L29">
        <v>0.69570980000000004</v>
      </c>
      <c r="M29">
        <v>9.7499999999999998E-6</v>
      </c>
      <c r="N29">
        <v>0.59432770000000001</v>
      </c>
      <c r="O29">
        <v>8.8899999999999996E-6</v>
      </c>
      <c r="P29">
        <v>-1.699832</v>
      </c>
      <c r="Q29">
        <v>4.6900000000000002E-4</v>
      </c>
      <c r="R29">
        <v>-1.6443410000000001</v>
      </c>
      <c r="S29">
        <v>4.8700000000000002E-4</v>
      </c>
      <c r="T29">
        <v>7.8620919999999996</v>
      </c>
      <c r="U29">
        <v>5.4000000000000003E-3</v>
      </c>
      <c r="V29">
        <v>5.6349419999999997</v>
      </c>
      <c r="W29">
        <v>3.7499999999999999E-3</v>
      </c>
      <c r="X29">
        <v>4.6872790000000002E-5</v>
      </c>
      <c r="Y29">
        <v>1.8500000000000001E-6</v>
      </c>
      <c r="Z29">
        <v>2.6426129999999998E-3</v>
      </c>
      <c r="AA29">
        <v>0</v>
      </c>
      <c r="AB29">
        <v>-2.6839310000000001E-6</v>
      </c>
      <c r="AC29">
        <v>1.1999999999999999E-14</v>
      </c>
      <c r="AD29">
        <v>3.562024E-3</v>
      </c>
      <c r="AE29">
        <v>2.19E-11</v>
      </c>
      <c r="AF29">
        <v>1.3729149999999999E-3</v>
      </c>
      <c r="AG29">
        <v>0</v>
      </c>
      <c r="AH29">
        <v>-2.2361170000000001E-3</v>
      </c>
      <c r="AI29">
        <v>0</v>
      </c>
      <c r="AJ29">
        <v>1.0500469999999999E-3</v>
      </c>
      <c r="AK29">
        <v>0</v>
      </c>
      <c r="AL29">
        <v>-2.1421999999999999E-3</v>
      </c>
      <c r="AM29">
        <v>1.43E-11</v>
      </c>
      <c r="AN29" t="s">
        <v>67</v>
      </c>
      <c r="AO29" t="s">
        <v>68</v>
      </c>
      <c r="AP29">
        <v>41675</v>
      </c>
    </row>
    <row r="30" spans="1:42" x14ac:dyDescent="0.3">
      <c r="A30" t="s">
        <v>15</v>
      </c>
      <c r="B30">
        <v>0.44705660000000003</v>
      </c>
      <c r="C30">
        <v>3.2200000000000001E-6</v>
      </c>
      <c r="F30" s="5"/>
      <c r="H30">
        <v>0.44781989999999999</v>
      </c>
      <c r="I30">
        <v>3.6399999999999999E-6</v>
      </c>
      <c r="J30">
        <v>0.47146500000000002</v>
      </c>
      <c r="K30">
        <v>3.4199999999999999E-6</v>
      </c>
      <c r="L30">
        <v>0.69572299999999998</v>
      </c>
      <c r="M30">
        <v>6.6200000000000001E-6</v>
      </c>
      <c r="N30">
        <v>0.59436259999999996</v>
      </c>
      <c r="O30">
        <v>5.4600000000000002E-6</v>
      </c>
      <c r="P30">
        <v>-1.7004680000000001</v>
      </c>
      <c r="Q30">
        <v>3.19E-4</v>
      </c>
      <c r="R30">
        <v>-1.6462540000000001</v>
      </c>
      <c r="S30">
        <v>2.9799999999999998E-4</v>
      </c>
      <c r="T30">
        <v>4.3002130000000003</v>
      </c>
      <c r="U30">
        <v>3.98E-3</v>
      </c>
      <c r="V30">
        <v>5.3777030000000003</v>
      </c>
      <c r="W30">
        <v>4.8900000000000002E-3</v>
      </c>
      <c r="X30">
        <v>4.4715970000000001E-5</v>
      </c>
      <c r="Y30">
        <v>1.6500000000000001E-6</v>
      </c>
      <c r="Z30">
        <v>2.786363E-3</v>
      </c>
      <c r="AA30">
        <v>1.41E-11</v>
      </c>
      <c r="AB30">
        <v>6.3121680000000001E-5</v>
      </c>
      <c r="AC30">
        <v>3.0400000000000002E-13</v>
      </c>
      <c r="AD30">
        <v>3.598553E-3</v>
      </c>
      <c r="AE30">
        <v>0</v>
      </c>
      <c r="AF30">
        <v>1.394934E-3</v>
      </c>
      <c r="AG30">
        <v>0</v>
      </c>
      <c r="AH30">
        <v>-2.2380809999999998E-3</v>
      </c>
      <c r="AI30">
        <v>9.2600000000000005E-12</v>
      </c>
      <c r="AJ30">
        <v>1.0545039999999999E-3</v>
      </c>
      <c r="AK30">
        <v>0</v>
      </c>
      <c r="AL30">
        <v>-2.1559330000000001E-3</v>
      </c>
      <c r="AM30">
        <v>0</v>
      </c>
      <c r="AN30" t="s">
        <v>15</v>
      </c>
      <c r="AO30" t="s">
        <v>69</v>
      </c>
      <c r="AP30">
        <v>41676</v>
      </c>
    </row>
    <row r="31" spans="1:42" x14ac:dyDescent="0.3">
      <c r="A31" s="5" t="s">
        <v>67</v>
      </c>
      <c r="B31">
        <v>0.44670979999999999</v>
      </c>
      <c r="C31">
        <v>3.2399999999999999E-6</v>
      </c>
      <c r="D31" s="1">
        <f t="shared" ref="D31" si="15">(B31/AVERAGE(B30,B32)-1)*1000</f>
        <v>-0.79127452909100171</v>
      </c>
      <c r="E31" s="1">
        <f t="shared" ref="E31" si="16">D31+0.3</f>
        <v>-0.49127452909100172</v>
      </c>
      <c r="F31" s="8"/>
      <c r="G31" s="1"/>
      <c r="H31">
        <v>0.4474997</v>
      </c>
      <c r="I31">
        <v>1.9400000000000001E-6</v>
      </c>
      <c r="J31">
        <v>0.47114159999999999</v>
      </c>
      <c r="K31">
        <v>5.5799999999999999E-6</v>
      </c>
      <c r="L31">
        <v>0.69578790000000001</v>
      </c>
      <c r="M31">
        <v>1.0000000000000001E-5</v>
      </c>
      <c r="N31">
        <v>0.59437680000000004</v>
      </c>
      <c r="O31">
        <v>8.1100000000000003E-6</v>
      </c>
      <c r="P31">
        <v>-1.7035910000000001</v>
      </c>
      <c r="Q31">
        <v>4.8299999999999998E-4</v>
      </c>
      <c r="R31">
        <v>-1.6470279999999999</v>
      </c>
      <c r="S31">
        <v>4.44E-4</v>
      </c>
      <c r="T31">
        <v>8.3493270000000006</v>
      </c>
      <c r="U31">
        <v>7.1799999999999998E-3</v>
      </c>
      <c r="V31">
        <v>6.0454210000000002</v>
      </c>
      <c r="W31">
        <v>5.28E-3</v>
      </c>
      <c r="X31">
        <v>2.7354769999999998E-4</v>
      </c>
      <c r="Y31">
        <v>1.4699999999999999E-6</v>
      </c>
      <c r="Z31">
        <v>2.5117030000000001E-3</v>
      </c>
      <c r="AA31">
        <v>0</v>
      </c>
      <c r="AB31">
        <v>-7.1347409999999995E-5</v>
      </c>
      <c r="AC31">
        <v>3.1500000000000002E-13</v>
      </c>
      <c r="AD31">
        <v>3.4602000000000001E-3</v>
      </c>
      <c r="AE31">
        <v>0</v>
      </c>
      <c r="AF31">
        <v>1.3116899999999999E-3</v>
      </c>
      <c r="AG31">
        <v>2.7799999999999999E-12</v>
      </c>
      <c r="AH31">
        <v>-2.2407619999999999E-3</v>
      </c>
      <c r="AI31">
        <v>0</v>
      </c>
      <c r="AJ31">
        <v>1.0072530000000001E-3</v>
      </c>
      <c r="AK31">
        <v>4.2399999999999997E-12</v>
      </c>
      <c r="AL31">
        <v>-2.1438049999999999E-3</v>
      </c>
      <c r="AM31">
        <v>9.2600000000000005E-12</v>
      </c>
      <c r="AN31" t="s">
        <v>67</v>
      </c>
      <c r="AO31" t="s">
        <v>70</v>
      </c>
      <c r="AP31">
        <v>41677</v>
      </c>
    </row>
    <row r="32" spans="1:42" x14ac:dyDescent="0.3">
      <c r="A32" t="s">
        <v>15</v>
      </c>
      <c r="B32">
        <v>0.44707049999999998</v>
      </c>
      <c r="C32">
        <v>4.25E-6</v>
      </c>
      <c r="F32" s="5"/>
      <c r="H32">
        <v>0.4478335</v>
      </c>
      <c r="I32">
        <v>3.0000000000000001E-6</v>
      </c>
      <c r="J32">
        <v>0.4713215</v>
      </c>
      <c r="K32">
        <v>4.6999999999999999E-6</v>
      </c>
      <c r="L32">
        <v>0.69550489999999998</v>
      </c>
      <c r="M32">
        <v>7.4900000000000003E-6</v>
      </c>
      <c r="N32">
        <v>0.59416329999999995</v>
      </c>
      <c r="O32">
        <v>6.3899999999999998E-6</v>
      </c>
      <c r="P32">
        <v>-1.689967</v>
      </c>
      <c r="Q32">
        <v>3.6000000000000002E-4</v>
      </c>
      <c r="R32">
        <v>-1.635346</v>
      </c>
      <c r="S32">
        <v>3.5E-4</v>
      </c>
      <c r="T32">
        <v>4.279884</v>
      </c>
      <c r="U32">
        <v>2.98E-3</v>
      </c>
      <c r="V32">
        <v>5.3848240000000001</v>
      </c>
      <c r="W32">
        <v>3.5100000000000001E-3</v>
      </c>
      <c r="X32">
        <v>4.502786E-5</v>
      </c>
      <c r="Y32">
        <v>1.8500000000000001E-6</v>
      </c>
      <c r="Z32">
        <v>3.9533069999999997E-3</v>
      </c>
      <c r="AA32">
        <v>0</v>
      </c>
      <c r="AB32">
        <v>5.8812019999999999E-4</v>
      </c>
      <c r="AC32">
        <v>3.2000000000000001E-12</v>
      </c>
      <c r="AD32">
        <v>6.0620600000000002E-3</v>
      </c>
      <c r="AE32">
        <v>2.6699999999999999E-11</v>
      </c>
      <c r="AF32">
        <v>2.863979E-3</v>
      </c>
      <c r="AG32">
        <v>0</v>
      </c>
      <c r="AH32">
        <v>-2.0027399999999998E-3</v>
      </c>
      <c r="AI32">
        <v>1.5500000000000001E-11</v>
      </c>
      <c r="AJ32">
        <v>2.0612209999999998E-3</v>
      </c>
      <c r="AK32">
        <v>0</v>
      </c>
      <c r="AL32">
        <v>-2.1455889999999998E-3</v>
      </c>
      <c r="AM32">
        <v>1.28E-11</v>
      </c>
      <c r="AN32" t="s">
        <v>15</v>
      </c>
      <c r="AO32" t="s">
        <v>71</v>
      </c>
      <c r="AP32">
        <v>41678</v>
      </c>
    </row>
    <row r="33" spans="1:42" x14ac:dyDescent="0.3">
      <c r="A33" s="5" t="s">
        <v>67</v>
      </c>
      <c r="B33">
        <v>0.44676660000000001</v>
      </c>
      <c r="C33">
        <v>3.0599999999999999E-6</v>
      </c>
      <c r="D33" s="1">
        <f t="shared" ref="D33" si="17">(B33/AVERAGE(B32,B34)-1)*1000</f>
        <v>-0.6904877097883011</v>
      </c>
      <c r="E33" s="1">
        <f t="shared" ref="E33" si="18">D33+0.3</f>
        <v>-0.39048770978830111</v>
      </c>
      <c r="F33" s="8"/>
      <c r="G33" s="1"/>
      <c r="H33">
        <v>0.44751740000000001</v>
      </c>
      <c r="I33">
        <v>3.1300000000000001E-6</v>
      </c>
      <c r="J33">
        <v>0.4709159</v>
      </c>
      <c r="K33">
        <v>4.4299999999999999E-6</v>
      </c>
      <c r="L33">
        <v>0.69538440000000001</v>
      </c>
      <c r="M33">
        <v>7.4900000000000003E-6</v>
      </c>
      <c r="N33">
        <v>0.59406669999999995</v>
      </c>
      <c r="O33">
        <v>4.9300000000000002E-6</v>
      </c>
      <c r="P33">
        <v>-1.6841680000000001</v>
      </c>
      <c r="Q33">
        <v>3.6099999999999999E-4</v>
      </c>
      <c r="R33">
        <v>-1.6300619999999999</v>
      </c>
      <c r="S33">
        <v>2.7E-4</v>
      </c>
      <c r="T33">
        <v>7.7843770000000001</v>
      </c>
      <c r="U33">
        <v>1.0699999999999999E-2</v>
      </c>
      <c r="V33">
        <v>5.7283429999999997</v>
      </c>
      <c r="W33">
        <v>7.3699999999999998E-3</v>
      </c>
      <c r="X33">
        <v>5.7501920000000001E-5</v>
      </c>
      <c r="Y33">
        <v>2.08E-6</v>
      </c>
      <c r="Z33">
        <v>3.4532120000000002E-3</v>
      </c>
      <c r="AA33">
        <v>0</v>
      </c>
      <c r="AB33">
        <v>3.6943080000000002E-4</v>
      </c>
      <c r="AC33">
        <v>0</v>
      </c>
      <c r="AD33">
        <v>4.0827850000000002E-3</v>
      </c>
      <c r="AE33">
        <v>0</v>
      </c>
      <c r="AF33">
        <v>1.6802919999999999E-3</v>
      </c>
      <c r="AG33">
        <v>5.6599999999999997E-12</v>
      </c>
      <c r="AH33">
        <v>-2.1707649999999998E-3</v>
      </c>
      <c r="AI33">
        <v>1.4900000000000002E-11</v>
      </c>
      <c r="AJ33">
        <v>1.2584860000000001E-3</v>
      </c>
      <c r="AK33">
        <v>0</v>
      </c>
      <c r="AL33">
        <v>-2.1352459999999999E-3</v>
      </c>
      <c r="AM33">
        <v>8.2799999999999995E-12</v>
      </c>
      <c r="AN33" t="s">
        <v>67</v>
      </c>
      <c r="AO33" t="s">
        <v>72</v>
      </c>
      <c r="AP33">
        <v>41679</v>
      </c>
    </row>
    <row r="34" spans="1:42" x14ac:dyDescent="0.3">
      <c r="A34" t="s">
        <v>15</v>
      </c>
      <c r="B34">
        <v>0.44708009999999998</v>
      </c>
      <c r="C34">
        <v>4.1200000000000004E-6</v>
      </c>
      <c r="F34" s="5"/>
      <c r="H34">
        <v>0.44782949999999999</v>
      </c>
      <c r="I34">
        <v>2.83E-6</v>
      </c>
      <c r="J34">
        <v>0.47123609999999999</v>
      </c>
      <c r="K34">
        <v>3.5599999999999998E-6</v>
      </c>
      <c r="L34">
        <v>0.69536410000000004</v>
      </c>
      <c r="M34">
        <v>8.2400000000000007E-6</v>
      </c>
      <c r="N34">
        <v>0.59406170000000003</v>
      </c>
      <c r="O34">
        <v>5.0000000000000004E-6</v>
      </c>
      <c r="P34">
        <v>-1.68319</v>
      </c>
      <c r="Q34">
        <v>3.97E-4</v>
      </c>
      <c r="R34">
        <v>-1.6297889999999999</v>
      </c>
      <c r="S34">
        <v>2.7399999999999999E-4</v>
      </c>
      <c r="T34">
        <v>4.3963619999999999</v>
      </c>
      <c r="U34">
        <v>4.3200000000000001E-3</v>
      </c>
      <c r="V34">
        <v>5.518573</v>
      </c>
      <c r="W34">
        <v>5.2100000000000002E-3</v>
      </c>
      <c r="X34">
        <v>6.298159E-5</v>
      </c>
      <c r="Y34">
        <v>3.1700000000000001E-6</v>
      </c>
      <c r="Z34">
        <v>3.1740980000000002E-3</v>
      </c>
      <c r="AA34">
        <v>0</v>
      </c>
      <c r="AB34">
        <v>2.4390419999999999E-4</v>
      </c>
      <c r="AC34">
        <v>0</v>
      </c>
      <c r="AD34">
        <v>3.8651969999999999E-3</v>
      </c>
      <c r="AE34">
        <v>2.27E-11</v>
      </c>
      <c r="AF34">
        <v>1.567688E-3</v>
      </c>
      <c r="AG34">
        <v>0</v>
      </c>
      <c r="AH34">
        <v>-2.1927299999999999E-3</v>
      </c>
      <c r="AI34">
        <v>0</v>
      </c>
      <c r="AJ34">
        <v>1.1827059999999999E-3</v>
      </c>
      <c r="AK34">
        <v>9.7800000000000007E-13</v>
      </c>
      <c r="AL34">
        <v>-2.1470149999999999E-3</v>
      </c>
      <c r="AM34">
        <v>0</v>
      </c>
      <c r="AN34" t="s">
        <v>15</v>
      </c>
      <c r="AO34" t="s">
        <v>73</v>
      </c>
      <c r="AP34">
        <v>41680</v>
      </c>
    </row>
    <row r="35" spans="1:42" x14ac:dyDescent="0.3">
      <c r="A35" s="5" t="s">
        <v>74</v>
      </c>
      <c r="B35">
        <v>0.44679849999999999</v>
      </c>
      <c r="C35">
        <v>2.6299999999999998E-6</v>
      </c>
      <c r="D35" s="1">
        <f t="shared" ref="D35" si="19">(B35/AVERAGE(B34,B36)-1)*1000</f>
        <v>-0.63444715920768502</v>
      </c>
      <c r="E35" s="1">
        <f t="shared" ref="E35" si="20">D35+0.3</f>
        <v>-0.33444715920768503</v>
      </c>
      <c r="F35" s="8">
        <f>AVERAGE(E35,E37,E39)</f>
        <v>-0.251003982511733</v>
      </c>
      <c r="G35" s="1">
        <f>2*STDEV(E35,E37,E39)</f>
        <v>0.14881264345629364</v>
      </c>
      <c r="H35">
        <v>0.44756030000000002</v>
      </c>
      <c r="I35">
        <v>2.7E-6</v>
      </c>
      <c r="J35">
        <v>0.47089890000000001</v>
      </c>
      <c r="K35">
        <v>3.9999999999999998E-6</v>
      </c>
      <c r="L35">
        <v>0.69531339999999997</v>
      </c>
      <c r="M35">
        <v>5.8300000000000001E-6</v>
      </c>
      <c r="N35">
        <v>0.5939934</v>
      </c>
      <c r="O35">
        <v>5.1399999999999999E-6</v>
      </c>
      <c r="P35">
        <v>-1.6807510000000001</v>
      </c>
      <c r="Q35">
        <v>2.81E-4</v>
      </c>
      <c r="R35">
        <v>-1.6260479999999999</v>
      </c>
      <c r="S35">
        <v>2.81E-4</v>
      </c>
      <c r="T35">
        <v>7.6155920000000004</v>
      </c>
      <c r="U35">
        <v>2.06E-2</v>
      </c>
      <c r="V35">
        <v>7.4974959999999999</v>
      </c>
      <c r="W35">
        <v>1.9900000000000001E-2</v>
      </c>
      <c r="X35">
        <v>8.0882220000000004E-5</v>
      </c>
      <c r="Y35">
        <v>1.84E-6</v>
      </c>
      <c r="Z35">
        <v>2.73143E-3</v>
      </c>
      <c r="AA35">
        <v>7.2399999999999998E-12</v>
      </c>
      <c r="AB35">
        <v>3.5761910000000001E-5</v>
      </c>
      <c r="AC35">
        <v>0</v>
      </c>
      <c r="AD35">
        <v>3.497436E-3</v>
      </c>
      <c r="AE35">
        <v>0</v>
      </c>
      <c r="AF35">
        <v>1.3500000000000001E-3</v>
      </c>
      <c r="AG35">
        <v>9.3099999999999997E-12</v>
      </c>
      <c r="AH35">
        <v>-2.2270129999999999E-3</v>
      </c>
      <c r="AI35">
        <v>8.7400000000000003E-12</v>
      </c>
      <c r="AJ35">
        <v>1.0188420000000001E-3</v>
      </c>
      <c r="AK35">
        <v>0</v>
      </c>
      <c r="AL35">
        <v>-2.1247229999999998E-3</v>
      </c>
      <c r="AM35">
        <v>8.5600000000000007E-12</v>
      </c>
      <c r="AN35" t="s">
        <v>74</v>
      </c>
      <c r="AO35" t="s">
        <v>75</v>
      </c>
      <c r="AP35">
        <v>41681</v>
      </c>
    </row>
    <row r="36" spans="1:42" x14ac:dyDescent="0.3">
      <c r="A36" t="s">
        <v>15</v>
      </c>
      <c r="B36">
        <v>0.44708419999999999</v>
      </c>
      <c r="C36">
        <v>3.7699999999999999E-6</v>
      </c>
      <c r="F36" s="5"/>
      <c r="H36">
        <v>0.4478258</v>
      </c>
      <c r="I36">
        <v>2.83E-6</v>
      </c>
      <c r="J36">
        <v>0.47117949999999997</v>
      </c>
      <c r="K36">
        <v>3.8299999999999998E-6</v>
      </c>
      <c r="L36">
        <v>0.69528590000000001</v>
      </c>
      <c r="M36">
        <v>6.1700000000000002E-6</v>
      </c>
      <c r="N36">
        <v>0.59399930000000001</v>
      </c>
      <c r="O36">
        <v>3.98E-6</v>
      </c>
      <c r="P36">
        <v>-1.6794230000000001</v>
      </c>
      <c r="Q36">
        <v>2.9700000000000001E-4</v>
      </c>
      <c r="R36">
        <v>-1.626371</v>
      </c>
      <c r="S36">
        <v>2.1800000000000001E-4</v>
      </c>
      <c r="T36">
        <v>4.3625369999999997</v>
      </c>
      <c r="U36">
        <v>3.3500000000000001E-3</v>
      </c>
      <c r="V36">
        <v>5.4782159999999998</v>
      </c>
      <c r="W36">
        <v>4.2100000000000002E-3</v>
      </c>
      <c r="X36">
        <v>4.5140099999999998E-5</v>
      </c>
      <c r="Y36">
        <v>1.66E-6</v>
      </c>
      <c r="Z36">
        <v>2.6713290000000001E-3</v>
      </c>
      <c r="AA36">
        <v>8.9999999999999996E-12</v>
      </c>
      <c r="AB36">
        <v>1.1444969999999999E-5</v>
      </c>
      <c r="AC36">
        <v>4.2600000000000003E-14</v>
      </c>
      <c r="AD36">
        <v>3.4070839999999999E-3</v>
      </c>
      <c r="AE36">
        <v>0</v>
      </c>
      <c r="AF36">
        <v>1.294145E-3</v>
      </c>
      <c r="AG36">
        <v>4.7900000000000004E-12</v>
      </c>
      <c r="AH36">
        <v>-2.215762E-3</v>
      </c>
      <c r="AI36">
        <v>1.4700000000000002E-11</v>
      </c>
      <c r="AJ36">
        <v>9.8799580000000003E-4</v>
      </c>
      <c r="AK36">
        <v>4.7900000000000004E-12</v>
      </c>
      <c r="AL36">
        <v>-2.1254360000000001E-3</v>
      </c>
      <c r="AM36">
        <v>0</v>
      </c>
      <c r="AN36" t="s">
        <v>15</v>
      </c>
      <c r="AO36" t="s">
        <v>76</v>
      </c>
      <c r="AP36">
        <v>41682</v>
      </c>
    </row>
    <row r="37" spans="1:42" x14ac:dyDescent="0.3">
      <c r="A37" s="5" t="s">
        <v>74</v>
      </c>
      <c r="B37">
        <v>0.44681569999999998</v>
      </c>
      <c r="C37">
        <v>3.0000000000000001E-6</v>
      </c>
      <c r="D37" s="1">
        <f t="shared" ref="D37" si="21">(B37/AVERAGE(B36,B38)-1)*1000</f>
        <v>-0.52700886900447497</v>
      </c>
      <c r="E37" s="1">
        <f t="shared" ref="E37" si="22">D37+0.3</f>
        <v>-0.22700886900447498</v>
      </c>
      <c r="F37" s="8"/>
      <c r="G37" s="1"/>
      <c r="H37">
        <v>0.44756430000000003</v>
      </c>
      <c r="I37">
        <v>2.5900000000000002E-6</v>
      </c>
      <c r="J37">
        <v>0.47084209999999999</v>
      </c>
      <c r="K37">
        <v>3.76E-6</v>
      </c>
      <c r="L37">
        <v>0.69520610000000005</v>
      </c>
      <c r="M37">
        <v>6.8900000000000001E-6</v>
      </c>
      <c r="N37">
        <v>0.59391680000000002</v>
      </c>
      <c r="O37">
        <v>4.3900000000000003E-6</v>
      </c>
      <c r="P37">
        <v>-1.675584</v>
      </c>
      <c r="Q37">
        <v>3.3199999999999999E-4</v>
      </c>
      <c r="R37">
        <v>-1.621856</v>
      </c>
      <c r="S37">
        <v>2.4000000000000001E-4</v>
      </c>
      <c r="T37">
        <v>8.0408930000000005</v>
      </c>
      <c r="U37">
        <v>6.9100000000000003E-3</v>
      </c>
      <c r="V37">
        <v>7.7099219999999997</v>
      </c>
      <c r="W37">
        <v>7.2199999999999999E-3</v>
      </c>
      <c r="X37">
        <v>8.1046779999999997E-5</v>
      </c>
      <c r="Y37">
        <v>1.48E-6</v>
      </c>
      <c r="Z37">
        <v>2.7112780000000001E-3</v>
      </c>
      <c r="AA37">
        <v>6.9700000000000004E-12</v>
      </c>
      <c r="AB37">
        <v>3.611971E-5</v>
      </c>
      <c r="AC37">
        <v>1.36E-13</v>
      </c>
      <c r="AD37">
        <v>3.4344390000000001E-3</v>
      </c>
      <c r="AE37">
        <v>0</v>
      </c>
      <c r="AF37">
        <v>1.3231460000000001E-3</v>
      </c>
      <c r="AG37">
        <v>5.02E-12</v>
      </c>
      <c r="AH37">
        <v>-2.2104049999999999E-3</v>
      </c>
      <c r="AI37">
        <v>1.1700000000000001E-11</v>
      </c>
      <c r="AJ37">
        <v>1.0051120000000001E-3</v>
      </c>
      <c r="AK37">
        <v>0</v>
      </c>
      <c r="AL37">
        <v>-2.1056410000000001E-3</v>
      </c>
      <c r="AM37">
        <v>8.1999999999999998E-12</v>
      </c>
      <c r="AN37" t="s">
        <v>74</v>
      </c>
      <c r="AO37" t="s">
        <v>77</v>
      </c>
      <c r="AP37">
        <v>41683</v>
      </c>
    </row>
    <row r="38" spans="1:42" x14ac:dyDescent="0.3">
      <c r="A38" t="s">
        <v>15</v>
      </c>
      <c r="B38">
        <v>0.44701839999999998</v>
      </c>
      <c r="C38">
        <v>5.3399999999999997E-6</v>
      </c>
      <c r="F38" s="5"/>
      <c r="H38">
        <v>0.44778250000000003</v>
      </c>
      <c r="I38">
        <v>5.1699999999999996E-6</v>
      </c>
      <c r="J38">
        <v>0.47192299999999998</v>
      </c>
      <c r="K38">
        <v>3.4999999999999997E-5</v>
      </c>
      <c r="L38">
        <v>0.69646609999999998</v>
      </c>
      <c r="M38">
        <v>4.7800000000000003E-5</v>
      </c>
      <c r="N38">
        <v>0.59499789999999997</v>
      </c>
      <c r="O38">
        <v>4.6900000000000002E-5</v>
      </c>
      <c r="P38">
        <v>-1.7362010000000001</v>
      </c>
      <c r="Q38">
        <v>2.3E-3</v>
      </c>
      <c r="R38">
        <v>-1.6809780000000001</v>
      </c>
      <c r="S38">
        <v>2.5600000000000002E-3</v>
      </c>
      <c r="T38">
        <v>3.9768539999999999</v>
      </c>
      <c r="U38">
        <v>2.3699999999999999E-2</v>
      </c>
      <c r="V38">
        <v>4.9261850000000003</v>
      </c>
      <c r="W38">
        <v>3.2899999999999999E-2</v>
      </c>
      <c r="X38">
        <v>1.508294E-5</v>
      </c>
      <c r="Y38">
        <v>2.3999999999999999E-6</v>
      </c>
      <c r="Z38">
        <v>2.6966540000000002E-3</v>
      </c>
      <c r="AA38">
        <v>9.0899999999999994E-12</v>
      </c>
      <c r="AB38">
        <v>2.878835E-5</v>
      </c>
      <c r="AC38">
        <v>1.2599999999999999E-13</v>
      </c>
      <c r="AD38">
        <v>3.463556E-3</v>
      </c>
      <c r="AE38">
        <v>1.9199999999999999E-11</v>
      </c>
      <c r="AF38">
        <v>1.3288740000000001E-3</v>
      </c>
      <c r="AG38">
        <v>8.7099999999999998E-12</v>
      </c>
      <c r="AH38">
        <v>-2.206656E-3</v>
      </c>
      <c r="AI38">
        <v>0</v>
      </c>
      <c r="AJ38">
        <v>1.0047560000000001E-3</v>
      </c>
      <c r="AK38">
        <v>5.0599999999999998E-12</v>
      </c>
      <c r="AL38">
        <v>-2.0983289999999999E-3</v>
      </c>
      <c r="AM38">
        <v>0</v>
      </c>
      <c r="AN38" t="s">
        <v>15</v>
      </c>
      <c r="AO38" t="s">
        <v>78</v>
      </c>
      <c r="AP38">
        <v>41684</v>
      </c>
    </row>
    <row r="39" spans="1:42" x14ac:dyDescent="0.3">
      <c r="A39" s="5" t="s">
        <v>74</v>
      </c>
      <c r="B39">
        <v>0.44683010000000001</v>
      </c>
      <c r="C39">
        <v>2.8700000000000001E-6</v>
      </c>
      <c r="D39" s="1">
        <f t="shared" ref="D39" si="23">(B39/AVERAGE(B38,B40)-1)*1000</f>
        <v>-0.49155591932303899</v>
      </c>
      <c r="E39" s="1">
        <f t="shared" ref="E39" si="24">D39+0.3</f>
        <v>-0.191555919323039</v>
      </c>
      <c r="F39" s="8"/>
      <c r="G39" s="1"/>
      <c r="H39">
        <v>0.44756489999999999</v>
      </c>
      <c r="I39">
        <v>2.5299999999999999E-6</v>
      </c>
      <c r="J39">
        <v>0.47073480000000001</v>
      </c>
      <c r="K39">
        <v>4.4399999999999998E-6</v>
      </c>
      <c r="L39">
        <v>0.69504529999999998</v>
      </c>
      <c r="M39">
        <v>6.9500000000000004E-6</v>
      </c>
      <c r="N39">
        <v>0.59379340000000003</v>
      </c>
      <c r="O39">
        <v>6.5300000000000002E-6</v>
      </c>
      <c r="P39">
        <v>-1.667837</v>
      </c>
      <c r="Q39">
        <v>3.3500000000000001E-4</v>
      </c>
      <c r="R39">
        <v>-1.615103</v>
      </c>
      <c r="S39">
        <v>3.57E-4</v>
      </c>
      <c r="T39">
        <v>7.8900069999999998</v>
      </c>
      <c r="U39">
        <v>4.7099999999999998E-3</v>
      </c>
      <c r="V39">
        <v>7.6596609999999998</v>
      </c>
      <c r="W39">
        <v>4.8900000000000002E-3</v>
      </c>
      <c r="X39">
        <v>4.0751460000000002E-5</v>
      </c>
      <c r="Y39">
        <v>1.55E-6</v>
      </c>
      <c r="Z39">
        <v>2.3067790000000001E-3</v>
      </c>
      <c r="AA39">
        <v>1.46E-11</v>
      </c>
      <c r="AB39">
        <v>-1.5199070000000001E-4</v>
      </c>
      <c r="AC39">
        <v>7.5999999999999999E-13</v>
      </c>
      <c r="AD39">
        <v>3.1872039999999999E-3</v>
      </c>
      <c r="AE39">
        <v>2.4400000000000001E-11</v>
      </c>
      <c r="AF39">
        <v>1.162564E-3</v>
      </c>
      <c r="AG39">
        <v>0</v>
      </c>
      <c r="AH39">
        <v>-2.224869E-3</v>
      </c>
      <c r="AI39">
        <v>9.3999999999999995E-12</v>
      </c>
      <c r="AJ39">
        <v>8.8671729999999997E-4</v>
      </c>
      <c r="AK39">
        <v>3.9799999999999996E-12</v>
      </c>
      <c r="AL39">
        <v>-2.0637310000000001E-3</v>
      </c>
      <c r="AM39">
        <v>1.45E-11</v>
      </c>
      <c r="AN39" t="s">
        <v>74</v>
      </c>
      <c r="AO39" t="s">
        <v>79</v>
      </c>
      <c r="AP39">
        <v>41685</v>
      </c>
    </row>
    <row r="40" spans="1:42" x14ac:dyDescent="0.3">
      <c r="A40" t="s">
        <v>15</v>
      </c>
      <c r="B40">
        <v>0.44708130000000001</v>
      </c>
      <c r="C40">
        <v>3.7299999999999999E-6</v>
      </c>
      <c r="F40" s="5"/>
      <c r="H40">
        <v>0.44782850000000002</v>
      </c>
      <c r="I40">
        <v>3.32E-6</v>
      </c>
      <c r="J40">
        <v>0.4712093</v>
      </c>
      <c r="K40">
        <v>4.3499999999999999E-6</v>
      </c>
      <c r="L40">
        <v>0.69532910000000003</v>
      </c>
      <c r="M40">
        <v>9.1300000000000007E-6</v>
      </c>
      <c r="N40">
        <v>0.59402790000000005</v>
      </c>
      <c r="O40">
        <v>6.8800000000000002E-6</v>
      </c>
      <c r="P40">
        <v>-1.6815059999999999</v>
      </c>
      <c r="Q40">
        <v>4.4000000000000002E-4</v>
      </c>
      <c r="R40">
        <v>-1.6279399999999999</v>
      </c>
      <c r="S40">
        <v>3.77E-4</v>
      </c>
      <c r="T40">
        <v>4.250896</v>
      </c>
      <c r="U40">
        <v>3.2299999999999998E-3</v>
      </c>
      <c r="V40">
        <v>5.3501510000000003</v>
      </c>
      <c r="W40">
        <v>3.79E-3</v>
      </c>
      <c r="X40">
        <v>-5.5532329999999999E-5</v>
      </c>
      <c r="Y40">
        <v>2.6299999999999998E-6</v>
      </c>
      <c r="Z40">
        <v>2.4061210000000002E-3</v>
      </c>
      <c r="AA40">
        <v>1.23E-11</v>
      </c>
      <c r="AB40">
        <v>-1.022827E-4</v>
      </c>
      <c r="AC40">
        <v>6.8400000000000001E-13</v>
      </c>
      <c r="AD40">
        <v>3.1827930000000002E-3</v>
      </c>
      <c r="AE40">
        <v>3.3099999999999998E-12</v>
      </c>
      <c r="AF40">
        <v>1.161849E-3</v>
      </c>
      <c r="AG40">
        <v>8.3699999999999997E-13</v>
      </c>
      <c r="AH40">
        <v>-2.2296899999999999E-3</v>
      </c>
      <c r="AI40">
        <v>1.2200000000000001E-11</v>
      </c>
      <c r="AJ40">
        <v>8.9474159999999999E-4</v>
      </c>
      <c r="AK40">
        <v>0</v>
      </c>
      <c r="AL40">
        <v>-1.9945359999999999E-3</v>
      </c>
      <c r="AM40">
        <v>1.43E-11</v>
      </c>
      <c r="AN40" t="s">
        <v>15</v>
      </c>
      <c r="AO40" t="s">
        <v>80</v>
      </c>
      <c r="AP40">
        <v>41686</v>
      </c>
    </row>
    <row r="41" spans="1:42" x14ac:dyDescent="0.3">
      <c r="A41" s="5" t="s">
        <v>81</v>
      </c>
      <c r="B41">
        <v>0.44642609999999999</v>
      </c>
      <c r="C41">
        <v>2.43E-6</v>
      </c>
      <c r="D41" s="1">
        <f t="shared" ref="D41" si="25">(B41/AVERAGE(B40,B42)-1)*1000</f>
        <v>-1.4503175645224076</v>
      </c>
      <c r="E41" s="1">
        <f t="shared" ref="E41" si="26">D41+0.3</f>
        <v>-1.1503175645224075</v>
      </c>
      <c r="F41" s="8">
        <f>AVERAGE(E41,E43,E45)</f>
        <v>-1.1784352007901253</v>
      </c>
      <c r="G41" s="1">
        <f>2*STDEV(E41,E43,E45)</f>
        <v>5.6732775841687441E-2</v>
      </c>
      <c r="H41">
        <v>0.44717689999999999</v>
      </c>
      <c r="I41">
        <v>2.79E-6</v>
      </c>
      <c r="J41">
        <v>0.47051480000000001</v>
      </c>
      <c r="K41">
        <v>2.5600000000000001E-6</v>
      </c>
      <c r="L41">
        <v>0.69532459999999996</v>
      </c>
      <c r="M41">
        <v>4.2799999999999997E-6</v>
      </c>
      <c r="N41">
        <v>0.59401999999999999</v>
      </c>
      <c r="O41">
        <v>3.7900000000000001E-6</v>
      </c>
      <c r="P41">
        <v>-1.681287</v>
      </c>
      <c r="Q41">
        <v>2.0599999999999999E-4</v>
      </c>
      <c r="R41">
        <v>-1.627508</v>
      </c>
      <c r="S41">
        <v>2.0799999999999999E-4</v>
      </c>
      <c r="T41">
        <v>8.0213979999999996</v>
      </c>
      <c r="U41">
        <v>4.64E-3</v>
      </c>
      <c r="V41">
        <v>5.7680790000000002</v>
      </c>
      <c r="W41">
        <v>3.3600000000000001E-3</v>
      </c>
      <c r="X41">
        <v>7.1740329999999997E-5</v>
      </c>
      <c r="Y41">
        <v>1.8300000000000001E-6</v>
      </c>
      <c r="Z41">
        <v>2.3290720000000002E-3</v>
      </c>
      <c r="AA41">
        <v>1.0299999999999999E-11</v>
      </c>
      <c r="AB41">
        <v>-1.3589879999999999E-4</v>
      </c>
      <c r="AC41">
        <v>1.2100000000000001E-12</v>
      </c>
      <c r="AD41">
        <v>3.2046760000000001E-3</v>
      </c>
      <c r="AE41">
        <v>2.0599999999999999E-11</v>
      </c>
      <c r="AF41">
        <v>1.1958610000000001E-3</v>
      </c>
      <c r="AG41">
        <v>0</v>
      </c>
      <c r="AH41">
        <v>-2.2066550000000001E-3</v>
      </c>
      <c r="AI41">
        <v>0</v>
      </c>
      <c r="AJ41">
        <v>9.0365680000000002E-4</v>
      </c>
      <c r="AK41">
        <v>0</v>
      </c>
      <c r="AL41">
        <v>-2.0781770000000001E-3</v>
      </c>
      <c r="AM41">
        <v>1.4E-11</v>
      </c>
      <c r="AN41" t="s">
        <v>81</v>
      </c>
      <c r="AO41" t="s">
        <v>82</v>
      </c>
      <c r="AP41">
        <v>41687</v>
      </c>
    </row>
    <row r="42" spans="1:42" x14ac:dyDescent="0.3">
      <c r="A42" t="s">
        <v>15</v>
      </c>
      <c r="B42">
        <v>0.44706770000000001</v>
      </c>
      <c r="C42">
        <v>3.9899999999999999E-6</v>
      </c>
      <c r="H42">
        <v>0.44781159999999998</v>
      </c>
      <c r="I42">
        <v>3.4599999999999999E-6</v>
      </c>
      <c r="J42">
        <v>0.47127249999999998</v>
      </c>
      <c r="K42">
        <v>3.2399999999999999E-6</v>
      </c>
      <c r="L42">
        <v>0.69543929999999998</v>
      </c>
      <c r="M42">
        <v>5.8599999999999998E-6</v>
      </c>
      <c r="N42">
        <v>0.59413179999999999</v>
      </c>
      <c r="O42">
        <v>5.04E-6</v>
      </c>
      <c r="P42">
        <v>-1.6868099999999999</v>
      </c>
      <c r="Q42">
        <v>2.8200000000000002E-4</v>
      </c>
      <c r="R42">
        <v>-1.633623</v>
      </c>
      <c r="S42">
        <v>2.7599999999999999E-4</v>
      </c>
      <c r="T42">
        <v>4.2603549999999997</v>
      </c>
      <c r="U42">
        <v>3.2799999999999999E-3</v>
      </c>
      <c r="V42">
        <v>5.3506419999999997</v>
      </c>
      <c r="W42">
        <v>4.13E-3</v>
      </c>
      <c r="X42">
        <v>4.620705E-6</v>
      </c>
      <c r="Y42">
        <v>2.8600000000000001E-6</v>
      </c>
      <c r="Z42">
        <v>2.420569E-3</v>
      </c>
      <c r="AA42">
        <v>0</v>
      </c>
      <c r="AB42">
        <v>-9.9957489999999999E-5</v>
      </c>
      <c r="AC42">
        <v>0</v>
      </c>
      <c r="AD42">
        <v>3.1681470000000001E-3</v>
      </c>
      <c r="AE42">
        <v>0</v>
      </c>
      <c r="AF42">
        <v>1.154864E-3</v>
      </c>
      <c r="AG42">
        <v>0</v>
      </c>
      <c r="AH42">
        <v>-2.2239759999999999E-3</v>
      </c>
      <c r="AI42">
        <v>0</v>
      </c>
      <c r="AJ42">
        <v>8.7637610000000003E-4</v>
      </c>
      <c r="AK42">
        <v>0</v>
      </c>
      <c r="AL42">
        <v>-2.0405480000000001E-3</v>
      </c>
      <c r="AM42">
        <v>0</v>
      </c>
      <c r="AN42" t="s">
        <v>15</v>
      </c>
      <c r="AO42" t="s">
        <v>83</v>
      </c>
      <c r="AP42">
        <v>41688</v>
      </c>
    </row>
    <row r="43" spans="1:42" x14ac:dyDescent="0.3">
      <c r="A43" s="5" t="s">
        <v>81</v>
      </c>
      <c r="B43">
        <v>0.446413</v>
      </c>
      <c r="C43">
        <v>3.3500000000000001E-6</v>
      </c>
      <c r="D43" s="1">
        <f t="shared" ref="D43" si="27">(B43/AVERAGE(B42,B44)-1)*1000</f>
        <v>-1.4779440752226147</v>
      </c>
      <c r="E43" s="1">
        <f t="shared" ref="E43" si="28">D43+0.3</f>
        <v>-1.1779440752226147</v>
      </c>
      <c r="F43" s="1"/>
      <c r="G43" s="1"/>
      <c r="H43">
        <v>0.447162</v>
      </c>
      <c r="I43">
        <v>2.7499999999999999E-6</v>
      </c>
      <c r="J43">
        <v>0.47065040000000002</v>
      </c>
      <c r="K43">
        <v>3.3900000000000002E-6</v>
      </c>
      <c r="L43">
        <v>0.69554079999999996</v>
      </c>
      <c r="M43">
        <v>6.2600000000000002E-6</v>
      </c>
      <c r="N43">
        <v>0.59420450000000002</v>
      </c>
      <c r="O43">
        <v>4.1500000000000001E-6</v>
      </c>
      <c r="P43">
        <v>-1.6916979999999999</v>
      </c>
      <c r="Q43">
        <v>3.0200000000000002E-4</v>
      </c>
      <c r="R43">
        <v>-1.6376040000000001</v>
      </c>
      <c r="S43">
        <v>2.2699999999999999E-4</v>
      </c>
      <c r="T43">
        <v>7.9631590000000001</v>
      </c>
      <c r="U43">
        <v>4.0299999999999997E-3</v>
      </c>
      <c r="V43">
        <v>5.7529750000000002</v>
      </c>
      <c r="W43">
        <v>2.9099999999999998E-3</v>
      </c>
      <c r="X43">
        <v>7.4784379999999994E-5</v>
      </c>
      <c r="Y43">
        <v>1.46E-6</v>
      </c>
      <c r="Z43">
        <v>2.2404349999999998E-3</v>
      </c>
      <c r="AA43">
        <v>0</v>
      </c>
      <c r="AB43">
        <v>-1.811362E-4</v>
      </c>
      <c r="AC43">
        <v>1.2200000000000001E-12</v>
      </c>
      <c r="AD43">
        <v>3.1287939999999998E-3</v>
      </c>
      <c r="AE43">
        <v>0</v>
      </c>
      <c r="AF43">
        <v>1.131951E-3</v>
      </c>
      <c r="AG43">
        <v>0</v>
      </c>
      <c r="AH43">
        <v>-2.2204049999999999E-3</v>
      </c>
      <c r="AI43">
        <v>1.1100000000000001E-11</v>
      </c>
      <c r="AJ43">
        <v>8.4463729999999996E-4</v>
      </c>
      <c r="AK43">
        <v>0</v>
      </c>
      <c r="AL43">
        <v>-2.0744320000000002E-3</v>
      </c>
      <c r="AM43">
        <v>0</v>
      </c>
      <c r="AN43" t="s">
        <v>81</v>
      </c>
      <c r="AO43" t="s">
        <v>84</v>
      </c>
      <c r="AP43">
        <v>41689</v>
      </c>
    </row>
    <row r="44" spans="1:42" x14ac:dyDescent="0.3">
      <c r="A44" t="s">
        <v>15</v>
      </c>
      <c r="B44">
        <v>0.44707980000000003</v>
      </c>
      <c r="C44">
        <v>4.0500000000000002E-6</v>
      </c>
      <c r="H44">
        <v>0.44781530000000003</v>
      </c>
      <c r="I44">
        <v>3.2799999999999999E-6</v>
      </c>
      <c r="J44">
        <v>0.47132039999999997</v>
      </c>
      <c r="K44">
        <v>3.98E-6</v>
      </c>
      <c r="L44">
        <v>0.69548410000000005</v>
      </c>
      <c r="M44">
        <v>7.6299999999999998E-6</v>
      </c>
      <c r="N44">
        <v>0.59419219999999995</v>
      </c>
      <c r="O44">
        <v>5.2700000000000004E-6</v>
      </c>
      <c r="P44">
        <v>-1.6889670000000001</v>
      </c>
      <c r="Q44">
        <v>3.6699999999999998E-4</v>
      </c>
      <c r="R44">
        <v>-1.6369290000000001</v>
      </c>
      <c r="S44">
        <v>2.8800000000000001E-4</v>
      </c>
      <c r="T44">
        <v>4.2711170000000003</v>
      </c>
      <c r="U44">
        <v>4.5500000000000002E-3</v>
      </c>
      <c r="V44">
        <v>5.3670879999999999</v>
      </c>
      <c r="W44">
        <v>6.2100000000000002E-3</v>
      </c>
      <c r="X44">
        <v>-1.097712E-4</v>
      </c>
      <c r="Y44">
        <v>2.2199999999999999E-6</v>
      </c>
      <c r="Z44">
        <v>2.6256690000000002E-3</v>
      </c>
      <c r="AA44">
        <v>1.4E-11</v>
      </c>
      <c r="AB44">
        <v>-8.4045840000000004E-6</v>
      </c>
      <c r="AC44">
        <v>0</v>
      </c>
      <c r="AD44">
        <v>3.337207E-3</v>
      </c>
      <c r="AE44">
        <v>0</v>
      </c>
      <c r="AF44">
        <v>1.2334550000000001E-3</v>
      </c>
      <c r="AG44">
        <v>0</v>
      </c>
      <c r="AH44">
        <v>-2.1989779999999999E-3</v>
      </c>
      <c r="AI44">
        <v>8.2400000000000004E-12</v>
      </c>
      <c r="AJ44">
        <v>9.2826319999999999E-4</v>
      </c>
      <c r="AK44">
        <v>0</v>
      </c>
      <c r="AL44">
        <v>-1.913749E-3</v>
      </c>
      <c r="AM44">
        <v>0</v>
      </c>
      <c r="AN44" t="s">
        <v>15</v>
      </c>
      <c r="AO44" t="s">
        <v>85</v>
      </c>
      <c r="AP44">
        <v>41690</v>
      </c>
    </row>
    <row r="45" spans="1:42" x14ac:dyDescent="0.3">
      <c r="A45" s="5" t="s">
        <v>81</v>
      </c>
      <c r="B45">
        <v>0.4463935</v>
      </c>
      <c r="C45">
        <v>3.0299999999999998E-6</v>
      </c>
      <c r="D45" s="1">
        <f t="shared" ref="D45" si="29">(B45/AVERAGE(B44,B46)-1)*1000</f>
        <v>-1.507043962625354</v>
      </c>
      <c r="E45" s="1">
        <f t="shared" ref="E45" si="30">D45+0.3</f>
        <v>-1.207043962625354</v>
      </c>
      <c r="F45" s="1"/>
      <c r="G45" s="1"/>
      <c r="H45">
        <v>0.44716329999999999</v>
      </c>
      <c r="I45">
        <v>2.6000000000000001E-6</v>
      </c>
      <c r="J45">
        <v>0.47066170000000002</v>
      </c>
      <c r="K45">
        <v>3.8999999999999999E-6</v>
      </c>
      <c r="L45">
        <v>0.6955829</v>
      </c>
      <c r="M45">
        <v>5.4700000000000001E-6</v>
      </c>
      <c r="N45">
        <v>0.59421820000000003</v>
      </c>
      <c r="O45">
        <v>4.78E-6</v>
      </c>
      <c r="P45">
        <v>-1.693724</v>
      </c>
      <c r="Q45">
        <v>2.63E-4</v>
      </c>
      <c r="R45">
        <v>-1.638352</v>
      </c>
      <c r="S45">
        <v>2.6200000000000003E-4</v>
      </c>
      <c r="T45">
        <v>7.8840250000000003</v>
      </c>
      <c r="U45">
        <v>6.0299999999999998E-3</v>
      </c>
      <c r="V45">
        <v>5.6970720000000004</v>
      </c>
      <c r="W45">
        <v>4.3800000000000002E-3</v>
      </c>
      <c r="X45">
        <v>9.7493209999999998E-5</v>
      </c>
      <c r="Y45">
        <v>1.9999999999999999E-6</v>
      </c>
      <c r="Z45">
        <v>2.1385940000000002E-3</v>
      </c>
      <c r="AA45">
        <v>8.2500000000000006E-12</v>
      </c>
      <c r="AB45">
        <v>-2.199422E-4</v>
      </c>
      <c r="AC45">
        <v>0</v>
      </c>
      <c r="AD45">
        <v>2.9212660000000001E-3</v>
      </c>
      <c r="AE45">
        <v>0</v>
      </c>
      <c r="AF45">
        <v>1.018808E-3</v>
      </c>
      <c r="AG45">
        <v>0</v>
      </c>
      <c r="AH45">
        <v>-2.220404E-3</v>
      </c>
      <c r="AI45">
        <v>5.9900000000000001E-12</v>
      </c>
      <c r="AJ45">
        <v>7.674305E-4</v>
      </c>
      <c r="AK45">
        <v>1.5500000000000001E-12</v>
      </c>
      <c r="AL45">
        <v>-2.07354E-3</v>
      </c>
      <c r="AM45">
        <v>1.0899999999999999E-11</v>
      </c>
      <c r="AN45" t="s">
        <v>81</v>
      </c>
      <c r="AO45" t="s">
        <v>86</v>
      </c>
      <c r="AP45">
        <v>41691</v>
      </c>
    </row>
    <row r="46" spans="1:42" x14ac:dyDescent="0.3">
      <c r="A46" t="s">
        <v>15</v>
      </c>
      <c r="B46">
        <v>0.44705470000000003</v>
      </c>
      <c r="C46">
        <v>3.8E-6</v>
      </c>
      <c r="H46">
        <v>0.44781389999999999</v>
      </c>
      <c r="I46">
        <v>2.7099999999999999E-6</v>
      </c>
      <c r="J46">
        <v>0.47140189999999998</v>
      </c>
      <c r="K46">
        <v>4.0500000000000002E-6</v>
      </c>
      <c r="L46">
        <v>0.69563839999999999</v>
      </c>
      <c r="M46">
        <v>6.8299999999999998E-6</v>
      </c>
      <c r="N46">
        <v>0.59428610000000004</v>
      </c>
      <c r="O46">
        <v>5.7100000000000004E-6</v>
      </c>
      <c r="P46">
        <v>-1.696393</v>
      </c>
      <c r="Q46">
        <v>3.2899999999999997E-4</v>
      </c>
      <c r="R46">
        <v>-1.6420680000000001</v>
      </c>
      <c r="S46">
        <v>3.1199999999999999E-4</v>
      </c>
      <c r="T46">
        <v>4.2113449999999997</v>
      </c>
      <c r="U46">
        <v>2.7100000000000002E-3</v>
      </c>
      <c r="V46">
        <v>5.2840350000000003</v>
      </c>
      <c r="W46">
        <v>3.48E-3</v>
      </c>
      <c r="X46">
        <v>4.2229269999999997E-5</v>
      </c>
      <c r="Y46">
        <v>1.5099999999999999E-6</v>
      </c>
      <c r="Z46">
        <v>2.191386E-3</v>
      </c>
      <c r="AA46">
        <v>0</v>
      </c>
      <c r="AB46">
        <v>-1.8918409999999999E-4</v>
      </c>
      <c r="AC46">
        <v>1.05E-12</v>
      </c>
      <c r="AD46">
        <v>2.9147370000000001E-3</v>
      </c>
      <c r="AE46">
        <v>0</v>
      </c>
      <c r="AF46">
        <v>1.03707E-3</v>
      </c>
      <c r="AG46">
        <v>0</v>
      </c>
      <c r="AH46">
        <v>-2.2261210000000002E-3</v>
      </c>
      <c r="AI46">
        <v>6.0500000000000003E-12</v>
      </c>
      <c r="AJ46">
        <v>7.6439889999999999E-4</v>
      </c>
      <c r="AK46">
        <v>2.2600000000000001E-12</v>
      </c>
      <c r="AL46">
        <v>-2.058561E-3</v>
      </c>
      <c r="AM46">
        <v>1.0099999999999999E-11</v>
      </c>
      <c r="AN46" t="s">
        <v>15</v>
      </c>
      <c r="AO46" t="s">
        <v>87</v>
      </c>
      <c r="AP46">
        <v>41692</v>
      </c>
    </row>
    <row r="47" spans="1:42" s="9" customFormat="1" x14ac:dyDescent="0.3">
      <c r="A47" s="5" t="s">
        <v>88</v>
      </c>
      <c r="B47" s="9">
        <v>0.44642039999999999</v>
      </c>
      <c r="C47" s="9">
        <v>2.7599999999999998E-6</v>
      </c>
      <c r="D47" s="10">
        <f t="shared" ref="D47" si="31">(B47/AVERAGE(B46,B48)-1)*1000</f>
        <v>-1.4370462676557283</v>
      </c>
      <c r="E47" s="10">
        <f t="shared" ref="E47" si="32">D47+0.3</f>
        <v>-1.1370462676557282</v>
      </c>
      <c r="F47" s="10"/>
      <c r="G47" s="10"/>
      <c r="H47" s="9">
        <v>0.44729390000000002</v>
      </c>
      <c r="I47" s="9">
        <v>3.1200000000000002E-6</v>
      </c>
      <c r="J47" s="9">
        <v>0.47080850000000002</v>
      </c>
      <c r="K47" s="9">
        <v>4.4299999999999999E-6</v>
      </c>
      <c r="L47" s="9">
        <v>0.69574840000000004</v>
      </c>
      <c r="M47" s="9">
        <v>7.0099999999999998E-6</v>
      </c>
      <c r="N47" s="9">
        <v>0.59422569999999997</v>
      </c>
      <c r="O47" s="9">
        <v>5.3499999999999996E-6</v>
      </c>
      <c r="P47" s="9">
        <v>-1.7016880000000001</v>
      </c>
      <c r="Q47" s="9">
        <v>3.3700000000000001E-4</v>
      </c>
      <c r="R47" s="9">
        <v>-1.638763</v>
      </c>
      <c r="S47" s="9">
        <v>2.9300000000000002E-4</v>
      </c>
      <c r="T47" s="9">
        <v>7.8510109999999997</v>
      </c>
      <c r="U47" s="9">
        <v>7.1500000000000001E-3</v>
      </c>
      <c r="V47" s="9">
        <v>6.072133</v>
      </c>
      <c r="W47" s="9">
        <v>5.4799999999999996E-3</v>
      </c>
      <c r="X47" s="9">
        <v>2.6483110000000002E-4</v>
      </c>
      <c r="Y47" s="9">
        <v>2.0499999999999999E-6</v>
      </c>
      <c r="Z47" s="9">
        <v>1.909055E-3</v>
      </c>
      <c r="AA47" s="9">
        <v>0</v>
      </c>
      <c r="AB47" s="9">
        <v>-3.2705210000000002E-4</v>
      </c>
      <c r="AC47" s="9">
        <v>0</v>
      </c>
      <c r="AD47" s="9">
        <v>2.851555E-3</v>
      </c>
      <c r="AE47" s="9">
        <v>1.6300000000000001E-11</v>
      </c>
      <c r="AF47" s="9">
        <v>1.000545E-3</v>
      </c>
      <c r="AG47" s="9">
        <v>6.8299999999999998E-12</v>
      </c>
      <c r="AH47" s="9">
        <v>-2.2234400000000001E-3</v>
      </c>
      <c r="AI47" s="9">
        <v>0</v>
      </c>
      <c r="AJ47" s="9">
        <v>7.3890109999999996E-4</v>
      </c>
      <c r="AK47" s="9">
        <v>2.66E-12</v>
      </c>
      <c r="AL47" s="9">
        <v>-2.0658730000000002E-3</v>
      </c>
      <c r="AM47" s="9">
        <v>1.32E-11</v>
      </c>
      <c r="AN47" s="9" t="s">
        <v>48</v>
      </c>
      <c r="AO47" s="9" t="s">
        <v>89</v>
      </c>
      <c r="AP47" s="9">
        <v>41693</v>
      </c>
    </row>
    <row r="48" spans="1:42" x14ac:dyDescent="0.3">
      <c r="A48" t="s">
        <v>15</v>
      </c>
      <c r="B48">
        <v>0.447071</v>
      </c>
      <c r="C48">
        <v>3.8600000000000003E-6</v>
      </c>
      <c r="H48">
        <v>0.44781729999999997</v>
      </c>
      <c r="I48">
        <v>3.0900000000000001E-6</v>
      </c>
      <c r="J48">
        <v>0.47124120000000003</v>
      </c>
      <c r="K48">
        <v>3.6500000000000002E-6</v>
      </c>
      <c r="L48">
        <v>0.69538529999999998</v>
      </c>
      <c r="M48">
        <v>6.5599999999999999E-6</v>
      </c>
      <c r="N48">
        <v>0.59408519999999998</v>
      </c>
      <c r="O48">
        <v>4.4399999999999998E-6</v>
      </c>
      <c r="P48">
        <v>-1.6842090000000001</v>
      </c>
      <c r="Q48">
        <v>3.1599999999999998E-4</v>
      </c>
      <c r="R48">
        <v>-1.6310739999999999</v>
      </c>
      <c r="S48">
        <v>2.43E-4</v>
      </c>
      <c r="T48">
        <v>4.2167680000000001</v>
      </c>
      <c r="U48">
        <v>3.5999999999999999E-3</v>
      </c>
      <c r="V48">
        <v>5.305898</v>
      </c>
      <c r="W48">
        <v>4.4400000000000004E-3</v>
      </c>
      <c r="X48">
        <v>4.4298580000000002E-5</v>
      </c>
      <c r="Y48">
        <v>2.1600000000000001E-6</v>
      </c>
      <c r="Z48">
        <v>2.229553E-3</v>
      </c>
      <c r="AA48">
        <v>0</v>
      </c>
      <c r="AB48">
        <v>-1.7452200000000001E-4</v>
      </c>
      <c r="AC48">
        <v>0</v>
      </c>
      <c r="AD48">
        <v>2.9694420000000001E-3</v>
      </c>
      <c r="AE48">
        <v>1.41E-11</v>
      </c>
      <c r="AF48">
        <v>1.0777110000000001E-3</v>
      </c>
      <c r="AG48">
        <v>6.0599999999999996E-12</v>
      </c>
      <c r="AH48">
        <v>-2.204335E-3</v>
      </c>
      <c r="AI48">
        <v>1.0199999999999999E-11</v>
      </c>
      <c r="AJ48">
        <v>8.0237910000000002E-4</v>
      </c>
      <c r="AK48">
        <v>0</v>
      </c>
      <c r="AL48">
        <v>-2.0608789999999998E-3</v>
      </c>
      <c r="AM48">
        <v>0</v>
      </c>
      <c r="AN48" t="s">
        <v>15</v>
      </c>
      <c r="AO48" t="s">
        <v>90</v>
      </c>
      <c r="AP48">
        <v>41694</v>
      </c>
    </row>
    <row r="51" spans="1:42" x14ac:dyDescent="0.3">
      <c r="A51" t="s">
        <v>15</v>
      </c>
      <c r="B51">
        <v>0.447071</v>
      </c>
      <c r="C51" s="11">
        <v>3.8600000000000003E-6</v>
      </c>
      <c r="H51">
        <v>0.44781700000000002</v>
      </c>
      <c r="I51" s="11">
        <v>3.0900000000000001E-6</v>
      </c>
      <c r="J51">
        <v>0.47124100000000002</v>
      </c>
      <c r="K51" s="11">
        <v>3.6500000000000002E-6</v>
      </c>
      <c r="L51">
        <v>0.69538500000000003</v>
      </c>
      <c r="M51" s="11">
        <v>6.5599999999999999E-6</v>
      </c>
      <c r="N51">
        <v>0.59408499999999997</v>
      </c>
      <c r="O51" s="11">
        <v>4.4399999999999998E-6</v>
      </c>
      <c r="P51">
        <v>-1.68421</v>
      </c>
      <c r="Q51">
        <v>3.1599999999999998E-4</v>
      </c>
      <c r="R51">
        <v>-1.63107</v>
      </c>
      <c r="S51">
        <v>2.43E-4</v>
      </c>
      <c r="T51">
        <v>4.2167680000000001</v>
      </c>
      <c r="U51">
        <v>3.5999999999999999E-3</v>
      </c>
      <c r="V51">
        <v>5.305898</v>
      </c>
      <c r="W51">
        <v>4.4400000000000004E-3</v>
      </c>
      <c r="X51" s="11">
        <v>4.4299999999999999E-5</v>
      </c>
      <c r="Y51" s="11">
        <v>2.1600000000000001E-6</v>
      </c>
      <c r="Z51">
        <v>2.2300000000000002E-3</v>
      </c>
      <c r="AA51">
        <v>0</v>
      </c>
      <c r="AB51">
        <v>-1.7000000000000001E-4</v>
      </c>
      <c r="AC51">
        <v>0</v>
      </c>
      <c r="AD51">
        <v>2.9689999999999999E-3</v>
      </c>
      <c r="AE51" s="11">
        <v>1.41E-11</v>
      </c>
      <c r="AF51">
        <v>1.078E-3</v>
      </c>
      <c r="AG51" s="11">
        <v>6.0599999999999996E-12</v>
      </c>
      <c r="AH51">
        <v>-2.2000000000000001E-3</v>
      </c>
      <c r="AI51" s="11">
        <v>1.0199999999999999E-11</v>
      </c>
      <c r="AJ51">
        <v>8.0199999999999998E-4</v>
      </c>
      <c r="AK51">
        <v>0</v>
      </c>
      <c r="AL51">
        <v>-2.0600000000000002E-3</v>
      </c>
      <c r="AM51">
        <v>0</v>
      </c>
      <c r="AN51" t="s">
        <v>15</v>
      </c>
      <c r="AO51" t="s">
        <v>90</v>
      </c>
      <c r="AP51">
        <v>41694</v>
      </c>
    </row>
    <row r="52" spans="1:42" x14ac:dyDescent="0.3">
      <c r="A52" t="s">
        <v>15</v>
      </c>
      <c r="B52">
        <v>0.44727299999999998</v>
      </c>
      <c r="C52" s="11">
        <v>4.4900000000000002E-6</v>
      </c>
      <c r="D52" s="1">
        <f>((B52/(AVERAGE(B51,B53))-1)*1000)</f>
        <v>0.16547443084613533</v>
      </c>
      <c r="H52">
        <v>0.44801600000000003</v>
      </c>
      <c r="I52" s="11">
        <v>3.5899999999999999E-6</v>
      </c>
      <c r="J52">
        <v>0.47121099999999999</v>
      </c>
      <c r="K52" s="11">
        <v>5.0900000000000004E-6</v>
      </c>
      <c r="L52">
        <v>0.695052</v>
      </c>
      <c r="M52" s="11">
        <v>9.8099999999999992E-6</v>
      </c>
      <c r="N52">
        <v>0.59378900000000001</v>
      </c>
      <c r="O52" s="11">
        <v>8.1300000000000001E-6</v>
      </c>
      <c r="P52">
        <v>-1.6681699999999999</v>
      </c>
      <c r="Q52">
        <v>4.7199999999999998E-4</v>
      </c>
      <c r="R52">
        <v>-1.61487</v>
      </c>
      <c r="S52">
        <v>4.4499999999999997E-4</v>
      </c>
      <c r="T52">
        <v>3.8979330000000001</v>
      </c>
      <c r="U52">
        <v>3.6099999999999999E-3</v>
      </c>
      <c r="V52">
        <v>4.8212950000000001</v>
      </c>
      <c r="W52">
        <v>2.8999999999999998E-3</v>
      </c>
      <c r="X52" s="11">
        <v>2.2399999999999999E-5</v>
      </c>
      <c r="Y52" s="11">
        <v>2.83E-5</v>
      </c>
      <c r="Z52">
        <v>1.1155999999999999E-2</v>
      </c>
      <c r="AA52" s="11">
        <v>7.8999999999999999E-11</v>
      </c>
      <c r="AB52">
        <v>4.0639999999999999E-3</v>
      </c>
      <c r="AC52">
        <v>0</v>
      </c>
      <c r="AD52">
        <v>3.8570000000000002E-3</v>
      </c>
      <c r="AE52">
        <v>0</v>
      </c>
      <c r="AF52">
        <v>1.58E-3</v>
      </c>
      <c r="AG52" s="11">
        <v>9.5199999999999998E-12</v>
      </c>
      <c r="AH52">
        <v>-2.0400000000000001E-3</v>
      </c>
      <c r="AI52">
        <v>0</v>
      </c>
      <c r="AJ52">
        <v>1.1249999999999999E-3</v>
      </c>
      <c r="AK52">
        <v>0</v>
      </c>
      <c r="AL52">
        <v>-1.6100000000000001E-3</v>
      </c>
      <c r="AM52" s="11">
        <v>1.25E-11</v>
      </c>
      <c r="AN52" t="s">
        <v>15</v>
      </c>
      <c r="AO52" t="s">
        <v>92</v>
      </c>
      <c r="AP52">
        <v>41695</v>
      </c>
    </row>
    <row r="53" spans="1:42" x14ac:dyDescent="0.3">
      <c r="A53" t="s">
        <v>15</v>
      </c>
      <c r="B53">
        <v>0.44732699999999997</v>
      </c>
      <c r="C53" s="11">
        <v>5.8900000000000004E-6</v>
      </c>
      <c r="D53" s="1">
        <f t="shared" ref="D53:D66" si="33">((B53/(AVERAGE(B52,B54))-1)*1000)</f>
        <v>-3.46490664312471E-2</v>
      </c>
      <c r="H53">
        <v>0.44804100000000002</v>
      </c>
      <c r="I53" s="11">
        <v>3.4199999999999999E-6</v>
      </c>
      <c r="J53">
        <v>0.47145399999999998</v>
      </c>
      <c r="K53">
        <v>3.8999999999999999E-5</v>
      </c>
      <c r="L53">
        <v>0.69529799999999997</v>
      </c>
      <c r="M53" s="11">
        <v>5.0099999999999998E-5</v>
      </c>
      <c r="N53">
        <v>0.59405699999999995</v>
      </c>
      <c r="O53" s="11">
        <v>4.9499999999999997E-5</v>
      </c>
      <c r="P53">
        <v>-1.68</v>
      </c>
      <c r="Q53">
        <v>2.4099999999999998E-3</v>
      </c>
      <c r="R53">
        <v>-1.62951</v>
      </c>
      <c r="S53">
        <v>2.7100000000000002E-3</v>
      </c>
      <c r="T53">
        <v>3.6768749999999999</v>
      </c>
      <c r="U53">
        <v>3.8600000000000002E-2</v>
      </c>
      <c r="V53">
        <v>4.4298549999999999</v>
      </c>
      <c r="W53">
        <v>5.28E-2</v>
      </c>
      <c r="X53" s="11">
        <v>5.5999999999999997E-6</v>
      </c>
      <c r="Y53" s="11">
        <v>3.2700000000000002E-5</v>
      </c>
      <c r="Z53">
        <v>1.1155999999999999E-2</v>
      </c>
      <c r="AA53" s="11">
        <v>7.8999999999999999E-11</v>
      </c>
      <c r="AB53">
        <v>4.0639999999999999E-3</v>
      </c>
      <c r="AC53">
        <v>0</v>
      </c>
      <c r="AD53">
        <v>3.8570000000000002E-3</v>
      </c>
      <c r="AE53">
        <v>0</v>
      </c>
      <c r="AF53">
        <v>1.58E-3</v>
      </c>
      <c r="AG53" s="11">
        <v>9.5199999999999998E-12</v>
      </c>
      <c r="AH53">
        <v>-2.0400000000000001E-3</v>
      </c>
      <c r="AI53">
        <v>0</v>
      </c>
      <c r="AJ53">
        <v>1.1249999999999999E-3</v>
      </c>
      <c r="AK53">
        <v>0</v>
      </c>
      <c r="AL53">
        <v>-1.6100000000000001E-3</v>
      </c>
      <c r="AM53" s="11">
        <v>1.25E-11</v>
      </c>
      <c r="AN53" t="s">
        <v>15</v>
      </c>
      <c r="AO53" t="s">
        <v>93</v>
      </c>
      <c r="AP53">
        <v>41696</v>
      </c>
    </row>
    <row r="54" spans="1:42" x14ac:dyDescent="0.3">
      <c r="A54" t="s">
        <v>15</v>
      </c>
      <c r="B54">
        <v>0.44741199999999998</v>
      </c>
      <c r="C54" s="11">
        <v>4.4000000000000002E-6</v>
      </c>
      <c r="D54" s="1">
        <f t="shared" si="33"/>
        <v>9.6117522671246292E-2</v>
      </c>
      <c r="H54">
        <v>0.44802700000000001</v>
      </c>
      <c r="I54" s="11">
        <v>3.5499999999999999E-6</v>
      </c>
      <c r="J54">
        <v>0.47191699999999998</v>
      </c>
      <c r="K54" s="11">
        <v>9.55E-6</v>
      </c>
      <c r="L54">
        <v>0.69583799999999996</v>
      </c>
      <c r="M54" s="11">
        <v>1.3499999999999999E-5</v>
      </c>
      <c r="N54">
        <v>0.59465500000000004</v>
      </c>
      <c r="O54" s="11">
        <v>1.31E-5</v>
      </c>
      <c r="P54">
        <v>-1.70597</v>
      </c>
      <c r="Q54">
        <v>6.5099999999999999E-4</v>
      </c>
      <c r="R54">
        <v>-1.66225</v>
      </c>
      <c r="S54">
        <v>7.1400000000000001E-4</v>
      </c>
      <c r="T54">
        <v>3.1642079999999999</v>
      </c>
      <c r="U54">
        <v>1.21E-2</v>
      </c>
      <c r="V54">
        <v>3.7144300000000001</v>
      </c>
      <c r="W54">
        <v>1.6500000000000001E-2</v>
      </c>
      <c r="X54">
        <v>-1.2E-4</v>
      </c>
      <c r="Y54" s="11">
        <v>2.4199999999999999E-5</v>
      </c>
      <c r="Z54">
        <v>1.1155999999999999E-2</v>
      </c>
      <c r="AA54" s="11">
        <v>7.8999999999999999E-11</v>
      </c>
      <c r="AB54">
        <v>4.0639999999999999E-3</v>
      </c>
      <c r="AC54">
        <v>0</v>
      </c>
      <c r="AD54">
        <v>3.8570000000000002E-3</v>
      </c>
      <c r="AE54">
        <v>0</v>
      </c>
      <c r="AF54">
        <v>1.58E-3</v>
      </c>
      <c r="AG54" s="11">
        <v>9.5199999999999998E-12</v>
      </c>
      <c r="AH54">
        <v>-2.0400000000000001E-3</v>
      </c>
      <c r="AI54">
        <v>0</v>
      </c>
      <c r="AJ54">
        <v>1.1249999999999999E-3</v>
      </c>
      <c r="AK54">
        <v>0</v>
      </c>
      <c r="AL54">
        <v>-1.6100000000000001E-3</v>
      </c>
      <c r="AM54" s="11">
        <v>1.25E-11</v>
      </c>
      <c r="AN54" t="s">
        <v>15</v>
      </c>
      <c r="AO54" t="s">
        <v>94</v>
      </c>
      <c r="AP54">
        <v>41697</v>
      </c>
    </row>
    <row r="55" spans="1:42" x14ac:dyDescent="0.3">
      <c r="A55" t="s">
        <v>15</v>
      </c>
      <c r="B55">
        <v>0.447411</v>
      </c>
      <c r="C55" s="11">
        <v>6.72E-6</v>
      </c>
      <c r="D55" s="1">
        <f t="shared" si="33"/>
        <v>4.1350715535015681E-2</v>
      </c>
      <c r="H55">
        <v>0.44802399999999998</v>
      </c>
      <c r="I55" s="11">
        <v>3.5499999999999999E-6</v>
      </c>
      <c r="J55">
        <v>0.47193600000000002</v>
      </c>
      <c r="K55" s="11">
        <v>6.5200000000000003E-6</v>
      </c>
      <c r="L55">
        <v>0.69586700000000001</v>
      </c>
      <c r="M55" s="11">
        <v>9.6399999999999992E-6</v>
      </c>
      <c r="N55">
        <v>0.59467099999999995</v>
      </c>
      <c r="O55" s="11">
        <v>9.02E-6</v>
      </c>
      <c r="P55">
        <v>-1.7074</v>
      </c>
      <c r="Q55">
        <v>4.64E-4</v>
      </c>
      <c r="R55">
        <v>-1.6631100000000001</v>
      </c>
      <c r="S55">
        <v>4.9299999999999995E-4</v>
      </c>
      <c r="T55">
        <v>2.9110860000000001</v>
      </c>
      <c r="U55">
        <v>4.96E-3</v>
      </c>
      <c r="V55">
        <v>3.3631609999999998</v>
      </c>
      <c r="W55">
        <v>5.8900000000000003E-3</v>
      </c>
      <c r="X55">
        <v>-1.7000000000000001E-4</v>
      </c>
      <c r="Y55" s="11">
        <v>1.7099999999999999E-5</v>
      </c>
      <c r="Z55">
        <v>1.1155999999999999E-2</v>
      </c>
      <c r="AA55" s="11">
        <v>7.8999999999999999E-11</v>
      </c>
      <c r="AB55">
        <v>4.0639999999999999E-3</v>
      </c>
      <c r="AC55">
        <v>0</v>
      </c>
      <c r="AD55">
        <v>3.8570000000000002E-3</v>
      </c>
      <c r="AE55">
        <v>0</v>
      </c>
      <c r="AF55">
        <v>1.58E-3</v>
      </c>
      <c r="AG55" s="11">
        <v>9.5199999999999998E-12</v>
      </c>
      <c r="AH55">
        <v>-2.0400000000000001E-3</v>
      </c>
      <c r="AI55">
        <v>0</v>
      </c>
      <c r="AJ55">
        <v>1.1249999999999999E-3</v>
      </c>
      <c r="AK55">
        <v>0</v>
      </c>
      <c r="AL55">
        <v>-1.6100000000000001E-3</v>
      </c>
      <c r="AM55" s="11">
        <v>1.25E-11</v>
      </c>
      <c r="AN55" t="s">
        <v>15</v>
      </c>
      <c r="AO55" t="s">
        <v>95</v>
      </c>
      <c r="AP55">
        <v>41698</v>
      </c>
    </row>
    <row r="56" spans="1:42" x14ac:dyDescent="0.3">
      <c r="A56" t="s">
        <v>15</v>
      </c>
      <c r="B56">
        <v>0.44737300000000002</v>
      </c>
      <c r="C56" s="11">
        <v>5.7699999999999998E-6</v>
      </c>
      <c r="D56" s="1">
        <f t="shared" si="33"/>
        <v>-4.470342629414592E-2</v>
      </c>
      <c r="H56">
        <v>0.44802199999999998</v>
      </c>
      <c r="I56" s="11">
        <v>3.7100000000000001E-6</v>
      </c>
      <c r="J56">
        <v>0.47179500000000002</v>
      </c>
      <c r="K56" s="11">
        <v>5.3600000000000004E-6</v>
      </c>
      <c r="L56">
        <v>0.695712</v>
      </c>
      <c r="M56" s="11">
        <v>1.0200000000000001E-5</v>
      </c>
      <c r="N56">
        <v>0.59450700000000001</v>
      </c>
      <c r="O56" s="11">
        <v>7.7800000000000001E-6</v>
      </c>
      <c r="P56">
        <v>-1.6999500000000001</v>
      </c>
      <c r="Q56">
        <v>4.9299999999999995E-4</v>
      </c>
      <c r="R56">
        <v>-1.6541300000000001</v>
      </c>
      <c r="S56">
        <v>4.26E-4</v>
      </c>
      <c r="T56">
        <v>2.8603830000000001</v>
      </c>
      <c r="U56">
        <v>5.6499999999999996E-3</v>
      </c>
      <c r="V56">
        <v>3.2715960000000002</v>
      </c>
      <c r="W56">
        <v>5.5399999999999998E-3</v>
      </c>
      <c r="X56">
        <v>-1.8000000000000001E-4</v>
      </c>
      <c r="Y56" s="11">
        <v>2.12E-5</v>
      </c>
      <c r="Z56">
        <v>1.1155999999999999E-2</v>
      </c>
      <c r="AA56" s="11">
        <v>7.8999999999999999E-11</v>
      </c>
      <c r="AB56">
        <v>4.0639999999999999E-3</v>
      </c>
      <c r="AC56">
        <v>0</v>
      </c>
      <c r="AD56">
        <v>3.8570000000000002E-3</v>
      </c>
      <c r="AE56">
        <v>0</v>
      </c>
      <c r="AF56">
        <v>1.58E-3</v>
      </c>
      <c r="AG56" s="11">
        <v>9.5199999999999998E-12</v>
      </c>
      <c r="AH56">
        <v>-2.0400000000000001E-3</v>
      </c>
      <c r="AI56">
        <v>0</v>
      </c>
      <c r="AJ56">
        <v>1.1249999999999999E-3</v>
      </c>
      <c r="AK56">
        <v>0</v>
      </c>
      <c r="AL56">
        <v>-1.6100000000000001E-3</v>
      </c>
      <c r="AM56" s="11">
        <v>1.25E-11</v>
      </c>
      <c r="AN56" t="s">
        <v>15</v>
      </c>
      <c r="AO56" t="s">
        <v>96</v>
      </c>
      <c r="AP56">
        <v>41699</v>
      </c>
    </row>
    <row r="57" spans="1:42" x14ac:dyDescent="0.3">
      <c r="A57" t="s">
        <v>15</v>
      </c>
      <c r="B57">
        <v>0.44737500000000002</v>
      </c>
      <c r="C57" s="11">
        <v>4.78E-6</v>
      </c>
      <c r="D57" s="1">
        <f t="shared" si="33"/>
        <v>2.1235432772659379E-2</v>
      </c>
      <c r="H57">
        <v>0.44802999999999998</v>
      </c>
      <c r="I57" s="11">
        <v>4.1999999999999996E-6</v>
      </c>
      <c r="J57">
        <v>0.47174899999999997</v>
      </c>
      <c r="K57" s="11">
        <v>4.2699999999999998E-6</v>
      </c>
      <c r="L57">
        <v>0.69565500000000002</v>
      </c>
      <c r="M57" s="11">
        <v>7.43E-6</v>
      </c>
      <c r="N57">
        <v>0.59443800000000002</v>
      </c>
      <c r="O57" s="11">
        <v>6.4899999999999997E-6</v>
      </c>
      <c r="P57">
        <v>-1.6972100000000001</v>
      </c>
      <c r="Q57">
        <v>3.5799999999999997E-4</v>
      </c>
      <c r="R57">
        <v>-1.65036</v>
      </c>
      <c r="S57">
        <v>3.5500000000000001E-4</v>
      </c>
      <c r="T57">
        <v>2.9403220000000001</v>
      </c>
      <c r="U57">
        <v>4.4000000000000003E-3</v>
      </c>
      <c r="V57">
        <v>3.321758</v>
      </c>
      <c r="W57">
        <v>4.4900000000000001E-3</v>
      </c>
      <c r="X57">
        <v>-2.2000000000000001E-4</v>
      </c>
      <c r="Y57" s="11">
        <v>1.77E-5</v>
      </c>
      <c r="Z57">
        <v>1.1155999999999999E-2</v>
      </c>
      <c r="AA57" s="11">
        <v>7.8999999999999999E-11</v>
      </c>
      <c r="AB57">
        <v>4.0639999999999999E-3</v>
      </c>
      <c r="AC57">
        <v>0</v>
      </c>
      <c r="AD57">
        <v>3.8570000000000002E-3</v>
      </c>
      <c r="AE57">
        <v>0</v>
      </c>
      <c r="AF57">
        <v>1.58E-3</v>
      </c>
      <c r="AG57" s="11">
        <v>9.5199999999999998E-12</v>
      </c>
      <c r="AH57">
        <v>-2.0400000000000001E-3</v>
      </c>
      <c r="AI57">
        <v>0</v>
      </c>
      <c r="AJ57">
        <v>1.1249999999999999E-3</v>
      </c>
      <c r="AK57">
        <v>0</v>
      </c>
      <c r="AL57">
        <v>-1.6100000000000001E-3</v>
      </c>
      <c r="AM57" s="11">
        <v>1.25E-11</v>
      </c>
      <c r="AN57" t="s">
        <v>15</v>
      </c>
      <c r="AO57" t="s">
        <v>97</v>
      </c>
      <c r="AP57">
        <v>41700</v>
      </c>
    </row>
    <row r="58" spans="1:42" x14ac:dyDescent="0.3">
      <c r="A58" t="s">
        <v>15</v>
      </c>
      <c r="B58">
        <v>0.44735799999999998</v>
      </c>
      <c r="C58" s="11">
        <v>6.3999999999999997E-6</v>
      </c>
      <c r="D58" s="1">
        <f t="shared" si="33"/>
        <v>-3.9117028089563632E-2</v>
      </c>
      <c r="H58">
        <v>0.448044</v>
      </c>
      <c r="I58" s="11">
        <v>4.1200000000000004E-6</v>
      </c>
      <c r="J58">
        <v>0.471723</v>
      </c>
      <c r="K58" s="11">
        <v>4.4900000000000002E-6</v>
      </c>
      <c r="L58">
        <v>0.69564099999999995</v>
      </c>
      <c r="M58" s="11">
        <v>7.0500000000000003E-6</v>
      </c>
      <c r="N58">
        <v>0.59438000000000002</v>
      </c>
      <c r="O58" s="11">
        <v>5.4500000000000003E-6</v>
      </c>
      <c r="P58">
        <v>-1.6964999999999999</v>
      </c>
      <c r="Q58">
        <v>3.39E-4</v>
      </c>
      <c r="R58">
        <v>-1.64723</v>
      </c>
      <c r="S58">
        <v>2.9799999999999998E-4</v>
      </c>
      <c r="T58">
        <v>2.9930289999999999</v>
      </c>
      <c r="U58">
        <v>4.0600000000000002E-3</v>
      </c>
      <c r="V58">
        <v>3.341885</v>
      </c>
      <c r="W58">
        <v>4.7400000000000003E-3</v>
      </c>
      <c r="X58">
        <v>-2.2000000000000001E-4</v>
      </c>
      <c r="Y58" s="11">
        <v>1.5299999999999999E-5</v>
      </c>
      <c r="Z58">
        <v>1.1155999999999999E-2</v>
      </c>
      <c r="AA58" s="11">
        <v>7.8999999999999999E-11</v>
      </c>
      <c r="AB58">
        <v>4.0639999999999999E-3</v>
      </c>
      <c r="AC58">
        <v>0</v>
      </c>
      <c r="AD58">
        <v>3.8570000000000002E-3</v>
      </c>
      <c r="AE58">
        <v>0</v>
      </c>
      <c r="AF58">
        <v>1.58E-3</v>
      </c>
      <c r="AG58" s="11">
        <v>9.5199999999999998E-12</v>
      </c>
      <c r="AH58">
        <v>-2.0400000000000001E-3</v>
      </c>
      <c r="AI58">
        <v>0</v>
      </c>
      <c r="AJ58">
        <v>1.1249999999999999E-3</v>
      </c>
      <c r="AK58">
        <v>0</v>
      </c>
      <c r="AL58">
        <v>-1.6100000000000001E-3</v>
      </c>
      <c r="AM58" s="11">
        <v>1.25E-11</v>
      </c>
      <c r="AN58" t="s">
        <v>15</v>
      </c>
      <c r="AO58" t="s">
        <v>98</v>
      </c>
      <c r="AP58">
        <v>41701</v>
      </c>
    </row>
    <row r="59" spans="1:42" x14ac:dyDescent="0.3">
      <c r="A59" t="s">
        <v>15</v>
      </c>
      <c r="B59">
        <v>0.447376</v>
      </c>
      <c r="C59" s="11">
        <v>5.8100000000000003E-6</v>
      </c>
      <c r="D59" s="1">
        <f t="shared" si="33"/>
        <v>8.2711321838679908E-2</v>
      </c>
      <c r="H59">
        <v>0.44806200000000002</v>
      </c>
      <c r="I59" s="11">
        <v>4.42E-6</v>
      </c>
      <c r="J59">
        <v>0.47169899999999998</v>
      </c>
      <c r="K59" s="11">
        <v>4.7899999999999999E-6</v>
      </c>
      <c r="L59">
        <v>0.69558399999999998</v>
      </c>
      <c r="M59" s="11">
        <v>7.3499999999999999E-6</v>
      </c>
      <c r="N59">
        <v>0.594333</v>
      </c>
      <c r="O59" s="11">
        <v>6.81E-6</v>
      </c>
      <c r="P59">
        <v>-1.6937899999999999</v>
      </c>
      <c r="Q59">
        <v>3.5399999999999999E-4</v>
      </c>
      <c r="R59">
        <v>-1.6446099999999999</v>
      </c>
      <c r="S59">
        <v>3.7300000000000001E-4</v>
      </c>
      <c r="T59">
        <v>3.039434</v>
      </c>
      <c r="U59">
        <v>4.1200000000000004E-3</v>
      </c>
      <c r="V59">
        <v>3.36999</v>
      </c>
      <c r="W59">
        <v>4.4099999999999999E-3</v>
      </c>
      <c r="X59">
        <v>-2.4000000000000001E-4</v>
      </c>
      <c r="Y59" s="11">
        <v>1.36E-5</v>
      </c>
      <c r="Z59">
        <v>1.1155999999999999E-2</v>
      </c>
      <c r="AA59" s="11">
        <v>7.8999999999999999E-11</v>
      </c>
      <c r="AB59">
        <v>4.0639999999999999E-3</v>
      </c>
      <c r="AC59">
        <v>0</v>
      </c>
      <c r="AD59">
        <v>3.8570000000000002E-3</v>
      </c>
      <c r="AE59">
        <v>0</v>
      </c>
      <c r="AF59">
        <v>1.58E-3</v>
      </c>
      <c r="AG59" s="11">
        <v>9.5199999999999998E-12</v>
      </c>
      <c r="AH59">
        <v>-2.0400000000000001E-3</v>
      </c>
      <c r="AI59">
        <v>0</v>
      </c>
      <c r="AJ59">
        <v>1.1249999999999999E-3</v>
      </c>
      <c r="AK59">
        <v>0</v>
      </c>
      <c r="AL59">
        <v>-1.6100000000000001E-3</v>
      </c>
      <c r="AM59" s="11">
        <v>1.25E-11</v>
      </c>
      <c r="AN59" t="s">
        <v>15</v>
      </c>
      <c r="AO59" t="s">
        <v>99</v>
      </c>
      <c r="AP59">
        <v>41702</v>
      </c>
    </row>
    <row r="60" spans="1:42" x14ac:dyDescent="0.3">
      <c r="A60" t="s">
        <v>15</v>
      </c>
      <c r="B60">
        <v>0.44732</v>
      </c>
      <c r="C60" s="11">
        <v>3.9500000000000003E-6</v>
      </c>
      <c r="D60" s="1">
        <f t="shared" si="33"/>
        <v>-5.2532338124966493E-2</v>
      </c>
      <c r="H60">
        <v>0.44805</v>
      </c>
      <c r="I60" s="11">
        <v>4.5800000000000002E-6</v>
      </c>
      <c r="J60">
        <v>0.47167900000000001</v>
      </c>
      <c r="K60" s="11">
        <v>5.5199999999999997E-6</v>
      </c>
      <c r="L60">
        <v>0.69564000000000004</v>
      </c>
      <c r="M60" s="11">
        <v>8.6200000000000005E-6</v>
      </c>
      <c r="N60">
        <v>0.59432099999999999</v>
      </c>
      <c r="O60" s="11">
        <v>7.9699999999999999E-6</v>
      </c>
      <c r="P60">
        <v>-1.69648</v>
      </c>
      <c r="Q60">
        <v>4.15E-4</v>
      </c>
      <c r="R60">
        <v>-1.6439900000000001</v>
      </c>
      <c r="S60">
        <v>4.3600000000000003E-4</v>
      </c>
      <c r="T60">
        <v>3.6418940000000002</v>
      </c>
      <c r="U60">
        <v>3.0899999999999999E-3</v>
      </c>
      <c r="V60">
        <v>4.102347</v>
      </c>
      <c r="W60">
        <v>2.1099999999999999E-3</v>
      </c>
      <c r="X60">
        <v>-2.2000000000000001E-4</v>
      </c>
      <c r="Y60" s="11">
        <v>1.1399999999999999E-5</v>
      </c>
      <c r="Z60">
        <v>6.7539999999999996E-3</v>
      </c>
      <c r="AA60" s="11">
        <v>4.2100000000000002E-11</v>
      </c>
      <c r="AB60">
        <v>1.97E-3</v>
      </c>
      <c r="AC60">
        <v>0</v>
      </c>
      <c r="AD60">
        <v>2.1289999999999998E-3</v>
      </c>
      <c r="AE60">
        <v>0</v>
      </c>
      <c r="AF60">
        <v>4.9200000000000003E-4</v>
      </c>
      <c r="AG60" s="11">
        <v>2.9000000000000002E-12</v>
      </c>
      <c r="AH60">
        <v>-2.33E-3</v>
      </c>
      <c r="AI60">
        <v>0</v>
      </c>
      <c r="AJ60">
        <v>4.1599999999999997E-4</v>
      </c>
      <c r="AK60">
        <v>0</v>
      </c>
      <c r="AL60">
        <v>-1.81E-3</v>
      </c>
      <c r="AM60">
        <v>0</v>
      </c>
      <c r="AN60" t="s">
        <v>15</v>
      </c>
      <c r="AO60" t="s">
        <v>100</v>
      </c>
      <c r="AP60">
        <v>41705</v>
      </c>
    </row>
    <row r="61" spans="1:42" x14ac:dyDescent="0.3">
      <c r="A61" t="s">
        <v>15</v>
      </c>
      <c r="B61">
        <v>0.44731100000000001</v>
      </c>
      <c r="C61" s="11">
        <v>3.9500000000000003E-6</v>
      </c>
      <c r="D61" s="1">
        <f t="shared" si="33"/>
        <v>-2.4590786949829635E-2</v>
      </c>
      <c r="H61">
        <v>0.448048</v>
      </c>
      <c r="I61" s="11">
        <v>3.3400000000000002E-6</v>
      </c>
      <c r="J61">
        <v>0.47166999999999998</v>
      </c>
      <c r="K61" s="11">
        <v>5.1800000000000004E-6</v>
      </c>
      <c r="L61">
        <v>0.69562599999999997</v>
      </c>
      <c r="M61" s="11">
        <v>9.3200000000000006E-6</v>
      </c>
      <c r="N61">
        <v>0.59431100000000003</v>
      </c>
      <c r="O61" s="11">
        <v>8.5499999999999995E-6</v>
      </c>
      <c r="P61">
        <v>-1.69581</v>
      </c>
      <c r="Q61">
        <v>4.4900000000000002E-4</v>
      </c>
      <c r="R61">
        <v>-1.6434299999999999</v>
      </c>
      <c r="S61">
        <v>4.6799999999999999E-4</v>
      </c>
      <c r="T61">
        <v>3.6954259999999999</v>
      </c>
      <c r="U61">
        <v>9.8499999999999994E-3</v>
      </c>
      <c r="V61">
        <v>4.1250559999999998</v>
      </c>
      <c r="W61">
        <v>1.06E-2</v>
      </c>
      <c r="X61">
        <v>-2.4000000000000001E-4</v>
      </c>
      <c r="Y61" s="11">
        <v>6.7599999999999997E-6</v>
      </c>
      <c r="Z61">
        <v>6.7539999999999996E-3</v>
      </c>
      <c r="AA61" s="11">
        <v>4.2100000000000002E-11</v>
      </c>
      <c r="AB61">
        <v>1.97E-3</v>
      </c>
      <c r="AC61">
        <v>0</v>
      </c>
      <c r="AD61">
        <v>2.1289999999999998E-3</v>
      </c>
      <c r="AE61">
        <v>0</v>
      </c>
      <c r="AF61">
        <v>4.9200000000000003E-4</v>
      </c>
      <c r="AG61" s="11">
        <v>2.9000000000000002E-12</v>
      </c>
      <c r="AH61">
        <v>-2.33E-3</v>
      </c>
      <c r="AI61">
        <v>0</v>
      </c>
      <c r="AJ61">
        <v>4.1599999999999997E-4</v>
      </c>
      <c r="AK61">
        <v>0</v>
      </c>
      <c r="AL61">
        <v>-1.81E-3</v>
      </c>
      <c r="AM61">
        <v>0</v>
      </c>
      <c r="AN61" t="s">
        <v>15</v>
      </c>
      <c r="AO61" t="s">
        <v>101</v>
      </c>
      <c r="AP61">
        <v>41706</v>
      </c>
    </row>
    <row r="62" spans="1:42" x14ac:dyDescent="0.3">
      <c r="A62" t="s">
        <v>15</v>
      </c>
      <c r="B62">
        <v>0.447324</v>
      </c>
      <c r="C62" s="11">
        <v>4.0600000000000001E-6</v>
      </c>
      <c r="D62" s="1">
        <f t="shared" si="33"/>
        <v>6.7065932518595162E-3</v>
      </c>
      <c r="H62">
        <v>0.44806200000000002</v>
      </c>
      <c r="I62" s="11">
        <v>3.7799999999999998E-6</v>
      </c>
      <c r="J62">
        <v>0.47167999999999999</v>
      </c>
      <c r="K62" s="11">
        <v>4.7600000000000002E-6</v>
      </c>
      <c r="L62">
        <v>0.69564300000000001</v>
      </c>
      <c r="M62" s="11">
        <v>8.4100000000000008E-6</v>
      </c>
      <c r="N62">
        <v>0.59430799999999995</v>
      </c>
      <c r="O62" s="11">
        <v>6.4899999999999997E-6</v>
      </c>
      <c r="P62">
        <v>-1.69661</v>
      </c>
      <c r="Q62">
        <v>4.0499999999999998E-4</v>
      </c>
      <c r="R62">
        <v>-1.64324</v>
      </c>
      <c r="S62">
        <v>3.5500000000000001E-4</v>
      </c>
      <c r="T62">
        <v>3.8646370000000001</v>
      </c>
      <c r="U62">
        <v>2.7599999999999999E-3</v>
      </c>
      <c r="V62">
        <v>4.2761769999999997</v>
      </c>
      <c r="W62">
        <v>5.0800000000000003E-3</v>
      </c>
      <c r="X62">
        <v>-2.5000000000000001E-4</v>
      </c>
      <c r="Y62" s="11">
        <v>4.4100000000000001E-6</v>
      </c>
      <c r="Z62">
        <v>6.7539999999999996E-3</v>
      </c>
      <c r="AA62" s="11">
        <v>4.2100000000000002E-11</v>
      </c>
      <c r="AB62">
        <v>1.97E-3</v>
      </c>
      <c r="AC62">
        <v>0</v>
      </c>
      <c r="AD62">
        <v>2.1289999999999998E-3</v>
      </c>
      <c r="AE62">
        <v>0</v>
      </c>
      <c r="AF62">
        <v>4.9200000000000003E-4</v>
      </c>
      <c r="AG62" s="11">
        <v>2.9000000000000002E-12</v>
      </c>
      <c r="AH62">
        <v>-2.33E-3</v>
      </c>
      <c r="AI62">
        <v>0</v>
      </c>
      <c r="AJ62">
        <v>4.1599999999999997E-4</v>
      </c>
      <c r="AK62">
        <v>0</v>
      </c>
      <c r="AL62">
        <v>-1.81E-3</v>
      </c>
      <c r="AM62">
        <v>0</v>
      </c>
      <c r="AN62" t="s">
        <v>15</v>
      </c>
      <c r="AO62" t="s">
        <v>102</v>
      </c>
      <c r="AP62">
        <v>41707</v>
      </c>
    </row>
    <row r="63" spans="1:42" x14ac:dyDescent="0.3">
      <c r="A63" t="s">
        <v>15</v>
      </c>
      <c r="B63">
        <v>0.44733099999999998</v>
      </c>
      <c r="C63" s="11">
        <v>4.3800000000000004E-6</v>
      </c>
      <c r="D63" s="1">
        <f t="shared" si="33"/>
        <v>1.4530838351012321E-2</v>
      </c>
      <c r="H63">
        <v>0.44805800000000001</v>
      </c>
      <c r="I63" s="11">
        <v>3.9899999999999999E-6</v>
      </c>
      <c r="J63">
        <v>0.471669</v>
      </c>
      <c r="K63" s="11">
        <v>4.2699999999999998E-6</v>
      </c>
      <c r="L63">
        <v>0.69560200000000005</v>
      </c>
      <c r="M63" s="11">
        <v>7.6299999999999998E-6</v>
      </c>
      <c r="N63">
        <v>0.59430099999999997</v>
      </c>
      <c r="O63" s="11">
        <v>7.4100000000000002E-6</v>
      </c>
      <c r="P63">
        <v>-1.6946399999999999</v>
      </c>
      <c r="Q63">
        <v>3.6699999999999998E-4</v>
      </c>
      <c r="R63">
        <v>-1.6428700000000001</v>
      </c>
      <c r="S63">
        <v>4.0499999999999998E-4</v>
      </c>
      <c r="T63">
        <v>3.8752409999999999</v>
      </c>
      <c r="U63">
        <v>5.1700000000000001E-3</v>
      </c>
      <c r="V63">
        <v>4.2794559999999997</v>
      </c>
      <c r="W63">
        <v>4.8599999999999997E-3</v>
      </c>
      <c r="X63">
        <v>-2.4000000000000001E-4</v>
      </c>
      <c r="Y63" s="11">
        <v>8.7800000000000006E-6</v>
      </c>
      <c r="Z63">
        <v>6.7539999999999996E-3</v>
      </c>
      <c r="AA63" s="11">
        <v>4.2100000000000002E-11</v>
      </c>
      <c r="AB63">
        <v>1.97E-3</v>
      </c>
      <c r="AC63">
        <v>0</v>
      </c>
      <c r="AD63">
        <v>2.1289999999999998E-3</v>
      </c>
      <c r="AE63">
        <v>0</v>
      </c>
      <c r="AF63">
        <v>4.9200000000000003E-4</v>
      </c>
      <c r="AG63" s="11">
        <v>2.9000000000000002E-12</v>
      </c>
      <c r="AH63">
        <v>-2.33E-3</v>
      </c>
      <c r="AI63">
        <v>0</v>
      </c>
      <c r="AJ63">
        <v>4.1599999999999997E-4</v>
      </c>
      <c r="AK63">
        <v>0</v>
      </c>
      <c r="AL63">
        <v>-1.81E-3</v>
      </c>
      <c r="AM63">
        <v>0</v>
      </c>
      <c r="AN63" t="s">
        <v>15</v>
      </c>
      <c r="AO63" t="s">
        <v>103</v>
      </c>
      <c r="AP63">
        <v>41708</v>
      </c>
    </row>
    <row r="64" spans="1:42" x14ac:dyDescent="0.3">
      <c r="A64" t="s">
        <v>15</v>
      </c>
      <c r="B64">
        <v>0.44732499999999997</v>
      </c>
      <c r="C64" s="11">
        <v>3.3699999999999999E-6</v>
      </c>
      <c r="D64" s="1">
        <f t="shared" si="33"/>
        <v>-1.229515984269014E-2</v>
      </c>
      <c r="H64">
        <v>0.44805899999999999</v>
      </c>
      <c r="I64" s="11">
        <v>4.16E-6</v>
      </c>
      <c r="J64">
        <v>0.47166200000000003</v>
      </c>
      <c r="K64" s="11">
        <v>6.8399999999999997E-6</v>
      </c>
      <c r="L64">
        <v>0.6956</v>
      </c>
      <c r="M64" s="11">
        <v>1.03E-5</v>
      </c>
      <c r="N64">
        <v>0.59428400000000003</v>
      </c>
      <c r="O64" s="11">
        <v>9.8300000000000008E-6</v>
      </c>
      <c r="P64">
        <v>-1.6945399999999999</v>
      </c>
      <c r="Q64">
        <v>4.9600000000000002E-4</v>
      </c>
      <c r="R64">
        <v>-1.6419600000000001</v>
      </c>
      <c r="S64">
        <v>5.3799999999999996E-4</v>
      </c>
      <c r="T64">
        <v>3.8447300000000002</v>
      </c>
      <c r="U64">
        <v>8.43E-3</v>
      </c>
      <c r="V64">
        <v>4.2400270000000004</v>
      </c>
      <c r="W64">
        <v>9.41E-3</v>
      </c>
      <c r="X64">
        <v>-2.5000000000000001E-4</v>
      </c>
      <c r="Y64" s="11">
        <v>6.46E-6</v>
      </c>
      <c r="Z64">
        <v>6.7539999999999996E-3</v>
      </c>
      <c r="AA64" s="11">
        <v>4.2100000000000002E-11</v>
      </c>
      <c r="AB64">
        <v>1.97E-3</v>
      </c>
      <c r="AC64">
        <v>0</v>
      </c>
      <c r="AD64">
        <v>2.1289999999999998E-3</v>
      </c>
      <c r="AE64">
        <v>0</v>
      </c>
      <c r="AF64">
        <v>4.9200000000000003E-4</v>
      </c>
      <c r="AG64" s="11">
        <v>2.9000000000000002E-12</v>
      </c>
      <c r="AH64">
        <v>-2.33E-3</v>
      </c>
      <c r="AI64">
        <v>0</v>
      </c>
      <c r="AJ64">
        <v>4.1599999999999997E-4</v>
      </c>
      <c r="AK64">
        <v>0</v>
      </c>
      <c r="AL64">
        <v>-1.81E-3</v>
      </c>
      <c r="AM64">
        <v>0</v>
      </c>
      <c r="AN64" t="s">
        <v>15</v>
      </c>
      <c r="AO64" t="s">
        <v>104</v>
      </c>
      <c r="AP64">
        <v>41709</v>
      </c>
    </row>
    <row r="65" spans="1:42" x14ac:dyDescent="0.3">
      <c r="A65" t="s">
        <v>15</v>
      </c>
      <c r="B65">
        <v>0.44733000000000001</v>
      </c>
      <c r="C65" s="11">
        <v>4.1400000000000002E-6</v>
      </c>
      <c r="D65" s="1">
        <f t="shared" si="33"/>
        <v>-1.1177418037799924E-3</v>
      </c>
      <c r="H65">
        <v>0.44805800000000001</v>
      </c>
      <c r="I65" s="11">
        <v>4.6299999999999997E-6</v>
      </c>
      <c r="J65">
        <v>0.47164099999999998</v>
      </c>
      <c r="K65" s="11">
        <v>5.4500000000000003E-6</v>
      </c>
      <c r="L65">
        <v>0.69556799999999996</v>
      </c>
      <c r="M65" s="11">
        <v>8.3799999999999994E-6</v>
      </c>
      <c r="N65">
        <v>0.59426699999999999</v>
      </c>
      <c r="O65" s="11">
        <v>8.3699999999999995E-6</v>
      </c>
      <c r="P65">
        <v>-1.6930099999999999</v>
      </c>
      <c r="Q65">
        <v>4.0400000000000001E-4</v>
      </c>
      <c r="R65">
        <v>-1.6410199999999999</v>
      </c>
      <c r="S65">
        <v>4.5800000000000002E-4</v>
      </c>
      <c r="T65">
        <v>3.7784179999999998</v>
      </c>
      <c r="U65">
        <v>6.6100000000000004E-3</v>
      </c>
      <c r="V65">
        <v>4.1698040000000001</v>
      </c>
      <c r="W65">
        <v>6.7999999999999996E-3</v>
      </c>
      <c r="X65">
        <v>-2.7E-4</v>
      </c>
      <c r="Y65" s="11">
        <v>3.2600000000000001E-6</v>
      </c>
      <c r="Z65">
        <v>6.7539999999999996E-3</v>
      </c>
      <c r="AA65" s="11">
        <v>4.2100000000000002E-11</v>
      </c>
      <c r="AB65">
        <v>1.97E-3</v>
      </c>
      <c r="AC65">
        <v>0</v>
      </c>
      <c r="AD65">
        <v>2.1289999999999998E-3</v>
      </c>
      <c r="AE65">
        <v>0</v>
      </c>
      <c r="AF65">
        <v>4.9200000000000003E-4</v>
      </c>
      <c r="AG65" s="11">
        <v>2.9000000000000002E-12</v>
      </c>
      <c r="AH65">
        <v>-2.33E-3</v>
      </c>
      <c r="AI65">
        <v>0</v>
      </c>
      <c r="AJ65">
        <v>4.1599999999999997E-4</v>
      </c>
      <c r="AK65">
        <v>0</v>
      </c>
      <c r="AL65">
        <v>-1.81E-3</v>
      </c>
      <c r="AM65">
        <v>0</v>
      </c>
      <c r="AN65" t="s">
        <v>15</v>
      </c>
      <c r="AO65" t="s">
        <v>105</v>
      </c>
      <c r="AP65">
        <v>41710</v>
      </c>
    </row>
    <row r="66" spans="1:42" x14ac:dyDescent="0.3">
      <c r="A66" t="s">
        <v>15</v>
      </c>
      <c r="B66">
        <v>0.44733600000000001</v>
      </c>
      <c r="C66" s="11">
        <v>5.1100000000000002E-6</v>
      </c>
      <c r="D66" s="1">
        <f t="shared" si="33"/>
        <v>1.4530675933599468E-2</v>
      </c>
      <c r="H66">
        <v>0.44805</v>
      </c>
      <c r="I66" s="11">
        <v>3.9199999999999997E-6</v>
      </c>
      <c r="J66">
        <v>0.47165800000000002</v>
      </c>
      <c r="K66" s="11">
        <v>7.9799999999999998E-6</v>
      </c>
      <c r="L66">
        <v>0.69558200000000003</v>
      </c>
      <c r="M66" s="11">
        <v>9.3100000000000006E-6</v>
      </c>
      <c r="N66">
        <v>0.59428899999999996</v>
      </c>
      <c r="O66" s="11">
        <v>9.38E-6</v>
      </c>
      <c r="P66">
        <v>-1.69367</v>
      </c>
      <c r="Q66">
        <v>4.4799999999999999E-4</v>
      </c>
      <c r="R66">
        <v>-1.6422399999999999</v>
      </c>
      <c r="S66">
        <v>5.13E-4</v>
      </c>
      <c r="T66">
        <v>3.771274</v>
      </c>
      <c r="U66">
        <v>4.8900000000000002E-3</v>
      </c>
      <c r="V66">
        <v>4.1485969999999996</v>
      </c>
      <c r="W66">
        <v>6.2100000000000002E-3</v>
      </c>
      <c r="X66">
        <v>-2.5999999999999998E-4</v>
      </c>
      <c r="Y66" s="11">
        <v>6.55E-6</v>
      </c>
      <c r="Z66">
        <v>6.7539999999999996E-3</v>
      </c>
      <c r="AA66" s="11">
        <v>4.2100000000000002E-11</v>
      </c>
      <c r="AB66">
        <v>1.97E-3</v>
      </c>
      <c r="AC66">
        <v>0</v>
      </c>
      <c r="AD66">
        <v>2.1289999999999998E-3</v>
      </c>
      <c r="AE66">
        <v>0</v>
      </c>
      <c r="AF66">
        <v>4.9200000000000003E-4</v>
      </c>
      <c r="AG66" s="11">
        <v>2.9000000000000002E-12</v>
      </c>
      <c r="AH66">
        <v>-2.33E-3</v>
      </c>
      <c r="AI66">
        <v>0</v>
      </c>
      <c r="AJ66">
        <v>4.1599999999999997E-4</v>
      </c>
      <c r="AK66">
        <v>0</v>
      </c>
      <c r="AL66">
        <v>-1.81E-3</v>
      </c>
      <c r="AM66">
        <v>0</v>
      </c>
      <c r="AN66" t="s">
        <v>15</v>
      </c>
      <c r="AO66" t="s">
        <v>106</v>
      </c>
      <c r="AP66">
        <v>41711</v>
      </c>
    </row>
    <row r="67" spans="1:42" x14ac:dyDescent="0.3">
      <c r="A67" t="s">
        <v>15</v>
      </c>
      <c r="B67">
        <v>0.44732899999999998</v>
      </c>
      <c r="C67" s="11">
        <v>4.16E-6</v>
      </c>
      <c r="H67">
        <v>0.44806600000000002</v>
      </c>
      <c r="I67" s="11">
        <v>3.4800000000000001E-6</v>
      </c>
      <c r="J67">
        <v>0.47186099999999997</v>
      </c>
      <c r="K67" s="11">
        <v>3.7100000000000001E-6</v>
      </c>
      <c r="L67">
        <v>0.69588700000000003</v>
      </c>
      <c r="M67" s="11">
        <v>7.8699999999999992E-6</v>
      </c>
      <c r="N67">
        <v>0.59452899999999997</v>
      </c>
      <c r="O67" s="11">
        <v>5.4399999999999996E-6</v>
      </c>
      <c r="P67">
        <v>-1.7083699999999999</v>
      </c>
      <c r="Q67">
        <v>3.79E-4</v>
      </c>
      <c r="R67">
        <v>-1.6553500000000001</v>
      </c>
      <c r="S67">
        <v>2.9799999999999998E-4</v>
      </c>
      <c r="T67">
        <v>3.8186810000000002</v>
      </c>
      <c r="U67">
        <v>1.8E-3</v>
      </c>
      <c r="V67">
        <v>4.2171989999999999</v>
      </c>
      <c r="W67">
        <v>2.3E-3</v>
      </c>
      <c r="X67" s="11">
        <v>3.7100000000000001E-5</v>
      </c>
      <c r="Y67" s="11">
        <v>4.5700000000000003E-6</v>
      </c>
      <c r="Z67">
        <v>1.505E-3</v>
      </c>
      <c r="AA67" s="11">
        <v>6.0000000000000003E-12</v>
      </c>
      <c r="AB67">
        <v>-5.2999999999999998E-4</v>
      </c>
      <c r="AC67">
        <v>0</v>
      </c>
      <c r="AD67">
        <v>1.954E-3</v>
      </c>
      <c r="AE67" s="11">
        <v>1.37E-11</v>
      </c>
      <c r="AF67">
        <v>4.5800000000000002E-4</v>
      </c>
      <c r="AG67" s="11">
        <v>3.22E-12</v>
      </c>
      <c r="AH67">
        <v>-2.3400000000000001E-3</v>
      </c>
      <c r="AI67" s="11">
        <v>4.97E-12</v>
      </c>
      <c r="AJ67">
        <v>3.7399999999999998E-4</v>
      </c>
      <c r="AK67">
        <v>0</v>
      </c>
      <c r="AL67">
        <v>-2.1199999999999999E-3</v>
      </c>
      <c r="AM67" s="11">
        <v>1.41E-11</v>
      </c>
      <c r="AN67" t="s">
        <v>15</v>
      </c>
      <c r="AO67" t="s">
        <v>107</v>
      </c>
      <c r="AP67">
        <v>41712</v>
      </c>
    </row>
    <row r="68" spans="1:42" x14ac:dyDescent="0.3">
      <c r="A68" t="s">
        <v>48</v>
      </c>
      <c r="B68">
        <v>0.44684600000000002</v>
      </c>
      <c r="C68" s="11">
        <v>4.9100000000000004E-6</v>
      </c>
      <c r="D68" s="7">
        <f>(B68/AVERAGE(B67,B69)-1)*1000</f>
        <v>-1.0931404875539341</v>
      </c>
      <c r="H68">
        <v>0.44758700000000001</v>
      </c>
      <c r="I68" s="11">
        <v>3.6600000000000001E-6</v>
      </c>
      <c r="J68">
        <v>0.47137200000000001</v>
      </c>
      <c r="K68" s="11">
        <v>3.19E-6</v>
      </c>
      <c r="L68">
        <v>0.69590399999999997</v>
      </c>
      <c r="M68" s="11">
        <v>6.9600000000000003E-6</v>
      </c>
      <c r="N68">
        <v>0.59454300000000004</v>
      </c>
      <c r="O68" s="11">
        <v>6.0299999999999999E-6</v>
      </c>
      <c r="P68">
        <v>-1.7091700000000001</v>
      </c>
      <c r="Q68">
        <v>3.3500000000000001E-4</v>
      </c>
      <c r="R68">
        <v>-1.6560999999999999</v>
      </c>
      <c r="S68">
        <v>3.3E-4</v>
      </c>
      <c r="T68">
        <v>2.7924509999999998</v>
      </c>
      <c r="U68">
        <v>1.6000000000000001E-3</v>
      </c>
      <c r="V68">
        <v>5.7781570000000002</v>
      </c>
      <c r="W68">
        <v>4.2300000000000003E-3</v>
      </c>
      <c r="X68" s="11">
        <v>2.94E-5</v>
      </c>
      <c r="Y68" s="11">
        <v>3.0900000000000001E-6</v>
      </c>
      <c r="Z68">
        <v>1.4649999999999999E-3</v>
      </c>
      <c r="AA68">
        <v>0</v>
      </c>
      <c r="AB68">
        <v>-5.1999999999999995E-4</v>
      </c>
      <c r="AC68" s="11">
        <v>3.1800000000000002E-12</v>
      </c>
      <c r="AD68">
        <v>1.8910000000000001E-3</v>
      </c>
      <c r="AE68" s="11">
        <v>1.4E-11</v>
      </c>
      <c r="AF68">
        <v>4.08E-4</v>
      </c>
      <c r="AG68">
        <v>0</v>
      </c>
      <c r="AH68">
        <v>-2.3500000000000001E-3</v>
      </c>
      <c r="AI68" s="11">
        <v>1.62E-11</v>
      </c>
      <c r="AJ68">
        <v>3.5100000000000002E-4</v>
      </c>
      <c r="AK68" s="11">
        <v>2.13E-12</v>
      </c>
      <c r="AL68">
        <v>-2.1199999999999999E-3</v>
      </c>
      <c r="AM68">
        <v>0</v>
      </c>
      <c r="AN68" t="s">
        <v>48</v>
      </c>
      <c r="AO68" t="s">
        <v>108</v>
      </c>
      <c r="AP68">
        <v>41713</v>
      </c>
    </row>
    <row r="69" spans="1:42" x14ac:dyDescent="0.3">
      <c r="A69" t="s">
        <v>15</v>
      </c>
      <c r="B69">
        <v>0.44734099999999999</v>
      </c>
      <c r="C69" s="11">
        <v>4.3499999999999999E-6</v>
      </c>
      <c r="H69">
        <v>0.44805899999999999</v>
      </c>
      <c r="I69" s="11">
        <v>3.7900000000000001E-6</v>
      </c>
      <c r="J69">
        <v>0.47188099999999999</v>
      </c>
      <c r="K69" s="11">
        <v>3.8700000000000002E-6</v>
      </c>
      <c r="L69">
        <v>0.69589199999999996</v>
      </c>
      <c r="M69" s="11">
        <v>6.6000000000000003E-6</v>
      </c>
      <c r="N69">
        <v>0.59456600000000004</v>
      </c>
      <c r="O69" s="11">
        <v>5.9599999999999997E-6</v>
      </c>
      <c r="P69">
        <v>-1.70861</v>
      </c>
      <c r="Q69">
        <v>3.1799999999999998E-4</v>
      </c>
      <c r="R69">
        <v>-1.6574</v>
      </c>
      <c r="S69">
        <v>3.2600000000000001E-4</v>
      </c>
      <c r="T69">
        <v>3.7998470000000002</v>
      </c>
      <c r="U69">
        <v>1.58E-3</v>
      </c>
      <c r="V69">
        <v>4.1907240000000003</v>
      </c>
      <c r="W69">
        <v>2.0100000000000001E-3</v>
      </c>
      <c r="X69" s="11">
        <v>3.1699999999999998E-5</v>
      </c>
      <c r="Y69" s="11">
        <v>3.1999999999999999E-6</v>
      </c>
      <c r="Z69">
        <v>1.6249999999999999E-3</v>
      </c>
      <c r="AA69" s="11">
        <v>1.34E-11</v>
      </c>
      <c r="AB69">
        <v>-4.6999999999999999E-4</v>
      </c>
      <c r="AC69">
        <v>0</v>
      </c>
      <c r="AD69">
        <v>1.8079999999999999E-3</v>
      </c>
      <c r="AE69">
        <v>0</v>
      </c>
      <c r="AF69">
        <v>3.4900000000000003E-4</v>
      </c>
      <c r="AG69">
        <v>0</v>
      </c>
      <c r="AH69">
        <v>-2.3600000000000001E-3</v>
      </c>
      <c r="AI69" s="11">
        <v>1.0099999999999999E-11</v>
      </c>
      <c r="AJ69">
        <v>3.1300000000000002E-4</v>
      </c>
      <c r="AK69" s="11">
        <v>1.2999999999999999E-12</v>
      </c>
      <c r="AL69">
        <v>-2.1199999999999999E-3</v>
      </c>
      <c r="AM69" s="11">
        <v>6.4100000000000004E-12</v>
      </c>
      <c r="AN69" t="s">
        <v>15</v>
      </c>
      <c r="AO69" t="s">
        <v>109</v>
      </c>
      <c r="AP69">
        <v>41714</v>
      </c>
    </row>
    <row r="70" spans="1:42" x14ac:dyDescent="0.3">
      <c r="A70" t="s">
        <v>48</v>
      </c>
      <c r="B70">
        <v>0.44687399999999999</v>
      </c>
      <c r="C70" s="11">
        <v>4.8899999999999998E-6</v>
      </c>
      <c r="D70" s="7">
        <f>(B70/AVERAGE(B69,B71)-1)*1000</f>
        <v>-1.0283144138384381</v>
      </c>
      <c r="H70">
        <v>0.44759399999999999</v>
      </c>
      <c r="I70" s="11">
        <v>3.7799999999999998E-6</v>
      </c>
      <c r="J70">
        <v>0.47135899999999997</v>
      </c>
      <c r="K70" s="11">
        <v>3.0599999999999999E-6</v>
      </c>
      <c r="L70">
        <v>0.69584900000000005</v>
      </c>
      <c r="M70" s="11">
        <v>7.2200000000000003E-6</v>
      </c>
      <c r="N70">
        <v>0.59452199999999999</v>
      </c>
      <c r="O70" s="11">
        <v>4.9300000000000002E-6</v>
      </c>
      <c r="P70">
        <v>-1.7065300000000001</v>
      </c>
      <c r="Q70">
        <v>3.48E-4</v>
      </c>
      <c r="R70">
        <v>-1.65496</v>
      </c>
      <c r="S70">
        <v>2.7E-4</v>
      </c>
      <c r="T70">
        <v>2.8206190000000002</v>
      </c>
      <c r="U70">
        <v>1.4E-3</v>
      </c>
      <c r="V70">
        <v>5.8322190000000003</v>
      </c>
      <c r="W70">
        <v>3.5100000000000001E-3</v>
      </c>
      <c r="X70" s="11">
        <v>3.82E-5</v>
      </c>
      <c r="Y70" s="11">
        <v>5.1800000000000004E-6</v>
      </c>
      <c r="Z70">
        <v>1.4790000000000001E-3</v>
      </c>
      <c r="AA70" s="11">
        <v>8.4400000000000004E-12</v>
      </c>
      <c r="AB70">
        <v>-5.4000000000000001E-4</v>
      </c>
      <c r="AC70" s="11">
        <v>2.69E-12</v>
      </c>
      <c r="AD70">
        <v>1.8060000000000001E-3</v>
      </c>
      <c r="AE70">
        <v>0</v>
      </c>
      <c r="AF70">
        <v>3.4600000000000001E-4</v>
      </c>
      <c r="AG70" s="11">
        <v>1.1700000000000001E-12</v>
      </c>
      <c r="AH70">
        <v>-2.3600000000000001E-3</v>
      </c>
      <c r="AI70">
        <v>0</v>
      </c>
      <c r="AJ70">
        <v>3.1399999999999999E-4</v>
      </c>
      <c r="AK70" s="11">
        <v>1.8399999999999998E-12</v>
      </c>
      <c r="AL70">
        <v>-2.1199999999999999E-3</v>
      </c>
      <c r="AM70">
        <v>0</v>
      </c>
      <c r="AN70" t="s">
        <v>48</v>
      </c>
      <c r="AO70" t="s">
        <v>110</v>
      </c>
      <c r="AP70">
        <v>41715</v>
      </c>
    </row>
    <row r="71" spans="1:42" x14ac:dyDescent="0.3">
      <c r="A71" t="s">
        <v>15</v>
      </c>
      <c r="B71">
        <v>0.44732699999999997</v>
      </c>
      <c r="C71" s="11">
        <v>4.0099999999999997E-6</v>
      </c>
      <c r="H71">
        <v>0.44805499999999998</v>
      </c>
      <c r="I71" s="11">
        <v>3.8E-6</v>
      </c>
      <c r="J71">
        <v>0.471827</v>
      </c>
      <c r="K71" s="11">
        <v>4.34E-6</v>
      </c>
      <c r="L71">
        <v>0.69584199999999996</v>
      </c>
      <c r="M71" s="11">
        <v>6.9199999999999998E-6</v>
      </c>
      <c r="N71">
        <v>0.59449600000000002</v>
      </c>
      <c r="O71" s="11">
        <v>5.9499999999999998E-6</v>
      </c>
      <c r="P71">
        <v>-1.70618</v>
      </c>
      <c r="Q71">
        <v>3.3300000000000002E-4</v>
      </c>
      <c r="R71">
        <v>-1.6535500000000001</v>
      </c>
      <c r="S71">
        <v>3.2600000000000001E-4</v>
      </c>
      <c r="T71">
        <v>3.8817729999999999</v>
      </c>
      <c r="U71">
        <v>2.5799999999999998E-3</v>
      </c>
      <c r="V71">
        <v>4.2704589999999998</v>
      </c>
      <c r="W71">
        <v>2.66E-3</v>
      </c>
      <c r="X71" s="11">
        <v>3.4900000000000001E-5</v>
      </c>
      <c r="Y71" s="11">
        <v>2.4600000000000002E-6</v>
      </c>
      <c r="Z71">
        <v>1.5499999999999999E-3</v>
      </c>
      <c r="AA71">
        <v>0</v>
      </c>
      <c r="AB71">
        <v>-4.8999999999999998E-4</v>
      </c>
      <c r="AC71">
        <v>0</v>
      </c>
      <c r="AD71">
        <v>1.74E-3</v>
      </c>
      <c r="AE71" s="11">
        <v>7.6899999999999997E-12</v>
      </c>
      <c r="AF71">
        <v>3.0899999999999998E-4</v>
      </c>
      <c r="AG71">
        <v>0</v>
      </c>
      <c r="AH71">
        <v>-2.3500000000000001E-3</v>
      </c>
      <c r="AI71">
        <v>0</v>
      </c>
      <c r="AJ71">
        <v>2.9700000000000001E-4</v>
      </c>
      <c r="AK71" s="11">
        <v>1.38E-12</v>
      </c>
      <c r="AL71">
        <v>-2.1099999999999999E-3</v>
      </c>
      <c r="AM71" s="11">
        <v>1.2100000000000001E-11</v>
      </c>
      <c r="AN71" t="s">
        <v>15</v>
      </c>
      <c r="AO71" t="s">
        <v>111</v>
      </c>
      <c r="AP71">
        <v>41716</v>
      </c>
    </row>
    <row r="72" spans="1:42" x14ac:dyDescent="0.3">
      <c r="A72" s="5" t="s">
        <v>112</v>
      </c>
      <c r="B72">
        <v>0.446988</v>
      </c>
      <c r="C72" s="11">
        <v>3.4000000000000001E-6</v>
      </c>
      <c r="D72" s="1">
        <f>(B72/AVERAGE(B71,B73)-1)*1000</f>
        <v>-0.75448415080292541</v>
      </c>
      <c r="E72" s="1">
        <f>D72+0.3</f>
        <v>-0.45448415080292542</v>
      </c>
      <c r="F72" s="8">
        <f>AVERAGE(E72,E74,E76)</f>
        <v>-0.45187182380879554</v>
      </c>
      <c r="H72">
        <v>0.44773600000000002</v>
      </c>
      <c r="I72" s="11">
        <v>2.7199999999999998E-6</v>
      </c>
      <c r="J72">
        <v>0.47140799999999999</v>
      </c>
      <c r="K72" s="11">
        <v>6.1399999999999997E-6</v>
      </c>
      <c r="L72">
        <v>0.69574999999999998</v>
      </c>
      <c r="M72">
        <v>7.9999999999999996E-6</v>
      </c>
      <c r="N72">
        <v>0.59439799999999998</v>
      </c>
      <c r="O72" s="11">
        <v>8.3799999999999994E-6</v>
      </c>
      <c r="P72">
        <v>-1.70174</v>
      </c>
      <c r="Q72">
        <v>3.8499999999999998E-4</v>
      </c>
      <c r="R72">
        <v>-1.6481600000000001</v>
      </c>
      <c r="S72">
        <v>4.5800000000000002E-4</v>
      </c>
      <c r="T72">
        <v>9.1356629999999992</v>
      </c>
      <c r="U72">
        <v>7.6E-3</v>
      </c>
      <c r="V72">
        <v>6.1240940000000004</v>
      </c>
      <c r="W72">
        <v>5.1500000000000001E-3</v>
      </c>
      <c r="X72">
        <v>7.0200000000000004E-4</v>
      </c>
      <c r="Y72">
        <v>1.9999999999999999E-6</v>
      </c>
      <c r="Z72">
        <v>1.459E-3</v>
      </c>
      <c r="AA72" s="11">
        <v>4.7499999999999998E-12</v>
      </c>
      <c r="AB72">
        <v>-5.4000000000000001E-4</v>
      </c>
      <c r="AC72">
        <v>0</v>
      </c>
      <c r="AD72">
        <v>1.768E-3</v>
      </c>
      <c r="AE72" s="11">
        <v>5.93E-12</v>
      </c>
      <c r="AF72">
        <v>3.3E-4</v>
      </c>
      <c r="AG72" s="11">
        <v>1.9899999999999998E-12</v>
      </c>
      <c r="AH72">
        <v>-2.3500000000000001E-3</v>
      </c>
      <c r="AI72" s="11">
        <v>1.9599999999999999E-11</v>
      </c>
      <c r="AJ72">
        <v>2.8499999999999999E-4</v>
      </c>
      <c r="AK72" s="11">
        <v>1.43E-12</v>
      </c>
      <c r="AL72">
        <v>-2.1099999999999999E-3</v>
      </c>
      <c r="AM72">
        <v>0</v>
      </c>
      <c r="AN72" t="s">
        <v>112</v>
      </c>
      <c r="AO72" t="s">
        <v>113</v>
      </c>
      <c r="AP72">
        <v>41717</v>
      </c>
    </row>
    <row r="73" spans="1:42" x14ac:dyDescent="0.3">
      <c r="A73" t="s">
        <v>15</v>
      </c>
      <c r="B73">
        <v>0.447324</v>
      </c>
      <c r="C73" s="11">
        <v>3.7900000000000001E-6</v>
      </c>
      <c r="H73">
        <v>0.44806800000000002</v>
      </c>
      <c r="I73" s="11">
        <v>3.72E-6</v>
      </c>
      <c r="J73">
        <v>0.47157199999999999</v>
      </c>
      <c r="K73" s="11">
        <v>3.3699999999999999E-6</v>
      </c>
      <c r="L73">
        <v>0.69547599999999998</v>
      </c>
      <c r="M73" s="11">
        <v>7.2200000000000003E-6</v>
      </c>
      <c r="N73">
        <v>0.594163</v>
      </c>
      <c r="O73" s="11">
        <v>4.9599999999999999E-6</v>
      </c>
      <c r="P73">
        <v>-1.6885600000000001</v>
      </c>
      <c r="Q73">
        <v>3.48E-4</v>
      </c>
      <c r="R73">
        <v>-1.6353200000000001</v>
      </c>
      <c r="S73">
        <v>2.7099999999999997E-4</v>
      </c>
      <c r="T73">
        <v>3.9080249999999999</v>
      </c>
      <c r="U73">
        <v>7.7299999999999999E-3</v>
      </c>
      <c r="V73">
        <v>4.3245339999999999</v>
      </c>
      <c r="W73">
        <v>7.9100000000000004E-3</v>
      </c>
      <c r="X73" s="11">
        <v>-2.3E-5</v>
      </c>
      <c r="Y73" s="11">
        <v>6.0599999999999996E-6</v>
      </c>
      <c r="Z73">
        <v>1.8079999999999999E-3</v>
      </c>
      <c r="AA73" s="11">
        <v>1.4E-11</v>
      </c>
      <c r="AB73">
        <v>-3.6999999999999999E-4</v>
      </c>
      <c r="AC73">
        <v>0</v>
      </c>
      <c r="AD73">
        <v>1.9620000000000002E-3</v>
      </c>
      <c r="AE73" s="11">
        <v>1.24E-11</v>
      </c>
      <c r="AF73">
        <v>4.4900000000000002E-4</v>
      </c>
      <c r="AG73">
        <v>0</v>
      </c>
      <c r="AH73">
        <v>-2.3400000000000001E-3</v>
      </c>
      <c r="AI73">
        <v>0</v>
      </c>
      <c r="AJ73">
        <v>3.7300000000000001E-4</v>
      </c>
      <c r="AK73" s="11">
        <v>1.61E-12</v>
      </c>
      <c r="AL73">
        <v>-2.0300000000000001E-3</v>
      </c>
      <c r="AM73" s="11">
        <v>4.4399999999999997E-12</v>
      </c>
      <c r="AN73" t="s">
        <v>15</v>
      </c>
      <c r="AO73" t="s">
        <v>114</v>
      </c>
      <c r="AP73">
        <v>41718</v>
      </c>
    </row>
    <row r="74" spans="1:42" x14ac:dyDescent="0.3">
      <c r="A74" s="5" t="s">
        <v>112</v>
      </c>
      <c r="B74">
        <v>0.446992</v>
      </c>
      <c r="C74" s="11">
        <v>2.6000000000000001E-6</v>
      </c>
      <c r="D74" s="1">
        <f>(B74/AVERAGE(B73,B75)-1)*1000</f>
        <v>-0.74442519420991893</v>
      </c>
      <c r="E74" s="1">
        <f>D74+0.3</f>
        <v>-0.44442519420991894</v>
      </c>
      <c r="H74">
        <v>0.447745</v>
      </c>
      <c r="I74" s="11">
        <v>2.8499999999999998E-6</v>
      </c>
      <c r="J74">
        <v>0.47124300000000002</v>
      </c>
      <c r="K74" s="11">
        <v>4.3499999999999999E-6</v>
      </c>
      <c r="L74">
        <v>0.69550999999999996</v>
      </c>
      <c r="M74" s="11">
        <v>6.72E-6</v>
      </c>
      <c r="N74">
        <v>0.59417900000000001</v>
      </c>
      <c r="O74" s="11">
        <v>5.8200000000000002E-6</v>
      </c>
      <c r="P74">
        <v>-1.6901999999999999</v>
      </c>
      <c r="Q74">
        <v>3.2299999999999999E-4</v>
      </c>
      <c r="R74">
        <v>-1.63619</v>
      </c>
      <c r="S74">
        <v>3.19E-4</v>
      </c>
      <c r="T74">
        <v>8.0382130000000007</v>
      </c>
      <c r="U74">
        <v>3.5400000000000002E-3</v>
      </c>
      <c r="V74">
        <v>6.1759060000000003</v>
      </c>
      <c r="W74">
        <v>2.96E-3</v>
      </c>
      <c r="X74">
        <v>1.25E-4</v>
      </c>
      <c r="Y74" s="11">
        <v>3.9400000000000004E-6</v>
      </c>
      <c r="Z74">
        <v>1.578E-3</v>
      </c>
      <c r="AA74">
        <v>0</v>
      </c>
      <c r="AB74">
        <v>-4.8000000000000001E-4</v>
      </c>
      <c r="AC74">
        <v>0</v>
      </c>
      <c r="AD74">
        <v>1.776E-3</v>
      </c>
      <c r="AE74">
        <v>0</v>
      </c>
      <c r="AF74">
        <v>3.3599999999999998E-4</v>
      </c>
      <c r="AG74">
        <v>0</v>
      </c>
      <c r="AH74">
        <v>-2.33E-3</v>
      </c>
      <c r="AI74">
        <v>0</v>
      </c>
      <c r="AJ74">
        <v>3.01E-4</v>
      </c>
      <c r="AK74">
        <v>0</v>
      </c>
      <c r="AL74">
        <v>-2.0899999999999998E-3</v>
      </c>
      <c r="AM74">
        <v>0</v>
      </c>
      <c r="AN74" t="s">
        <v>112</v>
      </c>
      <c r="AO74" t="s">
        <v>115</v>
      </c>
      <c r="AP74">
        <v>41719</v>
      </c>
    </row>
    <row r="75" spans="1:42" x14ac:dyDescent="0.3">
      <c r="A75" t="s">
        <v>15</v>
      </c>
      <c r="B75">
        <v>0.447326</v>
      </c>
      <c r="C75" s="11">
        <v>3.5700000000000001E-6</v>
      </c>
      <c r="H75">
        <v>0.44807799999999998</v>
      </c>
      <c r="I75" s="11">
        <v>3.01E-6</v>
      </c>
      <c r="J75">
        <v>0.47149400000000002</v>
      </c>
      <c r="K75" s="11">
        <v>4.2899999999999996E-6</v>
      </c>
      <c r="L75">
        <v>0.69536399999999998</v>
      </c>
      <c r="M75" s="11">
        <v>7.5499999999999997E-6</v>
      </c>
      <c r="N75">
        <v>0.59405799999999997</v>
      </c>
      <c r="O75" s="11">
        <v>5.5799999999999999E-6</v>
      </c>
      <c r="P75">
        <v>-1.6831700000000001</v>
      </c>
      <c r="Q75">
        <v>3.6299999999999999E-4</v>
      </c>
      <c r="R75">
        <v>-1.62961</v>
      </c>
      <c r="S75">
        <v>3.0600000000000001E-4</v>
      </c>
      <c r="T75">
        <v>4.0569360000000003</v>
      </c>
      <c r="U75">
        <v>2.5300000000000001E-3</v>
      </c>
      <c r="V75">
        <v>4.4925829999999998</v>
      </c>
      <c r="W75">
        <v>3.65E-3</v>
      </c>
      <c r="X75" s="11">
        <v>3.0700000000000001E-5</v>
      </c>
      <c r="Y75" s="11">
        <v>1.9700000000000002E-6</v>
      </c>
      <c r="Z75">
        <v>1.967E-3</v>
      </c>
      <c r="AA75" s="11">
        <v>1.33E-11</v>
      </c>
      <c r="AB75">
        <v>-2.9999999999999997E-4</v>
      </c>
      <c r="AC75" s="11">
        <v>8.1900000000000004E-13</v>
      </c>
      <c r="AD75">
        <v>1.9480000000000001E-3</v>
      </c>
      <c r="AE75" s="11">
        <v>7.1799999999999997E-12</v>
      </c>
      <c r="AF75">
        <v>4.3600000000000003E-4</v>
      </c>
      <c r="AG75">
        <v>0</v>
      </c>
      <c r="AH75">
        <v>-2.33E-3</v>
      </c>
      <c r="AI75">
        <v>0</v>
      </c>
      <c r="AJ75">
        <v>3.57E-4</v>
      </c>
      <c r="AK75" s="11">
        <v>2.4400000000000001E-12</v>
      </c>
      <c r="AL75">
        <v>-2.0899999999999998E-3</v>
      </c>
      <c r="AM75" s="11">
        <v>1.24E-11</v>
      </c>
      <c r="AN75" t="s">
        <v>15</v>
      </c>
      <c r="AO75" t="s">
        <v>116</v>
      </c>
      <c r="AP75">
        <v>41720</v>
      </c>
    </row>
    <row r="76" spans="1:42" x14ac:dyDescent="0.3">
      <c r="A76" s="5" t="s">
        <v>112</v>
      </c>
      <c r="B76">
        <v>0.44699499999999998</v>
      </c>
      <c r="C76" s="11">
        <v>2.9900000000000002E-6</v>
      </c>
      <c r="D76" s="1">
        <f>(B76/AVERAGE(B75,B77)-1)*1000</f>
        <v>-0.75670612641354218</v>
      </c>
      <c r="E76" s="1">
        <f>D76+0.3</f>
        <v>-0.45670612641354219</v>
      </c>
      <c r="H76">
        <v>0.44775700000000002</v>
      </c>
      <c r="I76" s="11">
        <v>2.65E-6</v>
      </c>
      <c r="J76">
        <v>0.47115000000000001</v>
      </c>
      <c r="K76" s="11">
        <v>3.8600000000000003E-6</v>
      </c>
      <c r="L76">
        <v>0.69537199999999999</v>
      </c>
      <c r="M76" s="11">
        <v>5.3700000000000003E-6</v>
      </c>
      <c r="N76">
        <v>0.59405200000000002</v>
      </c>
      <c r="O76" s="11">
        <v>5.0200000000000002E-6</v>
      </c>
      <c r="P76">
        <v>-1.6835899999999999</v>
      </c>
      <c r="Q76">
        <v>2.5799999999999998E-4</v>
      </c>
      <c r="R76">
        <v>-1.62923</v>
      </c>
      <c r="S76">
        <v>2.7500000000000002E-4</v>
      </c>
      <c r="T76">
        <v>9.3701709999999991</v>
      </c>
      <c r="U76">
        <v>3.7499999999999999E-3</v>
      </c>
      <c r="V76">
        <v>6.3155169999999998</v>
      </c>
      <c r="W76">
        <v>2.4299999999999999E-3</v>
      </c>
      <c r="X76">
        <v>1.03E-4</v>
      </c>
      <c r="Y76" s="11">
        <v>1.9099999999999999E-6</v>
      </c>
      <c r="Z76">
        <v>1.745E-3</v>
      </c>
      <c r="AA76">
        <v>0</v>
      </c>
      <c r="AB76">
        <v>-4.0999999999999999E-4</v>
      </c>
      <c r="AC76">
        <v>0</v>
      </c>
      <c r="AD76">
        <v>1.799E-3</v>
      </c>
      <c r="AE76" s="11">
        <v>5.6400000000000002E-12</v>
      </c>
      <c r="AF76">
        <v>3.5100000000000002E-4</v>
      </c>
      <c r="AG76">
        <v>0</v>
      </c>
      <c r="AH76">
        <v>-2.3400000000000001E-3</v>
      </c>
      <c r="AI76">
        <v>0</v>
      </c>
      <c r="AJ76">
        <v>2.99E-4</v>
      </c>
      <c r="AK76" s="11">
        <v>1.8300000000000001E-12</v>
      </c>
      <c r="AL76">
        <v>-2.0899999999999998E-3</v>
      </c>
      <c r="AM76">
        <v>0</v>
      </c>
      <c r="AN76" t="s">
        <v>112</v>
      </c>
      <c r="AO76" t="s">
        <v>117</v>
      </c>
      <c r="AP76">
        <v>41721</v>
      </c>
    </row>
    <row r="77" spans="1:42" x14ac:dyDescent="0.3">
      <c r="A77" t="s">
        <v>15</v>
      </c>
      <c r="B77">
        <v>0.44734099999999999</v>
      </c>
      <c r="C77" s="11">
        <v>3.8399999999999997E-6</v>
      </c>
      <c r="H77">
        <v>0.44808199999999998</v>
      </c>
      <c r="I77" s="11">
        <v>3.4999999999999999E-6</v>
      </c>
      <c r="J77">
        <v>0.47139799999999998</v>
      </c>
      <c r="K77" s="11">
        <v>3.3699999999999999E-6</v>
      </c>
      <c r="L77">
        <v>0.69521299999999997</v>
      </c>
      <c r="M77" s="11">
        <v>5.3700000000000003E-6</v>
      </c>
      <c r="N77">
        <v>0.59393499999999999</v>
      </c>
      <c r="O77" s="11">
        <v>4.5600000000000004E-6</v>
      </c>
      <c r="P77">
        <v>-1.67591</v>
      </c>
      <c r="Q77">
        <v>2.5900000000000001E-4</v>
      </c>
      <c r="R77">
        <v>-1.62287</v>
      </c>
      <c r="S77">
        <v>2.5000000000000001E-4</v>
      </c>
      <c r="T77">
        <v>3.9705520000000001</v>
      </c>
      <c r="U77">
        <v>1.2999999999999999E-3</v>
      </c>
      <c r="V77">
        <v>4.4100549999999998</v>
      </c>
      <c r="W77">
        <v>1.2899999999999999E-3</v>
      </c>
      <c r="X77" s="11">
        <v>4.2200000000000003E-5</v>
      </c>
      <c r="Y77" s="11">
        <v>2.0499999999999999E-6</v>
      </c>
      <c r="Z77">
        <v>1.9009999999999999E-3</v>
      </c>
      <c r="AA77" s="11">
        <v>6.6199999999999997E-12</v>
      </c>
      <c r="AB77">
        <v>-3.3E-4</v>
      </c>
      <c r="AC77" s="11">
        <v>2.2400000000000001E-12</v>
      </c>
      <c r="AD77">
        <v>1.9530000000000001E-3</v>
      </c>
      <c r="AE77" s="11">
        <v>9.43E-12</v>
      </c>
      <c r="AF77">
        <v>4.5899999999999999E-4</v>
      </c>
      <c r="AG77" s="11">
        <v>1.3100000000000001E-12</v>
      </c>
      <c r="AH77">
        <v>-2.33E-3</v>
      </c>
      <c r="AI77" s="11">
        <v>4.6700000000000001E-12</v>
      </c>
      <c r="AJ77">
        <v>3.8200000000000002E-4</v>
      </c>
      <c r="AK77" s="11">
        <v>6.7800000000000004E-13</v>
      </c>
      <c r="AL77">
        <v>-2.0899999999999998E-3</v>
      </c>
      <c r="AM77">
        <v>0</v>
      </c>
      <c r="AN77" t="s">
        <v>15</v>
      </c>
      <c r="AO77" t="s">
        <v>118</v>
      </c>
      <c r="AP77">
        <v>41722</v>
      </c>
    </row>
    <row r="78" spans="1:42" x14ac:dyDescent="0.3">
      <c r="A78" s="5" t="s">
        <v>119</v>
      </c>
      <c r="B78">
        <v>0.44655099999999998</v>
      </c>
      <c r="C78" s="11">
        <v>2.8200000000000001E-6</v>
      </c>
      <c r="D78" s="1">
        <f>(B78/AVERAGE(B77,B79)-1)*1000</f>
        <v>-1.7793793185156837</v>
      </c>
      <c r="E78" s="1">
        <f>D78+0.3</f>
        <v>-1.4793793185156836</v>
      </c>
      <c r="F78" s="8">
        <f>AVERAGE(E78,E80,E82)</f>
        <v>-1.509880027884847</v>
      </c>
      <c r="H78">
        <v>0.447293</v>
      </c>
      <c r="I78" s="11">
        <v>2.0899999999999999E-6</v>
      </c>
      <c r="J78">
        <v>0.47055900000000001</v>
      </c>
      <c r="K78" s="11">
        <v>3.1200000000000002E-6</v>
      </c>
      <c r="L78">
        <v>0.69519900000000001</v>
      </c>
      <c r="M78" s="11">
        <v>5.4099999999999999E-6</v>
      </c>
      <c r="N78">
        <v>0.59392400000000001</v>
      </c>
      <c r="O78" s="11">
        <v>3.9600000000000002E-6</v>
      </c>
      <c r="P78">
        <v>-1.6752499999999999</v>
      </c>
      <c r="Q78">
        <v>2.5999999999999998E-4</v>
      </c>
      <c r="R78">
        <v>-1.62225</v>
      </c>
      <c r="S78">
        <v>2.1699999999999999E-4</v>
      </c>
      <c r="T78">
        <v>9.4581669999999995</v>
      </c>
      <c r="U78">
        <v>3.9199999999999999E-3</v>
      </c>
      <c r="V78">
        <v>7.5935139999999999</v>
      </c>
      <c r="W78">
        <v>2.8400000000000001E-3</v>
      </c>
      <c r="X78">
        <v>3.9899999999999999E-4</v>
      </c>
      <c r="Y78" s="11">
        <v>3.5899999999999999E-6</v>
      </c>
      <c r="Z78">
        <v>1.627E-3</v>
      </c>
      <c r="AA78">
        <v>0</v>
      </c>
      <c r="AB78">
        <v>-4.6000000000000001E-4</v>
      </c>
      <c r="AC78">
        <v>0</v>
      </c>
      <c r="AD78">
        <v>1.761E-3</v>
      </c>
      <c r="AE78">
        <v>0</v>
      </c>
      <c r="AF78">
        <v>3.2200000000000002E-4</v>
      </c>
      <c r="AG78" s="11">
        <v>2.1199999999999999E-12</v>
      </c>
      <c r="AH78">
        <v>-2.32E-3</v>
      </c>
      <c r="AI78">
        <v>0</v>
      </c>
      <c r="AJ78">
        <v>2.9399999999999999E-4</v>
      </c>
      <c r="AK78">
        <v>0</v>
      </c>
      <c r="AL78">
        <v>-2.0799999999999998E-3</v>
      </c>
      <c r="AM78" s="11">
        <v>1.56E-11</v>
      </c>
      <c r="AN78" t="s">
        <v>119</v>
      </c>
      <c r="AO78" t="s">
        <v>120</v>
      </c>
      <c r="AP78">
        <v>41723</v>
      </c>
    </row>
    <row r="79" spans="1:42" x14ac:dyDescent="0.3">
      <c r="A79" t="s">
        <v>15</v>
      </c>
      <c r="B79">
        <v>0.447353</v>
      </c>
      <c r="C79" s="11">
        <v>4.7299999999999996E-6</v>
      </c>
      <c r="H79">
        <v>0.44809599999999999</v>
      </c>
      <c r="I79" s="11">
        <v>2.8200000000000001E-6</v>
      </c>
      <c r="J79">
        <v>0.47126099999999999</v>
      </c>
      <c r="K79" s="11">
        <v>5.1499999999999998E-6</v>
      </c>
      <c r="L79">
        <v>0.69499599999999995</v>
      </c>
      <c r="M79" s="11">
        <v>8.3399999999999998E-6</v>
      </c>
      <c r="N79">
        <v>0.59374700000000002</v>
      </c>
      <c r="O79" s="11">
        <v>6.1399999999999997E-6</v>
      </c>
      <c r="P79">
        <v>-1.6654800000000001</v>
      </c>
      <c r="Q79">
        <v>4.0200000000000001E-4</v>
      </c>
      <c r="R79">
        <v>-1.6125499999999999</v>
      </c>
      <c r="S79">
        <v>3.3599999999999998E-4</v>
      </c>
      <c r="T79">
        <v>4.0481429999999996</v>
      </c>
      <c r="U79">
        <v>1.56E-3</v>
      </c>
      <c r="V79">
        <v>4.487851</v>
      </c>
      <c r="W79">
        <v>2.2899999999999999E-3</v>
      </c>
      <c r="X79" s="11">
        <v>1.5999999999999999E-5</v>
      </c>
      <c r="Y79" s="11">
        <v>1.8300000000000001E-6</v>
      </c>
      <c r="Z79">
        <v>1.8799999999999999E-3</v>
      </c>
      <c r="AA79" s="11">
        <v>4.5300000000000003E-12</v>
      </c>
      <c r="AB79">
        <v>-3.4000000000000002E-4</v>
      </c>
      <c r="AC79" s="11">
        <v>5.2699999999999998E-13</v>
      </c>
      <c r="AD79">
        <v>1.807E-3</v>
      </c>
      <c r="AE79" s="11">
        <v>1.0599999999999999E-11</v>
      </c>
      <c r="AF79">
        <v>3.6400000000000001E-4</v>
      </c>
      <c r="AG79">
        <v>0</v>
      </c>
      <c r="AH79">
        <v>-2.31E-3</v>
      </c>
      <c r="AI79" s="11">
        <v>7.9899999999999997E-12</v>
      </c>
      <c r="AJ79">
        <v>3.1300000000000002E-4</v>
      </c>
      <c r="AK79">
        <v>0</v>
      </c>
      <c r="AL79">
        <v>-2.0500000000000002E-3</v>
      </c>
      <c r="AM79">
        <v>0</v>
      </c>
      <c r="AN79" t="s">
        <v>15</v>
      </c>
      <c r="AO79" t="s">
        <v>121</v>
      </c>
      <c r="AP79">
        <v>41724</v>
      </c>
    </row>
    <row r="80" spans="1:42" x14ac:dyDescent="0.3">
      <c r="A80" s="5" t="s">
        <v>119</v>
      </c>
      <c r="B80">
        <v>0.44654500000000003</v>
      </c>
      <c r="C80" s="11">
        <v>2.9500000000000001E-6</v>
      </c>
      <c r="D80" s="1">
        <f>(B80/AVERAGE(B79,B81)-1)*1000</f>
        <v>-1.7939074209646355</v>
      </c>
      <c r="E80" s="1">
        <f>D80+0.3</f>
        <v>-1.4939074209646355</v>
      </c>
      <c r="H80">
        <v>0.44730300000000001</v>
      </c>
      <c r="I80" s="11">
        <v>1.9E-6</v>
      </c>
      <c r="J80">
        <v>0.47040100000000001</v>
      </c>
      <c r="K80" s="11">
        <v>2.9699999999999999E-6</v>
      </c>
      <c r="L80">
        <v>0.69498700000000002</v>
      </c>
      <c r="M80" s="11">
        <v>5.4700000000000001E-6</v>
      </c>
      <c r="N80">
        <v>0.59371099999999999</v>
      </c>
      <c r="O80" s="11">
        <v>4.0600000000000001E-6</v>
      </c>
      <c r="P80">
        <v>-1.66503</v>
      </c>
      <c r="Q80">
        <v>2.63E-4</v>
      </c>
      <c r="R80">
        <v>-1.61059</v>
      </c>
      <c r="S80">
        <v>2.22E-4</v>
      </c>
      <c r="T80">
        <v>9.5765100000000007</v>
      </c>
      <c r="U80">
        <v>3.9100000000000003E-3</v>
      </c>
      <c r="V80">
        <v>7.574821</v>
      </c>
      <c r="W80">
        <v>3.1700000000000001E-3</v>
      </c>
      <c r="X80">
        <v>3.5399999999999999E-4</v>
      </c>
      <c r="Y80" s="11">
        <v>1.46E-6</v>
      </c>
      <c r="Z80">
        <v>2.1250000000000002E-3</v>
      </c>
      <c r="AA80" s="11">
        <v>1.1000000000000001E-11</v>
      </c>
      <c r="AB80">
        <v>-2.2000000000000001E-4</v>
      </c>
      <c r="AC80" s="11">
        <v>1.81E-12</v>
      </c>
      <c r="AD80">
        <v>2.0560000000000001E-3</v>
      </c>
      <c r="AE80" s="11">
        <v>1.0699999999999999E-11</v>
      </c>
      <c r="AF80">
        <v>5.2999999999999998E-4</v>
      </c>
      <c r="AG80">
        <v>0</v>
      </c>
      <c r="AH80">
        <v>-2.2899999999999999E-3</v>
      </c>
      <c r="AI80">
        <v>0</v>
      </c>
      <c r="AJ80">
        <v>4.0900000000000002E-4</v>
      </c>
      <c r="AK80" s="11">
        <v>4.3700000000000001E-13</v>
      </c>
      <c r="AL80">
        <v>-2.0100000000000001E-3</v>
      </c>
      <c r="AM80">
        <v>0</v>
      </c>
      <c r="AN80" t="s">
        <v>119</v>
      </c>
      <c r="AO80" t="s">
        <v>122</v>
      </c>
      <c r="AP80">
        <v>41725</v>
      </c>
    </row>
    <row r="81" spans="1:42" x14ac:dyDescent="0.3">
      <c r="A81" t="s">
        <v>15</v>
      </c>
      <c r="B81">
        <v>0.44734200000000002</v>
      </c>
      <c r="C81" s="11">
        <v>4.5499999999999996E-6</v>
      </c>
      <c r="H81">
        <v>0.44809100000000002</v>
      </c>
      <c r="I81" s="11">
        <v>3.05E-6</v>
      </c>
      <c r="J81">
        <v>0.47117599999999998</v>
      </c>
      <c r="K81" s="11">
        <v>3.8700000000000002E-6</v>
      </c>
      <c r="L81">
        <v>0.69489400000000001</v>
      </c>
      <c r="M81" s="11">
        <v>5.3000000000000001E-6</v>
      </c>
      <c r="N81">
        <v>0.59365000000000001</v>
      </c>
      <c r="O81" s="11">
        <v>5.4299999999999997E-6</v>
      </c>
      <c r="P81">
        <v>-1.66056</v>
      </c>
      <c r="Q81">
        <v>2.5500000000000002E-4</v>
      </c>
      <c r="R81">
        <v>-1.60724</v>
      </c>
      <c r="S81">
        <v>2.9700000000000001E-4</v>
      </c>
      <c r="T81">
        <v>4.1063219999999996</v>
      </c>
      <c r="U81">
        <v>1.97E-3</v>
      </c>
      <c r="V81">
        <v>4.5530239999999997</v>
      </c>
      <c r="W81">
        <v>2.1800000000000001E-3</v>
      </c>
      <c r="X81" s="11">
        <v>2.2500000000000001E-5</v>
      </c>
      <c r="Y81" s="11">
        <v>1.8899999999999999E-6</v>
      </c>
      <c r="Z81">
        <v>1.89E-3</v>
      </c>
      <c r="AA81">
        <v>0</v>
      </c>
      <c r="AB81">
        <v>-3.2000000000000003E-4</v>
      </c>
      <c r="AC81">
        <v>0</v>
      </c>
      <c r="AD81">
        <v>1.7769999999999999E-3</v>
      </c>
      <c r="AE81" s="11">
        <v>8.3300000000000003E-12</v>
      </c>
      <c r="AF81">
        <v>3.4900000000000003E-4</v>
      </c>
      <c r="AG81">
        <v>0</v>
      </c>
      <c r="AH81">
        <v>-2.31E-3</v>
      </c>
      <c r="AI81">
        <v>0</v>
      </c>
      <c r="AJ81">
        <v>2.9100000000000003E-4</v>
      </c>
      <c r="AK81">
        <v>0</v>
      </c>
      <c r="AL81">
        <v>-2.0500000000000002E-3</v>
      </c>
      <c r="AM81" s="11">
        <v>1.6E-11</v>
      </c>
      <c r="AN81" t="s">
        <v>15</v>
      </c>
      <c r="AO81" t="s">
        <v>123</v>
      </c>
      <c r="AP81">
        <v>41726</v>
      </c>
    </row>
    <row r="82" spans="1:42" x14ac:dyDescent="0.3">
      <c r="A82" s="5" t="s">
        <v>119</v>
      </c>
      <c r="B82">
        <v>0.446552</v>
      </c>
      <c r="C82" s="11">
        <v>2.3599999999999999E-6</v>
      </c>
      <c r="D82" s="1">
        <f>(B82/AVERAGE(B81,B83)-1)*1000</f>
        <v>-1.8563533441742219</v>
      </c>
      <c r="E82" s="1">
        <f>D82+0.3</f>
        <v>-1.5563533441742219</v>
      </c>
      <c r="H82">
        <v>0.447299</v>
      </c>
      <c r="I82" s="11">
        <v>2.9299999999999999E-6</v>
      </c>
      <c r="J82">
        <v>0.47036499999999998</v>
      </c>
      <c r="K82" s="11">
        <v>2.8700000000000001E-6</v>
      </c>
      <c r="L82">
        <v>0.69492100000000001</v>
      </c>
      <c r="M82" s="11">
        <v>4.7099999999999998E-6</v>
      </c>
      <c r="N82">
        <v>0.59367700000000001</v>
      </c>
      <c r="O82" s="11">
        <v>4.2899999999999996E-6</v>
      </c>
      <c r="P82">
        <v>-1.6618299999999999</v>
      </c>
      <c r="Q82">
        <v>2.2699999999999999E-4</v>
      </c>
      <c r="R82">
        <v>-1.6087</v>
      </c>
      <c r="S82">
        <v>2.3499999999999999E-4</v>
      </c>
      <c r="T82">
        <v>9.5715269999999997</v>
      </c>
      <c r="U82">
        <v>5.1900000000000002E-3</v>
      </c>
      <c r="V82">
        <v>7.67319</v>
      </c>
      <c r="W82">
        <v>3.3999999999999998E-3</v>
      </c>
      <c r="X82">
        <v>3.8999999999999999E-4</v>
      </c>
      <c r="Y82" s="11">
        <v>1.6300000000000001E-6</v>
      </c>
      <c r="Z82">
        <v>1.758E-3</v>
      </c>
      <c r="AA82">
        <v>0</v>
      </c>
      <c r="AB82">
        <v>-3.8999999999999999E-4</v>
      </c>
      <c r="AC82" s="11">
        <v>1.8800000000000001E-12</v>
      </c>
      <c r="AD82">
        <v>1.7830000000000001E-3</v>
      </c>
      <c r="AE82">
        <v>0</v>
      </c>
      <c r="AF82">
        <v>3.6200000000000002E-4</v>
      </c>
      <c r="AG82">
        <v>0</v>
      </c>
      <c r="AH82">
        <v>-2.31E-3</v>
      </c>
      <c r="AI82" s="11">
        <v>1.25E-11</v>
      </c>
      <c r="AJ82">
        <v>3.0299999999999999E-4</v>
      </c>
      <c r="AK82">
        <v>0</v>
      </c>
      <c r="AL82">
        <v>-2.0400000000000001E-3</v>
      </c>
      <c r="AM82">
        <v>0</v>
      </c>
      <c r="AN82" t="s">
        <v>119</v>
      </c>
      <c r="AO82" t="s">
        <v>124</v>
      </c>
      <c r="AP82">
        <v>41727</v>
      </c>
    </row>
    <row r="83" spans="1:42" x14ac:dyDescent="0.3">
      <c r="A83" t="s">
        <v>15</v>
      </c>
      <c r="B83">
        <v>0.44742300000000002</v>
      </c>
      <c r="C83" s="11">
        <v>3.98E-6</v>
      </c>
      <c r="H83">
        <v>0.448162</v>
      </c>
      <c r="I83" s="11">
        <v>2.9100000000000001E-6</v>
      </c>
      <c r="J83">
        <v>0.471302</v>
      </c>
      <c r="K83" s="11">
        <v>5.2499999999999997E-6</v>
      </c>
      <c r="L83">
        <v>0.69494900000000004</v>
      </c>
      <c r="M83" s="11">
        <v>9.3100000000000006E-6</v>
      </c>
      <c r="N83">
        <v>0.59370400000000001</v>
      </c>
      <c r="O83" s="11">
        <v>6.0499999999999997E-6</v>
      </c>
      <c r="P83">
        <v>-1.6632</v>
      </c>
      <c r="Q83">
        <v>4.4900000000000002E-4</v>
      </c>
      <c r="R83">
        <v>-1.61022</v>
      </c>
      <c r="S83">
        <v>3.3100000000000002E-4</v>
      </c>
      <c r="T83">
        <v>4.504143</v>
      </c>
      <c r="U83">
        <v>2.63E-3</v>
      </c>
      <c r="V83">
        <v>4.6015480000000002</v>
      </c>
      <c r="W83">
        <v>3.5100000000000001E-3</v>
      </c>
      <c r="X83" s="11">
        <v>2.4499999999999999E-5</v>
      </c>
      <c r="Y83" s="11">
        <v>1.4500000000000001E-6</v>
      </c>
      <c r="Z83">
        <v>2.6419999999999998E-3</v>
      </c>
      <c r="AA83" s="11">
        <v>1.25E-11</v>
      </c>
      <c r="AB83" s="11">
        <v>1.56E-5</v>
      </c>
      <c r="AC83" s="11">
        <v>3.6600000000000003E-14</v>
      </c>
      <c r="AD83">
        <v>4.8380000000000003E-3</v>
      </c>
      <c r="AE83">
        <v>0</v>
      </c>
      <c r="AF83">
        <v>2.1640000000000001E-3</v>
      </c>
      <c r="AG83">
        <v>0</v>
      </c>
      <c r="AH83">
        <v>-2.0300000000000001E-3</v>
      </c>
      <c r="AI83" s="11">
        <v>6.7199999999999996E-12</v>
      </c>
      <c r="AJ83">
        <v>1.5579999999999999E-3</v>
      </c>
      <c r="AK83">
        <v>0</v>
      </c>
      <c r="AL83">
        <v>-2.0400000000000001E-3</v>
      </c>
      <c r="AM83" s="11">
        <v>1.38E-11</v>
      </c>
      <c r="AN83" t="s">
        <v>15</v>
      </c>
      <c r="AO83" t="s">
        <v>125</v>
      </c>
      <c r="AP83">
        <v>41728</v>
      </c>
    </row>
    <row r="84" spans="1:42" x14ac:dyDescent="0.3">
      <c r="A84" s="5" t="s">
        <v>126</v>
      </c>
      <c r="B84">
        <v>0.446467</v>
      </c>
      <c r="C84" s="11">
        <v>2.9500000000000001E-6</v>
      </c>
      <c r="D84" s="1">
        <f>(B84/AVERAGE(B83,B85)-1)*1000</f>
        <v>-2.1166078844201408</v>
      </c>
      <c r="E84" s="1">
        <f>D84+0.3</f>
        <v>-1.8166078844201408</v>
      </c>
      <c r="F84" s="8">
        <f>AVERAGE(E84,E86,E88)</f>
        <v>-1.7965232947661727</v>
      </c>
      <c r="H84">
        <v>0.44722000000000001</v>
      </c>
      <c r="I84" s="11">
        <v>2.6599999999999999E-6</v>
      </c>
      <c r="J84">
        <v>0.47034599999999999</v>
      </c>
      <c r="K84" s="11">
        <v>3.49E-6</v>
      </c>
      <c r="L84">
        <v>0.69502299999999995</v>
      </c>
      <c r="M84" s="11">
        <v>5.7799999999999997E-6</v>
      </c>
      <c r="N84">
        <v>0.59375299999999998</v>
      </c>
      <c r="O84" s="11">
        <v>4.8099999999999997E-6</v>
      </c>
      <c r="P84">
        <v>-1.6667400000000001</v>
      </c>
      <c r="Q84">
        <v>2.7799999999999998E-4</v>
      </c>
      <c r="R84">
        <v>-1.6128800000000001</v>
      </c>
      <c r="S84">
        <v>2.6400000000000002E-4</v>
      </c>
      <c r="T84">
        <v>9.6486490000000007</v>
      </c>
      <c r="U84">
        <v>4.4000000000000003E-3</v>
      </c>
      <c r="V84">
        <v>7.3214480000000002</v>
      </c>
      <c r="W84">
        <v>3.63E-3</v>
      </c>
      <c r="X84">
        <v>1.2300000000000001E-4</v>
      </c>
      <c r="Y84" s="11">
        <v>1.2899999999999999E-6</v>
      </c>
      <c r="Z84">
        <v>1.6999999999999999E-3</v>
      </c>
      <c r="AA84" s="11">
        <v>9.9299999999999999E-12</v>
      </c>
      <c r="AB84">
        <v>-4.0999999999999999E-4</v>
      </c>
      <c r="AC84" s="11">
        <v>2.2699999999999998E-12</v>
      </c>
      <c r="AD84">
        <v>1.5590000000000001E-3</v>
      </c>
      <c r="AE84">
        <v>0</v>
      </c>
      <c r="AF84">
        <v>2.3000000000000001E-4</v>
      </c>
      <c r="AG84" s="11">
        <v>5.22E-13</v>
      </c>
      <c r="AH84">
        <v>-2.32E-3</v>
      </c>
      <c r="AI84">
        <v>0</v>
      </c>
      <c r="AJ84">
        <v>2.1000000000000001E-4</v>
      </c>
      <c r="AK84" s="11">
        <v>8.9200000000000004E-13</v>
      </c>
      <c r="AL84">
        <v>-2.0400000000000001E-3</v>
      </c>
      <c r="AM84" s="11">
        <v>1.0199999999999999E-11</v>
      </c>
      <c r="AN84" t="s">
        <v>126</v>
      </c>
      <c r="AO84" t="s">
        <v>127</v>
      </c>
      <c r="AP84">
        <v>41729</v>
      </c>
    </row>
    <row r="85" spans="1:42" x14ac:dyDescent="0.3">
      <c r="A85" t="s">
        <v>15</v>
      </c>
      <c r="B85">
        <v>0.447405</v>
      </c>
      <c r="C85" s="11">
        <v>3.6899999999999998E-6</v>
      </c>
      <c r="H85">
        <v>0.44816400000000001</v>
      </c>
      <c r="I85" s="11">
        <v>3.0299999999999998E-6</v>
      </c>
      <c r="J85">
        <v>0.47134500000000001</v>
      </c>
      <c r="K85" s="11">
        <v>5.1800000000000004E-6</v>
      </c>
      <c r="L85">
        <v>0.69504299999999997</v>
      </c>
      <c r="M85" s="11">
        <v>6.63E-6</v>
      </c>
      <c r="N85">
        <v>0.59375699999999998</v>
      </c>
      <c r="O85" s="11">
        <v>4.8899999999999998E-6</v>
      </c>
      <c r="P85">
        <v>-1.66774</v>
      </c>
      <c r="Q85">
        <v>3.19E-4</v>
      </c>
      <c r="R85">
        <v>-1.6131200000000001</v>
      </c>
      <c r="S85">
        <v>2.6800000000000001E-4</v>
      </c>
      <c r="T85">
        <v>4.4288460000000001</v>
      </c>
      <c r="U85">
        <v>2.0699999999999998E-3</v>
      </c>
      <c r="V85">
        <v>4.5265700000000004</v>
      </c>
      <c r="W85">
        <v>2.8999999999999998E-3</v>
      </c>
      <c r="X85" s="11">
        <v>4.07E-5</v>
      </c>
      <c r="Y85" s="11">
        <v>1.64E-6</v>
      </c>
      <c r="Z85">
        <v>1.9430000000000001E-3</v>
      </c>
      <c r="AA85">
        <v>0</v>
      </c>
      <c r="AB85">
        <v>-2.9E-4</v>
      </c>
      <c r="AC85" s="11">
        <v>9.48E-13</v>
      </c>
      <c r="AD85">
        <v>1.763E-3</v>
      </c>
      <c r="AE85" s="11">
        <v>8.3600000000000007E-12</v>
      </c>
      <c r="AF85">
        <v>3.68E-4</v>
      </c>
      <c r="AG85" s="11">
        <v>1.5799999999999999E-12</v>
      </c>
      <c r="AH85">
        <v>-2.2899999999999999E-3</v>
      </c>
      <c r="AI85" s="11">
        <v>1.39E-11</v>
      </c>
      <c r="AJ85">
        <v>2.7900000000000001E-4</v>
      </c>
      <c r="AK85" s="11">
        <v>1.47E-12</v>
      </c>
      <c r="AL85">
        <v>-2.0400000000000001E-3</v>
      </c>
      <c r="AM85" s="11">
        <v>9.8700000000000006E-12</v>
      </c>
      <c r="AN85" t="s">
        <v>15</v>
      </c>
      <c r="AO85" t="s">
        <v>128</v>
      </c>
      <c r="AP85">
        <v>41730</v>
      </c>
    </row>
    <row r="86" spans="1:42" x14ac:dyDescent="0.3">
      <c r="A86" s="5" t="s">
        <v>126</v>
      </c>
      <c r="B86">
        <v>0.44647399999999998</v>
      </c>
      <c r="C86" s="11">
        <v>2.5399999999999998E-6</v>
      </c>
      <c r="D86" s="1">
        <f>(B86/AVERAGE(B85,B87)-1)*1000</f>
        <v>-2.0708515077654255</v>
      </c>
      <c r="E86" s="1">
        <f>D86+0.3</f>
        <v>-1.7708515077654254</v>
      </c>
      <c r="H86">
        <v>0.44722499999999998</v>
      </c>
      <c r="I86" s="11">
        <v>1.95E-6</v>
      </c>
      <c r="J86">
        <v>0.470333</v>
      </c>
      <c r="K86" s="11">
        <v>3.2200000000000001E-6</v>
      </c>
      <c r="L86">
        <v>0.694994</v>
      </c>
      <c r="M86" s="11">
        <v>5.7200000000000003E-6</v>
      </c>
      <c r="N86">
        <v>0.59372499999999995</v>
      </c>
      <c r="O86" s="11">
        <v>3.7799999999999998E-6</v>
      </c>
      <c r="P86">
        <v>-1.6653899999999999</v>
      </c>
      <c r="Q86">
        <v>2.7599999999999999E-4</v>
      </c>
      <c r="R86">
        <v>-1.6113599999999999</v>
      </c>
      <c r="S86">
        <v>2.0699999999999999E-4</v>
      </c>
      <c r="T86">
        <v>9.4113509999999998</v>
      </c>
      <c r="U86">
        <v>6.4200000000000004E-3</v>
      </c>
      <c r="V86">
        <v>7.1559720000000002</v>
      </c>
      <c r="W86">
        <v>4.64E-3</v>
      </c>
      <c r="X86" s="11">
        <v>7.7999999999999999E-5</v>
      </c>
      <c r="Y86" s="11">
        <v>1.4500000000000001E-6</v>
      </c>
      <c r="Z86">
        <v>1.784E-3</v>
      </c>
      <c r="AA86">
        <v>0</v>
      </c>
      <c r="AB86">
        <v>-3.6999999999999999E-4</v>
      </c>
      <c r="AC86">
        <v>0</v>
      </c>
      <c r="AD86">
        <v>1.6659999999999999E-3</v>
      </c>
      <c r="AE86">
        <v>0</v>
      </c>
      <c r="AF86">
        <v>2.92E-4</v>
      </c>
      <c r="AG86">
        <v>0</v>
      </c>
      <c r="AH86">
        <v>-2.2899999999999999E-3</v>
      </c>
      <c r="AI86">
        <v>0</v>
      </c>
      <c r="AJ86">
        <v>2.43E-4</v>
      </c>
      <c r="AK86" s="11">
        <v>1.7E-12</v>
      </c>
      <c r="AL86">
        <v>-2.0200000000000001E-3</v>
      </c>
      <c r="AM86" s="11">
        <v>6.7199999999999996E-12</v>
      </c>
      <c r="AN86" t="s">
        <v>126</v>
      </c>
      <c r="AO86" t="s">
        <v>129</v>
      </c>
      <c r="AP86">
        <v>41731</v>
      </c>
    </row>
    <row r="87" spans="1:42" x14ac:dyDescent="0.3">
      <c r="A87" t="s">
        <v>15</v>
      </c>
      <c r="B87">
        <v>0.44739600000000002</v>
      </c>
      <c r="C87" s="11">
        <v>3.5300000000000001E-6</v>
      </c>
      <c r="H87">
        <v>0.44814799999999999</v>
      </c>
      <c r="I87" s="11">
        <v>3.8600000000000003E-6</v>
      </c>
      <c r="J87">
        <v>0.471387</v>
      </c>
      <c r="K87" s="11">
        <v>4.25E-6</v>
      </c>
      <c r="L87">
        <v>0.69510700000000003</v>
      </c>
      <c r="M87" s="11">
        <v>8.0800000000000006E-6</v>
      </c>
      <c r="N87">
        <v>0.59382699999999999</v>
      </c>
      <c r="O87" s="11">
        <v>5.8100000000000003E-6</v>
      </c>
      <c r="P87">
        <v>-1.67079</v>
      </c>
      <c r="Q87">
        <v>3.8900000000000002E-4</v>
      </c>
      <c r="R87">
        <v>-1.61696</v>
      </c>
      <c r="S87">
        <v>3.1799999999999998E-4</v>
      </c>
      <c r="T87">
        <v>4.3959479999999997</v>
      </c>
      <c r="U87">
        <v>1.67E-3</v>
      </c>
      <c r="V87">
        <v>4.4910389999999998</v>
      </c>
      <c r="W87">
        <v>2.9099999999999998E-3</v>
      </c>
      <c r="X87" s="11">
        <v>1.1800000000000001E-5</v>
      </c>
      <c r="Y87" s="11">
        <v>2.1799999999999999E-6</v>
      </c>
      <c r="Z87">
        <v>1.9780000000000002E-3</v>
      </c>
      <c r="AA87">
        <v>0</v>
      </c>
      <c r="AB87">
        <v>-2.7E-4</v>
      </c>
      <c r="AC87" s="11">
        <v>8.54E-13</v>
      </c>
      <c r="AD87">
        <v>1.735E-3</v>
      </c>
      <c r="AE87" s="11">
        <v>1.0799999999999999E-11</v>
      </c>
      <c r="AF87">
        <v>3.3700000000000001E-4</v>
      </c>
      <c r="AG87" s="11">
        <v>1.8699999999999999E-12</v>
      </c>
      <c r="AH87">
        <v>-2.2899999999999999E-3</v>
      </c>
      <c r="AI87">
        <v>0</v>
      </c>
      <c r="AJ87">
        <v>2.7500000000000002E-4</v>
      </c>
      <c r="AK87" s="11">
        <v>1.6E-12</v>
      </c>
      <c r="AL87">
        <v>-2E-3</v>
      </c>
      <c r="AM87">
        <v>0</v>
      </c>
      <c r="AN87" t="s">
        <v>15</v>
      </c>
      <c r="AO87" t="s">
        <v>130</v>
      </c>
      <c r="AP87">
        <v>41732</v>
      </c>
    </row>
    <row r="88" spans="1:42" x14ac:dyDescent="0.3">
      <c r="A88" s="5" t="s">
        <v>131</v>
      </c>
      <c r="B88">
        <v>0.446467</v>
      </c>
      <c r="C88" s="11">
        <v>2.6400000000000001E-6</v>
      </c>
      <c r="D88" s="1">
        <f>(B88/AVERAGE(B87,B89)-1)*1000</f>
        <v>-2.1021104921129519</v>
      </c>
      <c r="E88" s="1">
        <f>D88+0.3</f>
        <v>-1.8021104921129518</v>
      </c>
      <c r="H88">
        <v>0.44722299999999998</v>
      </c>
      <c r="I88" s="11">
        <v>2.2500000000000001E-6</v>
      </c>
      <c r="J88">
        <v>0.47040799999999999</v>
      </c>
      <c r="K88" s="11">
        <v>3.3900000000000002E-6</v>
      </c>
      <c r="L88">
        <v>0.69510799999999995</v>
      </c>
      <c r="M88" s="11">
        <v>6.1099999999999999E-6</v>
      </c>
      <c r="N88">
        <v>0.59382699999999999</v>
      </c>
      <c r="O88" s="11">
        <v>5.2299999999999999E-6</v>
      </c>
      <c r="P88">
        <v>-1.6708400000000001</v>
      </c>
      <c r="Q88">
        <v>2.9399999999999999E-4</v>
      </c>
      <c r="R88">
        <v>-1.61693</v>
      </c>
      <c r="S88">
        <v>2.8600000000000001E-4</v>
      </c>
      <c r="T88">
        <v>9.5408310000000007</v>
      </c>
      <c r="U88">
        <v>7.7200000000000003E-3</v>
      </c>
      <c r="V88">
        <v>7.3076660000000002</v>
      </c>
      <c r="W88">
        <v>5.11E-3</v>
      </c>
      <c r="X88" s="11">
        <v>4.7200000000000002E-5</v>
      </c>
      <c r="Y88" s="11">
        <v>1.33E-6</v>
      </c>
      <c r="Z88">
        <v>1.815E-3</v>
      </c>
      <c r="AA88" s="11">
        <v>1.1800000000000001E-11</v>
      </c>
      <c r="AB88">
        <v>-3.3E-4</v>
      </c>
      <c r="AC88">
        <v>0</v>
      </c>
      <c r="AD88">
        <v>1.609E-3</v>
      </c>
      <c r="AE88" s="11">
        <v>1.0899999999999999E-11</v>
      </c>
      <c r="AF88">
        <v>2.7300000000000002E-4</v>
      </c>
      <c r="AG88">
        <v>0</v>
      </c>
      <c r="AH88">
        <v>-2.2799999999999999E-3</v>
      </c>
      <c r="AI88" s="11">
        <v>9.0600000000000006E-12</v>
      </c>
      <c r="AJ88">
        <v>2.2000000000000001E-4</v>
      </c>
      <c r="AK88">
        <v>0</v>
      </c>
      <c r="AL88">
        <v>-1.97E-3</v>
      </c>
      <c r="AM88" s="11">
        <v>1.41E-11</v>
      </c>
      <c r="AN88" t="s">
        <v>131</v>
      </c>
      <c r="AO88" t="s">
        <v>132</v>
      </c>
      <c r="AP88">
        <v>41733</v>
      </c>
    </row>
    <row r="89" spans="1:42" x14ac:dyDescent="0.3">
      <c r="A89" t="s">
        <v>15</v>
      </c>
      <c r="B89">
        <v>0.44741900000000001</v>
      </c>
      <c r="C89" s="11">
        <v>4.0099999999999997E-6</v>
      </c>
      <c r="H89">
        <v>0.44814999999999999</v>
      </c>
      <c r="I89" s="11">
        <v>3.67E-6</v>
      </c>
      <c r="J89">
        <v>0.47138999999999998</v>
      </c>
      <c r="K89" s="11">
        <v>3.76E-6</v>
      </c>
      <c r="L89">
        <v>0.69508199999999998</v>
      </c>
      <c r="M89" s="11">
        <v>7.1400000000000002E-6</v>
      </c>
      <c r="N89">
        <v>0.59383699999999995</v>
      </c>
      <c r="O89" s="11">
        <v>4.8199999999999996E-6</v>
      </c>
      <c r="P89">
        <v>-1.6695800000000001</v>
      </c>
      <c r="Q89">
        <v>3.4400000000000001E-4</v>
      </c>
      <c r="R89">
        <v>-1.61748</v>
      </c>
      <c r="S89">
        <v>2.6400000000000002E-4</v>
      </c>
      <c r="T89">
        <v>4.2662709999999997</v>
      </c>
      <c r="U89">
        <v>7.5100000000000002E-3</v>
      </c>
      <c r="V89">
        <v>4.3548400000000003</v>
      </c>
      <c r="W89">
        <v>7.6600000000000001E-3</v>
      </c>
      <c r="X89" s="11">
        <v>3.1199999999999999E-5</v>
      </c>
      <c r="Y89" s="11">
        <v>1.0499999999999999E-6</v>
      </c>
      <c r="Z89">
        <v>1.8799999999999999E-3</v>
      </c>
      <c r="AA89">
        <v>0</v>
      </c>
      <c r="AB89">
        <v>-3.4000000000000002E-4</v>
      </c>
      <c r="AC89" s="11">
        <v>1.38E-12</v>
      </c>
      <c r="AD89">
        <v>1.684E-3</v>
      </c>
      <c r="AE89">
        <v>0</v>
      </c>
      <c r="AF89">
        <v>2.9399999999999999E-4</v>
      </c>
      <c r="AG89" s="11">
        <v>8.0200000000000002E-13</v>
      </c>
      <c r="AH89">
        <v>-2.2599999999999999E-3</v>
      </c>
      <c r="AI89" s="11">
        <v>1.45E-11</v>
      </c>
      <c r="AJ89">
        <v>2.5399999999999999E-4</v>
      </c>
      <c r="AK89" s="11">
        <v>1.4000000000000001E-12</v>
      </c>
      <c r="AL89">
        <v>-2E-3</v>
      </c>
      <c r="AM89" s="11">
        <v>5.3199999999999999E-12</v>
      </c>
      <c r="AN89" t="s">
        <v>15</v>
      </c>
      <c r="AO89" t="s">
        <v>133</v>
      </c>
      <c r="AP89">
        <v>41734</v>
      </c>
    </row>
    <row r="90" spans="1:42" x14ac:dyDescent="0.3">
      <c r="A90" s="5" t="s">
        <v>134</v>
      </c>
      <c r="B90">
        <v>0.44650600000000001</v>
      </c>
      <c r="C90" s="11">
        <v>2.9100000000000001E-6</v>
      </c>
      <c r="D90" s="1">
        <f>(B90/AVERAGE(B89,B91)-1)*1000</f>
        <v>-1.9993272247124105</v>
      </c>
      <c r="E90" s="1">
        <f>D90+0.3</f>
        <v>-1.6993272247124105</v>
      </c>
      <c r="F90" s="8">
        <f>AVERAGE(E90,E92,E94)</f>
        <v>-1.7127861950750187</v>
      </c>
      <c r="H90">
        <v>0.44725900000000002</v>
      </c>
      <c r="I90" s="11">
        <v>2.5100000000000001E-6</v>
      </c>
      <c r="J90">
        <v>0.47048099999999998</v>
      </c>
      <c r="K90" s="11">
        <v>4.3100000000000002E-6</v>
      </c>
      <c r="L90">
        <v>0.69515700000000002</v>
      </c>
      <c r="M90" s="11">
        <v>7.5900000000000002E-6</v>
      </c>
      <c r="N90">
        <v>0.59386700000000003</v>
      </c>
      <c r="O90" s="11">
        <v>5.7200000000000003E-6</v>
      </c>
      <c r="P90">
        <v>-1.6732199999999999</v>
      </c>
      <c r="Q90">
        <v>3.6499999999999998E-4</v>
      </c>
      <c r="R90">
        <v>-1.61914</v>
      </c>
      <c r="S90">
        <v>3.1300000000000002E-4</v>
      </c>
      <c r="T90">
        <v>9.4695929999999997</v>
      </c>
      <c r="U90">
        <v>8.5299999999999994E-3</v>
      </c>
      <c r="V90">
        <v>9.2300419999999992</v>
      </c>
      <c r="W90">
        <v>7.4599999999999996E-3</v>
      </c>
      <c r="X90">
        <v>3.0200000000000002E-4</v>
      </c>
      <c r="Y90" s="11">
        <v>1.39E-6</v>
      </c>
      <c r="Z90">
        <v>1.639E-3</v>
      </c>
      <c r="AA90" s="11">
        <v>5.0800000000000002E-12</v>
      </c>
      <c r="AB90">
        <v>-4.4999999999999999E-4</v>
      </c>
      <c r="AC90" s="11">
        <v>1.3600000000000001E-12</v>
      </c>
      <c r="AD90">
        <v>1.5349999999999999E-3</v>
      </c>
      <c r="AE90">
        <v>0</v>
      </c>
      <c r="AF90">
        <v>2.23E-4</v>
      </c>
      <c r="AG90">
        <v>0</v>
      </c>
      <c r="AH90">
        <v>-2.2699999999999999E-3</v>
      </c>
      <c r="AI90">
        <v>0</v>
      </c>
      <c r="AJ90">
        <v>1.8200000000000001E-4</v>
      </c>
      <c r="AK90" s="11">
        <v>6.0399999999999995E-13</v>
      </c>
      <c r="AL90">
        <v>-1.99E-3</v>
      </c>
      <c r="AM90">
        <v>0</v>
      </c>
      <c r="AN90" t="s">
        <v>134</v>
      </c>
      <c r="AO90" t="s">
        <v>135</v>
      </c>
      <c r="AP90">
        <v>41735</v>
      </c>
    </row>
    <row r="91" spans="1:42" x14ac:dyDescent="0.3">
      <c r="A91" t="s">
        <v>15</v>
      </c>
      <c r="B91">
        <v>0.447382</v>
      </c>
      <c r="C91" s="11">
        <v>4.2100000000000003E-6</v>
      </c>
      <c r="H91">
        <v>0.44814100000000001</v>
      </c>
      <c r="I91" s="11">
        <v>3.4400000000000001E-6</v>
      </c>
      <c r="J91">
        <v>0.47145799999999999</v>
      </c>
      <c r="K91" s="11">
        <v>4.0199999999999996E-6</v>
      </c>
      <c r="L91">
        <v>0.69522899999999999</v>
      </c>
      <c r="M91" s="11">
        <v>7.4499999999999998E-6</v>
      </c>
      <c r="N91">
        <v>0.59392599999999995</v>
      </c>
      <c r="O91" s="11">
        <v>5.7699999999999998E-6</v>
      </c>
      <c r="P91">
        <v>-1.67669</v>
      </c>
      <c r="Q91">
        <v>3.59E-4</v>
      </c>
      <c r="R91">
        <v>-1.6223799999999999</v>
      </c>
      <c r="S91">
        <v>3.1599999999999998E-4</v>
      </c>
      <c r="T91">
        <v>4.3458730000000001</v>
      </c>
      <c r="U91">
        <v>3.15E-3</v>
      </c>
      <c r="V91">
        <v>4.438313</v>
      </c>
      <c r="W91">
        <v>3.3E-3</v>
      </c>
      <c r="X91" s="11">
        <v>3.3399999999999999E-5</v>
      </c>
      <c r="Y91" s="11">
        <v>1.2300000000000001E-6</v>
      </c>
      <c r="Z91">
        <v>2.1519999999999998E-3</v>
      </c>
      <c r="AA91" s="11">
        <v>1.28E-11</v>
      </c>
      <c r="AB91">
        <v>-1.7000000000000001E-4</v>
      </c>
      <c r="AC91">
        <v>0</v>
      </c>
      <c r="AD91">
        <v>1.786E-3</v>
      </c>
      <c r="AE91" s="11">
        <v>1.5900000000000001E-11</v>
      </c>
      <c r="AF91">
        <v>3.9899999999999999E-4</v>
      </c>
      <c r="AG91">
        <v>0</v>
      </c>
      <c r="AH91">
        <v>-2.2300000000000002E-3</v>
      </c>
      <c r="AI91">
        <v>0</v>
      </c>
      <c r="AJ91">
        <v>2.8200000000000002E-4</v>
      </c>
      <c r="AK91" s="11">
        <v>6.0800000000000003E-13</v>
      </c>
      <c r="AL91">
        <v>-1.99E-3</v>
      </c>
      <c r="AM91" s="11">
        <v>1.26E-11</v>
      </c>
      <c r="AN91" t="s">
        <v>15</v>
      </c>
      <c r="AO91" t="s">
        <v>136</v>
      </c>
      <c r="AP91">
        <v>41736</v>
      </c>
    </row>
    <row r="92" spans="1:42" x14ac:dyDescent="0.3">
      <c r="A92" s="5" t="s">
        <v>134</v>
      </c>
      <c r="B92">
        <v>0.446469</v>
      </c>
      <c r="C92" s="11">
        <v>2.52E-6</v>
      </c>
      <c r="D92" s="1">
        <f>(B92/AVERAGE(B91,B93)-1)*1000</f>
        <v>-2.0452228957673624</v>
      </c>
      <c r="E92" s="1">
        <f>D92+0.3</f>
        <v>-1.7452228957673623</v>
      </c>
      <c r="H92">
        <v>0.44724799999999998</v>
      </c>
      <c r="I92" s="11">
        <v>1.84E-6</v>
      </c>
      <c r="J92">
        <v>0.47054000000000001</v>
      </c>
      <c r="K92" s="11">
        <v>3.9600000000000002E-6</v>
      </c>
      <c r="L92">
        <v>0.695299</v>
      </c>
      <c r="M92" s="11">
        <v>6.19E-6</v>
      </c>
      <c r="N92">
        <v>0.59395799999999999</v>
      </c>
      <c r="O92" s="11">
        <v>5.2399999999999998E-6</v>
      </c>
      <c r="P92">
        <v>-1.68004</v>
      </c>
      <c r="Q92">
        <v>2.9799999999999998E-4</v>
      </c>
      <c r="R92">
        <v>-1.62412</v>
      </c>
      <c r="S92">
        <v>2.8699999999999998E-4</v>
      </c>
      <c r="T92">
        <v>8.8611889999999995</v>
      </c>
      <c r="U92">
        <v>1.66E-3</v>
      </c>
      <c r="V92">
        <v>9.3538519999999998</v>
      </c>
      <c r="W92">
        <v>1.97E-3</v>
      </c>
      <c r="X92">
        <v>3.2000000000000003E-4</v>
      </c>
      <c r="Y92" s="11">
        <v>1.13E-6</v>
      </c>
      <c r="Z92">
        <v>1.789E-3</v>
      </c>
      <c r="AA92" s="11">
        <v>7.5100000000000001E-12</v>
      </c>
      <c r="AB92">
        <v>-3.3E-4</v>
      </c>
      <c r="AC92">
        <v>0</v>
      </c>
      <c r="AD92">
        <v>1.5410000000000001E-3</v>
      </c>
      <c r="AE92" s="11">
        <v>9.5400000000000001E-12</v>
      </c>
      <c r="AF92">
        <v>2.5000000000000001E-4</v>
      </c>
      <c r="AG92" s="11">
        <v>9.1199999999999995E-13</v>
      </c>
      <c r="AH92">
        <v>-2.2699999999999999E-3</v>
      </c>
      <c r="AI92" s="11">
        <v>1.0200000000000001E-12</v>
      </c>
      <c r="AJ92">
        <v>1.9100000000000001E-4</v>
      </c>
      <c r="AK92">
        <v>0</v>
      </c>
      <c r="AL92">
        <v>-1.99E-3</v>
      </c>
      <c r="AM92">
        <v>0</v>
      </c>
      <c r="AN92" t="s">
        <v>134</v>
      </c>
      <c r="AO92" t="s">
        <v>137</v>
      </c>
      <c r="AP92">
        <v>41737</v>
      </c>
    </row>
    <row r="93" spans="1:42" x14ac:dyDescent="0.3">
      <c r="A93" t="s">
        <v>15</v>
      </c>
      <c r="B93">
        <v>0.44738600000000001</v>
      </c>
      <c r="C93" s="11">
        <v>4.4599999999999996E-6</v>
      </c>
      <c r="H93">
        <v>0.44812999999999997</v>
      </c>
      <c r="I93" s="11">
        <v>3.5499999999999999E-6</v>
      </c>
      <c r="J93">
        <v>0.47147299999999998</v>
      </c>
      <c r="K93" s="11">
        <v>3.7799999999999998E-6</v>
      </c>
      <c r="L93">
        <v>0.69524900000000001</v>
      </c>
      <c r="M93" s="11">
        <v>6.2600000000000002E-6</v>
      </c>
      <c r="N93">
        <v>0.59395799999999999</v>
      </c>
      <c r="O93" s="11">
        <v>4.1300000000000003E-6</v>
      </c>
      <c r="P93">
        <v>-1.6776599999999999</v>
      </c>
      <c r="Q93">
        <v>3.0200000000000002E-4</v>
      </c>
      <c r="R93">
        <v>-1.6241300000000001</v>
      </c>
      <c r="S93">
        <v>2.2599999999999999E-4</v>
      </c>
      <c r="T93">
        <v>4.3643660000000004</v>
      </c>
      <c r="U93">
        <v>2.5300000000000001E-3</v>
      </c>
      <c r="V93">
        <v>4.4717700000000002</v>
      </c>
      <c r="W93">
        <v>2.0100000000000001E-3</v>
      </c>
      <c r="X93" s="11">
        <v>9.2E-6</v>
      </c>
      <c r="Y93" s="11">
        <v>1.7E-6</v>
      </c>
      <c r="Z93">
        <v>2.7499999999999998E-3</v>
      </c>
      <c r="AA93" s="11">
        <v>1.1200000000000001E-11</v>
      </c>
      <c r="AB93">
        <v>1.08E-4</v>
      </c>
      <c r="AC93">
        <v>0</v>
      </c>
      <c r="AD93">
        <v>2.1259999999999999E-3</v>
      </c>
      <c r="AE93" s="11">
        <v>6.9700000000000004E-12</v>
      </c>
      <c r="AF93">
        <v>5.8100000000000003E-4</v>
      </c>
      <c r="AG93" s="11">
        <v>2.41E-12</v>
      </c>
      <c r="AH93">
        <v>-2.2000000000000001E-3</v>
      </c>
      <c r="AI93" s="11">
        <v>1.33E-11</v>
      </c>
      <c r="AJ93">
        <v>4.2499999999999998E-4</v>
      </c>
      <c r="AK93">
        <v>0</v>
      </c>
      <c r="AL93">
        <v>-1.9599999999999999E-3</v>
      </c>
      <c r="AM93" s="11">
        <v>1.37E-11</v>
      </c>
      <c r="AN93" t="s">
        <v>15</v>
      </c>
      <c r="AO93" t="s">
        <v>138</v>
      </c>
      <c r="AP93">
        <v>41738</v>
      </c>
    </row>
    <row r="94" spans="1:42" x14ac:dyDescent="0.3">
      <c r="A94" s="5" t="s">
        <v>134</v>
      </c>
      <c r="B94">
        <v>0.44649299999999997</v>
      </c>
      <c r="C94" s="11">
        <v>2.8600000000000001E-6</v>
      </c>
      <c r="D94" s="1">
        <f>(B94/AVERAGE(B93,B95)-1)*1000</f>
        <v>-1.9938084647452836</v>
      </c>
      <c r="E94" s="1">
        <f>D94+0.3</f>
        <v>-1.6938084647452836</v>
      </c>
      <c r="H94">
        <v>0.447243</v>
      </c>
      <c r="I94" s="11">
        <v>2.3300000000000001E-6</v>
      </c>
      <c r="J94">
        <v>0.470526</v>
      </c>
      <c r="K94" s="11">
        <v>3.8399999999999997E-6</v>
      </c>
      <c r="L94">
        <v>0.69523900000000005</v>
      </c>
      <c r="M94" s="11">
        <v>7.1899999999999998E-6</v>
      </c>
      <c r="N94">
        <v>0.59394199999999997</v>
      </c>
      <c r="O94" s="11">
        <v>4.8400000000000002E-6</v>
      </c>
      <c r="P94">
        <v>-1.6771400000000001</v>
      </c>
      <c r="Q94">
        <v>3.4600000000000001E-4</v>
      </c>
      <c r="R94">
        <v>-1.6232200000000001</v>
      </c>
      <c r="S94">
        <v>2.6499999999999999E-4</v>
      </c>
      <c r="T94">
        <v>8.2872690000000002</v>
      </c>
      <c r="U94">
        <v>3.6800000000000001E-3</v>
      </c>
      <c r="V94">
        <v>9.3467029999999998</v>
      </c>
      <c r="W94">
        <v>3.7399999999999998E-3</v>
      </c>
      <c r="X94">
        <v>2.7700000000000001E-4</v>
      </c>
      <c r="Y94" s="11">
        <v>1.2100000000000001E-6</v>
      </c>
      <c r="Z94">
        <v>1.9059999999999999E-3</v>
      </c>
      <c r="AA94">
        <v>0</v>
      </c>
      <c r="AB94">
        <v>-2.9E-4</v>
      </c>
      <c r="AC94">
        <v>0</v>
      </c>
      <c r="AD94">
        <v>1.5200000000000001E-3</v>
      </c>
      <c r="AE94" s="11">
        <v>8.2500000000000006E-12</v>
      </c>
      <c r="AF94">
        <v>2.0699999999999999E-4</v>
      </c>
      <c r="AG94" s="11">
        <v>4.8900000000000004E-13</v>
      </c>
      <c r="AH94">
        <v>-2.2499999999999998E-3</v>
      </c>
      <c r="AI94">
        <v>0</v>
      </c>
      <c r="AJ94">
        <v>1.76E-4</v>
      </c>
      <c r="AK94">
        <v>0</v>
      </c>
      <c r="AL94">
        <v>-1.9499999999999999E-3</v>
      </c>
      <c r="AM94">
        <v>0</v>
      </c>
      <c r="AN94" t="s">
        <v>134</v>
      </c>
      <c r="AO94" t="s">
        <v>139</v>
      </c>
      <c r="AP94">
        <v>41739</v>
      </c>
    </row>
    <row r="95" spans="1:42" x14ac:dyDescent="0.3">
      <c r="A95" t="s">
        <v>15</v>
      </c>
      <c r="B95">
        <v>0.447384</v>
      </c>
      <c r="C95" s="11">
        <v>4.4900000000000002E-6</v>
      </c>
      <c r="H95">
        <v>0.448127</v>
      </c>
      <c r="I95" s="11">
        <v>3.2799999999999999E-6</v>
      </c>
      <c r="J95">
        <v>0.47143200000000002</v>
      </c>
      <c r="K95" s="11">
        <v>2.8700000000000001E-6</v>
      </c>
      <c r="L95">
        <v>0.69519200000000003</v>
      </c>
      <c r="M95" s="11">
        <v>5.9900000000000002E-6</v>
      </c>
      <c r="N95">
        <v>0.593916</v>
      </c>
      <c r="O95" s="11">
        <v>4.6999999999999999E-6</v>
      </c>
      <c r="P95">
        <v>-1.67489</v>
      </c>
      <c r="Q95">
        <v>2.8800000000000001E-4</v>
      </c>
      <c r="R95">
        <v>-1.6217999999999999</v>
      </c>
      <c r="S95">
        <v>2.5799999999999998E-4</v>
      </c>
      <c r="T95">
        <v>4.3367769999999997</v>
      </c>
      <c r="U95">
        <v>2.65E-3</v>
      </c>
      <c r="V95">
        <v>4.4458219999999997</v>
      </c>
      <c r="W95">
        <v>2.8900000000000002E-3</v>
      </c>
      <c r="X95" s="11">
        <v>4.3399999999999998E-5</v>
      </c>
      <c r="Y95" s="11">
        <v>1.66E-6</v>
      </c>
      <c r="Z95">
        <v>2.117E-3</v>
      </c>
      <c r="AA95">
        <v>0</v>
      </c>
      <c r="AB95">
        <v>-1.9000000000000001E-4</v>
      </c>
      <c r="AC95">
        <v>0</v>
      </c>
      <c r="AD95">
        <v>1.596E-3</v>
      </c>
      <c r="AE95">
        <v>0</v>
      </c>
      <c r="AF95">
        <v>2.6400000000000002E-4</v>
      </c>
      <c r="AG95">
        <v>0</v>
      </c>
      <c r="AH95">
        <v>-2.2499999999999998E-3</v>
      </c>
      <c r="AI95">
        <v>0</v>
      </c>
      <c r="AJ95">
        <v>2.0799999999999999E-4</v>
      </c>
      <c r="AK95">
        <v>0</v>
      </c>
      <c r="AL95">
        <v>-1.99E-3</v>
      </c>
      <c r="AM95">
        <v>0</v>
      </c>
      <c r="AN95" t="s">
        <v>15</v>
      </c>
      <c r="AO95" t="s">
        <v>140</v>
      </c>
      <c r="AP95">
        <v>41740</v>
      </c>
    </row>
    <row r="96" spans="1:42" x14ac:dyDescent="0.3">
      <c r="A96" s="5" t="s">
        <v>141</v>
      </c>
      <c r="B96">
        <v>0.44650400000000001</v>
      </c>
      <c r="C96" s="11">
        <v>2.57E-6</v>
      </c>
      <c r="D96" s="1">
        <f>(B96/AVERAGE(B95,B97)-1)*1000</f>
        <v>-1.9625286667769304</v>
      </c>
      <c r="E96" s="1">
        <f>D96+0.3</f>
        <v>-1.6625286667769303</v>
      </c>
      <c r="F96" s="8">
        <f>AVERAGE(E96,E98,E100)</f>
        <v>-1.6852586422005971</v>
      </c>
      <c r="H96">
        <v>0.44726199999999999</v>
      </c>
      <c r="I96" s="11">
        <v>2.2500000000000001E-6</v>
      </c>
      <c r="J96">
        <v>0.47053099999999998</v>
      </c>
      <c r="K96" s="11">
        <v>3.8500000000000004E-6</v>
      </c>
      <c r="L96">
        <v>0.69523800000000002</v>
      </c>
      <c r="M96" s="11">
        <v>6.8600000000000004E-6</v>
      </c>
      <c r="N96">
        <v>0.59392800000000001</v>
      </c>
      <c r="O96" s="11">
        <v>4.3100000000000002E-6</v>
      </c>
      <c r="P96">
        <v>-1.6771</v>
      </c>
      <c r="Q96">
        <v>3.3E-4</v>
      </c>
      <c r="R96">
        <v>-1.62246</v>
      </c>
      <c r="S96">
        <v>2.3599999999999999E-4</v>
      </c>
      <c r="T96">
        <v>8.7293909999999997</v>
      </c>
      <c r="U96">
        <v>1.2800000000000001E-2</v>
      </c>
      <c r="V96">
        <v>9.9320389999999996</v>
      </c>
      <c r="W96">
        <v>1.5800000000000002E-2</v>
      </c>
      <c r="X96">
        <v>1.5200000000000001E-4</v>
      </c>
      <c r="Y96" s="11">
        <v>1.4899999999999999E-6</v>
      </c>
      <c r="Z96">
        <v>1.779E-3</v>
      </c>
      <c r="AA96">
        <v>0</v>
      </c>
      <c r="AB96">
        <v>-3.4000000000000002E-4</v>
      </c>
      <c r="AC96" s="11">
        <v>1.62E-12</v>
      </c>
      <c r="AD96">
        <v>1.4580000000000001E-3</v>
      </c>
      <c r="AE96">
        <v>0</v>
      </c>
      <c r="AF96">
        <v>1.8200000000000001E-4</v>
      </c>
      <c r="AG96" s="11">
        <v>1.29E-12</v>
      </c>
      <c r="AH96">
        <v>-2.2499999999999998E-3</v>
      </c>
      <c r="AI96">
        <v>0</v>
      </c>
      <c r="AJ96">
        <v>1.5200000000000001E-4</v>
      </c>
      <c r="AK96">
        <v>0</v>
      </c>
      <c r="AL96">
        <v>-1.97E-3</v>
      </c>
      <c r="AM96">
        <v>0</v>
      </c>
      <c r="AN96" t="s">
        <v>141</v>
      </c>
      <c r="AO96" t="s">
        <v>142</v>
      </c>
      <c r="AP96">
        <v>41741</v>
      </c>
    </row>
    <row r="97" spans="1:42" x14ac:dyDescent="0.3">
      <c r="A97" t="s">
        <v>15</v>
      </c>
      <c r="B97">
        <v>0.44738</v>
      </c>
      <c r="C97" s="11">
        <v>4.6199999999999998E-6</v>
      </c>
      <c r="H97">
        <v>0.44812600000000002</v>
      </c>
      <c r="I97" s="11">
        <v>3.1200000000000002E-6</v>
      </c>
      <c r="J97">
        <v>0.47149200000000002</v>
      </c>
      <c r="K97" s="11">
        <v>2.74E-6</v>
      </c>
      <c r="L97">
        <v>0.69528800000000002</v>
      </c>
      <c r="M97" s="11">
        <v>6.6100000000000002E-6</v>
      </c>
      <c r="N97">
        <v>0.59399500000000005</v>
      </c>
      <c r="O97" s="11">
        <v>5.1900000000000003E-6</v>
      </c>
      <c r="P97">
        <v>-1.67953</v>
      </c>
      <c r="Q97">
        <v>3.1799999999999998E-4</v>
      </c>
      <c r="R97">
        <v>-1.6261300000000001</v>
      </c>
      <c r="S97">
        <v>2.8400000000000002E-4</v>
      </c>
      <c r="T97">
        <v>4.362355</v>
      </c>
      <c r="U97">
        <v>2.0100000000000001E-3</v>
      </c>
      <c r="V97">
        <v>4.4658639999999998</v>
      </c>
      <c r="W97">
        <v>3.13E-3</v>
      </c>
      <c r="X97" s="11">
        <v>2.09E-5</v>
      </c>
      <c r="Y97" s="11">
        <v>1.33E-6</v>
      </c>
      <c r="Z97">
        <v>2.222E-3</v>
      </c>
      <c r="AA97">
        <v>0</v>
      </c>
      <c r="AB97">
        <v>-1.2E-4</v>
      </c>
      <c r="AC97">
        <v>0</v>
      </c>
      <c r="AD97">
        <v>1.6410000000000001E-3</v>
      </c>
      <c r="AE97">
        <v>0</v>
      </c>
      <c r="AF97">
        <v>3.0200000000000002E-4</v>
      </c>
      <c r="AG97">
        <v>0</v>
      </c>
      <c r="AH97">
        <v>-2.2300000000000002E-3</v>
      </c>
      <c r="AI97" s="11">
        <v>9.9999999999999994E-12</v>
      </c>
      <c r="AJ97">
        <v>2.3000000000000001E-4</v>
      </c>
      <c r="AK97" s="11">
        <v>5.3400000000000005E-13</v>
      </c>
      <c r="AL97">
        <v>-1.9599999999999999E-3</v>
      </c>
      <c r="AM97">
        <v>0</v>
      </c>
      <c r="AN97" t="s">
        <v>15</v>
      </c>
      <c r="AO97" t="s">
        <v>143</v>
      </c>
      <c r="AP97">
        <v>41742</v>
      </c>
    </row>
    <row r="98" spans="1:42" x14ac:dyDescent="0.3">
      <c r="A98" s="5" t="s">
        <v>141</v>
      </c>
      <c r="B98">
        <v>0.44648900000000002</v>
      </c>
      <c r="C98" s="11">
        <v>2.6800000000000002E-6</v>
      </c>
      <c r="D98" s="1">
        <f>(B98/AVERAGE(B97,B99)-1)*1000</f>
        <v>-2.0016339412740614</v>
      </c>
      <c r="E98" s="1">
        <f>D98+0.3</f>
        <v>-1.7016339412740613</v>
      </c>
      <c r="H98">
        <v>0.44726300000000002</v>
      </c>
      <c r="I98" s="11">
        <v>2.2000000000000001E-6</v>
      </c>
      <c r="J98">
        <v>0.470586</v>
      </c>
      <c r="K98" s="11">
        <v>3.89E-6</v>
      </c>
      <c r="L98">
        <v>0.69533199999999995</v>
      </c>
      <c r="M98" s="11">
        <v>6.4699999999999999E-6</v>
      </c>
      <c r="N98">
        <v>0.59399999999999997</v>
      </c>
      <c r="O98" s="11">
        <v>5.8000000000000004E-6</v>
      </c>
      <c r="P98">
        <v>-1.6816599999999999</v>
      </c>
      <c r="Q98">
        <v>3.1100000000000002E-4</v>
      </c>
      <c r="R98">
        <v>-1.62642</v>
      </c>
      <c r="S98">
        <v>3.1700000000000001E-4</v>
      </c>
      <c r="T98">
        <v>8.5688279999999999</v>
      </c>
      <c r="U98">
        <v>3.4199999999999999E-3</v>
      </c>
      <c r="V98">
        <v>10.015040000000001</v>
      </c>
      <c r="W98">
        <v>4.2100000000000002E-3</v>
      </c>
      <c r="X98">
        <v>1.2899999999999999E-4</v>
      </c>
      <c r="Y98" s="11">
        <v>1.6300000000000001E-6</v>
      </c>
      <c r="Z98">
        <v>2.1429999999999999E-3</v>
      </c>
      <c r="AA98" s="11">
        <v>1.28E-11</v>
      </c>
      <c r="AB98">
        <v>-1.6000000000000001E-4</v>
      </c>
      <c r="AC98">
        <v>0</v>
      </c>
      <c r="AD98">
        <v>1.673E-3</v>
      </c>
      <c r="AE98" s="11">
        <v>1.1700000000000001E-11</v>
      </c>
      <c r="AF98">
        <v>3.1399999999999999E-4</v>
      </c>
      <c r="AG98">
        <v>0</v>
      </c>
      <c r="AH98">
        <v>-2.2200000000000002E-3</v>
      </c>
      <c r="AI98" s="11">
        <v>9.6199999999999998E-12</v>
      </c>
      <c r="AJ98">
        <v>2.2499999999999999E-4</v>
      </c>
      <c r="AK98">
        <v>0</v>
      </c>
      <c r="AL98">
        <v>-1.9499999999999999E-3</v>
      </c>
      <c r="AM98" s="11">
        <v>1.33E-11</v>
      </c>
      <c r="AN98" t="s">
        <v>141</v>
      </c>
      <c r="AO98" t="s">
        <v>144</v>
      </c>
      <c r="AP98">
        <v>41743</v>
      </c>
    </row>
    <row r="99" spans="1:42" x14ac:dyDescent="0.3">
      <c r="A99" t="s">
        <v>15</v>
      </c>
      <c r="B99">
        <v>0.44738899999999998</v>
      </c>
      <c r="C99" s="11">
        <v>3.45E-6</v>
      </c>
      <c r="H99">
        <v>0.44813500000000001</v>
      </c>
      <c r="I99" s="11">
        <v>3.6799999999999999E-6</v>
      </c>
      <c r="J99">
        <v>0.471493</v>
      </c>
      <c r="K99" s="11">
        <v>3.7400000000000002E-6</v>
      </c>
      <c r="L99">
        <v>0.69527499999999998</v>
      </c>
      <c r="M99" s="11">
        <v>6.7299999999999999E-6</v>
      </c>
      <c r="N99">
        <v>0.59398200000000001</v>
      </c>
      <c r="O99" s="11">
        <v>4.2400000000000001E-6</v>
      </c>
      <c r="P99">
        <v>-1.6788799999999999</v>
      </c>
      <c r="Q99">
        <v>3.2400000000000001E-4</v>
      </c>
      <c r="R99">
        <v>-1.6254200000000001</v>
      </c>
      <c r="S99">
        <v>2.32E-4</v>
      </c>
      <c r="T99">
        <v>4.4290839999999996</v>
      </c>
      <c r="U99">
        <v>1.2800000000000001E-3</v>
      </c>
      <c r="V99">
        <v>4.534503</v>
      </c>
      <c r="W99">
        <v>2.4199999999999998E-3</v>
      </c>
      <c r="X99" s="11">
        <v>1.2500000000000001E-5</v>
      </c>
      <c r="Y99" s="11">
        <v>1.3599999999999999E-6</v>
      </c>
      <c r="Z99">
        <v>2.0309999999999998E-3</v>
      </c>
      <c r="AA99" s="11">
        <v>1.0199999999999999E-11</v>
      </c>
      <c r="AB99">
        <v>-2.2000000000000001E-4</v>
      </c>
      <c r="AC99">
        <v>0</v>
      </c>
      <c r="AD99">
        <v>1.554E-3</v>
      </c>
      <c r="AE99">
        <v>0</v>
      </c>
      <c r="AF99">
        <v>2.4399999999999999E-4</v>
      </c>
      <c r="AG99">
        <v>0</v>
      </c>
      <c r="AH99">
        <v>-2.2300000000000002E-3</v>
      </c>
      <c r="AI99">
        <v>0</v>
      </c>
      <c r="AJ99">
        <v>1.9000000000000001E-4</v>
      </c>
      <c r="AK99" s="11">
        <v>1.2999999999999999E-12</v>
      </c>
      <c r="AL99">
        <v>-1.9400000000000001E-3</v>
      </c>
      <c r="AM99" s="11">
        <v>1.0199999999999999E-11</v>
      </c>
      <c r="AN99" t="s">
        <v>15</v>
      </c>
      <c r="AO99" t="s">
        <v>145</v>
      </c>
      <c r="AP99">
        <v>41744</v>
      </c>
    </row>
    <row r="100" spans="1:42" x14ac:dyDescent="0.3">
      <c r="A100" s="5" t="s">
        <v>141</v>
      </c>
      <c r="B100">
        <v>0.44648500000000002</v>
      </c>
      <c r="C100" s="11">
        <v>3.2200000000000001E-6</v>
      </c>
      <c r="D100" s="1">
        <f>(B100/AVERAGE(B99,B101)-1)*1000</f>
        <v>-1.9916133185508</v>
      </c>
      <c r="E100" s="1">
        <f>D100+0.3</f>
        <v>-1.6916133185508</v>
      </c>
      <c r="H100">
        <v>0.44726399999999999</v>
      </c>
      <c r="I100" s="11">
        <v>2.43E-6</v>
      </c>
      <c r="J100">
        <v>0.470582</v>
      </c>
      <c r="K100" s="11">
        <v>3.7100000000000001E-6</v>
      </c>
      <c r="L100">
        <v>0.69532899999999997</v>
      </c>
      <c r="M100" s="11">
        <v>5.6799999999999998E-6</v>
      </c>
      <c r="N100">
        <v>0.59398700000000004</v>
      </c>
      <c r="O100" s="11">
        <v>5.5300000000000004E-6</v>
      </c>
      <c r="P100">
        <v>-1.6814899999999999</v>
      </c>
      <c r="Q100">
        <v>2.7399999999999999E-4</v>
      </c>
      <c r="R100">
        <v>-1.6256999999999999</v>
      </c>
      <c r="S100">
        <v>3.0299999999999999E-4</v>
      </c>
      <c r="T100">
        <v>8.605226</v>
      </c>
      <c r="U100">
        <v>7.2399999999999999E-3</v>
      </c>
      <c r="V100">
        <v>9.9122079999999997</v>
      </c>
      <c r="W100">
        <v>7.5700000000000003E-3</v>
      </c>
      <c r="X100">
        <v>1.06E-4</v>
      </c>
      <c r="Y100" s="11">
        <v>1.33E-6</v>
      </c>
      <c r="Z100">
        <v>1.7880000000000001E-3</v>
      </c>
      <c r="AA100">
        <v>0</v>
      </c>
      <c r="AB100">
        <v>-3.2000000000000003E-4</v>
      </c>
      <c r="AC100" s="11">
        <v>9.6700000000000002E-13</v>
      </c>
      <c r="AD100">
        <v>1.387E-3</v>
      </c>
      <c r="AE100" s="11">
        <v>6.7799999999999998E-12</v>
      </c>
      <c r="AF100">
        <v>1.5799999999999999E-4</v>
      </c>
      <c r="AG100" s="11">
        <v>9.25E-13</v>
      </c>
      <c r="AH100">
        <v>-2.2399999999999998E-3</v>
      </c>
      <c r="AI100" s="11">
        <v>1.2100000000000001E-11</v>
      </c>
      <c r="AJ100">
        <v>1.06E-4</v>
      </c>
      <c r="AK100">
        <v>0</v>
      </c>
      <c r="AL100">
        <v>-1.9400000000000001E-3</v>
      </c>
      <c r="AM100">
        <v>0</v>
      </c>
      <c r="AN100" t="s">
        <v>141</v>
      </c>
      <c r="AO100" t="s">
        <v>146</v>
      </c>
      <c r="AP100">
        <v>41745</v>
      </c>
    </row>
    <row r="101" spans="1:42" x14ac:dyDescent="0.3">
      <c r="A101" t="s">
        <v>15</v>
      </c>
      <c r="B101">
        <v>0.44736300000000001</v>
      </c>
      <c r="C101" s="11">
        <v>3.9199999999999997E-6</v>
      </c>
      <c r="H101">
        <v>0.44812200000000002</v>
      </c>
      <c r="I101" s="11">
        <v>3.6399999999999999E-6</v>
      </c>
      <c r="J101">
        <v>0.47151100000000001</v>
      </c>
      <c r="K101" s="11">
        <v>3.36E-6</v>
      </c>
      <c r="L101">
        <v>0.69533699999999998</v>
      </c>
      <c r="M101" s="11">
        <v>6.6599999999999998E-6</v>
      </c>
      <c r="N101">
        <v>0.59401999999999999</v>
      </c>
      <c r="O101" s="11">
        <v>5.1900000000000003E-6</v>
      </c>
      <c r="P101">
        <v>-1.6818900000000001</v>
      </c>
      <c r="Q101">
        <v>3.21E-4</v>
      </c>
      <c r="R101">
        <v>-1.6275200000000001</v>
      </c>
      <c r="S101">
        <v>2.8400000000000002E-4</v>
      </c>
      <c r="T101">
        <v>4.3047199999999997</v>
      </c>
      <c r="U101">
        <v>3.8700000000000002E-3</v>
      </c>
      <c r="V101">
        <v>4.4055390000000001</v>
      </c>
      <c r="W101">
        <v>5.3299999999999997E-3</v>
      </c>
      <c r="X101" s="11">
        <v>4.1900000000000002E-5</v>
      </c>
      <c r="Y101" s="11">
        <v>1.3599999999999999E-6</v>
      </c>
      <c r="Z101">
        <v>2.1640000000000001E-3</v>
      </c>
      <c r="AA101" s="11">
        <v>9.8800000000000007E-12</v>
      </c>
      <c r="AB101">
        <v>-1.6000000000000001E-4</v>
      </c>
      <c r="AC101">
        <v>0</v>
      </c>
      <c r="AD101">
        <v>1.5380000000000001E-3</v>
      </c>
      <c r="AE101" s="11">
        <v>3.6899999999999998E-12</v>
      </c>
      <c r="AF101">
        <v>2.3800000000000001E-4</v>
      </c>
      <c r="AG101">
        <v>0</v>
      </c>
      <c r="AH101">
        <v>-2.2300000000000002E-3</v>
      </c>
      <c r="AI101" s="11">
        <v>8.8099999999999998E-12</v>
      </c>
      <c r="AJ101">
        <v>1.6000000000000001E-4</v>
      </c>
      <c r="AK101">
        <v>0</v>
      </c>
      <c r="AL101">
        <v>-1.9599999999999999E-3</v>
      </c>
      <c r="AM101" s="11">
        <v>1.0199999999999999E-11</v>
      </c>
      <c r="AN101" t="s">
        <v>15</v>
      </c>
      <c r="AO101" t="s">
        <v>147</v>
      </c>
      <c r="AP101">
        <v>41746</v>
      </c>
    </row>
    <row r="102" spans="1:42" x14ac:dyDescent="0.3">
      <c r="A102" s="13" t="s">
        <v>67</v>
      </c>
      <c r="B102">
        <v>0.446434</v>
      </c>
      <c r="C102" s="11">
        <v>2.04E-6</v>
      </c>
      <c r="D102" s="1">
        <f>(B102/AVERAGE(B101,B103)-1)*1000</f>
        <v>-2.0777287373691111</v>
      </c>
      <c r="E102" s="1">
        <f>D102+0.3</f>
        <v>-1.7777287373691111</v>
      </c>
      <c r="F102" s="14">
        <f>AVERAGE(E102,E104,E106)</f>
        <v>-1.8105292771859129</v>
      </c>
      <c r="H102">
        <v>0.44718799999999997</v>
      </c>
      <c r="I102" s="11">
        <v>2.2199999999999999E-6</v>
      </c>
      <c r="J102">
        <v>0.47050599999999998</v>
      </c>
      <c r="K102" s="11">
        <v>4.1400000000000002E-6</v>
      </c>
      <c r="L102">
        <v>0.69530099999999995</v>
      </c>
      <c r="M102" s="11">
        <v>6.5200000000000003E-6</v>
      </c>
      <c r="N102">
        <v>0.59399299999999999</v>
      </c>
      <c r="O102" s="11">
        <v>4.6500000000000004E-6</v>
      </c>
      <c r="P102">
        <v>-1.6801699999999999</v>
      </c>
      <c r="Q102">
        <v>3.1399999999999999E-4</v>
      </c>
      <c r="R102">
        <v>-1.6260399999999999</v>
      </c>
      <c r="S102">
        <v>2.5500000000000002E-4</v>
      </c>
      <c r="T102">
        <v>8.6256459999999997</v>
      </c>
      <c r="U102">
        <v>3.15E-3</v>
      </c>
      <c r="V102">
        <v>9.0498200000000004</v>
      </c>
      <c r="W102">
        <v>3.32E-3</v>
      </c>
      <c r="X102">
        <v>1.08E-4</v>
      </c>
      <c r="Y102" s="11">
        <v>1.4899999999999999E-6</v>
      </c>
      <c r="Z102">
        <v>1.817E-3</v>
      </c>
      <c r="AA102">
        <v>0</v>
      </c>
      <c r="AB102">
        <v>-3.3E-4</v>
      </c>
      <c r="AC102" s="11">
        <v>8.0799999999999999E-13</v>
      </c>
      <c r="AD102">
        <v>1.4040000000000001E-3</v>
      </c>
      <c r="AE102" s="11">
        <v>1.5299999999999999E-12</v>
      </c>
      <c r="AF102">
        <v>1.64E-4</v>
      </c>
      <c r="AG102" s="11">
        <v>7.3300000000000001E-13</v>
      </c>
      <c r="AH102">
        <v>-2.2300000000000002E-3</v>
      </c>
      <c r="AI102">
        <v>0</v>
      </c>
      <c r="AJ102">
        <v>1.2899999999999999E-4</v>
      </c>
      <c r="AK102" s="11">
        <v>5.6300000000000002E-13</v>
      </c>
      <c r="AL102">
        <v>-1.9400000000000001E-3</v>
      </c>
      <c r="AM102">
        <v>0</v>
      </c>
      <c r="AN102" t="s">
        <v>67</v>
      </c>
      <c r="AO102" t="s">
        <v>148</v>
      </c>
      <c r="AP102">
        <v>41747</v>
      </c>
    </row>
    <row r="103" spans="1:42" x14ac:dyDescent="0.3">
      <c r="A103" t="s">
        <v>15</v>
      </c>
      <c r="B103">
        <v>0.44736399999999998</v>
      </c>
      <c r="C103" s="11">
        <v>4.4299999999999999E-6</v>
      </c>
      <c r="H103">
        <v>0.44811600000000001</v>
      </c>
      <c r="I103" s="11">
        <v>3.18E-6</v>
      </c>
      <c r="J103">
        <v>0.47161700000000001</v>
      </c>
      <c r="K103" s="11">
        <v>5.6999999999999996E-6</v>
      </c>
      <c r="L103">
        <v>0.69547999999999999</v>
      </c>
      <c r="M103" s="11">
        <v>9.6900000000000004E-6</v>
      </c>
      <c r="N103">
        <v>0.59416500000000005</v>
      </c>
      <c r="O103" s="11">
        <v>7.4699999999999996E-6</v>
      </c>
      <c r="P103">
        <v>-1.68879</v>
      </c>
      <c r="Q103">
        <v>4.6700000000000002E-4</v>
      </c>
      <c r="R103">
        <v>-1.6354599999999999</v>
      </c>
      <c r="S103">
        <v>4.0900000000000002E-4</v>
      </c>
      <c r="T103">
        <v>4.2171630000000002</v>
      </c>
      <c r="U103">
        <v>2.0699999999999998E-3</v>
      </c>
      <c r="V103">
        <v>4.3269859999999998</v>
      </c>
      <c r="W103">
        <v>3.5000000000000001E-3</v>
      </c>
      <c r="X103" s="11">
        <v>2.9600000000000001E-5</v>
      </c>
      <c r="Y103" s="11">
        <v>1.3200000000000001E-6</v>
      </c>
      <c r="Z103">
        <v>2.0449999999999999E-3</v>
      </c>
      <c r="AA103">
        <v>0</v>
      </c>
      <c r="AB103">
        <v>-2.1000000000000001E-4</v>
      </c>
      <c r="AC103" s="11">
        <v>1.5000000000000001E-12</v>
      </c>
      <c r="AD103">
        <v>1.5120000000000001E-3</v>
      </c>
      <c r="AE103">
        <v>0</v>
      </c>
      <c r="AF103">
        <v>2.3000000000000001E-4</v>
      </c>
      <c r="AG103">
        <v>0</v>
      </c>
      <c r="AH103">
        <v>-2.2100000000000002E-3</v>
      </c>
      <c r="AI103" s="11">
        <v>4.31E-12</v>
      </c>
      <c r="AJ103">
        <v>1.7100000000000001E-4</v>
      </c>
      <c r="AK103" s="11">
        <v>9.5900000000000005E-13</v>
      </c>
      <c r="AL103">
        <v>-1.9400000000000001E-3</v>
      </c>
      <c r="AM103">
        <v>0</v>
      </c>
      <c r="AN103" t="s">
        <v>15</v>
      </c>
      <c r="AO103" t="s">
        <v>149</v>
      </c>
      <c r="AP103">
        <v>41748</v>
      </c>
    </row>
    <row r="104" spans="1:42" x14ac:dyDescent="0.3">
      <c r="A104" s="5" t="s">
        <v>67</v>
      </c>
      <c r="B104">
        <v>0.44641199999999998</v>
      </c>
      <c r="C104" s="11">
        <v>2.7700000000000002E-6</v>
      </c>
      <c r="D104" s="1">
        <f>(B104/AVERAGE(B103,B105)-1)*1000</f>
        <v>-2.1235598910949172</v>
      </c>
      <c r="E104" s="1">
        <f>D104+0.3</f>
        <v>-1.8235598910949171</v>
      </c>
      <c r="H104">
        <v>0.447187</v>
      </c>
      <c r="I104" s="11">
        <v>1.9199999999999998E-6</v>
      </c>
      <c r="J104">
        <v>0.47069299999999997</v>
      </c>
      <c r="K104">
        <v>3.0000000000000001E-6</v>
      </c>
      <c r="L104">
        <v>0.69559800000000005</v>
      </c>
      <c r="M104" s="11">
        <v>4.4000000000000002E-6</v>
      </c>
      <c r="N104">
        <v>0.59422900000000001</v>
      </c>
      <c r="O104" s="11">
        <v>3.3799999999999998E-6</v>
      </c>
      <c r="P104">
        <v>-1.6944399999999999</v>
      </c>
      <c r="Q104">
        <v>2.12E-4</v>
      </c>
      <c r="R104">
        <v>-1.63893</v>
      </c>
      <c r="S104">
        <v>1.85E-4</v>
      </c>
      <c r="T104">
        <v>8.6901550000000007</v>
      </c>
      <c r="U104">
        <v>3.46E-3</v>
      </c>
      <c r="V104">
        <v>8.8858309999999996</v>
      </c>
      <c r="W104">
        <v>3.4299999999999999E-3</v>
      </c>
      <c r="X104" s="11">
        <v>9.9199999999999999E-5</v>
      </c>
      <c r="Y104" s="11">
        <v>1.39E-6</v>
      </c>
      <c r="Z104">
        <v>1.7129999999999999E-3</v>
      </c>
      <c r="AA104" s="11">
        <v>7.8300000000000004E-12</v>
      </c>
      <c r="AB104">
        <v>-3.6000000000000002E-4</v>
      </c>
      <c r="AC104">
        <v>0</v>
      </c>
      <c r="AD104">
        <v>1.2999999999999999E-3</v>
      </c>
      <c r="AE104">
        <v>0</v>
      </c>
      <c r="AF104">
        <v>1.16E-4</v>
      </c>
      <c r="AG104">
        <v>0</v>
      </c>
      <c r="AH104">
        <v>-2.2300000000000002E-3</v>
      </c>
      <c r="AI104" s="11">
        <v>1.0399999999999999E-11</v>
      </c>
      <c r="AJ104" s="11">
        <v>7.4499999999999995E-5</v>
      </c>
      <c r="AK104" s="11">
        <v>5.9399999999999999E-13</v>
      </c>
      <c r="AL104">
        <v>-1.9400000000000001E-3</v>
      </c>
      <c r="AM104">
        <v>0</v>
      </c>
      <c r="AN104" t="s">
        <v>67</v>
      </c>
      <c r="AO104" t="s">
        <v>150</v>
      </c>
      <c r="AP104">
        <v>41749</v>
      </c>
    </row>
    <row r="105" spans="1:42" x14ac:dyDescent="0.3">
      <c r="A105" t="s">
        <v>15</v>
      </c>
      <c r="B105">
        <v>0.44735999999999998</v>
      </c>
      <c r="C105" s="11">
        <v>3.9299999999999996E-6</v>
      </c>
      <c r="H105">
        <v>0.44811699999999999</v>
      </c>
      <c r="I105" s="11">
        <v>3.4300000000000002E-6</v>
      </c>
      <c r="J105">
        <v>0.47168700000000002</v>
      </c>
      <c r="K105" s="11">
        <v>3.8800000000000001E-6</v>
      </c>
      <c r="L105">
        <v>0.695581</v>
      </c>
      <c r="M105" s="11">
        <v>7.1199999999999996E-6</v>
      </c>
      <c r="N105">
        <v>0.594248</v>
      </c>
      <c r="O105" s="11">
        <v>4.5199999999999999E-6</v>
      </c>
      <c r="P105">
        <v>-1.6936500000000001</v>
      </c>
      <c r="Q105">
        <v>3.4299999999999999E-4</v>
      </c>
      <c r="R105">
        <v>-1.64</v>
      </c>
      <c r="S105">
        <v>2.4699999999999999E-4</v>
      </c>
      <c r="T105">
        <v>4.2784610000000001</v>
      </c>
      <c r="U105">
        <v>1.14E-3</v>
      </c>
      <c r="V105">
        <v>4.3897240000000002</v>
      </c>
      <c r="W105">
        <v>2.4099999999999998E-3</v>
      </c>
      <c r="X105" s="11">
        <v>2.8399999999999999E-5</v>
      </c>
      <c r="Y105" s="11">
        <v>1.2899999999999999E-6</v>
      </c>
      <c r="Z105">
        <v>2.4520000000000002E-3</v>
      </c>
      <c r="AA105" s="11">
        <v>1.4700000000000002E-11</v>
      </c>
      <c r="AB105" s="11">
        <v>-1.9000000000000001E-5</v>
      </c>
      <c r="AC105" s="11">
        <v>9.1900000000000005E-14</v>
      </c>
      <c r="AD105">
        <v>1.6659999999999999E-3</v>
      </c>
      <c r="AE105" s="11">
        <v>9.0999999999999996E-12</v>
      </c>
      <c r="AF105">
        <v>3.1300000000000002E-4</v>
      </c>
      <c r="AG105" s="11">
        <v>8.6600000000000005E-13</v>
      </c>
      <c r="AH105">
        <v>-2.2000000000000001E-3</v>
      </c>
      <c r="AI105" s="11">
        <v>1.56E-11</v>
      </c>
      <c r="AJ105">
        <v>2.2599999999999999E-4</v>
      </c>
      <c r="AK105" s="11">
        <v>1.42E-12</v>
      </c>
      <c r="AL105">
        <v>-1.9300000000000001E-3</v>
      </c>
      <c r="AM105" s="11">
        <v>9.1999999999999996E-12</v>
      </c>
      <c r="AN105" t="s">
        <v>15</v>
      </c>
      <c r="AO105" t="s">
        <v>151</v>
      </c>
      <c r="AP105">
        <v>41750</v>
      </c>
    </row>
    <row r="106" spans="1:42" x14ac:dyDescent="0.3">
      <c r="A106" s="5" t="s">
        <v>67</v>
      </c>
      <c r="B106">
        <v>0.44640200000000002</v>
      </c>
      <c r="C106" s="11">
        <v>2.7199999999999998E-6</v>
      </c>
      <c r="D106" s="1">
        <f>(B106/AVERAGE(B105,B107)-1)*1000</f>
        <v>-2.1302992030937107</v>
      </c>
      <c r="E106" s="1">
        <f>D106+0.3</f>
        <v>-1.8302992030937106</v>
      </c>
      <c r="H106">
        <v>0.447181</v>
      </c>
      <c r="I106" s="11">
        <v>3.0400000000000001E-6</v>
      </c>
      <c r="J106">
        <v>0.470721</v>
      </c>
      <c r="K106" s="11">
        <v>3.0599999999999999E-6</v>
      </c>
      <c r="L106">
        <v>0.69564899999999996</v>
      </c>
      <c r="M106" s="11">
        <v>5.5300000000000004E-6</v>
      </c>
      <c r="N106">
        <v>0.59426800000000002</v>
      </c>
      <c r="O106" s="11">
        <v>4.2100000000000003E-6</v>
      </c>
      <c r="P106">
        <v>-1.6969099999999999</v>
      </c>
      <c r="Q106">
        <v>2.6600000000000001E-4</v>
      </c>
      <c r="R106">
        <v>-1.6410800000000001</v>
      </c>
      <c r="S106">
        <v>2.3000000000000001E-4</v>
      </c>
      <c r="T106">
        <v>8.5595890000000008</v>
      </c>
      <c r="U106">
        <v>3.8999999999999998E-3</v>
      </c>
      <c r="V106">
        <v>8.9427179999999993</v>
      </c>
      <c r="W106">
        <v>4.1700000000000001E-3</v>
      </c>
      <c r="X106">
        <v>1.05E-4</v>
      </c>
      <c r="Y106" s="11">
        <v>1.26E-6</v>
      </c>
      <c r="Z106">
        <v>1.949E-3</v>
      </c>
      <c r="AA106">
        <v>0</v>
      </c>
      <c r="AB106">
        <v>-2.5000000000000001E-4</v>
      </c>
      <c r="AC106">
        <v>0</v>
      </c>
      <c r="AD106">
        <v>1.364E-3</v>
      </c>
      <c r="AE106">
        <v>0</v>
      </c>
      <c r="AF106">
        <v>1.5200000000000001E-4</v>
      </c>
      <c r="AG106" s="11">
        <v>4.2799999999999999E-13</v>
      </c>
      <c r="AH106">
        <v>-2.2100000000000002E-3</v>
      </c>
      <c r="AI106">
        <v>0</v>
      </c>
      <c r="AJ106" s="11">
        <v>9.31E-5</v>
      </c>
      <c r="AK106" s="11">
        <v>4.5299999999999999E-13</v>
      </c>
      <c r="AL106">
        <v>-1.9300000000000001E-3</v>
      </c>
      <c r="AM106">
        <v>0</v>
      </c>
      <c r="AN106" t="s">
        <v>67</v>
      </c>
      <c r="AO106" t="s">
        <v>152</v>
      </c>
      <c r="AP106">
        <v>41751</v>
      </c>
    </row>
    <row r="107" spans="1:42" x14ac:dyDescent="0.3">
      <c r="A107" t="s">
        <v>15</v>
      </c>
      <c r="B107">
        <v>0.44735000000000003</v>
      </c>
      <c r="C107" s="11">
        <v>3.8099999999999999E-6</v>
      </c>
      <c r="H107">
        <v>0.44811499999999999</v>
      </c>
      <c r="I107" s="11">
        <v>3.8199999999999998E-6</v>
      </c>
      <c r="J107">
        <v>0.47169</v>
      </c>
      <c r="K107" s="11">
        <v>3.58E-6</v>
      </c>
      <c r="L107">
        <v>0.69561399999999995</v>
      </c>
      <c r="M107" s="11">
        <v>6.7599999999999997E-6</v>
      </c>
      <c r="N107">
        <v>0.59425399999999995</v>
      </c>
      <c r="O107" s="11">
        <v>5.22E-6</v>
      </c>
      <c r="P107">
        <v>-1.6952199999999999</v>
      </c>
      <c r="Q107">
        <v>3.2499999999999999E-4</v>
      </c>
      <c r="R107">
        <v>-1.64032</v>
      </c>
      <c r="S107">
        <v>2.8600000000000001E-4</v>
      </c>
      <c r="T107">
        <v>4.1563629999999998</v>
      </c>
      <c r="U107">
        <v>4.0600000000000002E-3</v>
      </c>
      <c r="V107">
        <v>4.2650589999999999</v>
      </c>
      <c r="W107">
        <v>3.48E-3</v>
      </c>
      <c r="X107" s="11">
        <v>2.3E-5</v>
      </c>
      <c r="Y107" s="11">
        <v>1.2300000000000001E-6</v>
      </c>
      <c r="Z107">
        <v>2.3939999999999999E-3</v>
      </c>
      <c r="AA107" s="11">
        <v>2.79E-12</v>
      </c>
      <c r="AB107" s="11">
        <v>-4.1999999999999998E-5</v>
      </c>
      <c r="AC107" s="11">
        <v>1.3299999999999999E-13</v>
      </c>
      <c r="AD107">
        <v>1.6609999999999999E-3</v>
      </c>
      <c r="AE107">
        <v>0</v>
      </c>
      <c r="AF107">
        <v>3.2699999999999998E-4</v>
      </c>
      <c r="AG107">
        <v>0</v>
      </c>
      <c r="AH107">
        <v>-2.1900000000000001E-3</v>
      </c>
      <c r="AI107">
        <v>0</v>
      </c>
      <c r="AJ107">
        <v>2.1699999999999999E-4</v>
      </c>
      <c r="AK107">
        <v>0</v>
      </c>
      <c r="AL107">
        <v>-1.92E-3</v>
      </c>
      <c r="AM107" s="11">
        <v>9.1799999999999993E-12</v>
      </c>
      <c r="AN107" t="s">
        <v>15</v>
      </c>
      <c r="AO107" t="s">
        <v>153</v>
      </c>
      <c r="AP107">
        <v>41752</v>
      </c>
    </row>
    <row r="108" spans="1:42" x14ac:dyDescent="0.3">
      <c r="A108" t="s">
        <v>48</v>
      </c>
      <c r="B108">
        <v>0.44682500000000003</v>
      </c>
      <c r="C108" s="11">
        <v>6.0299999999999999E-6</v>
      </c>
      <c r="H108">
        <v>0.447577</v>
      </c>
      <c r="I108" s="11">
        <v>4.0899999999999998E-6</v>
      </c>
      <c r="J108">
        <v>0.47112199999999999</v>
      </c>
      <c r="K108" s="11">
        <v>3.1300000000000001E-6</v>
      </c>
      <c r="L108">
        <v>0.69558799999999998</v>
      </c>
      <c r="M108" s="11">
        <v>9.2900000000000008E-6</v>
      </c>
      <c r="N108">
        <v>0.59425600000000001</v>
      </c>
      <c r="O108" s="11">
        <v>6.2400000000000004E-6</v>
      </c>
      <c r="P108">
        <v>-1.6939599999999999</v>
      </c>
      <c r="Q108">
        <v>4.4700000000000002E-4</v>
      </c>
      <c r="R108">
        <v>-1.6404399999999999</v>
      </c>
      <c r="S108">
        <v>3.4099999999999999E-4</v>
      </c>
      <c r="T108">
        <v>2.8993709999999999</v>
      </c>
      <c r="U108">
        <v>1.2600000000000001E-3</v>
      </c>
      <c r="V108">
        <v>6.0533289999999997</v>
      </c>
      <c r="W108">
        <v>3.9699999999999996E-3</v>
      </c>
      <c r="X108" s="11">
        <v>2.16E-5</v>
      </c>
      <c r="Y108" s="11">
        <v>1.2699999999999999E-6</v>
      </c>
      <c r="Z108">
        <v>1.82E-3</v>
      </c>
      <c r="AA108" s="11">
        <v>1.4900000000000002E-11</v>
      </c>
      <c r="AB108">
        <v>-3.1E-4</v>
      </c>
      <c r="AC108" s="11">
        <v>1.0700000000000001E-12</v>
      </c>
      <c r="AD108">
        <v>1.297E-3</v>
      </c>
      <c r="AE108" s="11">
        <v>2.9000000000000002E-12</v>
      </c>
      <c r="AF108">
        <v>1.16E-4</v>
      </c>
      <c r="AG108" s="11">
        <v>9.2699999999999999E-13</v>
      </c>
      <c r="AH108">
        <v>-2.2100000000000002E-3</v>
      </c>
      <c r="AI108">
        <v>0</v>
      </c>
      <c r="AJ108" s="11">
        <v>8.3599999999999999E-5</v>
      </c>
      <c r="AK108">
        <v>0</v>
      </c>
      <c r="AL108">
        <v>-1.92E-3</v>
      </c>
      <c r="AM108">
        <v>0</v>
      </c>
      <c r="AN108" t="s">
        <v>48</v>
      </c>
      <c r="AO108" t="s">
        <v>154</v>
      </c>
      <c r="AP108">
        <v>41753</v>
      </c>
    </row>
    <row r="109" spans="1:42" x14ac:dyDescent="0.3">
      <c r="A109" t="s">
        <v>15</v>
      </c>
      <c r="B109">
        <v>0.44735999999999998</v>
      </c>
      <c r="C109" s="11">
        <v>4.4000000000000002E-6</v>
      </c>
      <c r="H109">
        <v>0.44811800000000002</v>
      </c>
      <c r="I109" s="11">
        <v>3.6399999999999999E-6</v>
      </c>
      <c r="J109">
        <v>0.47171600000000002</v>
      </c>
      <c r="K109" s="11">
        <v>3.5599999999999998E-6</v>
      </c>
      <c r="L109">
        <v>0.69562999999999997</v>
      </c>
      <c r="M109" s="11">
        <v>5.8100000000000003E-6</v>
      </c>
      <c r="N109">
        <v>0.59428599999999998</v>
      </c>
      <c r="O109" s="11">
        <v>4.8099999999999997E-6</v>
      </c>
      <c r="P109">
        <v>-1.696</v>
      </c>
      <c r="Q109">
        <v>2.7999999999999998E-4</v>
      </c>
      <c r="R109">
        <v>-1.6420300000000001</v>
      </c>
      <c r="S109">
        <v>2.63E-4</v>
      </c>
      <c r="T109">
        <v>4.2703689999999996</v>
      </c>
      <c r="U109">
        <v>1.2099999999999999E-3</v>
      </c>
      <c r="V109">
        <v>4.3481800000000002</v>
      </c>
      <c r="W109">
        <v>1.6199999999999999E-3</v>
      </c>
      <c r="X109" s="11">
        <v>4.0500000000000002E-5</v>
      </c>
      <c r="Y109" s="11">
        <v>1.19E-6</v>
      </c>
      <c r="Z109">
        <v>2.088E-3</v>
      </c>
      <c r="AA109" s="11">
        <v>4.5700000000000001E-12</v>
      </c>
      <c r="AB109">
        <v>-1.8000000000000001E-4</v>
      </c>
      <c r="AC109" s="11">
        <v>9.25E-13</v>
      </c>
      <c r="AD109">
        <v>1.2750000000000001E-3</v>
      </c>
      <c r="AE109" s="11">
        <v>5.7699999999999998E-12</v>
      </c>
      <c r="AF109">
        <v>1.07E-4</v>
      </c>
      <c r="AG109" s="11">
        <v>7.3100000000000002E-13</v>
      </c>
      <c r="AH109">
        <v>-2.2100000000000002E-3</v>
      </c>
      <c r="AI109" s="11">
        <v>1.66E-11</v>
      </c>
      <c r="AJ109" s="11">
        <v>7.1699999999999995E-5</v>
      </c>
      <c r="AK109" s="11">
        <v>3.4100000000000001E-13</v>
      </c>
      <c r="AL109">
        <v>-1.9300000000000001E-3</v>
      </c>
      <c r="AM109" s="11">
        <v>1.0699999999999999E-11</v>
      </c>
      <c r="AN109" t="s">
        <v>15</v>
      </c>
      <c r="AO109" t="s">
        <v>155</v>
      </c>
      <c r="AP109">
        <v>41754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3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2.6640625" style="1" bestFit="1" customWidth="1"/>
  </cols>
  <sheetData>
    <row r="2" spans="1:2" x14ac:dyDescent="0.3">
      <c r="A2" t="s">
        <v>74</v>
      </c>
      <c r="B2" s="1">
        <v>-0.24988589198775216</v>
      </c>
    </row>
    <row r="5" spans="1:2" x14ac:dyDescent="0.3">
      <c r="A5" t="s">
        <v>112</v>
      </c>
      <c r="B5" s="1">
        <v>-0.45187182380879554</v>
      </c>
    </row>
    <row r="9" spans="1:2" x14ac:dyDescent="0.3">
      <c r="A9" t="s">
        <v>53</v>
      </c>
      <c r="B9" s="1">
        <v>-1.0904432056389692</v>
      </c>
    </row>
    <row r="10" spans="1:2" x14ac:dyDescent="0.3">
      <c r="A10" t="s">
        <v>119</v>
      </c>
      <c r="B10" s="1">
        <v>-1.509880027884847</v>
      </c>
    </row>
    <row r="11" spans="1:2" x14ac:dyDescent="0.3">
      <c r="A11" t="s">
        <v>134</v>
      </c>
      <c r="B11" s="1">
        <v>-1.7127861950750187</v>
      </c>
    </row>
    <row r="12" spans="1:2" x14ac:dyDescent="0.3">
      <c r="A12" t="s">
        <v>141</v>
      </c>
      <c r="B12" s="1">
        <v>-1.6852586422005971</v>
      </c>
    </row>
    <row r="18" spans="1:2" x14ac:dyDescent="0.3">
      <c r="A18" t="s">
        <v>60</v>
      </c>
      <c r="B18" s="1">
        <v>-1.0505628659244612</v>
      </c>
    </row>
    <row r="19" spans="1:2" x14ac:dyDescent="0.3">
      <c r="A19" t="s">
        <v>126</v>
      </c>
      <c r="B19" s="1">
        <v>-1.7965232947661727</v>
      </c>
    </row>
    <row r="21" spans="1:2" x14ac:dyDescent="0.3">
      <c r="A21" t="s">
        <v>67</v>
      </c>
      <c r="B21" s="12">
        <v>-1.8105292771859129</v>
      </c>
    </row>
    <row r="22" spans="1:2" x14ac:dyDescent="0.3">
      <c r="A22" t="s">
        <v>67</v>
      </c>
      <c r="B22" s="12">
        <v>-0.44485023183423761</v>
      </c>
    </row>
    <row r="23" spans="1:2" x14ac:dyDescent="0.3">
      <c r="A23" t="s">
        <v>81</v>
      </c>
      <c r="B23" s="1">
        <v>-1.1785092004715079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</vt:lpstr>
      <vt:lpstr>03092019</vt:lpstr>
      <vt:lpstr>Sheet2</vt:lpstr>
      <vt:lpstr>Sheet3</vt:lpstr>
    </vt:vector>
  </TitlesOfParts>
  <Company>Priminfo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Alexandra</cp:lastModifiedBy>
  <dcterms:created xsi:type="dcterms:W3CDTF">2019-09-02T10:20:12Z</dcterms:created>
  <dcterms:modified xsi:type="dcterms:W3CDTF">2019-09-05T09:15:40Z</dcterms:modified>
</cp:coreProperties>
</file>