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vincent/Git repo - prof/c3hm/tests/fixtures/"/>
    </mc:Choice>
  </mc:AlternateContent>
  <xr:revisionPtr revIDLastSave="0" documentId="13_ncr:1_{01F35CCF-D58D-114D-B1A2-046527719D84}" xr6:coauthVersionLast="47" xr6:coauthVersionMax="47" xr10:uidLastSave="{00000000-0000-0000-0000-000000000000}"/>
  <bookViews>
    <workbookView xWindow="0" yWindow="500" windowWidth="51200" windowHeight="28300" activeTab="2" xr2:uid="{00000000-000D-0000-FFFF-FFFF00000000}"/>
  </bookViews>
  <sheets>
    <sheet name="houle" sheetId="1" r:id="rId1"/>
    <sheet name="archibord" sheetId="2" r:id="rId2"/>
    <sheet name="gc_rhum" sheetId="3" r:id="rId3"/>
  </sheets>
  <definedNames>
    <definedName name="cthm_C2_comment" localSheetId="1">archibord!$J$14</definedName>
    <definedName name="cthm_C2_comment" localSheetId="2">gc_rhum!$J$14</definedName>
    <definedName name="cthm_C2_comment" localSheetId="0">houle!$J$14</definedName>
    <definedName name="cthm_C2_grade" localSheetId="1">archibord!$I$14</definedName>
    <definedName name="cthm_C2_grade" localSheetId="2">gc_rhum!$I$14</definedName>
    <definedName name="cthm_C2_grade" localSheetId="0">houle!$I$14</definedName>
    <definedName name="cthm_C2_I1_comment" localSheetId="1">archibord!$J$15</definedName>
    <definedName name="cthm_C2_I1_comment" localSheetId="2">gc_rhum!$J$15</definedName>
    <definedName name="cthm_C2_I1_comment" localSheetId="0">houle!$J$15</definedName>
    <definedName name="cthm_C2_I1_grade" localSheetId="1">archibord!$G$15</definedName>
    <definedName name="cthm_C2_I1_grade" localSheetId="2">gc_rhum!$G$15</definedName>
    <definedName name="cthm_C2_I1_grade" localSheetId="0">houle!$G$15</definedName>
    <definedName name="cthm_C2_I2_comment" localSheetId="1">archibord!$J$16</definedName>
    <definedName name="cthm_C2_I2_comment" localSheetId="2">gc_rhum!$J$16</definedName>
    <definedName name="cthm_C2_I2_comment" localSheetId="0">houle!$J$16</definedName>
    <definedName name="cthm_C2_I2_grade" localSheetId="1">archibord!$G$16</definedName>
    <definedName name="cthm_C2_I2_grade" localSheetId="2">gc_rhum!$G$16</definedName>
    <definedName name="cthm_C2_I2_grade" localSheetId="0">houle!$G$16</definedName>
    <definedName name="cthm_C2_I3_comment" localSheetId="1">archibord!$J$17</definedName>
    <definedName name="cthm_C2_I3_comment" localSheetId="2">gc_rhum!$J$17</definedName>
    <definedName name="cthm_C2_I3_comment" localSheetId="0">houle!$J$17</definedName>
    <definedName name="cthm_C2_I3_grade" localSheetId="1">archibord!$G$17</definedName>
    <definedName name="cthm_C2_I3_grade" localSheetId="2">gc_rhum!$G$17</definedName>
    <definedName name="cthm_C2_I3_grade" localSheetId="0">houle!$G$17</definedName>
    <definedName name="cthm_C3_comment" localSheetId="1">archibord!$J$18</definedName>
    <definedName name="cthm_C3_comment" localSheetId="2">gc_rhum!$J$18</definedName>
    <definedName name="cthm_C3_comment" localSheetId="0">houle!$J$18</definedName>
    <definedName name="cthm_C3_grade" localSheetId="1">archibord!$I$18</definedName>
    <definedName name="cthm_C3_grade" localSheetId="2">gc_rhum!$I$18</definedName>
    <definedName name="cthm_C3_grade" localSheetId="0">houle!$I$18</definedName>
    <definedName name="cthm_C3_I1_comment" localSheetId="1">archibord!$J$19</definedName>
    <definedName name="cthm_C3_I1_comment" localSheetId="2">gc_rhum!$J$19</definedName>
    <definedName name="cthm_C3_I1_comment" localSheetId="0">houle!$J$19</definedName>
    <definedName name="cthm_C3_I1_grade" localSheetId="1">archibord!$G$19</definedName>
    <definedName name="cthm_C3_I1_grade" localSheetId="2">gc_rhum!$G$19</definedName>
    <definedName name="cthm_C3_I1_grade" localSheetId="0">houle!$G$19</definedName>
    <definedName name="cthm_C3_I2_comment" localSheetId="1">archibord!$J$20</definedName>
    <definedName name="cthm_C3_I2_comment" localSheetId="2">gc_rhum!$J$20</definedName>
    <definedName name="cthm_C3_I2_comment" localSheetId="0">houle!$J$20</definedName>
    <definedName name="cthm_C3_I2_grade" localSheetId="1">archibord!$G$20</definedName>
    <definedName name="cthm_C3_I2_grade" localSheetId="2">gc_rhum!$G$20</definedName>
    <definedName name="cthm_C3_I2_grade" localSheetId="0">houle!$G$20</definedName>
    <definedName name="cthm_C3_I3_comment" localSheetId="1">archibord!$J$21</definedName>
    <definedName name="cthm_C3_I3_comment" localSheetId="2">gc_rhum!$J$21</definedName>
    <definedName name="cthm_C3_I3_comment" localSheetId="0">houle!$J$21</definedName>
    <definedName name="cthm_C3_I3_grade" localSheetId="1">archibord!$G$21</definedName>
    <definedName name="cthm_C3_I3_grade" localSheetId="2">gc_rhum!$G$21</definedName>
    <definedName name="cthm_C3_I3_grade" localSheetId="0">houle!$G$21</definedName>
    <definedName name="cthm_omnivox" localSheetId="1">archibord!$B$4</definedName>
    <definedName name="cthm_omnivox" localSheetId="2">gc_rhum!$B$4</definedName>
    <definedName name="cthm_omnivox" localSheetId="0">houle!$B$4</definedName>
    <definedName name="lessivage_balai_comment" localSheetId="1">archibord!$J$10</definedName>
    <definedName name="lessivage_balai_comment" localSheetId="2">gc_rhum!$J$10</definedName>
    <definedName name="lessivage_balai_comment" localSheetId="0">houle!$J$10</definedName>
    <definedName name="lessivage_balai_grade" localSheetId="1">archibord!$G$10</definedName>
    <definedName name="lessivage_balai_grade" localSheetId="2">gc_rhum!$G$10</definedName>
    <definedName name="lessivage_balai_grade" localSheetId="0">houle!$G$10</definedName>
    <definedName name="lessivage_comment" localSheetId="1">archibord!$J$9</definedName>
    <definedName name="lessivage_comment" localSheetId="2">gc_rhum!$J$9</definedName>
    <definedName name="lessivage_comment" localSheetId="0">houle!$J$9</definedName>
    <definedName name="lessivage_grade" localSheetId="1">archibord!$I$9</definedName>
    <definedName name="lessivage_grade" localSheetId="2">gc_rhum!$I$9</definedName>
    <definedName name="lessivage_grade" localSheetId="0">houle!$I$9</definedName>
    <definedName name="lessivage_I2_comment" localSheetId="1">archibord!$J$11</definedName>
    <definedName name="lessivage_I2_comment" localSheetId="2">gc_rhum!$J$11</definedName>
    <definedName name="lessivage_I2_comment" localSheetId="0">houle!$J$11</definedName>
    <definedName name="lessivage_I2_grade" localSheetId="1">archibord!$G$11</definedName>
    <definedName name="lessivage_I2_grade" localSheetId="2">gc_rhum!$G$11</definedName>
    <definedName name="lessivage_I2_grade" localSheetId="0">houle!$G$11</definedName>
    <definedName name="lessivage_I3_comment" localSheetId="1">archibord!$J$12</definedName>
    <definedName name="lessivage_I3_comment" localSheetId="2">gc_rhum!$J$12</definedName>
    <definedName name="lessivage_I3_comment" localSheetId="0">houle!$J$12</definedName>
    <definedName name="lessivage_I3_grade" localSheetId="1">archibord!$G$12</definedName>
    <definedName name="lessivage_I3_grade" localSheetId="2">gc_rhum!$G$12</definedName>
    <definedName name="lessivage_I3_grade" localSheetId="0">houle!$G$12</definedName>
    <definedName name="lessivage_I4_comment" localSheetId="1">archibord!$J$13</definedName>
    <definedName name="lessivage_I4_comment" localSheetId="2">gc_rhum!$J$13</definedName>
    <definedName name="lessivage_I4_comment" localSheetId="0">houle!$J$13</definedName>
    <definedName name="lessivage_I4_grade" localSheetId="1">archibord!$G$13</definedName>
    <definedName name="lessivage_I4_grade" localSheetId="2">gc_rhum!$G$13</definedName>
    <definedName name="lessivage_I4_grade" localSheetId="0">houle!$G$13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" l="1"/>
  <c r="G20" i="3"/>
  <c r="G19" i="3"/>
  <c r="G17" i="3"/>
  <c r="G16" i="3"/>
  <c r="G15" i="3"/>
  <c r="G13" i="3"/>
  <c r="G12" i="3"/>
  <c r="G11" i="3"/>
  <c r="G10" i="3"/>
  <c r="G21" i="2"/>
  <c r="G20" i="2"/>
  <c r="G19" i="2"/>
  <c r="G17" i="2"/>
  <c r="G16" i="2"/>
  <c r="G15" i="2"/>
  <c r="G13" i="2"/>
  <c r="G12" i="2"/>
  <c r="G11" i="2"/>
  <c r="G10" i="2"/>
  <c r="G21" i="1"/>
  <c r="G20" i="1"/>
  <c r="G19" i="1"/>
  <c r="G17" i="1"/>
  <c r="G16" i="1"/>
  <c r="G15" i="1"/>
  <c r="G13" i="1"/>
  <c r="G12" i="1"/>
  <c r="G11" i="1"/>
  <c r="G10" i="1"/>
  <c r="G18" i="3" l="1"/>
  <c r="I18" i="3" s="1"/>
  <c r="G14" i="3"/>
  <c r="I14" i="3" s="1"/>
  <c r="G9" i="3"/>
  <c r="I9" i="3" s="1"/>
  <c r="G14" i="2"/>
  <c r="I14" i="2" s="1"/>
  <c r="G18" i="2"/>
  <c r="I18" i="2" s="1"/>
  <c r="G9" i="2"/>
  <c r="I9" i="2" s="1"/>
  <c r="B6" i="2" s="1"/>
  <c r="G18" i="1"/>
  <c r="I18" i="1" s="1"/>
  <c r="G14" i="1"/>
  <c r="I14" i="1" s="1"/>
  <c r="G9" i="1"/>
  <c r="I9" i="1" s="1"/>
  <c r="B6" i="3" l="1"/>
  <c r="B6" i="1"/>
</calcChain>
</file>

<file path=xl/sharedStrings.xml><?xml version="1.0" encoding="utf-8"?>
<sst xmlns="http://schemas.openxmlformats.org/spreadsheetml/2006/main" count="133" uniqueCount="47">
  <si>
    <t>Grille d'évaluation – 420-C3HM-MA – Le Grand Carénage des Flibustiers</t>
  </si>
  <si>
    <t>Étudiant</t>
  </si>
  <si>
    <t>Timonière Houle</t>
  </si>
  <si>
    <t>Code omnivox</t>
  </si>
  <si>
    <t>314159</t>
  </si>
  <si>
    <t>Total sur 50 pts</t>
  </si>
  <si>
    <t>Excellent</t>
  </si>
  <si>
    <t>Très bien</t>
  </si>
  <si>
    <t>Bien</t>
  </si>
  <si>
    <t>Passable</t>
  </si>
  <si>
    <t>Insuffisant</t>
  </si>
  <si>
    <t>note calculée</t>
  </si>
  <si>
    <t>note manuelle</t>
  </si>
  <si>
    <t>note</t>
  </si>
  <si>
    <t>commentaires</t>
  </si>
  <si>
    <t>Poids critère / Note maximale par niveau</t>
  </si>
  <si>
    <t>Grand lessivage du pont</t>
  </si>
  <si>
    <t>Balai brandi comme un sabre en pleine mêlée.</t>
  </si>
  <si>
    <t>Seau d’eau salée renversé avec panache.</t>
  </si>
  <si>
    <t>Mousse digne d’un kraken en plein spasme.</t>
  </si>
  <si>
    <t>Chant marin entonné en chœur pour stimuler l’équipage.</t>
  </si>
  <si>
    <t>Hissage du pavillon noir</t>
  </si>
  <si>
    <t>Cordage enroulé en huit impeccable.</t>
  </si>
  <si>
    <t>Pavillon solidement fixé au mât.</t>
  </si>
  <si>
    <t>Drisse tendue sans nœud lâche.</t>
  </si>
  <si>
    <t>Distribution du rhum</t>
  </si>
  <si>
    <t>Gobelets remplis jusqu’à ras bord.</t>
  </si>
  <si>
    <t>File d’attente de matelots respectée.</t>
  </si>
  <si>
    <t>Toast improvisé incluant le capitaine.</t>
  </si>
  <si>
    <t>Moussaillon ArchiBord</t>
  </si>
  <si>
    <t>271828</t>
  </si>
  <si>
    <t>Quartier-maître GrandeColline-Rhum</t>
  </si>
  <si>
    <t>19216801</t>
  </si>
  <si>
    <t>x</t>
  </si>
  <si>
    <t>Commentaire 1</t>
  </si>
  <si>
    <t>Commentaire 2</t>
  </si>
  <si>
    <t>Commentaire 3</t>
  </si>
  <si>
    <t>Commentaire 4</t>
  </si>
  <si>
    <t>Commentaire 5</t>
  </si>
  <si>
    <t>Commentaire 6</t>
  </si>
  <si>
    <t>Commentaire 7</t>
  </si>
  <si>
    <t>Commentaire 8</t>
  </si>
  <si>
    <t>Commentaire 9</t>
  </si>
  <si>
    <t>Commentaire 10</t>
  </si>
  <si>
    <t>Commentaire 11</t>
  </si>
  <si>
    <t>Commentaire 12</t>
  </si>
  <si>
    <t>Commentaire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</si>
</sst>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8FFC8"/>
        <bgColor rgb="FFC8FFC8"/>
      </patternFill>
    </fill>
    <fill>
      <patternFill patternType="solid">
        <fgColor rgb="FFF0FFB0"/>
        <bgColor rgb="FFF0FFB0"/>
      </patternFill>
    </fill>
    <fill>
      <patternFill patternType="solid">
        <fgColor rgb="FFFFF8C2"/>
        <bgColor rgb="FFFFF8C2"/>
      </patternFill>
    </fill>
    <fill>
      <patternFill patternType="solid">
        <fgColor rgb="FFFFE4C8"/>
        <bgColor rgb="FFFFE4C8"/>
      </patternFill>
    </fill>
    <fill>
      <patternFill patternType="solid">
        <fgColor rgb="FFFFC8C8"/>
        <bgColor rgb="FFFFC8C8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0"/>
    <xf numFmtId="0" fontId="2" fillId="0" borderId="1"/>
    <xf numFmtId="0" fontId="3" fillId="2" borderId="2"/>
    <xf numFmtId="0" fontId="4" fillId="0" borderId="0"/>
    <xf numFmtId="0" fontId="4" fillId="0" borderId="3"/>
    <xf numFmtId="0" fontId="5" fillId="8" borderId="2"/>
    <xf numFmtId="0" fontId="6" fillId="0" borderId="0"/>
    <xf numFmtId="0" fontId="7" fillId="2" borderId="4"/>
  </cellStyleXfs>
  <cellXfs count="14">
    <xf numFmtId="0" fontId="0" fillId="0" borderId="0" xfId="0"/>
    <xf numFmtId="0" fontId="1" fillId="0" borderId="0" xfId="1"/>
    <xf numFmtId="0" fontId="2" fillId="0" borderId="1" xfId="2"/>
    <xf numFmtId="164" fontId="3" fillId="2" borderId="2" xfId="3" applyNumberFormat="1"/>
    <xf numFmtId="0" fontId="4" fillId="3" borderId="0" xfId="4" applyFill="1"/>
    <xf numFmtId="0" fontId="4" fillId="4" borderId="0" xfId="4" applyFill="1"/>
    <xf numFmtId="0" fontId="4" fillId="5" borderId="0" xfId="4" applyFill="1"/>
    <xf numFmtId="0" fontId="4" fillId="6" borderId="0" xfId="4" applyFill="1"/>
    <xf numFmtId="0" fontId="4" fillId="7" borderId="0" xfId="4" applyFill="1"/>
    <xf numFmtId="0" fontId="4" fillId="0" borderId="0" xfId="4"/>
    <xf numFmtId="0" fontId="4" fillId="0" borderId="3" xfId="5"/>
    <xf numFmtId="164" fontId="5" fillId="8" borderId="2" xfId="6" applyNumberFormat="1"/>
    <xf numFmtId="0" fontId="6" fillId="0" borderId="0" xfId="7"/>
    <xf numFmtId="164" fontId="7" fillId="2" borderId="4" xfId="8" applyNumberFormat="1"/>
  </cellXfs>
  <cellStyles count="9">
    <cellStyle name="Calcul" xfId="3" builtinId="22"/>
    <cellStyle name="Entrée" xfId="6" builtinId="20"/>
    <cellStyle name="Normal" xfId="0" builtinId="0"/>
    <cellStyle name="Sortie" xfId="8" builtinId="21"/>
    <cellStyle name="Texte explicatif" xfId="7" builtinId="53"/>
    <cellStyle name="Titre" xfId="1" builtinId="15"/>
    <cellStyle name="Titre 2" xfId="2" builtinId="17"/>
    <cellStyle name="Titre 3" xfId="5" builtinId="18"/>
    <cellStyle name="Titre 4" xfId="4" builtinId="19"/>
  </cellStyles>
  <dxfs count="45"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C8C8"/>
          <bgColor rgb="FFFFC8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E4C8"/>
          <bgColor rgb="FFFFE4C8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FF8C2"/>
          <bgColor rgb="FFFFF8C2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F0FFB0"/>
          <bgColor rgb="FFF0FFB0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  <dxf>
      <fill>
        <patternFill patternType="solid">
          <fgColor rgb="FFC8FFC8"/>
          <bgColor rgb="FFC8FFC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workbookViewId="0">
      <selection activeCell="E33" sqref="E33"/>
    </sheetView>
  </sheetViews>
  <sheetFormatPr baseColWidth="10" defaultColWidth="8.83203125" defaultRowHeight="15" x14ac:dyDescent="0.2"/>
  <cols>
    <col min="1" max="1" width="50" customWidth="1"/>
    <col min="2" max="9" width="15" customWidth="1"/>
    <col min="10" max="10" width="60" customWidth="1"/>
    <col min="11" max="15" width="15" customWidth="1"/>
  </cols>
  <sheetData>
    <row r="1" spans="1:15" ht="23" x14ac:dyDescent="0.25">
      <c r="A1" s="1" t="s">
        <v>0</v>
      </c>
    </row>
    <row r="3" spans="1:15" x14ac:dyDescent="0.2">
      <c r="A3" t="s">
        <v>1</v>
      </c>
      <c r="B3" t="s">
        <v>2</v>
      </c>
    </row>
    <row r="4" spans="1:15" x14ac:dyDescent="0.2">
      <c r="A4" t="s">
        <v>3</v>
      </c>
      <c r="B4" t="s">
        <v>4</v>
      </c>
    </row>
    <row r="6" spans="1:15" ht="17" x14ac:dyDescent="0.2">
      <c r="A6" s="2" t="s">
        <v>5</v>
      </c>
      <c r="B6" s="3">
        <f>SUM(I9,I14,I18)</f>
        <v>46.270833333333336</v>
      </c>
    </row>
    <row r="8" spans="1:15" x14ac:dyDescent="0.2">
      <c r="B8" s="4" t="s">
        <v>6</v>
      </c>
      <c r="C8" s="5" t="s">
        <v>7</v>
      </c>
      <c r="D8" s="6" t="s">
        <v>8</v>
      </c>
      <c r="E8" s="7" t="s">
        <v>9</v>
      </c>
      <c r="F8" s="8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K8" s="9" t="s">
        <v>15</v>
      </c>
    </row>
    <row r="9" spans="1:15" ht="16" x14ac:dyDescent="0.2">
      <c r="A9" s="10" t="s">
        <v>16</v>
      </c>
      <c r="G9" s="3">
        <f>SUM(G10:G13)/SUM(K10:K13) * K9</f>
        <v>14.4375</v>
      </c>
      <c r="H9" s="11"/>
      <c r="I9" s="3">
        <f>IF(ISBLANK(H9),G9,H9)</f>
        <v>14.4375</v>
      </c>
      <c r="J9" t="s">
        <v>34</v>
      </c>
      <c r="K9">
        <v>15</v>
      </c>
    </row>
    <row r="10" spans="1:15" ht="16" x14ac:dyDescent="0.2">
      <c r="A10" s="12" t="s">
        <v>17</v>
      </c>
      <c r="B10" s="12" t="s">
        <v>33</v>
      </c>
      <c r="G10" s="13">
        <f>IF(IF(ISBLANK(B10),0,1) + IF(ISBLANK(C10),0,1) + IF(ISBLANK(D10),0,1) + IF(ISBLANK(E10),0,1) + IF(ISBLANK(F10),0,1) = 1,IF(IF(ISBLANK(B10),0,IF(ISNUMBER(B10),B10,K10)) + IF(ISBLANK(C10),0,IF(ISNUMBER(C10),C10,L10)) + IF(ISBLANK(D10),0,IF(ISNUMBER(D10),D10,M10)) + IF(ISBLANK(E10),0,IF(ISNUMBER(E10),E10,N10)) + IF(ISBLANK(F10),0,IF(ISNUMBER(F10),F10,O10)) &gt; K10, NA(), IF(ISBLANK(B10),0,IF(ISNUMBER(B10),B10,K10)) + IF(ISBLANK(C10),0,IF(ISNUMBER(C10),C10,L10)) + IF(ISBLANK(D10),0,IF(ISNUMBER(D10),D10,M10)) + IF(ISBLANK(E10),0,IF(ISNUMBER(E10),E10,N10)) + IF(ISBLANK(F10),0,IF(ISNUMBER(F10),F10,O10))),NA())</f>
        <v>20</v>
      </c>
      <c r="J10" t="s">
        <v>35</v>
      </c>
      <c r="K10" s="12">
        <v>20</v>
      </c>
      <c r="L10" s="12">
        <v>17</v>
      </c>
      <c r="M10" s="12">
        <v>15</v>
      </c>
      <c r="N10" s="12">
        <v>13</v>
      </c>
      <c r="O10" s="12">
        <v>11</v>
      </c>
    </row>
    <row r="11" spans="1:15" ht="16" x14ac:dyDescent="0.2">
      <c r="A11" s="12" t="s">
        <v>18</v>
      </c>
      <c r="B11" s="12"/>
      <c r="C11" t="s">
        <v>33</v>
      </c>
      <c r="G11" s="13">
        <f>IF(IF(ISBLANK(B11),0,1) + IF(ISBLANK(C11),0,1) + IF(ISBLANK(D11),0,1) + IF(ISBLANK(E11),0,1) + IF(ISBLANK(F11),0,1) = 1,IF(IF(ISBLANK(B11),0,IF(ISNUMBER(B11),B11,K11)) + IF(ISBLANK(C11),0,IF(ISNUMBER(C11),C11,L11)) + IF(ISBLANK(D11),0,IF(ISNUMBER(D11),D11,M11)) + IF(ISBLANK(E11),0,IF(ISNUMBER(E11),E11,N11)) + IF(ISBLANK(F11),0,IF(ISNUMBER(F11),F11,O11)) &gt; K11, NA(), IF(ISBLANK(B11),0,IF(ISNUMBER(B11),B11,K11)) + IF(ISBLANK(C11),0,IF(ISNUMBER(C11),C11,L11)) + IF(ISBLANK(D11),0,IF(ISNUMBER(D11),D11,M11)) + IF(ISBLANK(E11),0,IF(ISNUMBER(E11),E11,N11)) + IF(ISBLANK(F11),0,IF(ISNUMBER(F11),F11,O11))),NA())</f>
        <v>17</v>
      </c>
      <c r="J11" t="s">
        <v>36</v>
      </c>
      <c r="K11" s="12">
        <v>20</v>
      </c>
      <c r="L11" s="12">
        <v>17</v>
      </c>
      <c r="M11" s="12">
        <v>15</v>
      </c>
      <c r="N11" s="12">
        <v>13</v>
      </c>
      <c r="O11" s="12">
        <v>11</v>
      </c>
    </row>
    <row r="12" spans="1:15" ht="16" x14ac:dyDescent="0.2">
      <c r="A12" s="12" t="s">
        <v>19</v>
      </c>
      <c r="B12" s="12" t="s">
        <v>33</v>
      </c>
      <c r="G12" s="13">
        <f>IF(IF(ISBLANK(B12),0,1) + IF(ISBLANK(C12),0,1) + IF(ISBLANK(D12),0,1) + IF(ISBLANK(E12),0,1) + IF(ISBLANK(F12),0,1) = 1,IF(IF(ISBLANK(B12),0,IF(ISNUMBER(B12),B12,K12)) + IF(ISBLANK(C12),0,IF(ISNUMBER(C12),C12,L12)) + IF(ISBLANK(D12),0,IF(ISNUMBER(D12),D12,M12)) + IF(ISBLANK(E12),0,IF(ISNUMBER(E12),E12,N12)) + IF(ISBLANK(F12),0,IF(ISNUMBER(F12),F12,O12)) &gt; K12, NA(), IF(ISBLANK(B12),0,IF(ISNUMBER(B12),B12,K12)) + IF(ISBLANK(C12),0,IF(ISNUMBER(C12),C12,L12)) + IF(ISBLANK(D12),0,IF(ISNUMBER(D12),D12,M12)) + IF(ISBLANK(E12),0,IF(ISNUMBER(E12),E12,N12)) + IF(ISBLANK(F12),0,IF(ISNUMBER(F12),F12,O12))),NA())</f>
        <v>20</v>
      </c>
      <c r="J12" t="s">
        <v>37</v>
      </c>
      <c r="K12" s="12">
        <v>20</v>
      </c>
      <c r="L12" s="12">
        <v>17</v>
      </c>
      <c r="M12" s="12">
        <v>15</v>
      </c>
      <c r="N12" s="12">
        <v>13</v>
      </c>
      <c r="O12" s="12">
        <v>11</v>
      </c>
    </row>
    <row r="13" spans="1:15" ht="16" x14ac:dyDescent="0.2">
      <c r="A13" s="12" t="s">
        <v>20</v>
      </c>
      <c r="B13" s="12" t="s">
        <v>33</v>
      </c>
      <c r="G13" s="13">
        <f>IF(IF(ISBLANK(B13),0,1) + IF(ISBLANK(C13),0,1) + IF(ISBLANK(D13),0,1) + IF(ISBLANK(E13),0,1) + IF(ISBLANK(F13),0,1) = 1,IF(IF(ISBLANK(B13),0,IF(ISNUMBER(B13),B13,K13)) + IF(ISBLANK(C13),0,IF(ISNUMBER(C13),C13,L13)) + IF(ISBLANK(D13),0,IF(ISNUMBER(D13),D13,M13)) + IF(ISBLANK(E13),0,IF(ISNUMBER(E13),E13,N13)) + IF(ISBLANK(F13),0,IF(ISNUMBER(F13),F13,O13)) &gt; K13, NA(), IF(ISBLANK(B13),0,IF(ISNUMBER(B13),B13,K13)) + IF(ISBLANK(C13),0,IF(ISNUMBER(C13),C13,L13)) + IF(ISBLANK(D13),0,IF(ISNUMBER(D13),D13,M13)) + IF(ISBLANK(E13),0,IF(ISNUMBER(E13),E13,N13)) + IF(ISBLANK(F13),0,IF(ISNUMBER(F13),F13,O13))),NA())</f>
        <v>20</v>
      </c>
      <c r="J13" t="s">
        <v>38</v>
      </c>
      <c r="K13" s="12">
        <v>20</v>
      </c>
      <c r="L13" s="12">
        <v>17</v>
      </c>
      <c r="M13" s="12">
        <v>15</v>
      </c>
      <c r="N13" s="12">
        <v>13</v>
      </c>
      <c r="O13" s="12">
        <v>11</v>
      </c>
    </row>
    <row r="14" spans="1:15" ht="16" x14ac:dyDescent="0.2">
      <c r="A14" s="10" t="s">
        <v>21</v>
      </c>
      <c r="G14" s="3">
        <f>SUM(G15:G17)/SUM(K15:K17) * K14</f>
        <v>17.333333333333336</v>
      </c>
      <c r="H14" s="11"/>
      <c r="I14" s="3">
        <f>IF(ISBLANK(H14),G14,H14)</f>
        <v>17.333333333333336</v>
      </c>
      <c r="J14" t="s">
        <v>39</v>
      </c>
      <c r="K14">
        <v>20</v>
      </c>
    </row>
    <row r="15" spans="1:15" ht="16" x14ac:dyDescent="0.2">
      <c r="A15" s="12" t="s">
        <v>22</v>
      </c>
      <c r="B15" s="12" t="s">
        <v>33</v>
      </c>
      <c r="G15" s="13">
        <f>IF(IF(ISBLANK(B15),0,1) + IF(ISBLANK(C15),0,1) + IF(ISBLANK(D15),0,1) + IF(ISBLANK(E15),0,1) + IF(ISBLANK(F15),0,1) = 1,IF(IF(ISBLANK(B15),0,IF(ISNUMBER(B15),B15,K15)) + IF(ISBLANK(C15),0,IF(ISNUMBER(C15),C15,L15)) + IF(ISBLANK(D15),0,IF(ISNUMBER(D15),D15,M15)) + IF(ISBLANK(E15),0,IF(ISNUMBER(E15),E15,N15)) + IF(ISBLANK(F15),0,IF(ISNUMBER(F15),F15,O15)) &gt; K15, NA(), IF(ISBLANK(B15),0,IF(ISNUMBER(B15),B15,K15)) + IF(ISBLANK(C15),0,IF(ISNUMBER(C15),C15,L15)) + IF(ISBLANK(D15),0,IF(ISNUMBER(D15),D15,M15)) + IF(ISBLANK(E15),0,IF(ISNUMBER(E15),E15,N15)) + IF(ISBLANK(F15),0,IF(ISNUMBER(F15),F15,O15))),NA())</f>
        <v>5</v>
      </c>
      <c r="J15" t="s">
        <v>40</v>
      </c>
      <c r="K15" s="12">
        <v>5</v>
      </c>
      <c r="L15" s="12">
        <v>4</v>
      </c>
      <c r="M15" s="12">
        <v>3</v>
      </c>
      <c r="N15" s="12">
        <v>2</v>
      </c>
      <c r="O15" s="12">
        <v>0</v>
      </c>
    </row>
    <row r="16" spans="1:15" ht="16" x14ac:dyDescent="0.2">
      <c r="A16" s="12" t="s">
        <v>23</v>
      </c>
      <c r="B16" s="12"/>
      <c r="C16" t="s">
        <v>33</v>
      </c>
      <c r="G16" s="13">
        <f>IF(IF(ISBLANK(B16),0,1) + IF(ISBLANK(C16),0,1) + IF(ISBLANK(D16),0,1) + IF(ISBLANK(E16),0,1) + IF(ISBLANK(F16),0,1) = 1,IF(IF(ISBLANK(B16),0,IF(ISNUMBER(B16),B16,K16)) + IF(ISBLANK(C16),0,IF(ISNUMBER(C16),C16,L16)) + IF(ISBLANK(D16),0,IF(ISNUMBER(D16),D16,M16)) + IF(ISBLANK(E16),0,IF(ISNUMBER(E16),E16,N16)) + IF(ISBLANK(F16),0,IF(ISNUMBER(F16),F16,O16)) &gt; K16, NA(), IF(ISBLANK(B16),0,IF(ISNUMBER(B16),B16,K16)) + IF(ISBLANK(C16),0,IF(ISNUMBER(C16),C16,L16)) + IF(ISBLANK(D16),0,IF(ISNUMBER(D16),D16,M16)) + IF(ISBLANK(E16),0,IF(ISNUMBER(E16),E16,N16)) + IF(ISBLANK(F16),0,IF(ISNUMBER(F16),F16,O16))),NA())</f>
        <v>4</v>
      </c>
      <c r="J16" t="s">
        <v>41</v>
      </c>
      <c r="K16" s="12">
        <v>5</v>
      </c>
      <c r="L16" s="12">
        <v>4</v>
      </c>
      <c r="M16" s="12">
        <v>3</v>
      </c>
      <c r="N16" s="12">
        <v>2</v>
      </c>
      <c r="O16" s="12">
        <v>0</v>
      </c>
    </row>
    <row r="17" spans="1:15" ht="16" x14ac:dyDescent="0.2">
      <c r="A17" s="12" t="s">
        <v>24</v>
      </c>
      <c r="B17" s="12"/>
      <c r="C17" t="s">
        <v>33</v>
      </c>
      <c r="G17" s="13">
        <f>IF(IF(ISBLANK(B17),0,1) + IF(ISBLANK(C17),0,1) + IF(ISBLANK(D17),0,1) + IF(ISBLANK(E17),0,1) + IF(ISBLANK(F17),0,1) = 1,IF(IF(ISBLANK(B17),0,IF(ISNUMBER(B17),B17,K17)) + IF(ISBLANK(C17),0,IF(ISNUMBER(C17),C17,L17)) + IF(ISBLANK(D17),0,IF(ISNUMBER(D17),D17,M17)) + IF(ISBLANK(E17),0,IF(ISNUMBER(E17),E17,N17)) + IF(ISBLANK(F17),0,IF(ISNUMBER(F17),F17,O17)) &gt; K17, NA(), IF(ISBLANK(B17),0,IF(ISNUMBER(B17),B17,K17)) + IF(ISBLANK(C17),0,IF(ISNUMBER(C17),C17,L17)) + IF(ISBLANK(D17),0,IF(ISNUMBER(D17),D17,M17)) + IF(ISBLANK(E17),0,IF(ISNUMBER(E17),E17,N17)) + IF(ISBLANK(F17),0,IF(ISNUMBER(F17),F17,O17))),NA())</f>
        <v>4</v>
      </c>
      <c r="J17" t="s">
        <v>42</v>
      </c>
      <c r="K17" s="12">
        <v>5</v>
      </c>
      <c r="L17" s="12">
        <v>4</v>
      </c>
      <c r="M17" s="12">
        <v>3</v>
      </c>
      <c r="N17" s="12">
        <v>2</v>
      </c>
      <c r="O17" s="12">
        <v>0</v>
      </c>
    </row>
    <row r="18" spans="1:15" ht="16" x14ac:dyDescent="0.2">
      <c r="A18" s="10" t="s">
        <v>25</v>
      </c>
      <c r="G18" s="3">
        <f>SUM(G19:G21)/SUM(K19:K21) * K18</f>
        <v>14.5</v>
      </c>
      <c r="H18" s="11"/>
      <c r="I18" s="3">
        <f>IF(ISBLANK(H18),G18,H18)</f>
        <v>14.5</v>
      </c>
      <c r="J18" t="s">
        <v>43</v>
      </c>
      <c r="K18">
        <v>15</v>
      </c>
    </row>
    <row r="19" spans="1:15" ht="16" x14ac:dyDescent="0.2">
      <c r="A19" s="12" t="s">
        <v>26</v>
      </c>
      <c r="B19" s="12"/>
      <c r="C19" t="s">
        <v>33</v>
      </c>
      <c r="G19" s="13">
        <f>IF(IF(ISBLANK(B19),0,1) + IF(ISBLANK(C19),0,1) + IF(ISBLANK(D19),0,1) + IF(ISBLANK(E19),0,1) + IF(ISBLANK(F19),0,1) = 1,IF(IF(ISBLANK(B19),0,IF(ISNUMBER(B19),B19,K19)) + IF(ISBLANK(C19),0,IF(ISNUMBER(C19),C19,L19)) + IF(ISBLANK(D19),0,IF(ISNUMBER(D19),D19,M19)) + IF(ISBLANK(E19),0,IF(ISNUMBER(E19),E19,N19)) + IF(ISBLANK(F19),0,IF(ISNUMBER(F19),F19,O19)) &gt; K19, NA(), IF(ISBLANK(B19),0,IF(ISNUMBER(B19),B19,K19)) + IF(ISBLANK(C19),0,IF(ISNUMBER(C19),C19,L19)) + IF(ISBLANK(D19),0,IF(ISNUMBER(D19),D19,M19)) + IF(ISBLANK(E19),0,IF(ISNUMBER(E19),E19,N19)) + IF(ISBLANK(F19),0,IF(ISNUMBER(F19),F19,O19))),NA())</f>
        <v>4</v>
      </c>
      <c r="J19" t="s">
        <v>44</v>
      </c>
      <c r="K19" s="12">
        <v>5</v>
      </c>
      <c r="L19" s="12">
        <v>4</v>
      </c>
      <c r="M19" s="12">
        <v>3</v>
      </c>
      <c r="N19" s="12">
        <v>2</v>
      </c>
      <c r="O19" s="12">
        <v>0</v>
      </c>
    </row>
    <row r="20" spans="1:15" ht="16" x14ac:dyDescent="0.2">
      <c r="A20" s="12" t="s">
        <v>27</v>
      </c>
      <c r="B20" s="12" t="s">
        <v>33</v>
      </c>
      <c r="G20" s="13">
        <f>IF(IF(ISBLANK(B20),0,1) + IF(ISBLANK(C20),0,1) + IF(ISBLANK(D20),0,1) + IF(ISBLANK(E20),0,1) + IF(ISBLANK(F20),0,1) = 1,IF(IF(ISBLANK(B20),0,IF(ISNUMBER(B20),B20,K20)) + IF(ISBLANK(C20),0,IF(ISNUMBER(C20),C20,L20)) + IF(ISBLANK(D20),0,IF(ISNUMBER(D20),D20,M20)) + IF(ISBLANK(E20),0,IF(ISNUMBER(E20),E20,N20)) + IF(ISBLANK(F20),0,IF(ISNUMBER(F20),F20,O20)) &gt; K20, NA(), IF(ISBLANK(B20),0,IF(ISNUMBER(B20),B20,K20)) + IF(ISBLANK(C20),0,IF(ISNUMBER(C20),C20,L20)) + IF(ISBLANK(D20),0,IF(ISNUMBER(D20),D20,M20)) + IF(ISBLANK(E20),0,IF(ISNUMBER(E20),E20,N20)) + IF(ISBLANK(F20),0,IF(ISNUMBER(F20),F20,O20))),NA())</f>
        <v>5</v>
      </c>
      <c r="J20" t="s">
        <v>45</v>
      </c>
      <c r="K20" s="12">
        <v>5</v>
      </c>
      <c r="L20" s="12">
        <v>4</v>
      </c>
      <c r="M20" s="12">
        <v>3</v>
      </c>
      <c r="N20" s="12">
        <v>2</v>
      </c>
      <c r="O20" s="12">
        <v>0</v>
      </c>
    </row>
    <row r="21" spans="1:15" ht="16" x14ac:dyDescent="0.2">
      <c r="A21" s="12" t="s">
        <v>28</v>
      </c>
      <c r="B21" s="12" t="s">
        <v>33</v>
      </c>
      <c r="G21" s="13">
        <f>IF(IF(ISBLANK(B21),0,1) + IF(ISBLANK(C21),0,1) + IF(ISBLANK(D21),0,1) + IF(ISBLANK(E21),0,1) + IF(ISBLANK(F21),0,1) = 1,IF(IF(ISBLANK(B21),0,IF(ISNUMBER(B21),B21,K21)) + IF(ISBLANK(C21),0,IF(ISNUMBER(C21),C21,L21)) + IF(ISBLANK(D21),0,IF(ISNUMBER(D21),D21,M21)) + IF(ISBLANK(E21),0,IF(ISNUMBER(E21),E21,N21)) + IF(ISBLANK(F21),0,IF(ISNUMBER(F21),F21,O21)) &gt; K21, NA(), IF(ISBLANK(B21),0,IF(ISNUMBER(B21),B21,K21)) + IF(ISBLANK(C21),0,IF(ISNUMBER(C21),C21,L21)) + IF(ISBLANK(D21),0,IF(ISNUMBER(D21),D21,M21)) + IF(ISBLANK(E21),0,IF(ISNUMBER(E21),E21,N21)) + IF(ISBLANK(F21),0,IF(ISNUMBER(F21),F21,O21))),NA())</f>
        <v>20</v>
      </c>
      <c r="J21" t="s">
        <v>46</v>
      </c>
      <c r="K21" s="12">
        <v>20</v>
      </c>
      <c r="L21" s="12">
        <v>17</v>
      </c>
      <c r="M21" s="12">
        <v>15</v>
      </c>
      <c r="N21" s="12">
        <v>13</v>
      </c>
      <c r="O21" s="12">
        <v>11</v>
      </c>
    </row>
  </sheetData>
  <phoneticPr fontId="8" type="noConversion"/>
  <conditionalFormatting sqref="B10:B13">
    <cfRule type="expression" dxfId="44" priority="1" stopIfTrue="1">
      <formula>NOT(ISBLANK(B10))</formula>
    </cfRule>
  </conditionalFormatting>
  <conditionalFormatting sqref="B15:B17">
    <cfRule type="expression" dxfId="43" priority="21" stopIfTrue="1">
      <formula>NOT(ISBLANK(B15))</formula>
    </cfRule>
  </conditionalFormatting>
  <conditionalFormatting sqref="B19:B21">
    <cfRule type="expression" dxfId="42" priority="36" stopIfTrue="1">
      <formula>NOT(ISBLANK(B19))</formula>
    </cfRule>
  </conditionalFormatting>
  <conditionalFormatting sqref="C10:C13">
    <cfRule type="expression" dxfId="41" priority="2" stopIfTrue="1">
      <formula>NOT(ISBLANK(C10))</formula>
    </cfRule>
  </conditionalFormatting>
  <conditionalFormatting sqref="C15:C17">
    <cfRule type="expression" dxfId="40" priority="22" stopIfTrue="1">
      <formula>NOT(ISBLANK(C15))</formula>
    </cfRule>
  </conditionalFormatting>
  <conditionalFormatting sqref="C19:C21">
    <cfRule type="expression" dxfId="39" priority="37" stopIfTrue="1">
      <formula>NOT(ISBLANK(C19))</formula>
    </cfRule>
  </conditionalFormatting>
  <conditionalFormatting sqref="D10:D13">
    <cfRule type="expression" dxfId="38" priority="3" stopIfTrue="1">
      <formula>NOT(ISBLANK(D10))</formula>
    </cfRule>
  </conditionalFormatting>
  <conditionalFormatting sqref="D15:D17">
    <cfRule type="expression" dxfId="37" priority="23" stopIfTrue="1">
      <formula>NOT(ISBLANK(D15))</formula>
    </cfRule>
  </conditionalFormatting>
  <conditionalFormatting sqref="D19:D21">
    <cfRule type="expression" dxfId="36" priority="38" stopIfTrue="1">
      <formula>NOT(ISBLANK(D19))</formula>
    </cfRule>
  </conditionalFormatting>
  <conditionalFormatting sqref="E10:E13">
    <cfRule type="expression" dxfId="35" priority="4" stopIfTrue="1">
      <formula>NOT(ISBLANK(E10))</formula>
    </cfRule>
  </conditionalFormatting>
  <conditionalFormatting sqref="E15:E17">
    <cfRule type="expression" dxfId="34" priority="24" stopIfTrue="1">
      <formula>NOT(ISBLANK(E15))</formula>
    </cfRule>
  </conditionalFormatting>
  <conditionalFormatting sqref="E19:E21">
    <cfRule type="expression" dxfId="33" priority="39" stopIfTrue="1">
      <formula>NOT(ISBLANK(E19))</formula>
    </cfRule>
  </conditionalFormatting>
  <conditionalFormatting sqref="F10:F13">
    <cfRule type="expression" dxfId="32" priority="5" stopIfTrue="1">
      <formula>NOT(ISBLANK(F10))</formula>
    </cfRule>
  </conditionalFormatting>
  <conditionalFormatting sqref="F15:F17">
    <cfRule type="expression" dxfId="31" priority="25" stopIfTrue="1">
      <formula>NOT(ISBLANK(F15))</formula>
    </cfRule>
  </conditionalFormatting>
  <conditionalFormatting sqref="F19:F21">
    <cfRule type="expression" dxfId="30" priority="40" stopIfTrue="1">
      <formula>NOT(ISBLANK(F19))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showGridLines="0" workbookViewId="0">
      <selection activeCell="J19" sqref="J19"/>
    </sheetView>
  </sheetViews>
  <sheetFormatPr baseColWidth="10" defaultColWidth="8.83203125" defaultRowHeight="15" x14ac:dyDescent="0.2"/>
  <cols>
    <col min="1" max="1" width="50" customWidth="1"/>
    <col min="2" max="9" width="15" customWidth="1"/>
    <col min="10" max="10" width="60" customWidth="1"/>
    <col min="11" max="15" width="15" customWidth="1"/>
  </cols>
  <sheetData>
    <row r="1" spans="1:15" ht="23" x14ac:dyDescent="0.25">
      <c r="A1" s="1" t="s">
        <v>0</v>
      </c>
    </row>
    <row r="3" spans="1:15" x14ac:dyDescent="0.2">
      <c r="A3" t="s">
        <v>1</v>
      </c>
      <c r="B3" t="s">
        <v>29</v>
      </c>
    </row>
    <row r="4" spans="1:15" x14ac:dyDescent="0.2">
      <c r="A4" t="s">
        <v>3</v>
      </c>
      <c r="B4" t="s">
        <v>30</v>
      </c>
    </row>
    <row r="6" spans="1:15" ht="17" x14ac:dyDescent="0.2">
      <c r="A6" s="2" t="s">
        <v>5</v>
      </c>
      <c r="B6" s="3">
        <f>SUM(I9,I14,I18)</f>
        <v>27.625</v>
      </c>
    </row>
    <row r="8" spans="1:15" x14ac:dyDescent="0.2">
      <c r="B8" s="4" t="s">
        <v>6</v>
      </c>
      <c r="C8" s="5" t="s">
        <v>7</v>
      </c>
      <c r="D8" s="6" t="s">
        <v>8</v>
      </c>
      <c r="E8" s="7" t="s">
        <v>9</v>
      </c>
      <c r="F8" s="8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K8" s="9" t="s">
        <v>15</v>
      </c>
    </row>
    <row r="9" spans="1:15" ht="16" x14ac:dyDescent="0.2">
      <c r="A9" s="10" t="s">
        <v>16</v>
      </c>
      <c r="G9" s="3">
        <f>SUM(G10:G13)/SUM(K10:K13) * K9</f>
        <v>10.125</v>
      </c>
      <c r="H9" s="11"/>
      <c r="I9" s="3">
        <f>IF(ISBLANK(H9),G9,H9)</f>
        <v>10.125</v>
      </c>
      <c r="J9" t="s">
        <v>34</v>
      </c>
      <c r="K9">
        <v>15</v>
      </c>
    </row>
    <row r="10" spans="1:15" ht="16" x14ac:dyDescent="0.2">
      <c r="A10" s="12" t="s">
        <v>17</v>
      </c>
      <c r="B10" s="12"/>
      <c r="E10" t="s">
        <v>33</v>
      </c>
      <c r="G10" s="13">
        <f>IF(IF(ISBLANK(B10),0,1) + IF(ISBLANK(C10),0,1) + IF(ISBLANK(D10),0,1) + IF(ISBLANK(E10),0,1) + IF(ISBLANK(F10),0,1) = 1,IF(IF(ISBLANK(B10),0,IF(ISNUMBER(B10),B10,K10)) + IF(ISBLANK(C10),0,IF(ISNUMBER(C10),C10,L10)) + IF(ISBLANK(D10),0,IF(ISNUMBER(D10),D10,M10)) + IF(ISBLANK(E10),0,IF(ISNUMBER(E10),E10,N10)) + IF(ISBLANK(F10),0,IF(ISNUMBER(F10),F10,O10)) &gt; K10, NA(), IF(ISBLANK(B10),0,IF(ISNUMBER(B10),B10,K10)) + IF(ISBLANK(C10),0,IF(ISNUMBER(C10),C10,L10)) + IF(ISBLANK(D10),0,IF(ISNUMBER(D10),D10,M10)) + IF(ISBLANK(E10),0,IF(ISNUMBER(E10),E10,N10)) + IF(ISBLANK(F10),0,IF(ISNUMBER(F10),F10,O10))),NA())</f>
        <v>13</v>
      </c>
      <c r="K10" s="12">
        <v>20</v>
      </c>
      <c r="L10" s="12">
        <v>17</v>
      </c>
      <c r="M10" s="12">
        <v>15</v>
      </c>
      <c r="N10" s="12">
        <v>13</v>
      </c>
      <c r="O10" s="12">
        <v>11</v>
      </c>
    </row>
    <row r="11" spans="1:15" ht="16" x14ac:dyDescent="0.2">
      <c r="A11" s="12" t="s">
        <v>18</v>
      </c>
      <c r="B11" s="12"/>
      <c r="D11" t="s">
        <v>33</v>
      </c>
      <c r="G11" s="13">
        <f>IF(IF(ISBLANK(B11),0,1) + IF(ISBLANK(C11),0,1) + IF(ISBLANK(D11),0,1) + IF(ISBLANK(E11),0,1) + IF(ISBLANK(F11),0,1) = 1,IF(IF(ISBLANK(B11),0,IF(ISNUMBER(B11),B11,K11)) + IF(ISBLANK(C11),0,IF(ISNUMBER(C11),C11,L11)) + IF(ISBLANK(D11),0,IF(ISNUMBER(D11),D11,M11)) + IF(ISBLANK(E11),0,IF(ISNUMBER(E11),E11,N11)) + IF(ISBLANK(F11),0,IF(ISNUMBER(F11),F11,O11)) &gt; K11, NA(), IF(ISBLANK(B11),0,IF(ISNUMBER(B11),B11,K11)) + IF(ISBLANK(C11),0,IF(ISNUMBER(C11),C11,L11)) + IF(ISBLANK(D11),0,IF(ISNUMBER(D11),D11,M11)) + IF(ISBLANK(E11),0,IF(ISNUMBER(E11),E11,N11)) + IF(ISBLANK(F11),0,IF(ISNUMBER(F11),F11,O11))),NA())</f>
        <v>15</v>
      </c>
      <c r="K11" s="12">
        <v>20</v>
      </c>
      <c r="L11" s="12">
        <v>17</v>
      </c>
      <c r="M11" s="12">
        <v>15</v>
      </c>
      <c r="N11" s="12">
        <v>13</v>
      </c>
      <c r="O11" s="12">
        <v>11</v>
      </c>
    </row>
    <row r="12" spans="1:15" ht="16" x14ac:dyDescent="0.2">
      <c r="A12" s="12" t="s">
        <v>19</v>
      </c>
      <c r="B12" s="12"/>
      <c r="D12" t="s">
        <v>33</v>
      </c>
      <c r="G12" s="13">
        <f>IF(IF(ISBLANK(B12),0,1) + IF(ISBLANK(C12),0,1) + IF(ISBLANK(D12),0,1) + IF(ISBLANK(E12),0,1) + IF(ISBLANK(F12),0,1) = 1,IF(IF(ISBLANK(B12),0,IF(ISNUMBER(B12),B12,K12)) + IF(ISBLANK(C12),0,IF(ISNUMBER(C12),C12,L12)) + IF(ISBLANK(D12),0,IF(ISNUMBER(D12),D12,M12)) + IF(ISBLANK(E12),0,IF(ISNUMBER(E12),E12,N12)) + IF(ISBLANK(F12),0,IF(ISNUMBER(F12),F12,O12)) &gt; K12, NA(), IF(ISBLANK(B12),0,IF(ISNUMBER(B12),B12,K12)) + IF(ISBLANK(C12),0,IF(ISNUMBER(C12),C12,L12)) + IF(ISBLANK(D12),0,IF(ISNUMBER(D12),D12,M12)) + IF(ISBLANK(E12),0,IF(ISNUMBER(E12),E12,N12)) + IF(ISBLANK(F12),0,IF(ISNUMBER(F12),F12,O12))),NA())</f>
        <v>15</v>
      </c>
      <c r="K12" s="12">
        <v>20</v>
      </c>
      <c r="L12" s="12">
        <v>17</v>
      </c>
      <c r="M12" s="12">
        <v>15</v>
      </c>
      <c r="N12" s="12">
        <v>13</v>
      </c>
      <c r="O12" s="12">
        <v>11</v>
      </c>
    </row>
    <row r="13" spans="1:15" ht="16" x14ac:dyDescent="0.2">
      <c r="A13" s="12" t="s">
        <v>20</v>
      </c>
      <c r="B13" s="12"/>
      <c r="F13" t="s">
        <v>33</v>
      </c>
      <c r="G13" s="13">
        <f>IF(IF(ISBLANK(B13),0,1) + IF(ISBLANK(C13),0,1) + IF(ISBLANK(D13),0,1) + IF(ISBLANK(E13),0,1) + IF(ISBLANK(F13),0,1) = 1,IF(IF(ISBLANK(B13),0,IF(ISNUMBER(B13),B13,K13)) + IF(ISBLANK(C13),0,IF(ISNUMBER(C13),C13,L13)) + IF(ISBLANK(D13),0,IF(ISNUMBER(D13),D13,M13)) + IF(ISBLANK(E13),0,IF(ISNUMBER(E13),E13,N13)) + IF(ISBLANK(F13),0,IF(ISNUMBER(F13),F13,O13)) &gt; K13, NA(), IF(ISBLANK(B13),0,IF(ISNUMBER(B13),B13,K13)) + IF(ISBLANK(C13),0,IF(ISNUMBER(C13),C13,L13)) + IF(ISBLANK(D13),0,IF(ISNUMBER(D13),D13,M13)) + IF(ISBLANK(E13),0,IF(ISNUMBER(E13),E13,N13)) + IF(ISBLANK(F13),0,IF(ISNUMBER(F13),F13,O13))),NA())</f>
        <v>11</v>
      </c>
      <c r="K13" s="12">
        <v>20</v>
      </c>
      <c r="L13" s="12">
        <v>17</v>
      </c>
      <c r="M13" s="12">
        <v>15</v>
      </c>
      <c r="N13" s="12">
        <v>13</v>
      </c>
      <c r="O13" s="12">
        <v>11</v>
      </c>
    </row>
    <row r="14" spans="1:15" ht="16" x14ac:dyDescent="0.2">
      <c r="A14" s="10" t="s">
        <v>21</v>
      </c>
      <c r="G14" s="3">
        <f>SUM(G15:G17)/SUM(K15:K17) * K14</f>
        <v>8</v>
      </c>
      <c r="H14" s="11"/>
      <c r="I14" s="3">
        <f>IF(ISBLANK(H14),G14,H14)</f>
        <v>8</v>
      </c>
      <c r="J14" t="s">
        <v>35</v>
      </c>
      <c r="K14">
        <v>20</v>
      </c>
    </row>
    <row r="15" spans="1:15" ht="16" x14ac:dyDescent="0.2">
      <c r="A15" s="12" t="s">
        <v>22</v>
      </c>
      <c r="B15" s="12"/>
      <c r="F15" t="s">
        <v>33</v>
      </c>
      <c r="G15" s="13">
        <f>IF(IF(ISBLANK(B15),0,1) + IF(ISBLANK(C15),0,1) + IF(ISBLANK(D15),0,1) + IF(ISBLANK(E15),0,1) + IF(ISBLANK(F15),0,1) = 1,IF(IF(ISBLANK(B15),0,IF(ISNUMBER(B15),B15,K15)) + IF(ISBLANK(C15),0,IF(ISNUMBER(C15),C15,L15)) + IF(ISBLANK(D15),0,IF(ISNUMBER(D15),D15,M15)) + IF(ISBLANK(E15),0,IF(ISNUMBER(E15),E15,N15)) + IF(ISBLANK(F15),0,IF(ISNUMBER(F15),F15,O15)) &gt; K15, NA(), IF(ISBLANK(B15),0,IF(ISNUMBER(B15),B15,K15)) + IF(ISBLANK(C15),0,IF(ISNUMBER(C15),C15,L15)) + IF(ISBLANK(D15),0,IF(ISNUMBER(D15),D15,M15)) + IF(ISBLANK(E15),0,IF(ISNUMBER(E15),E15,N15)) + IF(ISBLANK(F15),0,IF(ISNUMBER(F15),F15,O15))),NA())</f>
        <v>0</v>
      </c>
      <c r="K15" s="12">
        <v>5</v>
      </c>
      <c r="L15" s="12">
        <v>4</v>
      </c>
      <c r="M15" s="12">
        <v>3</v>
      </c>
      <c r="N15" s="12">
        <v>2</v>
      </c>
      <c r="O15" s="12">
        <v>0</v>
      </c>
    </row>
    <row r="16" spans="1:15" ht="16" x14ac:dyDescent="0.2">
      <c r="A16" s="12" t="s">
        <v>23</v>
      </c>
      <c r="B16" s="12"/>
      <c r="D16" t="s">
        <v>33</v>
      </c>
      <c r="G16" s="13">
        <f>IF(IF(ISBLANK(B16),0,1) + IF(ISBLANK(C16),0,1) + IF(ISBLANK(D16),0,1) + IF(ISBLANK(E16),0,1) + IF(ISBLANK(F16),0,1) = 1,IF(IF(ISBLANK(B16),0,IF(ISNUMBER(B16),B16,K16)) + IF(ISBLANK(C16),0,IF(ISNUMBER(C16),C16,L16)) + IF(ISBLANK(D16),0,IF(ISNUMBER(D16),D16,M16)) + IF(ISBLANK(E16),0,IF(ISNUMBER(E16),E16,N16)) + IF(ISBLANK(F16),0,IF(ISNUMBER(F16),F16,O16)) &gt; K16, NA(), IF(ISBLANK(B16),0,IF(ISNUMBER(B16),B16,K16)) + IF(ISBLANK(C16),0,IF(ISNUMBER(C16),C16,L16)) + IF(ISBLANK(D16),0,IF(ISNUMBER(D16),D16,M16)) + IF(ISBLANK(E16),0,IF(ISNUMBER(E16),E16,N16)) + IF(ISBLANK(F16),0,IF(ISNUMBER(F16),F16,O16))),NA())</f>
        <v>3</v>
      </c>
      <c r="K16" s="12">
        <v>5</v>
      </c>
      <c r="L16" s="12">
        <v>4</v>
      </c>
      <c r="M16" s="12">
        <v>3</v>
      </c>
      <c r="N16" s="12">
        <v>2</v>
      </c>
      <c r="O16" s="12">
        <v>0</v>
      </c>
    </row>
    <row r="17" spans="1:15" ht="16" x14ac:dyDescent="0.2">
      <c r="A17" s="12" t="s">
        <v>24</v>
      </c>
      <c r="B17" s="12"/>
      <c r="D17" t="s">
        <v>33</v>
      </c>
      <c r="G17" s="13">
        <f>IF(IF(ISBLANK(B17),0,1) + IF(ISBLANK(C17),0,1) + IF(ISBLANK(D17),0,1) + IF(ISBLANK(E17),0,1) + IF(ISBLANK(F17),0,1) = 1,IF(IF(ISBLANK(B17),0,IF(ISNUMBER(B17),B17,K17)) + IF(ISBLANK(C17),0,IF(ISNUMBER(C17),C17,L17)) + IF(ISBLANK(D17),0,IF(ISNUMBER(D17),D17,M17)) + IF(ISBLANK(E17),0,IF(ISNUMBER(E17),E17,N17)) + IF(ISBLANK(F17),0,IF(ISNUMBER(F17),F17,O17)) &gt; K17, NA(), IF(ISBLANK(B17),0,IF(ISNUMBER(B17),B17,K17)) + IF(ISBLANK(C17),0,IF(ISNUMBER(C17),C17,L17)) + IF(ISBLANK(D17),0,IF(ISNUMBER(D17),D17,M17)) + IF(ISBLANK(E17),0,IF(ISNUMBER(E17),E17,N17)) + IF(ISBLANK(F17),0,IF(ISNUMBER(F17),F17,O17))),NA())</f>
        <v>3</v>
      </c>
      <c r="K17" s="12">
        <v>5</v>
      </c>
      <c r="L17" s="12">
        <v>4</v>
      </c>
      <c r="M17" s="12">
        <v>3</v>
      </c>
      <c r="N17" s="12">
        <v>2</v>
      </c>
      <c r="O17" s="12">
        <v>0</v>
      </c>
    </row>
    <row r="18" spans="1:15" ht="16" x14ac:dyDescent="0.2">
      <c r="A18" s="10" t="s">
        <v>25</v>
      </c>
      <c r="G18" s="3">
        <f>SUM(G19:G21)/SUM(K19:K21) * K18</f>
        <v>9.5</v>
      </c>
      <c r="H18" s="11"/>
      <c r="I18" s="3">
        <f>IF(ISBLANK(H18),G18,H18)</f>
        <v>9.5</v>
      </c>
      <c r="J18" t="s">
        <v>36</v>
      </c>
      <c r="K18">
        <v>15</v>
      </c>
    </row>
    <row r="19" spans="1:15" ht="16" x14ac:dyDescent="0.2">
      <c r="A19" s="12" t="s">
        <v>26</v>
      </c>
      <c r="B19" s="12"/>
      <c r="D19" t="s">
        <v>33</v>
      </c>
      <c r="G19" s="13">
        <f>IF(IF(ISBLANK(B19),0,1) + IF(ISBLANK(C19),0,1) + IF(ISBLANK(D19),0,1) + IF(ISBLANK(E19),0,1) + IF(ISBLANK(F19),0,1) = 1,IF(IF(ISBLANK(B19),0,IF(ISNUMBER(B19),B19,K19)) + IF(ISBLANK(C19),0,IF(ISNUMBER(C19),C19,L19)) + IF(ISBLANK(D19),0,IF(ISNUMBER(D19),D19,M19)) + IF(ISBLANK(E19),0,IF(ISNUMBER(E19),E19,N19)) + IF(ISBLANK(F19),0,IF(ISNUMBER(F19),F19,O19)) &gt; K19, NA(), IF(ISBLANK(B19),0,IF(ISNUMBER(B19),B19,K19)) + IF(ISBLANK(C19),0,IF(ISNUMBER(C19),C19,L19)) + IF(ISBLANK(D19),0,IF(ISNUMBER(D19),D19,M19)) + IF(ISBLANK(E19),0,IF(ISNUMBER(E19),E19,N19)) + IF(ISBLANK(F19),0,IF(ISNUMBER(F19),F19,O19))),NA())</f>
        <v>3</v>
      </c>
      <c r="K19" s="12">
        <v>5</v>
      </c>
      <c r="L19" s="12">
        <v>4</v>
      </c>
      <c r="M19" s="12">
        <v>3</v>
      </c>
      <c r="N19" s="12">
        <v>2</v>
      </c>
      <c r="O19" s="12">
        <v>0</v>
      </c>
    </row>
    <row r="20" spans="1:15" ht="16" x14ac:dyDescent="0.2">
      <c r="A20" s="12" t="s">
        <v>27</v>
      </c>
      <c r="B20" s="12"/>
      <c r="D20" t="s">
        <v>33</v>
      </c>
      <c r="G20" s="13">
        <f>IF(IF(ISBLANK(B20),0,1) + IF(ISBLANK(C20),0,1) + IF(ISBLANK(D20),0,1) + IF(ISBLANK(E20),0,1) + IF(ISBLANK(F20),0,1) = 1,IF(IF(ISBLANK(B20),0,IF(ISNUMBER(B20),B20,K20)) + IF(ISBLANK(C20),0,IF(ISNUMBER(C20),C20,L20)) + IF(ISBLANK(D20),0,IF(ISNUMBER(D20),D20,M20)) + IF(ISBLANK(E20),0,IF(ISNUMBER(E20),E20,N20)) + IF(ISBLANK(F20),0,IF(ISNUMBER(F20),F20,O20)) &gt; K20, NA(), IF(ISBLANK(B20),0,IF(ISNUMBER(B20),B20,K20)) + IF(ISBLANK(C20),0,IF(ISNUMBER(C20),C20,L20)) + IF(ISBLANK(D20),0,IF(ISNUMBER(D20),D20,M20)) + IF(ISBLANK(E20),0,IF(ISNUMBER(E20),E20,N20)) + IF(ISBLANK(F20),0,IF(ISNUMBER(F20),F20,O20))),NA())</f>
        <v>3</v>
      </c>
      <c r="K20" s="12">
        <v>5</v>
      </c>
      <c r="L20" s="12">
        <v>4</v>
      </c>
      <c r="M20" s="12">
        <v>3</v>
      </c>
      <c r="N20" s="12">
        <v>2</v>
      </c>
      <c r="O20" s="12">
        <v>0</v>
      </c>
    </row>
    <row r="21" spans="1:15" ht="16" x14ac:dyDescent="0.2">
      <c r="A21" s="12" t="s">
        <v>28</v>
      </c>
      <c r="B21" s="12"/>
      <c r="E21" t="s">
        <v>33</v>
      </c>
      <c r="G21" s="13">
        <f>IF(IF(ISBLANK(B21),0,1) + IF(ISBLANK(C21),0,1) + IF(ISBLANK(D21),0,1) + IF(ISBLANK(E21),0,1) + IF(ISBLANK(F21),0,1) = 1,IF(IF(ISBLANK(B21),0,IF(ISNUMBER(B21),B21,K21)) + IF(ISBLANK(C21),0,IF(ISNUMBER(C21),C21,L21)) + IF(ISBLANK(D21),0,IF(ISNUMBER(D21),D21,M21)) + IF(ISBLANK(E21),0,IF(ISNUMBER(E21),E21,N21)) + IF(ISBLANK(F21),0,IF(ISNUMBER(F21),F21,O21)) &gt; K21, NA(), IF(ISBLANK(B21),0,IF(ISNUMBER(B21),B21,K21)) + IF(ISBLANK(C21),0,IF(ISNUMBER(C21),C21,L21)) + IF(ISBLANK(D21),0,IF(ISNUMBER(D21),D21,M21)) + IF(ISBLANK(E21),0,IF(ISNUMBER(E21),E21,N21)) + IF(ISBLANK(F21),0,IF(ISNUMBER(F21),F21,O21))),NA())</f>
        <v>13</v>
      </c>
      <c r="K21" s="12">
        <v>20</v>
      </c>
      <c r="L21" s="12">
        <v>17</v>
      </c>
      <c r="M21" s="12">
        <v>15</v>
      </c>
      <c r="N21" s="12">
        <v>13</v>
      </c>
      <c r="O21" s="12">
        <v>11</v>
      </c>
    </row>
  </sheetData>
  <conditionalFormatting sqref="B10:B13">
    <cfRule type="expression" dxfId="29" priority="1" stopIfTrue="1">
      <formula>NOT(ISBLANK(B10))</formula>
    </cfRule>
  </conditionalFormatting>
  <conditionalFormatting sqref="B15:B17">
    <cfRule type="expression" dxfId="28" priority="21" stopIfTrue="1">
      <formula>NOT(ISBLANK(B15))</formula>
    </cfRule>
  </conditionalFormatting>
  <conditionalFormatting sqref="B19:B21">
    <cfRule type="expression" dxfId="27" priority="36" stopIfTrue="1">
      <formula>NOT(ISBLANK(B19))</formula>
    </cfRule>
  </conditionalFormatting>
  <conditionalFormatting sqref="C10:C13">
    <cfRule type="expression" dxfId="26" priority="2" stopIfTrue="1">
      <formula>NOT(ISBLANK(C10))</formula>
    </cfRule>
  </conditionalFormatting>
  <conditionalFormatting sqref="C15:C17">
    <cfRule type="expression" dxfId="25" priority="22" stopIfTrue="1">
      <formula>NOT(ISBLANK(C15))</formula>
    </cfRule>
  </conditionalFormatting>
  <conditionalFormatting sqref="C19:C21">
    <cfRule type="expression" dxfId="24" priority="37" stopIfTrue="1">
      <formula>NOT(ISBLANK(C19))</formula>
    </cfRule>
  </conditionalFormatting>
  <conditionalFormatting sqref="D10:D13">
    <cfRule type="expression" dxfId="23" priority="3" stopIfTrue="1">
      <formula>NOT(ISBLANK(D10))</formula>
    </cfRule>
  </conditionalFormatting>
  <conditionalFormatting sqref="D15:D17">
    <cfRule type="expression" dxfId="22" priority="23" stopIfTrue="1">
      <formula>NOT(ISBLANK(D15))</formula>
    </cfRule>
  </conditionalFormatting>
  <conditionalFormatting sqref="D19:D21">
    <cfRule type="expression" dxfId="21" priority="38" stopIfTrue="1">
      <formula>NOT(ISBLANK(D19))</formula>
    </cfRule>
  </conditionalFormatting>
  <conditionalFormatting sqref="E10:E13">
    <cfRule type="expression" dxfId="20" priority="4" stopIfTrue="1">
      <formula>NOT(ISBLANK(E10))</formula>
    </cfRule>
  </conditionalFormatting>
  <conditionalFormatting sqref="E15:E17">
    <cfRule type="expression" dxfId="19" priority="24" stopIfTrue="1">
      <formula>NOT(ISBLANK(E15))</formula>
    </cfRule>
  </conditionalFormatting>
  <conditionalFormatting sqref="E19:E21">
    <cfRule type="expression" dxfId="18" priority="39" stopIfTrue="1">
      <formula>NOT(ISBLANK(E19))</formula>
    </cfRule>
  </conditionalFormatting>
  <conditionalFormatting sqref="F10:F13">
    <cfRule type="expression" dxfId="17" priority="5" stopIfTrue="1">
      <formula>NOT(ISBLANK(F10))</formula>
    </cfRule>
  </conditionalFormatting>
  <conditionalFormatting sqref="F15:F17">
    <cfRule type="expression" dxfId="16" priority="25" stopIfTrue="1">
      <formula>NOT(ISBLANK(F15))</formula>
    </cfRule>
  </conditionalFormatting>
  <conditionalFormatting sqref="F19:F21">
    <cfRule type="expression" dxfId="15" priority="40" stopIfTrue="1">
      <formula>NOT(ISBLANK(F19))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showGridLines="0" tabSelected="1" workbookViewId="0">
      <selection activeCell="C6" sqref="C6"/>
    </sheetView>
  </sheetViews>
  <sheetFormatPr baseColWidth="10" defaultColWidth="8.83203125" defaultRowHeight="15" x14ac:dyDescent="0.2"/>
  <cols>
    <col min="1" max="1" width="50" customWidth="1"/>
    <col min="2" max="9" width="15" customWidth="1"/>
    <col min="10" max="10" width="60" customWidth="1"/>
    <col min="11" max="15" width="15" customWidth="1"/>
  </cols>
  <sheetData>
    <row r="1" spans="1:15" ht="23" x14ac:dyDescent="0.25">
      <c r="A1" s="1" t="s">
        <v>0</v>
      </c>
    </row>
    <row r="3" spans="1:15" x14ac:dyDescent="0.2">
      <c r="A3" t="s">
        <v>1</v>
      </c>
      <c r="B3" t="s">
        <v>31</v>
      </c>
    </row>
    <row r="4" spans="1:15" x14ac:dyDescent="0.2">
      <c r="A4" t="s">
        <v>3</v>
      </c>
      <c r="B4" t="s">
        <v>32</v>
      </c>
    </row>
    <row r="6" spans="1:15" ht="17" x14ac:dyDescent="0.2">
      <c r="A6" s="2" t="s">
        <v>5</v>
      </c>
      <c r="B6" s="3">
        <f>SUM(I9,I14,I18)</f>
        <v>41.25</v>
      </c>
    </row>
    <row r="8" spans="1:15" x14ac:dyDescent="0.2">
      <c r="B8" s="4" t="s">
        <v>6</v>
      </c>
      <c r="C8" s="5" t="s">
        <v>7</v>
      </c>
      <c r="D8" s="6" t="s">
        <v>8</v>
      </c>
      <c r="E8" s="7" t="s">
        <v>9</v>
      </c>
      <c r="F8" s="8" t="s">
        <v>10</v>
      </c>
      <c r="G8" s="9" t="s">
        <v>11</v>
      </c>
      <c r="H8" s="9" t="s">
        <v>12</v>
      </c>
      <c r="I8" s="9" t="s">
        <v>13</v>
      </c>
      <c r="J8" s="9" t="s">
        <v>14</v>
      </c>
      <c r="K8" s="9" t="s">
        <v>15</v>
      </c>
    </row>
    <row r="9" spans="1:15" ht="16" x14ac:dyDescent="0.2">
      <c r="A9" s="10" t="s">
        <v>16</v>
      </c>
      <c r="G9" s="3">
        <f>SUM(G10:G13)/SUM(K10:K13) * K9</f>
        <v>12.75</v>
      </c>
      <c r="H9" s="11"/>
      <c r="I9" s="3">
        <f>IF(ISBLANK(H9),G9,H9)</f>
        <v>12.75</v>
      </c>
      <c r="K9">
        <v>15</v>
      </c>
    </row>
    <row r="10" spans="1:15" ht="16" x14ac:dyDescent="0.2">
      <c r="A10" s="12" t="s">
        <v>17</v>
      </c>
      <c r="B10" s="12"/>
      <c r="C10" t="s">
        <v>33</v>
      </c>
      <c r="G10" s="13">
        <f>IF(IF(ISBLANK(B10),0,1) + IF(ISBLANK(C10),0,1) + IF(ISBLANK(D10),0,1) + IF(ISBLANK(E10),0,1) + IF(ISBLANK(F10),0,1) = 1,IF(IF(ISBLANK(B10),0,IF(ISNUMBER(B10),B10,K10)) + IF(ISBLANK(C10),0,IF(ISNUMBER(C10),C10,L10)) + IF(ISBLANK(D10),0,IF(ISNUMBER(D10),D10,M10)) + IF(ISBLANK(E10),0,IF(ISNUMBER(E10),E10,N10)) + IF(ISBLANK(F10),0,IF(ISNUMBER(F10),F10,O10)) &gt; K10, NA(), IF(ISBLANK(B10),0,IF(ISNUMBER(B10),B10,K10)) + IF(ISBLANK(C10),0,IF(ISNUMBER(C10),C10,L10)) + IF(ISBLANK(D10),0,IF(ISNUMBER(D10),D10,M10)) + IF(ISBLANK(E10),0,IF(ISNUMBER(E10),E10,N10)) + IF(ISBLANK(F10),0,IF(ISNUMBER(F10),F10,O10))),NA())</f>
        <v>17</v>
      </c>
      <c r="K10" s="12">
        <v>20</v>
      </c>
      <c r="L10" s="12">
        <v>17</v>
      </c>
      <c r="M10" s="12">
        <v>15</v>
      </c>
      <c r="N10" s="12">
        <v>13</v>
      </c>
      <c r="O10" s="12">
        <v>11</v>
      </c>
    </row>
    <row r="11" spans="1:15" ht="16" x14ac:dyDescent="0.2">
      <c r="A11" s="12" t="s">
        <v>18</v>
      </c>
      <c r="B11" s="12"/>
      <c r="C11" t="s">
        <v>33</v>
      </c>
      <c r="G11" s="13">
        <f>IF(IF(ISBLANK(B11),0,1) + IF(ISBLANK(C11),0,1) + IF(ISBLANK(D11),0,1) + IF(ISBLANK(E11),0,1) + IF(ISBLANK(F11),0,1) = 1,IF(IF(ISBLANK(B11),0,IF(ISNUMBER(B11),B11,K11)) + IF(ISBLANK(C11),0,IF(ISNUMBER(C11),C11,L11)) + IF(ISBLANK(D11),0,IF(ISNUMBER(D11),D11,M11)) + IF(ISBLANK(E11),0,IF(ISNUMBER(E11),E11,N11)) + IF(ISBLANK(F11),0,IF(ISNUMBER(F11),F11,O11)) &gt; K11, NA(), IF(ISBLANK(B11),0,IF(ISNUMBER(B11),B11,K11)) + IF(ISBLANK(C11),0,IF(ISNUMBER(C11),C11,L11)) + IF(ISBLANK(D11),0,IF(ISNUMBER(D11),D11,M11)) + IF(ISBLANK(E11),0,IF(ISNUMBER(E11),E11,N11)) + IF(ISBLANK(F11),0,IF(ISNUMBER(F11),F11,O11))),NA())</f>
        <v>17</v>
      </c>
      <c r="K11" s="12">
        <v>20</v>
      </c>
      <c r="L11" s="12">
        <v>17</v>
      </c>
      <c r="M11" s="12">
        <v>15</v>
      </c>
      <c r="N11" s="12">
        <v>13</v>
      </c>
      <c r="O11" s="12">
        <v>11</v>
      </c>
    </row>
    <row r="12" spans="1:15" ht="16" x14ac:dyDescent="0.2">
      <c r="A12" s="12" t="s">
        <v>19</v>
      </c>
      <c r="B12" s="12"/>
      <c r="C12" t="s">
        <v>33</v>
      </c>
      <c r="G12" s="13">
        <f>IF(IF(ISBLANK(B12),0,1) + IF(ISBLANK(C12),0,1) + IF(ISBLANK(D12),0,1) + IF(ISBLANK(E12),0,1) + IF(ISBLANK(F12),0,1) = 1,IF(IF(ISBLANK(B12),0,IF(ISNUMBER(B12),B12,K12)) + IF(ISBLANK(C12),0,IF(ISNUMBER(C12),C12,L12)) + IF(ISBLANK(D12),0,IF(ISNUMBER(D12),D12,M12)) + IF(ISBLANK(E12),0,IF(ISNUMBER(E12),E12,N12)) + IF(ISBLANK(F12),0,IF(ISNUMBER(F12),F12,O12)) &gt; K12, NA(), IF(ISBLANK(B12),0,IF(ISNUMBER(B12),B12,K12)) + IF(ISBLANK(C12),0,IF(ISNUMBER(C12),C12,L12)) + IF(ISBLANK(D12),0,IF(ISNUMBER(D12),D12,M12)) + IF(ISBLANK(E12),0,IF(ISNUMBER(E12),E12,N12)) + IF(ISBLANK(F12),0,IF(ISNUMBER(F12),F12,O12))),NA())</f>
        <v>17</v>
      </c>
      <c r="K12" s="12">
        <v>20</v>
      </c>
      <c r="L12" s="12">
        <v>17</v>
      </c>
      <c r="M12" s="12">
        <v>15</v>
      </c>
      <c r="N12" s="12">
        <v>13</v>
      </c>
      <c r="O12" s="12">
        <v>11</v>
      </c>
    </row>
    <row r="13" spans="1:15" ht="16" x14ac:dyDescent="0.2">
      <c r="A13" s="12" t="s">
        <v>20</v>
      </c>
      <c r="B13" s="12"/>
      <c r="C13" t="s">
        <v>33</v>
      </c>
      <c r="G13" s="13">
        <f>IF(IF(ISBLANK(B13),0,1) + IF(ISBLANK(C13),0,1) + IF(ISBLANK(D13),0,1) + IF(ISBLANK(E13),0,1) + IF(ISBLANK(F13),0,1) = 1,IF(IF(ISBLANK(B13),0,IF(ISNUMBER(B13),B13,K13)) + IF(ISBLANK(C13),0,IF(ISNUMBER(C13),C13,L13)) + IF(ISBLANK(D13),0,IF(ISNUMBER(D13),D13,M13)) + IF(ISBLANK(E13),0,IF(ISNUMBER(E13),E13,N13)) + IF(ISBLANK(F13),0,IF(ISNUMBER(F13),F13,O13)) &gt; K13, NA(), IF(ISBLANK(B13),0,IF(ISNUMBER(B13),B13,K13)) + IF(ISBLANK(C13),0,IF(ISNUMBER(C13),C13,L13)) + IF(ISBLANK(D13),0,IF(ISNUMBER(D13),D13,M13)) + IF(ISBLANK(E13),0,IF(ISNUMBER(E13),E13,N13)) + IF(ISBLANK(F13),0,IF(ISNUMBER(F13),F13,O13))),NA())</f>
        <v>17</v>
      </c>
      <c r="K13" s="12">
        <v>20</v>
      </c>
      <c r="L13" s="12">
        <v>17</v>
      </c>
      <c r="M13" s="12">
        <v>15</v>
      </c>
      <c r="N13" s="12">
        <v>13</v>
      </c>
      <c r="O13" s="12">
        <v>11</v>
      </c>
    </row>
    <row r="14" spans="1:15" ht="16" x14ac:dyDescent="0.2">
      <c r="A14" s="10" t="s">
        <v>21</v>
      </c>
      <c r="G14" s="3">
        <f>SUM(G15:G17)/SUM(K15:K17) * K14</f>
        <v>16</v>
      </c>
      <c r="H14" s="11"/>
      <c r="I14" s="3">
        <f>IF(ISBLANK(H14),G14,H14)</f>
        <v>16</v>
      </c>
      <c r="K14">
        <v>20</v>
      </c>
    </row>
    <row r="15" spans="1:15" ht="16" x14ac:dyDescent="0.2">
      <c r="A15" s="12" t="s">
        <v>22</v>
      </c>
      <c r="B15" s="12"/>
      <c r="C15" t="s">
        <v>33</v>
      </c>
      <c r="G15" s="13">
        <f>IF(IF(ISBLANK(B15),0,1) + IF(ISBLANK(C15),0,1) + IF(ISBLANK(D15),0,1) + IF(ISBLANK(E15),0,1) + IF(ISBLANK(F15),0,1) = 1,IF(IF(ISBLANK(B15),0,IF(ISNUMBER(B15),B15,K15)) + IF(ISBLANK(C15),0,IF(ISNUMBER(C15),C15,L15)) + IF(ISBLANK(D15),0,IF(ISNUMBER(D15),D15,M15)) + IF(ISBLANK(E15),0,IF(ISNUMBER(E15),E15,N15)) + IF(ISBLANK(F15),0,IF(ISNUMBER(F15),F15,O15)) &gt; K15, NA(), IF(ISBLANK(B15),0,IF(ISNUMBER(B15),B15,K15)) + IF(ISBLANK(C15),0,IF(ISNUMBER(C15),C15,L15)) + IF(ISBLANK(D15),0,IF(ISNUMBER(D15),D15,M15)) + IF(ISBLANK(E15),0,IF(ISNUMBER(E15),E15,N15)) + IF(ISBLANK(F15),0,IF(ISNUMBER(F15),F15,O15))),NA())</f>
        <v>4</v>
      </c>
      <c r="K15" s="12">
        <v>5</v>
      </c>
      <c r="L15" s="12">
        <v>4</v>
      </c>
      <c r="M15" s="12">
        <v>3</v>
      </c>
      <c r="N15" s="12">
        <v>2</v>
      </c>
      <c r="O15" s="12">
        <v>0</v>
      </c>
    </row>
    <row r="16" spans="1:15" ht="16" x14ac:dyDescent="0.2">
      <c r="A16" s="12" t="s">
        <v>23</v>
      </c>
      <c r="B16" s="12"/>
      <c r="C16" t="s">
        <v>33</v>
      </c>
      <c r="G16" s="13">
        <f>IF(IF(ISBLANK(B16),0,1) + IF(ISBLANK(C16),0,1) + IF(ISBLANK(D16),0,1) + IF(ISBLANK(E16),0,1) + IF(ISBLANK(F16),0,1) = 1,IF(IF(ISBLANK(B16),0,IF(ISNUMBER(B16),B16,K16)) + IF(ISBLANK(C16),0,IF(ISNUMBER(C16),C16,L16)) + IF(ISBLANK(D16),0,IF(ISNUMBER(D16),D16,M16)) + IF(ISBLANK(E16),0,IF(ISNUMBER(E16),E16,N16)) + IF(ISBLANK(F16),0,IF(ISNUMBER(F16),F16,O16)) &gt; K16, NA(), IF(ISBLANK(B16),0,IF(ISNUMBER(B16),B16,K16)) + IF(ISBLANK(C16),0,IF(ISNUMBER(C16),C16,L16)) + IF(ISBLANK(D16),0,IF(ISNUMBER(D16),D16,M16)) + IF(ISBLANK(E16),0,IF(ISNUMBER(E16),E16,N16)) + IF(ISBLANK(F16),0,IF(ISNUMBER(F16),F16,O16))),NA())</f>
        <v>4</v>
      </c>
      <c r="K16" s="12">
        <v>5</v>
      </c>
      <c r="L16" s="12">
        <v>4</v>
      </c>
      <c r="M16" s="12">
        <v>3</v>
      </c>
      <c r="N16" s="12">
        <v>2</v>
      </c>
      <c r="O16" s="12">
        <v>0</v>
      </c>
    </row>
    <row r="17" spans="1:15" ht="16" x14ac:dyDescent="0.2">
      <c r="A17" s="12" t="s">
        <v>24</v>
      </c>
      <c r="B17" s="12"/>
      <c r="C17" t="s">
        <v>33</v>
      </c>
      <c r="G17" s="13">
        <f>IF(IF(ISBLANK(B17),0,1) + IF(ISBLANK(C17),0,1) + IF(ISBLANK(D17),0,1) + IF(ISBLANK(E17),0,1) + IF(ISBLANK(F17),0,1) = 1,IF(IF(ISBLANK(B17),0,IF(ISNUMBER(B17),B17,K17)) + IF(ISBLANK(C17),0,IF(ISNUMBER(C17),C17,L17)) + IF(ISBLANK(D17),0,IF(ISNUMBER(D17),D17,M17)) + IF(ISBLANK(E17),0,IF(ISNUMBER(E17),E17,N17)) + IF(ISBLANK(F17),0,IF(ISNUMBER(F17),F17,O17)) &gt; K17, NA(), IF(ISBLANK(B17),0,IF(ISNUMBER(B17),B17,K17)) + IF(ISBLANK(C17),0,IF(ISNUMBER(C17),C17,L17)) + IF(ISBLANK(D17),0,IF(ISNUMBER(D17),D17,M17)) + IF(ISBLANK(E17),0,IF(ISNUMBER(E17),E17,N17)) + IF(ISBLANK(F17),0,IF(ISNUMBER(F17),F17,O17))),NA())</f>
        <v>4</v>
      </c>
      <c r="K17" s="12">
        <v>5</v>
      </c>
      <c r="L17" s="12">
        <v>4</v>
      </c>
      <c r="M17" s="12">
        <v>3</v>
      </c>
      <c r="N17" s="12">
        <v>2</v>
      </c>
      <c r="O17" s="12">
        <v>0</v>
      </c>
    </row>
    <row r="18" spans="1:15" ht="16" x14ac:dyDescent="0.2">
      <c r="A18" s="10" t="s">
        <v>25</v>
      </c>
      <c r="G18" s="3">
        <f>SUM(G19:G21)/SUM(K19:K21) * K18</f>
        <v>12.5</v>
      </c>
      <c r="H18" s="11"/>
      <c r="I18" s="3">
        <f>IF(ISBLANK(H18),G18,H18)</f>
        <v>12.5</v>
      </c>
      <c r="K18">
        <v>15</v>
      </c>
    </row>
    <row r="19" spans="1:15" ht="16" x14ac:dyDescent="0.2">
      <c r="A19" s="12" t="s">
        <v>26</v>
      </c>
      <c r="B19" s="12"/>
      <c r="C19" t="s">
        <v>33</v>
      </c>
      <c r="G19" s="13">
        <f>IF(IF(ISBLANK(B19),0,1) + IF(ISBLANK(C19),0,1) + IF(ISBLANK(D19),0,1) + IF(ISBLANK(E19),0,1) + IF(ISBLANK(F19),0,1) = 1,IF(IF(ISBLANK(B19),0,IF(ISNUMBER(B19),B19,K19)) + IF(ISBLANK(C19),0,IF(ISNUMBER(C19),C19,L19)) + IF(ISBLANK(D19),0,IF(ISNUMBER(D19),D19,M19)) + IF(ISBLANK(E19),0,IF(ISNUMBER(E19),E19,N19)) + IF(ISBLANK(F19),0,IF(ISNUMBER(F19),F19,O19)) &gt; K19, NA(), IF(ISBLANK(B19),0,IF(ISNUMBER(B19),B19,K19)) + IF(ISBLANK(C19),0,IF(ISNUMBER(C19),C19,L19)) + IF(ISBLANK(D19),0,IF(ISNUMBER(D19),D19,M19)) + IF(ISBLANK(E19),0,IF(ISNUMBER(E19),E19,N19)) + IF(ISBLANK(F19),0,IF(ISNUMBER(F19),F19,O19))),NA())</f>
        <v>4</v>
      </c>
      <c r="K19" s="12">
        <v>5</v>
      </c>
      <c r="L19" s="12">
        <v>4</v>
      </c>
      <c r="M19" s="12">
        <v>3</v>
      </c>
      <c r="N19" s="12">
        <v>2</v>
      </c>
      <c r="O19" s="12">
        <v>0</v>
      </c>
    </row>
    <row r="20" spans="1:15" ht="16" x14ac:dyDescent="0.2">
      <c r="A20" s="12" t="s">
        <v>27</v>
      </c>
      <c r="B20" s="12"/>
      <c r="C20" t="s">
        <v>33</v>
      </c>
      <c r="G20" s="13">
        <f>IF(IF(ISBLANK(B20),0,1) + IF(ISBLANK(C20),0,1) + IF(ISBLANK(D20),0,1) + IF(ISBLANK(E20),0,1) + IF(ISBLANK(F20),0,1) = 1,IF(IF(ISBLANK(B20),0,IF(ISNUMBER(B20),B20,K20)) + IF(ISBLANK(C20),0,IF(ISNUMBER(C20),C20,L20)) + IF(ISBLANK(D20),0,IF(ISNUMBER(D20),D20,M20)) + IF(ISBLANK(E20),0,IF(ISNUMBER(E20),E20,N20)) + IF(ISBLANK(F20),0,IF(ISNUMBER(F20),F20,O20)) &gt; K20, NA(), IF(ISBLANK(B20),0,IF(ISNUMBER(B20),B20,K20)) + IF(ISBLANK(C20),0,IF(ISNUMBER(C20),C20,L20)) + IF(ISBLANK(D20),0,IF(ISNUMBER(D20),D20,M20)) + IF(ISBLANK(E20),0,IF(ISNUMBER(E20),E20,N20)) + IF(ISBLANK(F20),0,IF(ISNUMBER(F20),F20,O20))),NA())</f>
        <v>4</v>
      </c>
      <c r="K20" s="12">
        <v>5</v>
      </c>
      <c r="L20" s="12">
        <v>4</v>
      </c>
      <c r="M20" s="12">
        <v>3</v>
      </c>
      <c r="N20" s="12">
        <v>2</v>
      </c>
      <c r="O20" s="12">
        <v>0</v>
      </c>
    </row>
    <row r="21" spans="1:15" ht="16" x14ac:dyDescent="0.2">
      <c r="A21" s="12" t="s">
        <v>28</v>
      </c>
      <c r="B21" s="12"/>
      <c r="C21" t="s">
        <v>33</v>
      </c>
      <c r="G21" s="13">
        <f>IF(IF(ISBLANK(B21),0,1) + IF(ISBLANK(C21),0,1) + IF(ISBLANK(D21),0,1) + IF(ISBLANK(E21),0,1) + IF(ISBLANK(F21),0,1) = 1,IF(IF(ISBLANK(B21),0,IF(ISNUMBER(B21),B21,K21)) + IF(ISBLANK(C21),0,IF(ISNUMBER(C21),C21,L21)) + IF(ISBLANK(D21),0,IF(ISNUMBER(D21),D21,M21)) + IF(ISBLANK(E21),0,IF(ISNUMBER(E21),E21,N21)) + IF(ISBLANK(F21),0,IF(ISNUMBER(F21),F21,O21)) &gt; K21, NA(), IF(ISBLANK(B21),0,IF(ISNUMBER(B21),B21,K21)) + IF(ISBLANK(C21),0,IF(ISNUMBER(C21),C21,L21)) + IF(ISBLANK(D21),0,IF(ISNUMBER(D21),D21,M21)) + IF(ISBLANK(E21),0,IF(ISNUMBER(E21),E21,N21)) + IF(ISBLANK(F21),0,IF(ISNUMBER(F21),F21,O21))),NA())</f>
        <v>17</v>
      </c>
      <c r="K21" s="12">
        <v>20</v>
      </c>
      <c r="L21" s="12">
        <v>17</v>
      </c>
      <c r="M21" s="12">
        <v>15</v>
      </c>
      <c r="N21" s="12">
        <v>13</v>
      </c>
      <c r="O21" s="12">
        <v>11</v>
      </c>
    </row>
  </sheetData>
  <conditionalFormatting sqref="B10:B13">
    <cfRule type="expression" dxfId="14" priority="1" stopIfTrue="1">
      <formula>NOT(ISBLANK(B10))</formula>
    </cfRule>
  </conditionalFormatting>
  <conditionalFormatting sqref="B15:B17">
    <cfRule type="expression" dxfId="13" priority="21" stopIfTrue="1">
      <formula>NOT(ISBLANK(B15))</formula>
    </cfRule>
  </conditionalFormatting>
  <conditionalFormatting sqref="B19:B21">
    <cfRule type="expression" dxfId="12" priority="36" stopIfTrue="1">
      <formula>NOT(ISBLANK(B19))</formula>
    </cfRule>
  </conditionalFormatting>
  <conditionalFormatting sqref="C10:C13">
    <cfRule type="expression" dxfId="11" priority="2" stopIfTrue="1">
      <formula>NOT(ISBLANK(C10))</formula>
    </cfRule>
  </conditionalFormatting>
  <conditionalFormatting sqref="C15:C17">
    <cfRule type="expression" dxfId="10" priority="22" stopIfTrue="1">
      <formula>NOT(ISBLANK(C15))</formula>
    </cfRule>
  </conditionalFormatting>
  <conditionalFormatting sqref="C19:C21">
    <cfRule type="expression" dxfId="9" priority="37" stopIfTrue="1">
      <formula>NOT(ISBLANK(C19))</formula>
    </cfRule>
  </conditionalFormatting>
  <conditionalFormatting sqref="D10:D13">
    <cfRule type="expression" dxfId="8" priority="3" stopIfTrue="1">
      <formula>NOT(ISBLANK(D10))</formula>
    </cfRule>
  </conditionalFormatting>
  <conditionalFormatting sqref="D15:D17">
    <cfRule type="expression" dxfId="7" priority="23" stopIfTrue="1">
      <formula>NOT(ISBLANK(D15))</formula>
    </cfRule>
  </conditionalFormatting>
  <conditionalFormatting sqref="D19:D21">
    <cfRule type="expression" dxfId="6" priority="38" stopIfTrue="1">
      <formula>NOT(ISBLANK(D19))</formula>
    </cfRule>
  </conditionalFormatting>
  <conditionalFormatting sqref="E10:E13">
    <cfRule type="expression" dxfId="5" priority="4" stopIfTrue="1">
      <formula>NOT(ISBLANK(E10))</formula>
    </cfRule>
  </conditionalFormatting>
  <conditionalFormatting sqref="E15:E17">
    <cfRule type="expression" dxfId="4" priority="24" stopIfTrue="1">
      <formula>NOT(ISBLANK(E15))</formula>
    </cfRule>
  </conditionalFormatting>
  <conditionalFormatting sqref="E19:E21">
    <cfRule type="expression" dxfId="3" priority="39" stopIfTrue="1">
      <formula>NOT(ISBLANK(E19))</formula>
    </cfRule>
  </conditionalFormatting>
  <conditionalFormatting sqref="F10:F13">
    <cfRule type="expression" dxfId="2" priority="5" stopIfTrue="1">
      <formula>NOT(ISBLANK(F10))</formula>
    </cfRule>
  </conditionalFormatting>
  <conditionalFormatting sqref="F15:F17">
    <cfRule type="expression" dxfId="1" priority="25" stopIfTrue="1">
      <formula>NOT(ISBLANK(F15))</formula>
    </cfRule>
  </conditionalFormatting>
  <conditionalFormatting sqref="F19:F21">
    <cfRule type="expression" dxfId="0" priority="40" stopIfTrue="1">
      <formula>NOT(ISBLANK(F19))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81</vt:i4>
      </vt:variant>
    </vt:vector>
  </HeadingPairs>
  <TitlesOfParts>
    <vt:vector size="84" baseType="lpstr">
      <vt:lpstr>houle</vt:lpstr>
      <vt:lpstr>archibord</vt:lpstr>
      <vt:lpstr>gc_rhum</vt:lpstr>
      <vt:lpstr>archibord!cthm_C2_comment</vt:lpstr>
      <vt:lpstr>gc_rhum!cthm_C2_comment</vt:lpstr>
      <vt:lpstr>houle!cthm_C2_comment</vt:lpstr>
      <vt:lpstr>archibord!cthm_C2_grade</vt:lpstr>
      <vt:lpstr>gc_rhum!cthm_C2_grade</vt:lpstr>
      <vt:lpstr>houle!cthm_C2_grade</vt:lpstr>
      <vt:lpstr>archibord!cthm_C2_I1_comment</vt:lpstr>
      <vt:lpstr>gc_rhum!cthm_C2_I1_comment</vt:lpstr>
      <vt:lpstr>houle!cthm_C2_I1_comment</vt:lpstr>
      <vt:lpstr>archibord!cthm_C2_I1_grade</vt:lpstr>
      <vt:lpstr>gc_rhum!cthm_C2_I1_grade</vt:lpstr>
      <vt:lpstr>houle!cthm_C2_I1_grade</vt:lpstr>
      <vt:lpstr>archibord!cthm_C2_I2_comment</vt:lpstr>
      <vt:lpstr>gc_rhum!cthm_C2_I2_comment</vt:lpstr>
      <vt:lpstr>houle!cthm_C2_I2_comment</vt:lpstr>
      <vt:lpstr>archibord!cthm_C2_I2_grade</vt:lpstr>
      <vt:lpstr>gc_rhum!cthm_C2_I2_grade</vt:lpstr>
      <vt:lpstr>houle!cthm_C2_I2_grade</vt:lpstr>
      <vt:lpstr>archibord!cthm_C2_I3_comment</vt:lpstr>
      <vt:lpstr>gc_rhum!cthm_C2_I3_comment</vt:lpstr>
      <vt:lpstr>houle!cthm_C2_I3_comment</vt:lpstr>
      <vt:lpstr>archibord!cthm_C2_I3_grade</vt:lpstr>
      <vt:lpstr>gc_rhum!cthm_C2_I3_grade</vt:lpstr>
      <vt:lpstr>houle!cthm_C2_I3_grade</vt:lpstr>
      <vt:lpstr>archibord!cthm_C3_comment</vt:lpstr>
      <vt:lpstr>gc_rhum!cthm_C3_comment</vt:lpstr>
      <vt:lpstr>houle!cthm_C3_comment</vt:lpstr>
      <vt:lpstr>archibord!cthm_C3_grade</vt:lpstr>
      <vt:lpstr>gc_rhum!cthm_C3_grade</vt:lpstr>
      <vt:lpstr>houle!cthm_C3_grade</vt:lpstr>
      <vt:lpstr>archibord!cthm_C3_I1_comment</vt:lpstr>
      <vt:lpstr>gc_rhum!cthm_C3_I1_comment</vt:lpstr>
      <vt:lpstr>houle!cthm_C3_I1_comment</vt:lpstr>
      <vt:lpstr>archibord!cthm_C3_I1_grade</vt:lpstr>
      <vt:lpstr>gc_rhum!cthm_C3_I1_grade</vt:lpstr>
      <vt:lpstr>houle!cthm_C3_I1_grade</vt:lpstr>
      <vt:lpstr>archibord!cthm_C3_I2_comment</vt:lpstr>
      <vt:lpstr>gc_rhum!cthm_C3_I2_comment</vt:lpstr>
      <vt:lpstr>houle!cthm_C3_I2_comment</vt:lpstr>
      <vt:lpstr>archibord!cthm_C3_I2_grade</vt:lpstr>
      <vt:lpstr>gc_rhum!cthm_C3_I2_grade</vt:lpstr>
      <vt:lpstr>houle!cthm_C3_I2_grade</vt:lpstr>
      <vt:lpstr>archibord!cthm_C3_I3_comment</vt:lpstr>
      <vt:lpstr>gc_rhum!cthm_C3_I3_comment</vt:lpstr>
      <vt:lpstr>houle!cthm_C3_I3_comment</vt:lpstr>
      <vt:lpstr>archibord!cthm_C3_I3_grade</vt:lpstr>
      <vt:lpstr>gc_rhum!cthm_C3_I3_grade</vt:lpstr>
      <vt:lpstr>houle!cthm_C3_I3_grade</vt:lpstr>
      <vt:lpstr>archibord!cthm_omnivox</vt:lpstr>
      <vt:lpstr>gc_rhum!cthm_omnivox</vt:lpstr>
      <vt:lpstr>houle!cthm_omnivox</vt:lpstr>
      <vt:lpstr>archibord!lessivage_balai_comment</vt:lpstr>
      <vt:lpstr>gc_rhum!lessivage_balai_comment</vt:lpstr>
      <vt:lpstr>houle!lessivage_balai_comment</vt:lpstr>
      <vt:lpstr>archibord!lessivage_balai_grade</vt:lpstr>
      <vt:lpstr>gc_rhum!lessivage_balai_grade</vt:lpstr>
      <vt:lpstr>houle!lessivage_balai_grade</vt:lpstr>
      <vt:lpstr>archibord!lessivage_comment</vt:lpstr>
      <vt:lpstr>gc_rhum!lessivage_comment</vt:lpstr>
      <vt:lpstr>houle!lessivage_comment</vt:lpstr>
      <vt:lpstr>archibord!lessivage_grade</vt:lpstr>
      <vt:lpstr>gc_rhum!lessivage_grade</vt:lpstr>
      <vt:lpstr>houle!lessivage_grade</vt:lpstr>
      <vt:lpstr>archibord!lessivage_I2_comment</vt:lpstr>
      <vt:lpstr>gc_rhum!lessivage_I2_comment</vt:lpstr>
      <vt:lpstr>houle!lessivage_I2_comment</vt:lpstr>
      <vt:lpstr>archibord!lessivage_I2_grade</vt:lpstr>
      <vt:lpstr>gc_rhum!lessivage_I2_grade</vt:lpstr>
      <vt:lpstr>houle!lessivage_I2_grade</vt:lpstr>
      <vt:lpstr>archibord!lessivage_I3_comment</vt:lpstr>
      <vt:lpstr>gc_rhum!lessivage_I3_comment</vt:lpstr>
      <vt:lpstr>houle!lessivage_I3_comment</vt:lpstr>
      <vt:lpstr>archibord!lessivage_I3_grade</vt:lpstr>
      <vt:lpstr>gc_rhum!lessivage_I3_grade</vt:lpstr>
      <vt:lpstr>houle!lessivage_I3_grade</vt:lpstr>
      <vt:lpstr>archibord!lessivage_I4_comment</vt:lpstr>
      <vt:lpstr>gc_rhum!lessivage_I4_comment</vt:lpstr>
      <vt:lpstr>houle!lessivage_I4_comment</vt:lpstr>
      <vt:lpstr>archibord!lessivage_I4_grade</vt:lpstr>
      <vt:lpstr>gc_rhum!lessivage_I4_grade</vt:lpstr>
      <vt:lpstr>houle!lessivage_I4_grade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Archambault-Bouffard, Vincent</cp:lastModifiedBy>
  <dcterms:created xsi:type="dcterms:W3CDTF">2025-05-08T05:10:19Z</dcterms:created>
  <dcterms:modified xsi:type="dcterms:W3CDTF">2025-05-08T05:12:59Z</dcterms:modified>
</cp:coreProperties>
</file>