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vincent/Dépôts git - Prof/c3hm/tests/fixtures/"/>
    </mc:Choice>
  </mc:AlternateContent>
  <xr:revisionPtr revIDLastSave="0" documentId="13_ncr:1_{EA868EF5-65D4-9F4B-9FC9-D514985FE012}" xr6:coauthVersionLast="47" xr6:coauthVersionMax="47" xr10:uidLastSave="{00000000-0000-0000-0000-000000000000}"/>
  <bookViews>
    <workbookView xWindow="0" yWindow="740" windowWidth="29400" windowHeight="18380" activeTab="2" xr2:uid="{00000000-000D-0000-FFFF-FFFF00000000}"/>
  </bookViews>
  <sheets>
    <sheet name="jdupont" sheetId="1" r:id="rId1"/>
    <sheet name="mdurand" sheetId="2" r:id="rId2"/>
    <sheet name="pmartin" sheetId="3" r:id="rId3"/>
  </sheets>
  <definedNames>
    <definedName name="cthm_C1_comment" localSheetId="0">jdupont!$K$9</definedName>
    <definedName name="cthm_C1_comment" localSheetId="1">mdurand!$K$9</definedName>
    <definedName name="cthm_C1_comment" localSheetId="2">pmartin!$K$9</definedName>
    <definedName name="cthm_C1_grade" localSheetId="0">jdupont!$J$9</definedName>
    <definedName name="cthm_C1_grade" localSheetId="1">mdurand!$J$9</definedName>
    <definedName name="cthm_C1_grade" localSheetId="2">pmartin!$J$9</definedName>
    <definedName name="cthm_C1_I1_comment" localSheetId="0">jdupont!$K$10</definedName>
    <definedName name="cthm_C1_I1_comment" localSheetId="1">mdurand!$K$10</definedName>
    <definedName name="cthm_C1_I1_comment" localSheetId="2">pmartin!$K$10</definedName>
    <definedName name="cthm_C1_I1_grade" localSheetId="0">jdupont!$H$10</definedName>
    <definedName name="cthm_C1_I1_grade" localSheetId="1">mdurand!$H$10</definedName>
    <definedName name="cthm_C1_I1_grade" localSheetId="2">pmartin!$H$10</definedName>
    <definedName name="cthm_C1_I2_comment" localSheetId="0">jdupont!$K$11</definedName>
    <definedName name="cthm_C1_I2_comment" localSheetId="1">mdurand!$K$11</definedName>
    <definedName name="cthm_C1_I2_comment" localSheetId="2">pmartin!$K$11</definedName>
    <definedName name="cthm_C1_I2_grade" localSheetId="0">jdupont!$H$11</definedName>
    <definedName name="cthm_C1_I2_grade" localSheetId="1">mdurand!$H$11</definedName>
    <definedName name="cthm_C1_I2_grade" localSheetId="2">pmartin!$H$11</definedName>
    <definedName name="cthm_C1_I3_comment" localSheetId="0">jdupont!$K$12</definedName>
    <definedName name="cthm_C1_I3_comment" localSheetId="1">mdurand!$K$12</definedName>
    <definedName name="cthm_C1_I3_comment" localSheetId="2">pmartin!$K$12</definedName>
    <definedName name="cthm_C1_I3_grade" localSheetId="0">jdupont!$H$12</definedName>
    <definedName name="cthm_C1_I3_grade" localSheetId="1">mdurand!$H$12</definedName>
    <definedName name="cthm_C1_I3_grade" localSheetId="2">pmartin!$H$12</definedName>
    <definedName name="cthm_C2_comment" localSheetId="0">jdupont!$K$13</definedName>
    <definedName name="cthm_C2_comment" localSheetId="1">mdurand!$K$13</definedName>
    <definedName name="cthm_C2_comment" localSheetId="2">pmartin!$K$13</definedName>
    <definedName name="cthm_C2_grade" localSheetId="0">jdupont!$J$13</definedName>
    <definedName name="cthm_C2_grade" localSheetId="1">mdurand!$J$13</definedName>
    <definedName name="cthm_C2_grade" localSheetId="2">pmartin!$J$13</definedName>
    <definedName name="cthm_C2_I1_comment" localSheetId="0">jdupont!$K$14</definedName>
    <definedName name="cthm_C2_I1_comment" localSheetId="1">mdurand!$K$14</definedName>
    <definedName name="cthm_C2_I1_comment" localSheetId="2">pmartin!$K$14</definedName>
    <definedName name="cthm_C2_I1_grade" localSheetId="0">jdupont!$H$14</definedName>
    <definedName name="cthm_C2_I1_grade" localSheetId="1">mdurand!$H$14</definedName>
    <definedName name="cthm_C2_I1_grade" localSheetId="2">pmartin!$H$14</definedName>
    <definedName name="cthm_C2_I2_comment" localSheetId="0">jdupont!$K$15</definedName>
    <definedName name="cthm_C2_I2_comment" localSheetId="1">mdurand!$K$15</definedName>
    <definedName name="cthm_C2_I2_comment" localSheetId="2">pmartin!$K$15</definedName>
    <definedName name="cthm_C2_I2_grade" localSheetId="0">jdupont!$H$15</definedName>
    <definedName name="cthm_C2_I2_grade" localSheetId="1">mdurand!$H$15</definedName>
    <definedName name="cthm_C2_I2_grade" localSheetId="2">pmartin!$H$15</definedName>
    <definedName name="cthm_C2_I3_comment" localSheetId="0">jdupont!$K$16</definedName>
    <definedName name="cthm_C2_I3_comment" localSheetId="1">mdurand!$K$16</definedName>
    <definedName name="cthm_C2_I3_comment" localSheetId="2">pmartin!$K$16</definedName>
    <definedName name="cthm_C2_I3_grade" localSheetId="0">jdupont!$H$16</definedName>
    <definedName name="cthm_C2_I3_grade" localSheetId="1">mdurand!$H$16</definedName>
    <definedName name="cthm_C2_I3_grade" localSheetId="2">pmartin!$H$16</definedName>
    <definedName name="cthm_C2_I4_comment" localSheetId="0">jdupont!$K$17</definedName>
    <definedName name="cthm_C2_I4_comment" localSheetId="1">mdurand!$K$17</definedName>
    <definedName name="cthm_C2_I4_comment" localSheetId="2">pmartin!$K$17</definedName>
    <definedName name="cthm_C2_I4_grade" localSheetId="0">jdupont!$H$17</definedName>
    <definedName name="cthm_C2_I4_grade" localSheetId="1">mdurand!$H$17</definedName>
    <definedName name="cthm_C2_I4_grade" localSheetId="2">pmartin!$H$17</definedName>
    <definedName name="cthm_C3_comment" localSheetId="0">jdupont!$K$18</definedName>
    <definedName name="cthm_C3_comment" localSheetId="1">mdurand!$K$18</definedName>
    <definedName name="cthm_C3_comment" localSheetId="2">pmartin!$K$18</definedName>
    <definedName name="cthm_C3_grade" localSheetId="0">jdupont!$J$18</definedName>
    <definedName name="cthm_C3_grade" localSheetId="1">mdurand!$J$18</definedName>
    <definedName name="cthm_C3_grade" localSheetId="2">pmartin!$J$18</definedName>
    <definedName name="cthm_C3_I1_comment" localSheetId="0">jdupont!$K$19</definedName>
    <definedName name="cthm_C3_I1_comment" localSheetId="1">mdurand!$K$19</definedName>
    <definedName name="cthm_C3_I1_comment" localSheetId="2">pmartin!$K$19</definedName>
    <definedName name="cthm_C3_I1_grade" localSheetId="0">jdupont!$H$19</definedName>
    <definedName name="cthm_C3_I1_grade" localSheetId="1">mdurand!$H$19</definedName>
    <definedName name="cthm_C3_I1_grade" localSheetId="2">pmartin!$H$19</definedName>
    <definedName name="cthm_C3_I2_comment" localSheetId="0">jdupont!$K$20</definedName>
    <definedName name="cthm_C3_I2_comment" localSheetId="1">mdurand!$K$20</definedName>
    <definedName name="cthm_C3_I2_comment" localSheetId="2">pmartin!$K$20</definedName>
    <definedName name="cthm_C3_I2_grade" localSheetId="0">jdupont!$H$20</definedName>
    <definedName name="cthm_C3_I2_grade" localSheetId="1">mdurand!$H$20</definedName>
    <definedName name="cthm_C3_I2_grade" localSheetId="2">pmartin!$H$20</definedName>
    <definedName name="cthm_C3_I3_comment" localSheetId="0">jdupont!$K$21</definedName>
    <definedName name="cthm_C3_I3_comment" localSheetId="1">mdurand!$K$21</definedName>
    <definedName name="cthm_C3_I3_comment" localSheetId="2">pmartin!$K$21</definedName>
    <definedName name="cthm_C3_I3_grade" localSheetId="0">jdupont!$H$21</definedName>
    <definedName name="cthm_C3_I3_grade" localSheetId="1">mdurand!$H$21</definedName>
    <definedName name="cthm_C3_I3_grade" localSheetId="2">pmartin!$H$21</definedName>
    <definedName name="cthm_C3_I4_comment" localSheetId="0">jdupont!$K$22</definedName>
    <definedName name="cthm_C3_I4_comment" localSheetId="1">mdurand!$K$22</definedName>
    <definedName name="cthm_C3_I4_comment" localSheetId="2">pmartin!$K$22</definedName>
    <definedName name="cthm_C3_I4_grade" localSheetId="0">jdupont!$H$22</definedName>
    <definedName name="cthm_C3_I4_grade" localSheetId="1">mdurand!$H$22</definedName>
    <definedName name="cthm_C3_I4_grade" localSheetId="2">pmartin!$H$22</definedName>
    <definedName name="cthm_omnivox" localSheetId="0">jdupont!$B$4</definedName>
    <definedName name="cthm_omnivox" localSheetId="1">mdurand!$B$4</definedName>
    <definedName name="cthm_omnivox" localSheetId="2">pmartin!$B$4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H21" i="3"/>
  <c r="H20" i="3"/>
  <c r="H19" i="3"/>
  <c r="H17" i="3"/>
  <c r="H16" i="3"/>
  <c r="H15" i="3"/>
  <c r="H14" i="3"/>
  <c r="H12" i="3"/>
  <c r="H11" i="3"/>
  <c r="H10" i="3"/>
  <c r="H22" i="2"/>
  <c r="H21" i="2"/>
  <c r="H20" i="2"/>
  <c r="H19" i="2"/>
  <c r="H17" i="2"/>
  <c r="H16" i="2"/>
  <c r="H15" i="2"/>
  <c r="H14" i="2"/>
  <c r="H12" i="2"/>
  <c r="H11" i="2"/>
  <c r="H10" i="2"/>
  <c r="H22" i="1"/>
  <c r="H21" i="1"/>
  <c r="H20" i="1"/>
  <c r="H19" i="1"/>
  <c r="H17" i="1"/>
  <c r="H16" i="1"/>
  <c r="H15" i="1"/>
  <c r="H14" i="1"/>
  <c r="H12" i="1"/>
  <c r="H11" i="1"/>
  <c r="H10" i="1"/>
  <c r="H18" i="3" l="1"/>
  <c r="J18" i="3" s="1"/>
  <c r="H13" i="3"/>
  <c r="J13" i="3" s="1"/>
  <c r="H9" i="3"/>
  <c r="J9" i="3" s="1"/>
  <c r="H18" i="2"/>
  <c r="J18" i="2" s="1"/>
  <c r="H13" i="2"/>
  <c r="J13" i="2" s="1"/>
  <c r="H9" i="2"/>
  <c r="J9" i="2" s="1"/>
  <c r="H18" i="1"/>
  <c r="J18" i="1" s="1"/>
  <c r="H13" i="1"/>
  <c r="J13" i="1" s="1"/>
  <c r="H9" i="1"/>
  <c r="J9" i="1" s="1"/>
  <c r="B6" i="3" l="1"/>
  <c r="B6" i="2"/>
  <c r="B6" i="1"/>
</calcChain>
</file>

<file path=xl/sharedStrings.xml><?xml version="1.0" encoding="utf-8"?>
<sst xmlns="http://schemas.openxmlformats.org/spreadsheetml/2006/main" count="135" uniqueCount="51">
  <si>
    <t>Grille d'évaluation – 420-C3HM-MA – Configuration 5 niveaux</t>
  </si>
  <si>
    <t>Étudiant</t>
  </si>
  <si>
    <t>Jean Dupont</t>
  </si>
  <si>
    <t>Code omnivox</t>
  </si>
  <si>
    <t>123456</t>
  </si>
  <si>
    <t>Total sur 100 pts</t>
  </si>
  <si>
    <t>Excellent</t>
  </si>
  <si>
    <t>Très bien</t>
  </si>
  <si>
    <t>Bien</t>
  </si>
  <si>
    <t>Passable</t>
  </si>
  <si>
    <t>Insuffisant</t>
  </si>
  <si>
    <t>note calculée</t>
  </si>
  <si>
    <t>note manuelle</t>
  </si>
  <si>
    <t>note en pts</t>
  </si>
  <si>
    <t>commentaires</t>
  </si>
  <si>
    <t>Rédiger un rapport</t>
  </si>
  <si>
    <t>Consignes respectées</t>
  </si>
  <si>
    <t>Lecture fluide</t>
  </si>
  <si>
    <t>Présentation soignée</t>
  </si>
  <si>
    <t>Écrire du code lisible</t>
  </si>
  <si>
    <t>Commentaires en quantité suffisante</t>
  </si>
  <si>
    <t>Commentaires pertinents</t>
  </si>
  <si>
    <t>Nommage des variables</t>
  </si>
  <si>
    <t>Code bien indenté</t>
  </si>
  <si>
    <t>Donner une présentation orale</t>
  </si>
  <si>
    <t>Clarté de l'expression orale</t>
  </si>
  <si>
    <t>Respect du temps imparti</t>
  </si>
  <si>
    <t>Support visuel adapté</t>
  </si>
  <si>
    <t>Interaction avec l'auditoire</t>
  </si>
  <si>
    <t>Marie Durand</t>
  </si>
  <si>
    <t>654321</t>
  </si>
  <si>
    <t>Pierre Martin</t>
  </si>
  <si>
    <t>789012</t>
  </si>
  <si>
    <t>x</t>
  </si>
  <si>
    <t>Excellent rapport. Bravo !</t>
  </si>
  <si>
    <t>Globallement très bien.</t>
  </si>
  <si>
    <t>Attention, pas de majuscule pour les variables</t>
  </si>
  <si>
    <t>Légèrement trop long</t>
  </si>
  <si>
    <t>Votre PowerPoint est trop chargé pour quelques slides</t>
  </si>
  <si>
    <t>Bon rapport dans l'ensemble.</t>
  </si>
  <si>
    <t>Il faut que les paragraphes aient un lien entre eux et se suivent logiquement.</t>
  </si>
  <si>
    <t>Ne pas mettre des commentaires identiques au nom de la fonction.</t>
  </si>
  <si>
    <t>Les acronymes du types cu pour create_user sont à proscrire.</t>
  </si>
  <si>
    <t>Prendre le temps de regarder la salle de temps en temps.</t>
  </si>
  <si>
    <t>Rapport difficile à lire, notamment parce qu'il manque plusieurs sections demandées.</t>
  </si>
  <si>
    <t>Vos commentaires sont une retranscription du code.</t>
  </si>
  <si>
    <t>Pas de commentaires dans les sections complexes du code.</t>
  </si>
  <si>
    <t>Beaucoup trop long.</t>
  </si>
  <si>
    <t>Support visuel peu soigné et beaucoup trop chargé.</t>
  </si>
  <si>
    <t>Prendre le temps de répondre aux questions.</t>
  </si>
  <si>
    <t>La page titre est bien faite.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</si>
</sst>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8FFC8"/>
        <bgColor rgb="FFC8FFC8"/>
      </patternFill>
    </fill>
    <fill>
      <patternFill patternType="solid">
        <fgColor rgb="FFF0FFB0"/>
        <bgColor rgb="FFF0FFB0"/>
      </patternFill>
    </fill>
    <fill>
      <patternFill patternType="solid">
        <fgColor rgb="FFFFF8C2"/>
        <bgColor rgb="FFFFF8C2"/>
      </patternFill>
    </fill>
    <fill>
      <patternFill patternType="solid">
        <fgColor rgb="FFFFE4C8"/>
        <bgColor rgb="FFFFE4C8"/>
      </patternFill>
    </fill>
    <fill>
      <patternFill patternType="solid">
        <fgColor rgb="FFFFC8C8"/>
        <bgColor rgb="FFFFC8C8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0"/>
    <xf numFmtId="0" fontId="2" fillId="0" borderId="1"/>
    <xf numFmtId="0" fontId="3" fillId="2" borderId="2"/>
    <xf numFmtId="0" fontId="4" fillId="0" borderId="0"/>
    <xf numFmtId="0" fontId="5" fillId="0" borderId="0"/>
    <xf numFmtId="0" fontId="5" fillId="0" borderId="3"/>
    <xf numFmtId="0" fontId="6" fillId="8" borderId="2"/>
    <xf numFmtId="0" fontId="7" fillId="2" borderId="4"/>
  </cellStyleXfs>
  <cellXfs count="14">
    <xf numFmtId="0" fontId="0" fillId="0" borderId="0" xfId="0"/>
    <xf numFmtId="0" fontId="1" fillId="0" borderId="0" xfId="1"/>
    <xf numFmtId="0" fontId="2" fillId="0" borderId="1" xfId="2"/>
    <xf numFmtId="164" fontId="3" fillId="2" borderId="2" xfId="3" applyNumberFormat="1"/>
    <xf numFmtId="0" fontId="4" fillId="0" borderId="0" xfId="4"/>
    <xf numFmtId="0" fontId="5" fillId="3" borderId="0" xfId="5" applyFill="1"/>
    <xf numFmtId="0" fontId="5" fillId="4" borderId="0" xfId="5" applyFill="1"/>
    <xf numFmtId="0" fontId="5" fillId="5" borderId="0" xfId="5" applyFill="1"/>
    <xf numFmtId="0" fontId="5" fillId="6" borderId="0" xfId="5" applyFill="1"/>
    <xf numFmtId="0" fontId="5" fillId="7" borderId="0" xfId="5" applyFill="1"/>
    <xf numFmtId="0" fontId="5" fillId="0" borderId="0" xfId="5"/>
    <xf numFmtId="0" fontId="5" fillId="0" borderId="3" xfId="6"/>
    <xf numFmtId="164" fontId="6" fillId="8" borderId="2" xfId="7" applyNumberFormat="1"/>
    <xf numFmtId="164" fontId="7" fillId="2" borderId="4" xfId="8" applyNumberFormat="1"/>
  </cellXfs>
  <cellStyles count="9">
    <cellStyle name="Calcul" xfId="3" builtinId="22"/>
    <cellStyle name="Entrée" xfId="7" builtinId="20"/>
    <cellStyle name="Normal" xfId="0" builtinId="0"/>
    <cellStyle name="Sortie" xfId="8" builtinId="21"/>
    <cellStyle name="Texte explicatif" xfId="4" builtinId="53"/>
    <cellStyle name="Titre" xfId="1" builtinId="15"/>
    <cellStyle name="Titre 2" xfId="2" builtinId="17"/>
    <cellStyle name="Titre 3" xfId="6" builtinId="18"/>
    <cellStyle name="Titre 4" xfId="5" builtinId="19"/>
  </cellStyles>
  <dxfs count="45"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showGridLines="0" topLeftCell="A2" workbookViewId="0">
      <selection activeCell="K22" sqref="K22"/>
    </sheetView>
  </sheetViews>
  <sheetFormatPr baseColWidth="10" defaultColWidth="8.83203125" defaultRowHeight="15" x14ac:dyDescent="0.2"/>
  <cols>
    <col min="1" max="1" width="50" customWidth="1"/>
    <col min="2" max="10" width="15" customWidth="1"/>
    <col min="11" max="11" width="60" customWidth="1"/>
  </cols>
  <sheetData>
    <row r="1" spans="1:11" ht="23" x14ac:dyDescent="0.25">
      <c r="A1" s="1" t="s">
        <v>0</v>
      </c>
    </row>
    <row r="3" spans="1:11" x14ac:dyDescent="0.2">
      <c r="A3" t="s">
        <v>1</v>
      </c>
      <c r="B3" t="s">
        <v>2</v>
      </c>
    </row>
    <row r="4" spans="1:11" x14ac:dyDescent="0.2">
      <c r="A4" t="s">
        <v>3</v>
      </c>
      <c r="B4" t="s">
        <v>4</v>
      </c>
    </row>
    <row r="6" spans="1:11" ht="17" x14ac:dyDescent="0.2">
      <c r="A6" s="2" t="s">
        <v>5</v>
      </c>
      <c r="B6" s="3">
        <f>SUM(J9,J13,J18)</f>
        <v>93.8125</v>
      </c>
    </row>
    <row r="7" spans="1:11" ht="16" x14ac:dyDescent="0.2">
      <c r="C7" s="4">
        <v>100</v>
      </c>
      <c r="D7" s="4">
        <v>85</v>
      </c>
      <c r="E7" s="4">
        <v>70</v>
      </c>
      <c r="F7" s="4">
        <v>60</v>
      </c>
      <c r="G7" s="4">
        <v>0</v>
      </c>
    </row>
    <row r="8" spans="1:11" x14ac:dyDescent="0.2">
      <c r="C8" s="5" t="s">
        <v>6</v>
      </c>
      <c r="D8" s="6" t="s">
        <v>7</v>
      </c>
      <c r="E8" s="7" t="s">
        <v>8</v>
      </c>
      <c r="F8" s="8" t="s">
        <v>9</v>
      </c>
      <c r="G8" s="9" t="s">
        <v>10</v>
      </c>
      <c r="H8" s="10" t="s">
        <v>11</v>
      </c>
      <c r="I8" s="10" t="s">
        <v>12</v>
      </c>
      <c r="J8" s="10" t="s">
        <v>13</v>
      </c>
      <c r="K8" s="10" t="s">
        <v>14</v>
      </c>
    </row>
    <row r="9" spans="1:11" ht="16" x14ac:dyDescent="0.2">
      <c r="A9" s="11" t="s">
        <v>15</v>
      </c>
      <c r="B9">
        <v>34</v>
      </c>
      <c r="H9" s="3">
        <f>SUMPRODUCT(H10:H12,B10:B12) / SUM(B10:B12)</f>
        <v>100</v>
      </c>
      <c r="I9" s="12"/>
      <c r="J9" s="3">
        <f>IF(ISBLANK(I9),H9,I9)/C7*B9</f>
        <v>34</v>
      </c>
      <c r="K9" t="s">
        <v>34</v>
      </c>
    </row>
    <row r="10" spans="1:11" ht="16" x14ac:dyDescent="0.2">
      <c r="A10" s="4" t="s">
        <v>16</v>
      </c>
      <c r="B10" s="4">
        <v>1</v>
      </c>
      <c r="C10" t="s">
        <v>33</v>
      </c>
      <c r="H10" s="13">
        <f>IF(IF(ISBLANK(C10),0,1) + IF(ISBLANK(D10),0,1) + IF(ISBLANK(E10),0,1) + IF(ISBLANK(F10),0,1) + IF(ISBLANK(G10),0,1) = 1,IF(ISBLANK(C10),0,IF(ISNUMBER(C10),C10,C7)) + IF(ISBLANK(D10),0,IF(ISNUMBER(D10),D10,D7)) + IF(ISBLANK(E10),0,IF(ISNUMBER(E10),E10,E7)) + IF(ISBLANK(F10),0,IF(ISNUMBER(F10),F10,F7)) + IF(ISBLANK(G10),0,IF(ISNUMBER(G10),G10,G7)),NA())</f>
        <v>100</v>
      </c>
    </row>
    <row r="11" spans="1:11" ht="16" x14ac:dyDescent="0.2">
      <c r="A11" s="4" t="s">
        <v>17</v>
      </c>
      <c r="B11" s="4">
        <v>1</v>
      </c>
      <c r="C11" t="s">
        <v>33</v>
      </c>
      <c r="H11" s="13">
        <f>IF(IF(ISBLANK(C11),0,1) + IF(ISBLANK(D11),0,1) + IF(ISBLANK(E11),0,1) + IF(ISBLANK(F11),0,1) + IF(ISBLANK(G11),0,1) = 1,IF(ISBLANK(C11),0,IF(ISNUMBER(C11),C11,C7)) + IF(ISBLANK(D11),0,IF(ISNUMBER(D11),D11,D7)) + IF(ISBLANK(E11),0,IF(ISNUMBER(E11),E11,E7)) + IF(ISBLANK(F11),0,IF(ISNUMBER(F11),F11,F7)) + IF(ISBLANK(G11),0,IF(ISNUMBER(G11),G11,G7)),NA())</f>
        <v>100</v>
      </c>
    </row>
    <row r="12" spans="1:11" ht="16" x14ac:dyDescent="0.2">
      <c r="A12" s="4" t="s">
        <v>18</v>
      </c>
      <c r="B12" s="4">
        <v>1</v>
      </c>
      <c r="C12" t="s">
        <v>33</v>
      </c>
      <c r="H12" s="13">
        <f>IF(IF(ISBLANK(C12),0,1) + IF(ISBLANK(D12),0,1) + IF(ISBLANK(E12),0,1) + IF(ISBLANK(F12),0,1) + IF(ISBLANK(G12),0,1) = 1,IF(ISBLANK(C12),0,IF(ISNUMBER(C12),C12,C7)) + IF(ISBLANK(D12),0,IF(ISNUMBER(D12),D12,D7)) + IF(ISBLANK(E12),0,IF(ISNUMBER(E12),E12,E7)) + IF(ISBLANK(F12),0,IF(ISNUMBER(F12),F12,F7)) + IF(ISBLANK(G12),0,IF(ISNUMBER(G12),G12,G7)),NA())</f>
        <v>100</v>
      </c>
    </row>
    <row r="13" spans="1:11" ht="16" x14ac:dyDescent="0.2">
      <c r="A13" s="11" t="s">
        <v>19</v>
      </c>
      <c r="B13">
        <v>33</v>
      </c>
      <c r="H13" s="3">
        <f>SUMPRODUCT(H14:H17,B14:B17) / SUM(B14:B17)</f>
        <v>88.75</v>
      </c>
      <c r="I13" s="12"/>
      <c r="J13" s="3">
        <f>IF(ISBLANK(I13),H13,I13)/C7*B13</f>
        <v>29.287499999999998</v>
      </c>
      <c r="K13" t="s">
        <v>35</v>
      </c>
    </row>
    <row r="14" spans="1:11" ht="16" x14ac:dyDescent="0.2">
      <c r="A14" s="4" t="s">
        <v>20</v>
      </c>
      <c r="B14" s="4">
        <v>1</v>
      </c>
      <c r="C14" t="s">
        <v>33</v>
      </c>
      <c r="H14" s="13">
        <f>IF(IF(ISBLANK(C14),0,1) + IF(ISBLANK(D14),0,1) + IF(ISBLANK(E14),0,1) + IF(ISBLANK(F14),0,1) + IF(ISBLANK(G14),0,1) = 1,IF(ISBLANK(C14),0,IF(ISNUMBER(C14),C14,C7)) + IF(ISBLANK(D14),0,IF(ISNUMBER(D14),D14,D7)) + IF(ISBLANK(E14),0,IF(ISNUMBER(E14),E14,E7)) + IF(ISBLANK(F14),0,IF(ISNUMBER(F14),F14,F7)) + IF(ISBLANK(G14),0,IF(ISNUMBER(G14),G14,G7)),NA())</f>
        <v>100</v>
      </c>
    </row>
    <row r="15" spans="1:11" ht="16" x14ac:dyDescent="0.2">
      <c r="A15" s="4" t="s">
        <v>21</v>
      </c>
      <c r="B15" s="4">
        <v>1</v>
      </c>
      <c r="D15" t="s">
        <v>33</v>
      </c>
      <c r="H15" s="13">
        <f>IF(IF(ISBLANK(C15),0,1) + IF(ISBLANK(D15),0,1) + IF(ISBLANK(E15),0,1) + IF(ISBLANK(F15),0,1) + IF(ISBLANK(G15),0,1) = 1,IF(ISBLANK(C15),0,IF(ISNUMBER(C15),C15,C7)) + IF(ISBLANK(D15),0,IF(ISNUMBER(D15),D15,D7)) + IF(ISBLANK(E15),0,IF(ISNUMBER(E15),E15,E7)) + IF(ISBLANK(F15),0,IF(ISNUMBER(F15),F15,F7)) + IF(ISBLANK(G15),0,IF(ISNUMBER(G15),G15,G7)),NA())</f>
        <v>85</v>
      </c>
    </row>
    <row r="16" spans="1:11" ht="16" x14ac:dyDescent="0.2">
      <c r="A16" s="4" t="s">
        <v>22</v>
      </c>
      <c r="B16" s="4">
        <v>1</v>
      </c>
      <c r="D16" t="s">
        <v>33</v>
      </c>
      <c r="H16" s="13">
        <f>IF(IF(ISBLANK(C16),0,1) + IF(ISBLANK(D16),0,1) + IF(ISBLANK(E16),0,1) + IF(ISBLANK(F16),0,1) + IF(ISBLANK(G16),0,1) = 1,IF(ISBLANK(C16),0,IF(ISNUMBER(C16),C16,C7)) + IF(ISBLANK(D16),0,IF(ISNUMBER(D16),D16,D7)) + IF(ISBLANK(E16),0,IF(ISNUMBER(E16),E16,E7)) + IF(ISBLANK(F16),0,IF(ISNUMBER(F16),F16,F7)) + IF(ISBLANK(G16),0,IF(ISNUMBER(G16),G16,G7)),NA())</f>
        <v>85</v>
      </c>
      <c r="K16" t="s">
        <v>36</v>
      </c>
    </row>
    <row r="17" spans="1:11" ht="16" x14ac:dyDescent="0.2">
      <c r="A17" s="4" t="s">
        <v>23</v>
      </c>
      <c r="B17" s="4">
        <v>1</v>
      </c>
      <c r="D17" t="s">
        <v>33</v>
      </c>
      <c r="H17" s="13">
        <f>IF(IF(ISBLANK(C17),0,1) + IF(ISBLANK(D17),0,1) + IF(ISBLANK(E17),0,1) + IF(ISBLANK(F17),0,1) + IF(ISBLANK(G17),0,1) = 1,IF(ISBLANK(C17),0,IF(ISNUMBER(C17),C17,C7)) + IF(ISBLANK(D17),0,IF(ISNUMBER(D17),D17,D7)) + IF(ISBLANK(E17),0,IF(ISNUMBER(E17),E17,E7)) + IF(ISBLANK(F17),0,IF(ISNUMBER(F17),F17,F7)) + IF(ISBLANK(G17),0,IF(ISNUMBER(G17),G17,G7)),NA())</f>
        <v>85</v>
      </c>
    </row>
    <row r="18" spans="1:11" ht="16" x14ac:dyDescent="0.2">
      <c r="A18" s="11" t="s">
        <v>24</v>
      </c>
      <c r="B18">
        <v>33</v>
      </c>
      <c r="H18" s="3">
        <f>SUMPRODUCT(H19:H22,B19:B22) / SUM(B19:B22)</f>
        <v>92.5</v>
      </c>
      <c r="I18" s="12"/>
      <c r="J18" s="3">
        <f>IF(ISBLANK(I18),H18,I18)/C7*B18</f>
        <v>30.525000000000002</v>
      </c>
    </row>
    <row r="19" spans="1:11" ht="16" x14ac:dyDescent="0.2">
      <c r="A19" s="4" t="s">
        <v>25</v>
      </c>
      <c r="B19" s="4">
        <v>1</v>
      </c>
      <c r="C19" t="s">
        <v>33</v>
      </c>
      <c r="H19" s="13">
        <f>IF(IF(ISBLANK(C19),0,1) + IF(ISBLANK(D19),0,1) + IF(ISBLANK(E19),0,1) + IF(ISBLANK(F19),0,1) + IF(ISBLANK(G19),0,1) = 1,IF(ISBLANK(C19),0,IF(ISNUMBER(C19),C19,C7)) + IF(ISBLANK(D19),0,IF(ISNUMBER(D19),D19,D7)) + IF(ISBLANK(E19),0,IF(ISNUMBER(E19),E19,E7)) + IF(ISBLANK(F19),0,IF(ISNUMBER(F19),F19,F7)) + IF(ISBLANK(G19),0,IF(ISNUMBER(G19),G19,G7)),NA())</f>
        <v>100</v>
      </c>
    </row>
    <row r="20" spans="1:11" ht="16" x14ac:dyDescent="0.2">
      <c r="A20" s="4" t="s">
        <v>26</v>
      </c>
      <c r="B20" s="4">
        <v>1</v>
      </c>
      <c r="D20" t="s">
        <v>33</v>
      </c>
      <c r="H20" s="13">
        <f>IF(IF(ISBLANK(C20),0,1) + IF(ISBLANK(D20),0,1) + IF(ISBLANK(E20),0,1) + IF(ISBLANK(F20),0,1) + IF(ISBLANK(G20),0,1) = 1,IF(ISBLANK(C20),0,IF(ISNUMBER(C20),C20,C7)) + IF(ISBLANK(D20),0,IF(ISNUMBER(D20),D20,D7)) + IF(ISBLANK(E20),0,IF(ISNUMBER(E20),E20,E7)) + IF(ISBLANK(F20),0,IF(ISNUMBER(F20),F20,F7)) + IF(ISBLANK(G20),0,IF(ISNUMBER(G20),G20,G7)),NA())</f>
        <v>85</v>
      </c>
      <c r="K20" t="s">
        <v>37</v>
      </c>
    </row>
    <row r="21" spans="1:11" ht="16" x14ac:dyDescent="0.2">
      <c r="A21" s="4" t="s">
        <v>27</v>
      </c>
      <c r="B21" s="4">
        <v>1</v>
      </c>
      <c r="D21" t="s">
        <v>33</v>
      </c>
      <c r="H21" s="13">
        <f>IF(IF(ISBLANK(C21),0,1) + IF(ISBLANK(D21),0,1) + IF(ISBLANK(E21),0,1) + IF(ISBLANK(F21),0,1) + IF(ISBLANK(G21),0,1) = 1,IF(ISBLANK(C21),0,IF(ISNUMBER(C21),C21,C7)) + IF(ISBLANK(D21),0,IF(ISNUMBER(D21),D21,D7)) + IF(ISBLANK(E21),0,IF(ISNUMBER(E21),E21,E7)) + IF(ISBLANK(F21),0,IF(ISNUMBER(F21),F21,F7)) + IF(ISBLANK(G21),0,IF(ISNUMBER(G21),G21,G7)),NA())</f>
        <v>85</v>
      </c>
      <c r="K21" t="s">
        <v>38</v>
      </c>
    </row>
    <row r="22" spans="1:11" ht="16" x14ac:dyDescent="0.2">
      <c r="A22" s="4" t="s">
        <v>28</v>
      </c>
      <c r="B22" s="4">
        <v>1</v>
      </c>
      <c r="C22" t="s">
        <v>33</v>
      </c>
      <c r="H22" s="13">
        <f>IF(IF(ISBLANK(C22),0,1) + IF(ISBLANK(D22),0,1) + IF(ISBLANK(E22),0,1) + IF(ISBLANK(F22),0,1) + IF(ISBLANK(G22),0,1) = 1,IF(ISBLANK(C22),0,IF(ISNUMBER(C22),C22,C7)) + IF(ISBLANK(D22),0,IF(ISNUMBER(D22),D22,D7)) + IF(ISBLANK(E22),0,IF(ISNUMBER(E22),E22,E7)) + IF(ISBLANK(F22),0,IF(ISNUMBER(F22),F22,F7)) + IF(ISBLANK(G22),0,IF(ISNUMBER(G22),G22,G7)),NA())</f>
        <v>100</v>
      </c>
    </row>
  </sheetData>
  <conditionalFormatting sqref="C10:C12">
    <cfRule type="expression" dxfId="44" priority="1" stopIfTrue="1">
      <formula>NOT(ISBLANK(C10))</formula>
    </cfRule>
  </conditionalFormatting>
  <conditionalFormatting sqref="C14:C17">
    <cfRule type="expression" dxfId="43" priority="16" stopIfTrue="1">
      <formula>NOT(ISBLANK(C14))</formula>
    </cfRule>
  </conditionalFormatting>
  <conditionalFormatting sqref="C19:C22">
    <cfRule type="expression" dxfId="42" priority="36" stopIfTrue="1">
      <formula>NOT(ISBLANK(C19))</formula>
    </cfRule>
  </conditionalFormatting>
  <conditionalFormatting sqref="D10:D12">
    <cfRule type="expression" dxfId="41" priority="2" stopIfTrue="1">
      <formula>NOT(ISBLANK(D10))</formula>
    </cfRule>
  </conditionalFormatting>
  <conditionalFormatting sqref="D14:D17">
    <cfRule type="expression" dxfId="40" priority="17" stopIfTrue="1">
      <formula>NOT(ISBLANK(D14))</formula>
    </cfRule>
  </conditionalFormatting>
  <conditionalFormatting sqref="D19:D22">
    <cfRule type="expression" dxfId="39" priority="37" stopIfTrue="1">
      <formula>NOT(ISBLANK(D19))</formula>
    </cfRule>
  </conditionalFormatting>
  <conditionalFormatting sqref="E10:E12">
    <cfRule type="expression" dxfId="38" priority="3" stopIfTrue="1">
      <formula>NOT(ISBLANK(E10))</formula>
    </cfRule>
  </conditionalFormatting>
  <conditionalFormatting sqref="E14:E17">
    <cfRule type="expression" dxfId="37" priority="18" stopIfTrue="1">
      <formula>NOT(ISBLANK(E14))</formula>
    </cfRule>
  </conditionalFormatting>
  <conditionalFormatting sqref="E19:E22">
    <cfRule type="expression" dxfId="36" priority="38" stopIfTrue="1">
      <formula>NOT(ISBLANK(E19))</formula>
    </cfRule>
  </conditionalFormatting>
  <conditionalFormatting sqref="F10:F12">
    <cfRule type="expression" dxfId="35" priority="4" stopIfTrue="1">
      <formula>NOT(ISBLANK(F10))</formula>
    </cfRule>
  </conditionalFormatting>
  <conditionalFormatting sqref="F14:F17">
    <cfRule type="expression" dxfId="34" priority="19" stopIfTrue="1">
      <formula>NOT(ISBLANK(F14))</formula>
    </cfRule>
  </conditionalFormatting>
  <conditionalFormatting sqref="F19:F22">
    <cfRule type="expression" dxfId="33" priority="39" stopIfTrue="1">
      <formula>NOT(ISBLANK(F19))</formula>
    </cfRule>
  </conditionalFormatting>
  <conditionalFormatting sqref="G10:G12">
    <cfRule type="expression" dxfId="32" priority="5" stopIfTrue="1">
      <formula>NOT(ISBLANK(G10))</formula>
    </cfRule>
  </conditionalFormatting>
  <conditionalFormatting sqref="G14:G17">
    <cfRule type="expression" dxfId="31" priority="20" stopIfTrue="1">
      <formula>NOT(ISBLANK(G14))</formula>
    </cfRule>
  </conditionalFormatting>
  <conditionalFormatting sqref="G19:G22">
    <cfRule type="expression" dxfId="30" priority="40" stopIfTrue="1">
      <formula>NOT(ISBLANK(G19))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showGridLines="0" workbookViewId="0">
      <pane xSplit="1" topLeftCell="C1" activePane="topRight" state="frozen"/>
      <selection pane="topRight" activeCell="K16" sqref="K16"/>
    </sheetView>
  </sheetViews>
  <sheetFormatPr baseColWidth="10" defaultColWidth="8.83203125" defaultRowHeight="15" x14ac:dyDescent="0.2"/>
  <cols>
    <col min="1" max="1" width="50" customWidth="1"/>
    <col min="2" max="10" width="15" customWidth="1"/>
    <col min="11" max="11" width="60" customWidth="1"/>
  </cols>
  <sheetData>
    <row r="1" spans="1:11" ht="23" x14ac:dyDescent="0.25">
      <c r="A1" s="1" t="s">
        <v>0</v>
      </c>
    </row>
    <row r="3" spans="1:11" x14ac:dyDescent="0.2">
      <c r="A3" t="s">
        <v>1</v>
      </c>
      <c r="B3" t="s">
        <v>29</v>
      </c>
    </row>
    <row r="4" spans="1:11" x14ac:dyDescent="0.2">
      <c r="A4" t="s">
        <v>3</v>
      </c>
      <c r="B4" t="s">
        <v>30</v>
      </c>
    </row>
    <row r="6" spans="1:11" ht="17" x14ac:dyDescent="0.2">
      <c r="A6" s="2" t="s">
        <v>5</v>
      </c>
      <c r="B6" s="3">
        <f>SUM(J9,J13,J18)</f>
        <v>79.587500000000006</v>
      </c>
    </row>
    <row r="7" spans="1:11" ht="16" x14ac:dyDescent="0.2">
      <c r="C7" s="4">
        <v>100</v>
      </c>
      <c r="D7" s="4">
        <v>85</v>
      </c>
      <c r="E7" s="4">
        <v>70</v>
      </c>
      <c r="F7" s="4">
        <v>60</v>
      </c>
      <c r="G7" s="4">
        <v>0</v>
      </c>
    </row>
    <row r="8" spans="1:11" x14ac:dyDescent="0.2">
      <c r="C8" s="5" t="s">
        <v>6</v>
      </c>
      <c r="D8" s="6" t="s">
        <v>7</v>
      </c>
      <c r="E8" s="7" t="s">
        <v>8</v>
      </c>
      <c r="F8" s="8" t="s">
        <v>9</v>
      </c>
      <c r="G8" s="9" t="s">
        <v>10</v>
      </c>
      <c r="H8" s="10" t="s">
        <v>11</v>
      </c>
      <c r="I8" s="10" t="s">
        <v>12</v>
      </c>
      <c r="J8" s="10" t="s">
        <v>13</v>
      </c>
      <c r="K8" s="10" t="s">
        <v>14</v>
      </c>
    </row>
    <row r="9" spans="1:11" ht="16" x14ac:dyDescent="0.2">
      <c r="A9" s="11" t="s">
        <v>15</v>
      </c>
      <c r="B9">
        <v>34</v>
      </c>
      <c r="H9" s="3">
        <f>SUMPRODUCT(H10:H12,B10:B12) / SUM(B10:B12)</f>
        <v>80</v>
      </c>
      <c r="I9" s="12"/>
      <c r="J9" s="3">
        <f>IF(ISBLANK(I9),H9,I9)/C7*B9</f>
        <v>27.200000000000003</v>
      </c>
      <c r="K9" t="s">
        <v>39</v>
      </c>
    </row>
    <row r="10" spans="1:11" ht="16" x14ac:dyDescent="0.2">
      <c r="A10" s="4" t="s">
        <v>16</v>
      </c>
      <c r="B10" s="4">
        <v>1</v>
      </c>
      <c r="D10" t="s">
        <v>33</v>
      </c>
      <c r="H10" s="13">
        <f>IF(IF(ISBLANK(C10),0,1) + IF(ISBLANK(D10),0,1) + IF(ISBLANK(E10),0,1) + IF(ISBLANK(F10),0,1) + IF(ISBLANK(G10),0,1) = 1,IF(ISBLANK(C10),0,IF(ISNUMBER(C10),C10,C7)) + IF(ISBLANK(D10),0,IF(ISNUMBER(D10),D10,D7)) + IF(ISBLANK(E10),0,IF(ISNUMBER(E10),E10,E7)) + IF(ISBLANK(F10),0,IF(ISNUMBER(F10),F10,F7)) + IF(ISBLANK(G10),0,IF(ISNUMBER(G10),G10,G7)),NA())</f>
        <v>85</v>
      </c>
    </row>
    <row r="11" spans="1:11" ht="16" x14ac:dyDescent="0.2">
      <c r="A11" s="4" t="s">
        <v>17</v>
      </c>
      <c r="B11" s="4">
        <v>1</v>
      </c>
      <c r="E11" t="s">
        <v>33</v>
      </c>
      <c r="H11" s="13">
        <f>IF(IF(ISBLANK(C11),0,1) + IF(ISBLANK(D11),0,1) + IF(ISBLANK(E11),0,1) + IF(ISBLANK(F11),0,1) + IF(ISBLANK(G11),0,1) = 1,IF(ISBLANK(C11),0,IF(ISNUMBER(C11),C11,C7)) + IF(ISBLANK(D11),0,IF(ISNUMBER(D11),D11,D7)) + IF(ISBLANK(E11),0,IF(ISNUMBER(E11),E11,E7)) + IF(ISBLANK(F11),0,IF(ISNUMBER(F11),F11,F7)) + IF(ISBLANK(G11),0,IF(ISNUMBER(G11),G11,G7)),NA())</f>
        <v>70</v>
      </c>
      <c r="K11" t="s">
        <v>40</v>
      </c>
    </row>
    <row r="12" spans="1:11" ht="16" x14ac:dyDescent="0.2">
      <c r="A12" s="4" t="s">
        <v>18</v>
      </c>
      <c r="B12" s="4">
        <v>1</v>
      </c>
      <c r="D12" t="s">
        <v>33</v>
      </c>
      <c r="H12" s="13">
        <f>IF(IF(ISBLANK(C12),0,1) + IF(ISBLANK(D12),0,1) + IF(ISBLANK(E12),0,1) + IF(ISBLANK(F12),0,1) + IF(ISBLANK(G12),0,1) = 1,IF(ISBLANK(C12),0,IF(ISNUMBER(C12),C12,C7)) + IF(ISBLANK(D12),0,IF(ISNUMBER(D12),D12,D7)) + IF(ISBLANK(E12),0,IF(ISNUMBER(E12),E12,E7)) + IF(ISBLANK(F12),0,IF(ISNUMBER(F12),F12,F7)) + IF(ISBLANK(G12),0,IF(ISNUMBER(G12),G12,G7)),NA())</f>
        <v>85</v>
      </c>
    </row>
    <row r="13" spans="1:11" ht="16" x14ac:dyDescent="0.2">
      <c r="A13" s="11" t="s">
        <v>19</v>
      </c>
      <c r="B13">
        <v>33</v>
      </c>
      <c r="H13" s="3">
        <f>SUMPRODUCT(H14:H17,B14:B17) / SUM(B14:B17)</f>
        <v>77.5</v>
      </c>
      <c r="I13" s="12"/>
      <c r="J13" s="3">
        <f>IF(ISBLANK(I13),H13,I13)/C7*B13</f>
        <v>25.574999999999999</v>
      </c>
    </row>
    <row r="14" spans="1:11" ht="16" x14ac:dyDescent="0.2">
      <c r="A14" s="4" t="s">
        <v>20</v>
      </c>
      <c r="B14" s="4">
        <v>1</v>
      </c>
      <c r="D14" t="s">
        <v>33</v>
      </c>
      <c r="H14" s="13">
        <f>IF(IF(ISBLANK(C14),0,1) + IF(ISBLANK(D14),0,1) + IF(ISBLANK(E14),0,1) + IF(ISBLANK(F14),0,1) + IF(ISBLANK(G14),0,1) = 1,IF(ISBLANK(C14),0,IF(ISNUMBER(C14),C14,C7)) + IF(ISBLANK(D14),0,IF(ISNUMBER(D14),D14,D7)) + IF(ISBLANK(E14),0,IF(ISNUMBER(E14),E14,E7)) + IF(ISBLANK(F14),0,IF(ISNUMBER(F14),F14,F7)) + IF(ISBLANK(G14),0,IF(ISNUMBER(G14),G14,G7)),NA())</f>
        <v>85</v>
      </c>
    </row>
    <row r="15" spans="1:11" ht="16" x14ac:dyDescent="0.2">
      <c r="A15" s="4" t="s">
        <v>21</v>
      </c>
      <c r="B15" s="4">
        <v>1</v>
      </c>
      <c r="E15" t="s">
        <v>33</v>
      </c>
      <c r="H15" s="13">
        <f>IF(IF(ISBLANK(C15),0,1) + IF(ISBLANK(D15),0,1) + IF(ISBLANK(E15),0,1) + IF(ISBLANK(F15),0,1) + IF(ISBLANK(G15),0,1) = 1,IF(ISBLANK(C15),0,IF(ISNUMBER(C15),C15,C7)) + IF(ISBLANK(D15),0,IF(ISNUMBER(D15),D15,D7)) + IF(ISBLANK(E15),0,IF(ISNUMBER(E15),E15,E7)) + IF(ISBLANK(F15),0,IF(ISNUMBER(F15),F15,F7)) + IF(ISBLANK(G15),0,IF(ISNUMBER(G15),G15,G7)),NA())</f>
        <v>70</v>
      </c>
      <c r="K15" t="s">
        <v>41</v>
      </c>
    </row>
    <row r="16" spans="1:11" ht="16" x14ac:dyDescent="0.2">
      <c r="A16" s="4" t="s">
        <v>22</v>
      </c>
      <c r="B16" s="4">
        <v>1</v>
      </c>
      <c r="E16" t="s">
        <v>33</v>
      </c>
      <c r="H16" s="13">
        <f>IF(IF(ISBLANK(C16),0,1) + IF(ISBLANK(D16),0,1) + IF(ISBLANK(E16),0,1) + IF(ISBLANK(F16),0,1) + IF(ISBLANK(G16),0,1) = 1,IF(ISBLANK(C16),0,IF(ISNUMBER(C16),C16,C7)) + IF(ISBLANK(D16),0,IF(ISNUMBER(D16),D16,D7)) + IF(ISBLANK(E16),0,IF(ISNUMBER(E16),E16,E7)) + IF(ISBLANK(F16),0,IF(ISNUMBER(F16),F16,F7)) + IF(ISBLANK(G16),0,IF(ISNUMBER(G16),G16,G7)),NA())</f>
        <v>70</v>
      </c>
      <c r="K16" t="s">
        <v>42</v>
      </c>
    </row>
    <row r="17" spans="1:11" ht="16" x14ac:dyDescent="0.2">
      <c r="A17" s="4" t="s">
        <v>23</v>
      </c>
      <c r="B17" s="4">
        <v>1</v>
      </c>
      <c r="D17" t="s">
        <v>33</v>
      </c>
      <c r="H17" s="13">
        <f>IF(IF(ISBLANK(C17),0,1) + IF(ISBLANK(D17),0,1) + IF(ISBLANK(E17),0,1) + IF(ISBLANK(F17),0,1) + IF(ISBLANK(G17),0,1) = 1,IF(ISBLANK(C17),0,IF(ISNUMBER(C17),C17,C7)) + IF(ISBLANK(D17),0,IF(ISNUMBER(D17),D17,D7)) + IF(ISBLANK(E17),0,IF(ISNUMBER(E17),E17,E7)) + IF(ISBLANK(F17),0,IF(ISNUMBER(F17),F17,F7)) + IF(ISBLANK(G17),0,IF(ISNUMBER(G17),G17,G7)),NA())</f>
        <v>85</v>
      </c>
    </row>
    <row r="18" spans="1:11" ht="16" x14ac:dyDescent="0.2">
      <c r="A18" s="11" t="s">
        <v>24</v>
      </c>
      <c r="B18">
        <v>33</v>
      </c>
      <c r="H18" s="3">
        <f>SUMPRODUCT(H19:H22,B19:B22) / SUM(B19:B22)</f>
        <v>81.25</v>
      </c>
      <c r="I18" s="12"/>
      <c r="J18" s="3">
        <f>IF(ISBLANK(I18),H18,I18)/C7*B18</f>
        <v>26.8125</v>
      </c>
    </row>
    <row r="19" spans="1:11" ht="16" x14ac:dyDescent="0.2">
      <c r="A19" s="4" t="s">
        <v>25</v>
      </c>
      <c r="B19" s="4">
        <v>1</v>
      </c>
      <c r="D19" t="s">
        <v>33</v>
      </c>
      <c r="H19" s="13">
        <f>IF(IF(ISBLANK(C19),0,1) + IF(ISBLANK(D19),0,1) + IF(ISBLANK(E19),0,1) + IF(ISBLANK(F19),0,1) + IF(ISBLANK(G19),0,1) = 1,IF(ISBLANK(C19),0,IF(ISNUMBER(C19),C19,C7)) + IF(ISBLANK(D19),0,IF(ISNUMBER(D19),D19,D7)) + IF(ISBLANK(E19),0,IF(ISNUMBER(E19),E19,E7)) + IF(ISBLANK(F19),0,IF(ISNUMBER(F19),F19,F7)) + IF(ISBLANK(G19),0,IF(ISNUMBER(G19),G19,G7)),NA())</f>
        <v>85</v>
      </c>
    </row>
    <row r="20" spans="1:11" ht="16" x14ac:dyDescent="0.2">
      <c r="A20" s="4" t="s">
        <v>26</v>
      </c>
      <c r="B20" s="4">
        <v>1</v>
      </c>
      <c r="D20" t="s">
        <v>33</v>
      </c>
      <c r="H20" s="13">
        <f>IF(IF(ISBLANK(C20),0,1) + IF(ISBLANK(D20),0,1) + IF(ISBLANK(E20),0,1) + IF(ISBLANK(F20),0,1) + IF(ISBLANK(G20),0,1) = 1,IF(ISBLANK(C20),0,IF(ISNUMBER(C20),C20,C7)) + IF(ISBLANK(D20),0,IF(ISNUMBER(D20),D20,D7)) + IF(ISBLANK(E20),0,IF(ISNUMBER(E20),E20,E7)) + IF(ISBLANK(F20),0,IF(ISNUMBER(F20),F20,F7)) + IF(ISBLANK(G20),0,IF(ISNUMBER(G20),G20,G7)),NA())</f>
        <v>85</v>
      </c>
    </row>
    <row r="21" spans="1:11" ht="16" x14ac:dyDescent="0.2">
      <c r="A21" s="4" t="s">
        <v>27</v>
      </c>
      <c r="B21" s="4">
        <v>1</v>
      </c>
      <c r="D21" t="s">
        <v>33</v>
      </c>
      <c r="H21" s="13">
        <f>IF(IF(ISBLANK(C21),0,1) + IF(ISBLANK(D21),0,1) + IF(ISBLANK(E21),0,1) + IF(ISBLANK(F21),0,1) + IF(ISBLANK(G21),0,1) = 1,IF(ISBLANK(C21),0,IF(ISNUMBER(C21),C21,C7)) + IF(ISBLANK(D21),0,IF(ISNUMBER(D21),D21,D7)) + IF(ISBLANK(E21),0,IF(ISNUMBER(E21),E21,E7)) + IF(ISBLANK(F21),0,IF(ISNUMBER(F21),F21,F7)) + IF(ISBLANK(G21),0,IF(ISNUMBER(G21),G21,G7)),NA())</f>
        <v>85</v>
      </c>
    </row>
    <row r="22" spans="1:11" ht="16" x14ac:dyDescent="0.2">
      <c r="A22" s="4" t="s">
        <v>28</v>
      </c>
      <c r="B22" s="4">
        <v>1</v>
      </c>
      <c r="E22" t="s">
        <v>33</v>
      </c>
      <c r="H22" s="13">
        <f>IF(IF(ISBLANK(C22),0,1) + IF(ISBLANK(D22),0,1) + IF(ISBLANK(E22),0,1) + IF(ISBLANK(F22),0,1) + IF(ISBLANK(G22),0,1) = 1,IF(ISBLANK(C22),0,IF(ISNUMBER(C22),C22,C7)) + IF(ISBLANK(D22),0,IF(ISNUMBER(D22),D22,D7)) + IF(ISBLANK(E22),0,IF(ISNUMBER(E22),E22,E7)) + IF(ISBLANK(F22),0,IF(ISNUMBER(F22),F22,F7)) + IF(ISBLANK(G22),0,IF(ISNUMBER(G22),G22,G7)),NA())</f>
        <v>70</v>
      </c>
      <c r="K22" t="s">
        <v>43</v>
      </c>
    </row>
  </sheetData>
  <conditionalFormatting sqref="C10:C12">
    <cfRule type="expression" dxfId="29" priority="1" stopIfTrue="1">
      <formula>NOT(ISBLANK(C10))</formula>
    </cfRule>
  </conditionalFormatting>
  <conditionalFormatting sqref="C14:C17">
    <cfRule type="expression" dxfId="28" priority="16" stopIfTrue="1">
      <formula>NOT(ISBLANK(C14))</formula>
    </cfRule>
  </conditionalFormatting>
  <conditionalFormatting sqref="C19:C22">
    <cfRule type="expression" dxfId="27" priority="36" stopIfTrue="1">
      <formula>NOT(ISBLANK(C19))</formula>
    </cfRule>
  </conditionalFormatting>
  <conditionalFormatting sqref="D10:D12">
    <cfRule type="expression" dxfId="26" priority="2" stopIfTrue="1">
      <formula>NOT(ISBLANK(D10))</formula>
    </cfRule>
  </conditionalFormatting>
  <conditionalFormatting sqref="D14:D17">
    <cfRule type="expression" dxfId="25" priority="17" stopIfTrue="1">
      <formula>NOT(ISBLANK(D14))</formula>
    </cfRule>
  </conditionalFormatting>
  <conditionalFormatting sqref="D19:D22">
    <cfRule type="expression" dxfId="24" priority="37" stopIfTrue="1">
      <formula>NOT(ISBLANK(D19))</formula>
    </cfRule>
  </conditionalFormatting>
  <conditionalFormatting sqref="E10:E12">
    <cfRule type="expression" dxfId="23" priority="3" stopIfTrue="1">
      <formula>NOT(ISBLANK(E10))</formula>
    </cfRule>
  </conditionalFormatting>
  <conditionalFormatting sqref="E14:E17">
    <cfRule type="expression" dxfId="22" priority="18" stopIfTrue="1">
      <formula>NOT(ISBLANK(E14))</formula>
    </cfRule>
  </conditionalFormatting>
  <conditionalFormatting sqref="E19:E22">
    <cfRule type="expression" dxfId="21" priority="38" stopIfTrue="1">
      <formula>NOT(ISBLANK(E19))</formula>
    </cfRule>
  </conditionalFormatting>
  <conditionalFormatting sqref="F10:F12">
    <cfRule type="expression" dxfId="20" priority="4" stopIfTrue="1">
      <formula>NOT(ISBLANK(F10))</formula>
    </cfRule>
  </conditionalFormatting>
  <conditionalFormatting sqref="F14:F17">
    <cfRule type="expression" dxfId="19" priority="19" stopIfTrue="1">
      <formula>NOT(ISBLANK(F14))</formula>
    </cfRule>
  </conditionalFormatting>
  <conditionalFormatting sqref="F19:F22">
    <cfRule type="expression" dxfId="18" priority="39" stopIfTrue="1">
      <formula>NOT(ISBLANK(F19))</formula>
    </cfRule>
  </conditionalFormatting>
  <conditionalFormatting sqref="G10:G12">
    <cfRule type="expression" dxfId="17" priority="5" stopIfTrue="1">
      <formula>NOT(ISBLANK(G10))</formula>
    </cfRule>
  </conditionalFormatting>
  <conditionalFormatting sqref="G14:G17">
    <cfRule type="expression" dxfId="16" priority="20" stopIfTrue="1">
      <formula>NOT(ISBLANK(G14))</formula>
    </cfRule>
  </conditionalFormatting>
  <conditionalFormatting sqref="G19:G22">
    <cfRule type="expression" dxfId="15" priority="40" stopIfTrue="1">
      <formula>NOT(ISBLANK(G19))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showGridLines="0" tabSelected="1" workbookViewId="0">
      <pane xSplit="1" topLeftCell="C1" activePane="topRight" state="frozen"/>
      <selection pane="topRight" activeCell="K11" sqref="K11"/>
    </sheetView>
  </sheetViews>
  <sheetFormatPr baseColWidth="10" defaultColWidth="8.83203125" defaultRowHeight="15" x14ac:dyDescent="0.2"/>
  <cols>
    <col min="1" max="1" width="50" customWidth="1"/>
    <col min="2" max="10" width="15" customWidth="1"/>
    <col min="11" max="11" width="60" customWidth="1"/>
  </cols>
  <sheetData>
    <row r="1" spans="1:11" ht="23" x14ac:dyDescent="0.25">
      <c r="A1" s="1" t="s">
        <v>0</v>
      </c>
    </row>
    <row r="3" spans="1:11" x14ac:dyDescent="0.2">
      <c r="A3" t="s">
        <v>1</v>
      </c>
      <c r="B3" t="s">
        <v>31</v>
      </c>
    </row>
    <row r="4" spans="1:11" x14ac:dyDescent="0.2">
      <c r="A4" t="s">
        <v>3</v>
      </c>
      <c r="B4" t="s">
        <v>32</v>
      </c>
    </row>
    <row r="6" spans="1:11" ht="17" x14ac:dyDescent="0.2">
      <c r="A6" s="2" t="s">
        <v>5</v>
      </c>
      <c r="B6" s="3">
        <f>SUM(J9,J13,J18)</f>
        <v>57.833333333333329</v>
      </c>
    </row>
    <row r="7" spans="1:11" ht="16" x14ac:dyDescent="0.2">
      <c r="C7" s="4">
        <v>100</v>
      </c>
      <c r="D7" s="4">
        <v>85</v>
      </c>
      <c r="E7" s="4">
        <v>70</v>
      </c>
      <c r="F7" s="4">
        <v>60</v>
      </c>
      <c r="G7" s="4">
        <v>0</v>
      </c>
    </row>
    <row r="8" spans="1:11" x14ac:dyDescent="0.2">
      <c r="C8" s="5" t="s">
        <v>6</v>
      </c>
      <c r="D8" s="6" t="s">
        <v>7</v>
      </c>
      <c r="E8" s="7" t="s">
        <v>8</v>
      </c>
      <c r="F8" s="8" t="s">
        <v>9</v>
      </c>
      <c r="G8" s="9" t="s">
        <v>10</v>
      </c>
      <c r="H8" s="10" t="s">
        <v>11</v>
      </c>
      <c r="I8" s="10" t="s">
        <v>12</v>
      </c>
      <c r="J8" s="10" t="s">
        <v>13</v>
      </c>
      <c r="K8" s="10" t="s">
        <v>14</v>
      </c>
    </row>
    <row r="9" spans="1:11" ht="16" x14ac:dyDescent="0.2">
      <c r="A9" s="11" t="s">
        <v>15</v>
      </c>
      <c r="B9">
        <v>34</v>
      </c>
      <c r="H9" s="3">
        <f>SUMPRODUCT(H10:H12,B10:B12) / SUM(B10:B12)</f>
        <v>63.333333333333336</v>
      </c>
      <c r="I9" s="12"/>
      <c r="J9" s="3">
        <f>IF(ISBLANK(I9),H9,I9)/C7*B9</f>
        <v>21.533333333333331</v>
      </c>
      <c r="K9" t="s">
        <v>44</v>
      </c>
    </row>
    <row r="10" spans="1:11" ht="16" x14ac:dyDescent="0.2">
      <c r="A10" s="4" t="s">
        <v>16</v>
      </c>
      <c r="B10" s="4">
        <v>1</v>
      </c>
      <c r="F10" t="s">
        <v>33</v>
      </c>
      <c r="H10" s="13">
        <f>IF(IF(ISBLANK(C10),0,1) + IF(ISBLANK(D10),0,1) + IF(ISBLANK(E10),0,1) + IF(ISBLANK(F10),0,1) + IF(ISBLANK(G10),0,1) = 1,IF(ISBLANK(C10),0,IF(ISNUMBER(C10),C10,C7)) + IF(ISBLANK(D10),0,IF(ISNUMBER(D10),D10,D7)) + IF(ISBLANK(E10),0,IF(ISNUMBER(E10),E10,E7)) + IF(ISBLANK(F10),0,IF(ISNUMBER(F10),F10,F7)) + IF(ISBLANK(G10),0,IF(ISNUMBER(G10),G10,G7)),NA())</f>
        <v>60</v>
      </c>
    </row>
    <row r="11" spans="1:11" ht="16" x14ac:dyDescent="0.2">
      <c r="A11" s="4" t="s">
        <v>17</v>
      </c>
      <c r="B11" s="4">
        <v>1</v>
      </c>
      <c r="F11" t="s">
        <v>33</v>
      </c>
      <c r="H11" s="13">
        <f>IF(IF(ISBLANK(C11),0,1) + IF(ISBLANK(D11),0,1) + IF(ISBLANK(E11),0,1) + IF(ISBLANK(F11),0,1) + IF(ISBLANK(G11),0,1) = 1,IF(ISBLANK(C11),0,IF(ISNUMBER(C11),C11,C7)) + IF(ISBLANK(D11),0,IF(ISNUMBER(D11),D11,D7)) + IF(ISBLANK(E11),0,IF(ISNUMBER(E11),E11,E7)) + IF(ISBLANK(F11),0,IF(ISNUMBER(F11),F11,F7)) + IF(ISBLANK(G11),0,IF(ISNUMBER(G11),G11,G7)),NA())</f>
        <v>60</v>
      </c>
    </row>
    <row r="12" spans="1:11" ht="16" x14ac:dyDescent="0.2">
      <c r="A12" s="4" t="s">
        <v>18</v>
      </c>
      <c r="B12" s="4">
        <v>1</v>
      </c>
      <c r="E12" t="s">
        <v>33</v>
      </c>
      <c r="H12" s="13">
        <f>IF(IF(ISBLANK(C12),0,1) + IF(ISBLANK(D12),0,1) + IF(ISBLANK(E12),0,1) + IF(ISBLANK(F12),0,1) + IF(ISBLANK(G12),0,1) = 1,IF(ISBLANK(C12),0,IF(ISNUMBER(C12),C12,C7)) + IF(ISBLANK(D12),0,IF(ISNUMBER(D12),D12,D7)) + IF(ISBLANK(E12),0,IF(ISNUMBER(E12),E12,E7)) + IF(ISBLANK(F12),0,IF(ISNUMBER(F12),F12,F7)) + IF(ISBLANK(G12),0,IF(ISNUMBER(G12),G12,G7)),NA())</f>
        <v>70</v>
      </c>
      <c r="K12" t="s">
        <v>50</v>
      </c>
    </row>
    <row r="13" spans="1:11" ht="16" x14ac:dyDescent="0.2">
      <c r="A13" s="11" t="s">
        <v>19</v>
      </c>
      <c r="B13">
        <v>33</v>
      </c>
      <c r="H13" s="3">
        <f>SUMPRODUCT(H14:H17,B14:B17) / SUM(B14:B17)</f>
        <v>57.5</v>
      </c>
      <c r="I13" s="12"/>
      <c r="J13" s="3">
        <f>IF(ISBLANK(I13),H13,I13)/C7*B13</f>
        <v>18.974999999999998</v>
      </c>
    </row>
    <row r="14" spans="1:11" ht="16" x14ac:dyDescent="0.2">
      <c r="A14" s="4" t="s">
        <v>20</v>
      </c>
      <c r="B14" s="4">
        <v>1</v>
      </c>
      <c r="F14" t="s">
        <v>33</v>
      </c>
      <c r="H14" s="13">
        <f>IF(IF(ISBLANK(C14),0,1) + IF(ISBLANK(D14),0,1) + IF(ISBLANK(E14),0,1) + IF(ISBLANK(F14),0,1) + IF(ISBLANK(G14),0,1) = 1,IF(ISBLANK(C14),0,IF(ISNUMBER(C14),C14,C7)) + IF(ISBLANK(D14),0,IF(ISNUMBER(D14),D14,D7)) + IF(ISBLANK(E14),0,IF(ISNUMBER(E14),E14,E7)) + IF(ISBLANK(F14),0,IF(ISNUMBER(F14),F14,F7)) + IF(ISBLANK(G14),0,IF(ISNUMBER(G14),G14,G7)),NA())</f>
        <v>60</v>
      </c>
      <c r="K14" t="s">
        <v>46</v>
      </c>
    </row>
    <row r="15" spans="1:11" ht="16" x14ac:dyDescent="0.2">
      <c r="A15" s="4" t="s">
        <v>21</v>
      </c>
      <c r="B15" s="4">
        <v>1</v>
      </c>
      <c r="G15">
        <v>40</v>
      </c>
      <c r="H15" s="13">
        <f>IF(IF(ISBLANK(C15),0,1) + IF(ISBLANK(D15),0,1) + IF(ISBLANK(E15),0,1) + IF(ISBLANK(F15),0,1) + IF(ISBLANK(G15),0,1) = 1,IF(ISBLANK(C15),0,IF(ISNUMBER(C15),C15,C7)) + IF(ISBLANK(D15),0,IF(ISNUMBER(D15),D15,D7)) + IF(ISBLANK(E15),0,IF(ISNUMBER(E15),E15,E7)) + IF(ISBLANK(F15),0,IF(ISNUMBER(F15),F15,F7)) + IF(ISBLANK(G15),0,IF(ISNUMBER(G15),G15,G7)),NA())</f>
        <v>40</v>
      </c>
      <c r="K15" t="s">
        <v>45</v>
      </c>
    </row>
    <row r="16" spans="1:11" ht="16" x14ac:dyDescent="0.2">
      <c r="A16" s="4" t="s">
        <v>22</v>
      </c>
      <c r="B16" s="4">
        <v>1</v>
      </c>
      <c r="F16" t="s">
        <v>33</v>
      </c>
      <c r="H16" s="13">
        <f>IF(IF(ISBLANK(C16),0,1) + IF(ISBLANK(D16),0,1) + IF(ISBLANK(E16),0,1) + IF(ISBLANK(F16),0,1) + IF(ISBLANK(G16),0,1) = 1,IF(ISBLANK(C16),0,IF(ISNUMBER(C16),C16,C7)) + IF(ISBLANK(D16),0,IF(ISNUMBER(D16),D16,D7)) + IF(ISBLANK(E16),0,IF(ISNUMBER(E16),E16,E7)) + IF(ISBLANK(F16),0,IF(ISNUMBER(F16),F16,F7)) + IF(ISBLANK(G16),0,IF(ISNUMBER(G16),G16,G7)),NA())</f>
        <v>60</v>
      </c>
      <c r="K16" t="s">
        <v>42</v>
      </c>
    </row>
    <row r="17" spans="1:11" ht="16" x14ac:dyDescent="0.2">
      <c r="A17" s="4" t="s">
        <v>23</v>
      </c>
      <c r="B17" s="4">
        <v>1</v>
      </c>
      <c r="E17" t="s">
        <v>33</v>
      </c>
      <c r="H17" s="13">
        <f>IF(IF(ISBLANK(C17),0,1) + IF(ISBLANK(D17),0,1) + IF(ISBLANK(E17),0,1) + IF(ISBLANK(F17),0,1) + IF(ISBLANK(G17),0,1) = 1,IF(ISBLANK(C17),0,IF(ISNUMBER(C17),C17,C7)) + IF(ISBLANK(D17),0,IF(ISNUMBER(D17),D17,D7)) + IF(ISBLANK(E17),0,IF(ISNUMBER(E17),E17,E7)) + IF(ISBLANK(F17),0,IF(ISNUMBER(F17),F17,F7)) + IF(ISBLANK(G17),0,IF(ISNUMBER(G17),G17,G7)),NA())</f>
        <v>70</v>
      </c>
    </row>
    <row r="18" spans="1:11" ht="16" x14ac:dyDescent="0.2">
      <c r="A18" s="11" t="s">
        <v>24</v>
      </c>
      <c r="B18">
        <v>33</v>
      </c>
      <c r="H18" s="3">
        <f>SUMPRODUCT(H19:H22,B19:B22) / SUM(B19:B22)</f>
        <v>52.5</v>
      </c>
      <c r="I18" s="12"/>
      <c r="J18" s="3">
        <f>IF(ISBLANK(I18),H18,I18)/C7*B18</f>
        <v>17.324999999999999</v>
      </c>
    </row>
    <row r="19" spans="1:11" ht="16" x14ac:dyDescent="0.2">
      <c r="A19" s="4" t="s">
        <v>25</v>
      </c>
      <c r="B19" s="4">
        <v>1</v>
      </c>
      <c r="E19" t="s">
        <v>33</v>
      </c>
      <c r="H19" s="13">
        <f>IF(IF(ISBLANK(C19),0,1) + IF(ISBLANK(D19),0,1) + IF(ISBLANK(E19),0,1) + IF(ISBLANK(F19),0,1) + IF(ISBLANK(G19),0,1) = 1,IF(ISBLANK(C19),0,IF(ISNUMBER(C19),C19,C7)) + IF(ISBLANK(D19),0,IF(ISNUMBER(D19),D19,D7)) + IF(ISBLANK(E19),0,IF(ISNUMBER(E19),E19,E7)) + IF(ISBLANK(F19),0,IF(ISNUMBER(F19),F19,F7)) + IF(ISBLANK(G19),0,IF(ISNUMBER(G19),G19,G7)),NA())</f>
        <v>70</v>
      </c>
    </row>
    <row r="20" spans="1:11" ht="16" x14ac:dyDescent="0.2">
      <c r="A20" s="4" t="s">
        <v>26</v>
      </c>
      <c r="B20" s="4">
        <v>1</v>
      </c>
      <c r="G20">
        <v>40</v>
      </c>
      <c r="H20" s="13">
        <f>IF(IF(ISBLANK(C20),0,1) + IF(ISBLANK(D20),0,1) + IF(ISBLANK(E20),0,1) + IF(ISBLANK(F20),0,1) + IF(ISBLANK(G20),0,1) = 1,IF(ISBLANK(C20),0,IF(ISNUMBER(C20),C20,C7)) + IF(ISBLANK(D20),0,IF(ISNUMBER(D20),D20,D7)) + IF(ISBLANK(E20),0,IF(ISNUMBER(E20),E20,E7)) + IF(ISBLANK(F20),0,IF(ISNUMBER(F20),F20,F7)) + IF(ISBLANK(G20),0,IF(ISNUMBER(G20),G20,G7)),NA())</f>
        <v>40</v>
      </c>
      <c r="K20" t="s">
        <v>47</v>
      </c>
    </row>
    <row r="21" spans="1:11" ht="16" x14ac:dyDescent="0.2">
      <c r="A21" s="4" t="s">
        <v>27</v>
      </c>
      <c r="B21" s="4">
        <v>1</v>
      </c>
      <c r="G21">
        <v>40</v>
      </c>
      <c r="H21" s="13">
        <f>IF(IF(ISBLANK(C21),0,1) + IF(ISBLANK(D21),0,1) + IF(ISBLANK(E21),0,1) + IF(ISBLANK(F21),0,1) + IF(ISBLANK(G21),0,1) = 1,IF(ISBLANK(C21),0,IF(ISNUMBER(C21),C21,C7)) + IF(ISBLANK(D21),0,IF(ISNUMBER(D21),D21,D7)) + IF(ISBLANK(E21),0,IF(ISNUMBER(E21),E21,E7)) + IF(ISBLANK(F21),0,IF(ISNUMBER(F21),F21,F7)) + IF(ISBLANK(G21),0,IF(ISNUMBER(G21),G21,G7)),NA())</f>
        <v>40</v>
      </c>
      <c r="K21" t="s">
        <v>48</v>
      </c>
    </row>
    <row r="22" spans="1:11" ht="16" x14ac:dyDescent="0.2">
      <c r="A22" s="4" t="s">
        <v>28</v>
      </c>
      <c r="B22" s="4">
        <v>1</v>
      </c>
      <c r="F22" t="s">
        <v>33</v>
      </c>
      <c r="H22" s="13">
        <f>IF(IF(ISBLANK(C22),0,1) + IF(ISBLANK(D22),0,1) + IF(ISBLANK(E22),0,1) + IF(ISBLANK(F22),0,1) + IF(ISBLANK(G22),0,1) = 1,IF(ISBLANK(C22),0,IF(ISNUMBER(C22),C22,C7)) + IF(ISBLANK(D22),0,IF(ISNUMBER(D22),D22,D7)) + IF(ISBLANK(E22),0,IF(ISNUMBER(E22),E22,E7)) + IF(ISBLANK(F22),0,IF(ISNUMBER(F22),F22,F7)) + IF(ISBLANK(G22),0,IF(ISNUMBER(G22),G22,G7)),NA())</f>
        <v>60</v>
      </c>
      <c r="K22" t="s">
        <v>49</v>
      </c>
    </row>
  </sheetData>
  <conditionalFormatting sqref="C10:C12">
    <cfRule type="expression" dxfId="14" priority="1" stopIfTrue="1">
      <formula>NOT(ISBLANK(C10))</formula>
    </cfRule>
  </conditionalFormatting>
  <conditionalFormatting sqref="C14:C17">
    <cfRule type="expression" dxfId="13" priority="16" stopIfTrue="1">
      <formula>NOT(ISBLANK(C14))</formula>
    </cfRule>
  </conditionalFormatting>
  <conditionalFormatting sqref="C19:C22">
    <cfRule type="expression" dxfId="12" priority="36" stopIfTrue="1">
      <formula>NOT(ISBLANK(C19))</formula>
    </cfRule>
  </conditionalFormatting>
  <conditionalFormatting sqref="D10:D12">
    <cfRule type="expression" dxfId="11" priority="2" stopIfTrue="1">
      <formula>NOT(ISBLANK(D10))</formula>
    </cfRule>
  </conditionalFormatting>
  <conditionalFormatting sqref="D14:D17">
    <cfRule type="expression" dxfId="10" priority="17" stopIfTrue="1">
      <formula>NOT(ISBLANK(D14))</formula>
    </cfRule>
  </conditionalFormatting>
  <conditionalFormatting sqref="D19:D22">
    <cfRule type="expression" dxfId="9" priority="37" stopIfTrue="1">
      <formula>NOT(ISBLANK(D19))</formula>
    </cfRule>
  </conditionalFormatting>
  <conditionalFormatting sqref="E10:E12">
    <cfRule type="expression" dxfId="8" priority="3" stopIfTrue="1">
      <formula>NOT(ISBLANK(E10))</formula>
    </cfRule>
  </conditionalFormatting>
  <conditionalFormatting sqref="E14:E17">
    <cfRule type="expression" dxfId="7" priority="18" stopIfTrue="1">
      <formula>NOT(ISBLANK(E14))</formula>
    </cfRule>
  </conditionalFormatting>
  <conditionalFormatting sqref="E19:E22">
    <cfRule type="expression" dxfId="6" priority="38" stopIfTrue="1">
      <formula>NOT(ISBLANK(E19))</formula>
    </cfRule>
  </conditionalFormatting>
  <conditionalFormatting sqref="F10:F12">
    <cfRule type="expression" dxfId="5" priority="4" stopIfTrue="1">
      <formula>NOT(ISBLANK(F10))</formula>
    </cfRule>
  </conditionalFormatting>
  <conditionalFormatting sqref="F14:F17">
    <cfRule type="expression" dxfId="4" priority="19" stopIfTrue="1">
      <formula>NOT(ISBLANK(F14))</formula>
    </cfRule>
  </conditionalFormatting>
  <conditionalFormatting sqref="F19:F22">
    <cfRule type="expression" dxfId="3" priority="39" stopIfTrue="1">
      <formula>NOT(ISBLANK(F19))</formula>
    </cfRule>
  </conditionalFormatting>
  <conditionalFormatting sqref="G10:G12">
    <cfRule type="expression" dxfId="2" priority="5" stopIfTrue="1">
      <formula>NOT(ISBLANK(G10))</formula>
    </cfRule>
  </conditionalFormatting>
  <conditionalFormatting sqref="G14:G17">
    <cfRule type="expression" dxfId="1" priority="20" stopIfTrue="1">
      <formula>NOT(ISBLANK(G14))</formula>
    </cfRule>
  </conditionalFormatting>
  <conditionalFormatting sqref="G19:G22">
    <cfRule type="expression" dxfId="0" priority="40" stopIfTrue="1">
      <formula>NOT(ISBLANK(G19))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87</vt:i4>
      </vt:variant>
    </vt:vector>
  </HeadingPairs>
  <TitlesOfParts>
    <vt:vector size="90" baseType="lpstr">
      <vt:lpstr>jdupont</vt:lpstr>
      <vt:lpstr>mdurand</vt:lpstr>
      <vt:lpstr>pmartin</vt:lpstr>
      <vt:lpstr>jdupont!cthm_C1_comment</vt:lpstr>
      <vt:lpstr>mdurand!cthm_C1_comment</vt:lpstr>
      <vt:lpstr>pmartin!cthm_C1_comment</vt:lpstr>
      <vt:lpstr>jdupont!cthm_C1_grade</vt:lpstr>
      <vt:lpstr>mdurand!cthm_C1_grade</vt:lpstr>
      <vt:lpstr>pmartin!cthm_C1_grade</vt:lpstr>
      <vt:lpstr>jdupont!cthm_C1_I1_comment</vt:lpstr>
      <vt:lpstr>mdurand!cthm_C1_I1_comment</vt:lpstr>
      <vt:lpstr>pmartin!cthm_C1_I1_comment</vt:lpstr>
      <vt:lpstr>jdupont!cthm_C1_I1_grade</vt:lpstr>
      <vt:lpstr>mdurand!cthm_C1_I1_grade</vt:lpstr>
      <vt:lpstr>pmartin!cthm_C1_I1_grade</vt:lpstr>
      <vt:lpstr>jdupont!cthm_C1_I2_comment</vt:lpstr>
      <vt:lpstr>mdurand!cthm_C1_I2_comment</vt:lpstr>
      <vt:lpstr>pmartin!cthm_C1_I2_comment</vt:lpstr>
      <vt:lpstr>jdupont!cthm_C1_I2_grade</vt:lpstr>
      <vt:lpstr>mdurand!cthm_C1_I2_grade</vt:lpstr>
      <vt:lpstr>pmartin!cthm_C1_I2_grade</vt:lpstr>
      <vt:lpstr>jdupont!cthm_C1_I3_comment</vt:lpstr>
      <vt:lpstr>mdurand!cthm_C1_I3_comment</vt:lpstr>
      <vt:lpstr>pmartin!cthm_C1_I3_comment</vt:lpstr>
      <vt:lpstr>jdupont!cthm_C1_I3_grade</vt:lpstr>
      <vt:lpstr>mdurand!cthm_C1_I3_grade</vt:lpstr>
      <vt:lpstr>pmartin!cthm_C1_I3_grade</vt:lpstr>
      <vt:lpstr>jdupont!cthm_C2_comment</vt:lpstr>
      <vt:lpstr>mdurand!cthm_C2_comment</vt:lpstr>
      <vt:lpstr>pmartin!cthm_C2_comment</vt:lpstr>
      <vt:lpstr>jdupont!cthm_C2_grade</vt:lpstr>
      <vt:lpstr>mdurand!cthm_C2_grade</vt:lpstr>
      <vt:lpstr>pmartin!cthm_C2_grade</vt:lpstr>
      <vt:lpstr>jdupont!cthm_C2_I1_comment</vt:lpstr>
      <vt:lpstr>mdurand!cthm_C2_I1_comment</vt:lpstr>
      <vt:lpstr>pmartin!cthm_C2_I1_comment</vt:lpstr>
      <vt:lpstr>jdupont!cthm_C2_I1_grade</vt:lpstr>
      <vt:lpstr>mdurand!cthm_C2_I1_grade</vt:lpstr>
      <vt:lpstr>pmartin!cthm_C2_I1_grade</vt:lpstr>
      <vt:lpstr>jdupont!cthm_C2_I2_comment</vt:lpstr>
      <vt:lpstr>mdurand!cthm_C2_I2_comment</vt:lpstr>
      <vt:lpstr>pmartin!cthm_C2_I2_comment</vt:lpstr>
      <vt:lpstr>jdupont!cthm_C2_I2_grade</vt:lpstr>
      <vt:lpstr>mdurand!cthm_C2_I2_grade</vt:lpstr>
      <vt:lpstr>pmartin!cthm_C2_I2_grade</vt:lpstr>
      <vt:lpstr>jdupont!cthm_C2_I3_comment</vt:lpstr>
      <vt:lpstr>mdurand!cthm_C2_I3_comment</vt:lpstr>
      <vt:lpstr>pmartin!cthm_C2_I3_comment</vt:lpstr>
      <vt:lpstr>jdupont!cthm_C2_I3_grade</vt:lpstr>
      <vt:lpstr>mdurand!cthm_C2_I3_grade</vt:lpstr>
      <vt:lpstr>pmartin!cthm_C2_I3_grade</vt:lpstr>
      <vt:lpstr>jdupont!cthm_C2_I4_comment</vt:lpstr>
      <vt:lpstr>mdurand!cthm_C2_I4_comment</vt:lpstr>
      <vt:lpstr>pmartin!cthm_C2_I4_comment</vt:lpstr>
      <vt:lpstr>jdupont!cthm_C2_I4_grade</vt:lpstr>
      <vt:lpstr>mdurand!cthm_C2_I4_grade</vt:lpstr>
      <vt:lpstr>pmartin!cthm_C2_I4_grade</vt:lpstr>
      <vt:lpstr>jdupont!cthm_C3_comment</vt:lpstr>
      <vt:lpstr>mdurand!cthm_C3_comment</vt:lpstr>
      <vt:lpstr>pmartin!cthm_C3_comment</vt:lpstr>
      <vt:lpstr>jdupont!cthm_C3_grade</vt:lpstr>
      <vt:lpstr>mdurand!cthm_C3_grade</vt:lpstr>
      <vt:lpstr>pmartin!cthm_C3_grade</vt:lpstr>
      <vt:lpstr>jdupont!cthm_C3_I1_comment</vt:lpstr>
      <vt:lpstr>mdurand!cthm_C3_I1_comment</vt:lpstr>
      <vt:lpstr>pmartin!cthm_C3_I1_comment</vt:lpstr>
      <vt:lpstr>jdupont!cthm_C3_I1_grade</vt:lpstr>
      <vt:lpstr>mdurand!cthm_C3_I1_grade</vt:lpstr>
      <vt:lpstr>pmartin!cthm_C3_I1_grade</vt:lpstr>
      <vt:lpstr>jdupont!cthm_C3_I2_comment</vt:lpstr>
      <vt:lpstr>mdurand!cthm_C3_I2_comment</vt:lpstr>
      <vt:lpstr>pmartin!cthm_C3_I2_comment</vt:lpstr>
      <vt:lpstr>jdupont!cthm_C3_I2_grade</vt:lpstr>
      <vt:lpstr>mdurand!cthm_C3_I2_grade</vt:lpstr>
      <vt:lpstr>pmartin!cthm_C3_I2_grade</vt:lpstr>
      <vt:lpstr>jdupont!cthm_C3_I3_comment</vt:lpstr>
      <vt:lpstr>mdurand!cthm_C3_I3_comment</vt:lpstr>
      <vt:lpstr>pmartin!cthm_C3_I3_comment</vt:lpstr>
      <vt:lpstr>jdupont!cthm_C3_I3_grade</vt:lpstr>
      <vt:lpstr>mdurand!cthm_C3_I3_grade</vt:lpstr>
      <vt:lpstr>pmartin!cthm_C3_I3_grade</vt:lpstr>
      <vt:lpstr>jdupont!cthm_C3_I4_comment</vt:lpstr>
      <vt:lpstr>mdurand!cthm_C3_I4_comment</vt:lpstr>
      <vt:lpstr>pmartin!cthm_C3_I4_comment</vt:lpstr>
      <vt:lpstr>jdupont!cthm_C3_I4_grade</vt:lpstr>
      <vt:lpstr>mdurand!cthm_C3_I4_grade</vt:lpstr>
      <vt:lpstr>pmartin!cthm_C3_I4_grade</vt:lpstr>
      <vt:lpstr>jdupont!cthm_omnivox</vt:lpstr>
      <vt:lpstr>mdurand!cthm_omnivox</vt:lpstr>
      <vt:lpstr>pmartin!cthm_omnivox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Archambault-Bouffard, Vincent</cp:lastModifiedBy>
  <dcterms:created xsi:type="dcterms:W3CDTF">2025-04-27T19:08:21Z</dcterms:created>
  <dcterms:modified xsi:type="dcterms:W3CDTF">2025-04-27T20:21:41Z</dcterms:modified>
</cp:coreProperties>
</file>