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BASIC FUNCTIONS\"/>
    </mc:Choice>
  </mc:AlternateContent>
  <xr:revisionPtr revIDLastSave="0" documentId="8_{7DC9F7E7-2613-42B0-A616-07C61B62A4B2}" xr6:coauthVersionLast="47" xr6:coauthVersionMax="47" xr10:uidLastSave="{00000000-0000-0000-0000-000000000000}"/>
  <bookViews>
    <workbookView xWindow="-108" yWindow="-108" windowWidth="23256" windowHeight="12456" xr2:uid="{FCCAF58A-AE1B-4CCA-BEED-391365B35D8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7" i="1"/>
  <c r="M34" i="1"/>
  <c r="M33" i="1"/>
  <c r="M29" i="1"/>
  <c r="M25" i="1"/>
  <c r="M24" i="1"/>
  <c r="M23" i="1"/>
  <c r="M22" i="1"/>
  <c r="M17" i="1"/>
  <c r="M18" i="1"/>
  <c r="M13" i="1"/>
  <c r="M12" i="1"/>
  <c r="M3" i="1"/>
  <c r="M2" i="1"/>
  <c r="F21" i="1"/>
  <c r="F16" i="1"/>
  <c r="F8" i="1"/>
  <c r="F12" i="1"/>
  <c r="F4" i="1"/>
  <c r="F5" i="1"/>
  <c r="F31" i="1"/>
  <c r="F30" i="1"/>
  <c r="F29" i="1"/>
  <c r="F28" i="1"/>
  <c r="F27" i="1"/>
  <c r="F26" i="1"/>
  <c r="F25" i="1"/>
  <c r="F24" i="1"/>
  <c r="F23" i="1"/>
  <c r="F22" i="1"/>
  <c r="F20" i="1"/>
  <c r="F19" i="1"/>
  <c r="F18" i="1"/>
  <c r="F17" i="1"/>
  <c r="F15" i="1"/>
  <c r="F14" i="1"/>
  <c r="F13" i="1"/>
  <c r="F11" i="1"/>
  <c r="F10" i="1"/>
  <c r="F9" i="1"/>
  <c r="F7" i="1"/>
  <c r="F6" i="1"/>
  <c r="F3" i="1"/>
  <c r="F2" i="1"/>
</calcChain>
</file>

<file path=xl/sharedStrings.xml><?xml version="1.0" encoding="utf-8"?>
<sst xmlns="http://schemas.openxmlformats.org/spreadsheetml/2006/main" count="120" uniqueCount="69">
  <si>
    <t>Product_Name</t>
  </si>
  <si>
    <t>Brand_Name</t>
  </si>
  <si>
    <t>Price</t>
  </si>
  <si>
    <t>Category</t>
  </si>
  <si>
    <t>5_Price_Category</t>
  </si>
  <si>
    <t>Mobilephone</t>
  </si>
  <si>
    <t>Samsung</t>
  </si>
  <si>
    <t>Electronics</t>
  </si>
  <si>
    <t>Laptop</t>
  </si>
  <si>
    <t>HP</t>
  </si>
  <si>
    <t>Headset</t>
  </si>
  <si>
    <t>JBL</t>
  </si>
  <si>
    <t>Apple</t>
  </si>
  <si>
    <t>Air Conditioner</t>
  </si>
  <si>
    <t>THOSHIBA</t>
  </si>
  <si>
    <t>Headphone</t>
  </si>
  <si>
    <t>boAt</t>
  </si>
  <si>
    <t>Invertor</t>
  </si>
  <si>
    <t>Luminous</t>
  </si>
  <si>
    <t>Washing Machine</t>
  </si>
  <si>
    <t>Dell</t>
  </si>
  <si>
    <t>LG</t>
  </si>
  <si>
    <t>Microwave Oven</t>
  </si>
  <si>
    <t>Panasonic</t>
  </si>
  <si>
    <t>Television</t>
  </si>
  <si>
    <t>Sony</t>
  </si>
  <si>
    <t>Xiaomi</t>
  </si>
  <si>
    <t>Haier</t>
  </si>
  <si>
    <t>OnePlus</t>
  </si>
  <si>
    <t>Oppo</t>
  </si>
  <si>
    <t>Mixer Grinder</t>
  </si>
  <si>
    <t>Preethi</t>
  </si>
  <si>
    <t>Induction Cooktop</t>
  </si>
  <si>
    <t>Prestige</t>
  </si>
  <si>
    <t>Smartwatch</t>
  </si>
  <si>
    <t>V-Guard</t>
  </si>
  <si>
    <t>Quantity</t>
  </si>
  <si>
    <t>SUM</t>
  </si>
  <si>
    <t>Office Chair</t>
  </si>
  <si>
    <t>Desk</t>
  </si>
  <si>
    <t>Bookshelf</t>
  </si>
  <si>
    <t>TV Stand</t>
  </si>
  <si>
    <t>Sofa</t>
  </si>
  <si>
    <t>Coffee Table</t>
  </si>
  <si>
    <t>Furniture</t>
  </si>
  <si>
    <t>Total Quantity</t>
  </si>
  <si>
    <t>Total Price</t>
  </si>
  <si>
    <t>AVERAGE</t>
  </si>
  <si>
    <t>Average of total Quantity</t>
  </si>
  <si>
    <t>AVERAGEIF</t>
  </si>
  <si>
    <t>Average of total Price</t>
  </si>
  <si>
    <t>Average price of Electronics category items</t>
  </si>
  <si>
    <t>Average price of Furniture category items</t>
  </si>
  <si>
    <t>MIN/MAX</t>
  </si>
  <si>
    <t>Minimum Price</t>
  </si>
  <si>
    <t>Minimum Quantity Sold</t>
  </si>
  <si>
    <t>Maximum Price</t>
  </si>
  <si>
    <t>Maximum Quantity Sold</t>
  </si>
  <si>
    <t>COUNT</t>
  </si>
  <si>
    <t>Godrej</t>
  </si>
  <si>
    <t>IKEA</t>
  </si>
  <si>
    <t>Count of Products</t>
  </si>
  <si>
    <t>Product_ID</t>
  </si>
  <si>
    <t>COUNTIF</t>
  </si>
  <si>
    <t>Count the number of products with a price greater than 15000</t>
  </si>
  <si>
    <t>Count of products with Quantity greater than 5</t>
  </si>
  <si>
    <t>SUMIF</t>
  </si>
  <si>
    <t>Total price for Furniture Category</t>
  </si>
  <si>
    <t>Total price for Electronics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</si>
</sst>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A6A6A6"/>
        <bgColor rgb="FFA6A6A6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0" fillId="0" borderId="0" xfId="0" applyFill="1"/>
    <xf numFmtId="0" fontId="0" fillId="0" borderId="2" xfId="0" applyBorder="1"/>
    <xf numFmtId="166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1">
    <cellStyle name="Normal" xfId="0" builtinId="0"/>
  </cellStyles>
  <dxfs count="8">
    <dxf>
      <numFmt numFmtId="0" formatCode="General"/>
    </dxf>
    <dxf>
      <fill>
        <patternFill patternType="solid">
          <fgColor rgb="FFA6A6A6"/>
          <bgColor rgb="FFA6A6A6"/>
        </patternFill>
      </fill>
    </dxf>
    <dxf>
      <fill>
        <patternFill patternType="solid">
          <fgColor rgb="FFA6A6A6"/>
          <bgColor rgb="FFA6A6A6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medium">
          <color rgb="FF000000"/>
        </top>
      </border>
    </dxf>
    <dxf>
      <font>
        <b/>
        <color rgb="FF000000"/>
      </font>
    </dxf>
    <dxf>
      <font>
        <color rgb="FF000000"/>
      </font>
      <fill>
        <patternFill patternType="solid">
          <fgColor rgb="FFD9D9D9"/>
          <bgColor rgb="FFD9D9D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</dxfs>
  <tableStyles count="1" defaultTableStyle="TableStyleMedium2" defaultPivotStyle="PivotStyleLight16">
    <tableStyle name="TableStyleMedium22 2" pivot="0" count="7" xr9:uid="{16A2B5A4-A697-4D4D-9F8D-11F4C9D07159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91B78-BB07-43E1-A24D-DC21F0A8E3CF}" name="Product_details" displayName="Product_details" ref="A1:G31" totalsRowShown="0" dataCellStyle="Normal">
  <autoFilter ref="A1:G31" xr:uid="{90991B78-BB07-43E1-A24D-DC21F0A8E3CF}"/>
  <tableColumns count="7">
    <tableColumn id="6" xr3:uid="{7DD7D2CA-4554-476C-835C-F53A0BF1B0B6}" name="Product_ID" dataCellStyle="Normal"/>
    <tableColumn id="1" xr3:uid="{3159B171-8D69-405A-95AB-2FDFA10886E8}" name="Product_Name" dataCellStyle="Normal"/>
    <tableColumn id="2" xr3:uid="{40656C24-9BCF-4E83-BDDC-28A3C2D9995B}" name="Brand_Name" dataCellStyle="Normal"/>
    <tableColumn id="3" xr3:uid="{C5609C21-8595-45D7-A1A1-68CC02126941}" name="Price" dataCellStyle="Normal"/>
    <tableColumn id="4" xr3:uid="{FB995CAB-F2B3-4A54-89E2-5F748BA93EA0}" name="Category" dataCellStyle="Normal"/>
    <tableColumn id="8" xr3:uid="{F1C198A0-D577-4547-B6A1-5CDCC7242708}" name="5_Price_Category" dataDxfId="0" dataCellStyle="Normal">
      <calculatedColumnFormula>IF(Product_details[[#This Row],[Price]]&gt;10000,"High Price","Standerd Price")</calculatedColumnFormula>
    </tableColumn>
    <tableColumn id="5" xr3:uid="{75C4EDCE-0183-4F5E-8EA8-85D318A76FB9}" name="Quantity" dataCellStyle="Normal"/>
  </tableColumns>
  <tableStyleInfo name="TableStyleMedium22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61EF0-0F14-4328-9465-030BD3A68EB6}">
  <dimension ref="A1:M34"/>
  <sheetViews>
    <sheetView tabSelected="1" topLeftCell="D11" workbookViewId="0">
      <selection activeCell="O35" sqref="O35"/>
    </sheetView>
  </sheetViews>
  <sheetFormatPr defaultRowHeight="14.4" x14ac:dyDescent="0.3"/>
  <cols>
    <col min="1" max="1" width="16.21875" bestFit="1" customWidth="1"/>
    <col min="2" max="2" width="17.21875" customWidth="1"/>
    <col min="3" max="3" width="7.33203125" bestFit="1" customWidth="1"/>
    <col min="4" max="4" width="13.33203125" customWidth="1"/>
    <col min="5" max="5" width="20.88671875" customWidth="1"/>
    <col min="6" max="6" width="14" customWidth="1"/>
    <col min="11" max="11" width="36.88671875" bestFit="1" customWidth="1"/>
    <col min="12" max="12" width="52.33203125" bestFit="1" customWidth="1"/>
  </cols>
  <sheetData>
    <row r="1" spans="1:13" x14ac:dyDescent="0.3">
      <c r="A1" s="1" t="s">
        <v>62</v>
      </c>
      <c r="B1" s="1" t="s">
        <v>0</v>
      </c>
      <c r="C1" s="1" t="s">
        <v>1</v>
      </c>
      <c r="D1" s="1" t="s">
        <v>2</v>
      </c>
      <c r="E1" s="1" t="s">
        <v>3</v>
      </c>
      <c r="F1" t="s">
        <v>4</v>
      </c>
      <c r="G1" t="s">
        <v>36</v>
      </c>
      <c r="L1" s="11" t="s">
        <v>37</v>
      </c>
      <c r="M1" s="12"/>
    </row>
    <row r="2" spans="1:13" x14ac:dyDescent="0.3">
      <c r="A2" s="4">
        <v>100</v>
      </c>
      <c r="B2" s="2" t="s">
        <v>5</v>
      </c>
      <c r="C2" s="2" t="s">
        <v>6</v>
      </c>
      <c r="D2" s="2">
        <v>56000</v>
      </c>
      <c r="E2" s="2" t="s">
        <v>7</v>
      </c>
      <c r="F2" t="str">
        <f>IF(Product_details[[#This Row],[Price]]&gt;10000,"High Price","Standerd Price")</f>
        <v>High Price</v>
      </c>
      <c r="G2" s="4">
        <v>15</v>
      </c>
      <c r="L2" s="5" t="s">
        <v>45</v>
      </c>
      <c r="M2" s="5">
        <f>SUM(Product_details[Quantity])</f>
        <v>248</v>
      </c>
    </row>
    <row r="3" spans="1:13" x14ac:dyDescent="0.3">
      <c r="A3" s="4">
        <v>101</v>
      </c>
      <c r="B3" s="3" t="s">
        <v>8</v>
      </c>
      <c r="C3" s="3" t="s">
        <v>9</v>
      </c>
      <c r="D3" s="3">
        <v>53000</v>
      </c>
      <c r="E3" s="3" t="s">
        <v>7</v>
      </c>
      <c r="F3" t="str">
        <f>IF(Product_details[[#This Row],[Price]]&gt;10000,"High Price","Standerd Price")</f>
        <v>High Price</v>
      </c>
      <c r="G3" s="4">
        <v>12</v>
      </c>
      <c r="L3" s="5" t="s">
        <v>46</v>
      </c>
      <c r="M3" s="5">
        <f>SUM(Product_details[Price])</f>
        <v>892332</v>
      </c>
    </row>
    <row r="4" spans="1:13" x14ac:dyDescent="0.3">
      <c r="A4" s="4">
        <v>102</v>
      </c>
      <c r="B4" s="3" t="s">
        <v>38</v>
      </c>
      <c r="C4" s="4" t="s">
        <v>59</v>
      </c>
      <c r="D4" s="3">
        <v>4500</v>
      </c>
      <c r="E4" s="3" t="s">
        <v>44</v>
      </c>
      <c r="F4" t="str">
        <f>IF(Product_details[[#This Row],[Price]]&gt;10000,"High Price","Standerd Price")</f>
        <v>Standerd Price</v>
      </c>
      <c r="G4" s="4">
        <v>15</v>
      </c>
      <c r="L4" s="7"/>
      <c r="M4" s="8"/>
    </row>
    <row r="5" spans="1:13" x14ac:dyDescent="0.3">
      <c r="A5" s="4">
        <v>103</v>
      </c>
      <c r="B5" s="3" t="s">
        <v>39</v>
      </c>
      <c r="C5" s="4" t="s">
        <v>59</v>
      </c>
      <c r="D5" s="3">
        <v>6000</v>
      </c>
      <c r="E5" s="3" t="s">
        <v>44</v>
      </c>
      <c r="F5" t="str">
        <f>IF(Product_details[[#This Row],[Price]]&gt;10000,"High Price","Standerd Price")</f>
        <v>Standerd Price</v>
      </c>
      <c r="G5" s="4">
        <v>21</v>
      </c>
      <c r="L5" s="9"/>
      <c r="M5" s="10"/>
    </row>
    <row r="6" spans="1:13" x14ac:dyDescent="0.3">
      <c r="A6" s="4">
        <v>104</v>
      </c>
      <c r="B6" s="2" t="s">
        <v>10</v>
      </c>
      <c r="C6" s="2" t="s">
        <v>11</v>
      </c>
      <c r="D6" s="2">
        <v>2500</v>
      </c>
      <c r="E6" s="2" t="s">
        <v>7</v>
      </c>
      <c r="F6" t="str">
        <f>IF(Product_details[[#This Row],[Price]]&gt;10000,"High Price","Standerd Price")</f>
        <v>Standerd Price</v>
      </c>
      <c r="G6" s="4">
        <v>14</v>
      </c>
      <c r="L6" s="11" t="s">
        <v>66</v>
      </c>
      <c r="M6" s="12"/>
    </row>
    <row r="7" spans="1:13" x14ac:dyDescent="0.3">
      <c r="A7" s="4">
        <v>105</v>
      </c>
      <c r="B7" s="3" t="s">
        <v>5</v>
      </c>
      <c r="C7" s="3" t="s">
        <v>12</v>
      </c>
      <c r="D7" s="3">
        <v>125000</v>
      </c>
      <c r="E7" s="3" t="s">
        <v>7</v>
      </c>
      <c r="F7" t="str">
        <f>IF(Product_details[[#This Row],[Price]]&gt;10000,"High Price","Standerd Price")</f>
        <v>High Price</v>
      </c>
      <c r="G7" s="4">
        <v>4</v>
      </c>
      <c r="L7" s="5" t="s">
        <v>68</v>
      </c>
      <c r="M7" s="5">
        <f>SUMIF(Product_details[Category],"Electronics",Product_details[Price])</f>
        <v>801332</v>
      </c>
    </row>
    <row r="8" spans="1:13" x14ac:dyDescent="0.3">
      <c r="A8" s="4">
        <v>106</v>
      </c>
      <c r="B8" s="3" t="s">
        <v>40</v>
      </c>
      <c r="C8" s="4" t="s">
        <v>60</v>
      </c>
      <c r="D8" s="3">
        <v>10200</v>
      </c>
      <c r="E8" s="3" t="s">
        <v>44</v>
      </c>
      <c r="F8" t="str">
        <f>IF(Product_details[[#This Row],[Price]]&gt;10000,"High Price","Standerd Price")</f>
        <v>High Price</v>
      </c>
      <c r="G8" s="4">
        <v>3</v>
      </c>
      <c r="L8" s="5" t="s">
        <v>67</v>
      </c>
      <c r="M8" s="5">
        <f>SUMIF(Product_details[Category],"Furniture",Product_details[Price])</f>
        <v>91000</v>
      </c>
    </row>
    <row r="9" spans="1:13" x14ac:dyDescent="0.3">
      <c r="A9" s="4">
        <v>107</v>
      </c>
      <c r="B9" s="2" t="s">
        <v>13</v>
      </c>
      <c r="C9" s="2" t="s">
        <v>6</v>
      </c>
      <c r="D9" s="2">
        <v>39990</v>
      </c>
      <c r="E9" s="2" t="s">
        <v>7</v>
      </c>
      <c r="F9" t="str">
        <f>IF(Product_details[[#This Row],[Price]]&gt;10000,"High Price","Standerd Price")</f>
        <v>High Price</v>
      </c>
      <c r="G9" s="4">
        <v>5</v>
      </c>
      <c r="L9" s="7"/>
      <c r="M9" s="8"/>
    </row>
    <row r="10" spans="1:13" x14ac:dyDescent="0.3">
      <c r="A10" s="4">
        <v>108</v>
      </c>
      <c r="B10" s="3" t="s">
        <v>8</v>
      </c>
      <c r="C10" s="3" t="s">
        <v>14</v>
      </c>
      <c r="D10" s="3">
        <v>46999</v>
      </c>
      <c r="E10" s="3" t="s">
        <v>7</v>
      </c>
      <c r="F10" t="str">
        <f>IF(Product_details[[#This Row],[Price]]&gt;10000,"High Price","Standerd Price")</f>
        <v>High Price</v>
      </c>
      <c r="G10" s="4">
        <v>24</v>
      </c>
      <c r="L10" s="9"/>
      <c r="M10" s="10"/>
    </row>
    <row r="11" spans="1:13" x14ac:dyDescent="0.3">
      <c r="A11" s="4">
        <v>109</v>
      </c>
      <c r="B11" s="2" t="s">
        <v>15</v>
      </c>
      <c r="C11" s="2" t="s">
        <v>16</v>
      </c>
      <c r="D11" s="2">
        <v>1499</v>
      </c>
      <c r="E11" s="2" t="s">
        <v>7</v>
      </c>
      <c r="F11" t="str">
        <f>IF(Product_details[[#This Row],[Price]]&gt;10000,"High Price","Standerd Price")</f>
        <v>Standerd Price</v>
      </c>
      <c r="G11" s="4">
        <v>3</v>
      </c>
      <c r="L11" s="11" t="s">
        <v>47</v>
      </c>
      <c r="M11" s="12"/>
    </row>
    <row r="12" spans="1:13" x14ac:dyDescent="0.3">
      <c r="A12" s="4">
        <v>110</v>
      </c>
      <c r="B12" s="2" t="s">
        <v>41</v>
      </c>
      <c r="C12" s="4" t="s">
        <v>59</v>
      </c>
      <c r="D12" s="2">
        <v>2300</v>
      </c>
      <c r="E12" s="2" t="s">
        <v>44</v>
      </c>
      <c r="F12" t="str">
        <f>IF(Product_details[[#This Row],[Price]]&gt;10000,"High Price","Standerd Price")</f>
        <v>Standerd Price</v>
      </c>
      <c r="G12" s="4">
        <v>25</v>
      </c>
      <c r="L12" s="5" t="s">
        <v>48</v>
      </c>
      <c r="M12" s="6">
        <f>AVERAGE(Product_details[Quantity])</f>
        <v>8.2666666666666675</v>
      </c>
    </row>
    <row r="13" spans="1:13" x14ac:dyDescent="0.3">
      <c r="A13" s="4">
        <v>111</v>
      </c>
      <c r="B13" s="3" t="s">
        <v>17</v>
      </c>
      <c r="C13" s="3" t="s">
        <v>18</v>
      </c>
      <c r="D13" s="3">
        <v>25000</v>
      </c>
      <c r="E13" s="3" t="s">
        <v>7</v>
      </c>
      <c r="F13" t="str">
        <f>IF(Product_details[[#This Row],[Price]]&gt;10000,"High Price","Standerd Price")</f>
        <v>High Price</v>
      </c>
      <c r="G13" s="4">
        <v>2</v>
      </c>
      <c r="L13" s="5" t="s">
        <v>50</v>
      </c>
      <c r="M13" s="6">
        <f>AVERAGE(Product_details[Price])</f>
        <v>29744.400000000001</v>
      </c>
    </row>
    <row r="14" spans="1:13" x14ac:dyDescent="0.3">
      <c r="A14" s="4">
        <v>112</v>
      </c>
      <c r="B14" s="2" t="s">
        <v>19</v>
      </c>
      <c r="C14" s="2" t="s">
        <v>6</v>
      </c>
      <c r="D14" s="2">
        <v>23110</v>
      </c>
      <c r="E14" s="2" t="s">
        <v>7</v>
      </c>
      <c r="F14" t="str">
        <f>IF(Product_details[[#This Row],[Price]]&gt;10000,"High Price","Standerd Price")</f>
        <v>High Price</v>
      </c>
      <c r="G14" s="4">
        <v>14</v>
      </c>
      <c r="L14" s="7"/>
      <c r="M14" s="8"/>
    </row>
    <row r="15" spans="1:13" x14ac:dyDescent="0.3">
      <c r="A15" s="4">
        <v>113</v>
      </c>
      <c r="B15" s="3" t="s">
        <v>8</v>
      </c>
      <c r="C15" s="3" t="s">
        <v>20</v>
      </c>
      <c r="D15" s="3">
        <v>60000</v>
      </c>
      <c r="E15" s="3" t="s">
        <v>7</v>
      </c>
      <c r="F15" t="str">
        <f>IF(Product_details[[#This Row],[Price]]&gt;10000,"High Price","Standerd Price")</f>
        <v>High Price</v>
      </c>
      <c r="G15" s="4">
        <v>18</v>
      </c>
      <c r="L15" s="9"/>
      <c r="M15" s="10"/>
    </row>
    <row r="16" spans="1:13" x14ac:dyDescent="0.3">
      <c r="A16" s="4">
        <v>114</v>
      </c>
      <c r="B16" s="3" t="s">
        <v>42</v>
      </c>
      <c r="C16" s="4" t="s">
        <v>60</v>
      </c>
      <c r="D16" s="3">
        <v>65000</v>
      </c>
      <c r="E16" s="3" t="s">
        <v>44</v>
      </c>
      <c r="F16" t="str">
        <f>IF(Product_details[[#This Row],[Price]]&gt;10000,"High Price","Standerd Price")</f>
        <v>High Price</v>
      </c>
      <c r="G16" s="4">
        <v>6</v>
      </c>
      <c r="L16" s="11" t="s">
        <v>49</v>
      </c>
      <c r="M16" s="12"/>
    </row>
    <row r="17" spans="1:13" x14ac:dyDescent="0.3">
      <c r="A17" s="4">
        <v>115</v>
      </c>
      <c r="B17" s="2" t="s">
        <v>13</v>
      </c>
      <c r="C17" s="2" t="s">
        <v>21</v>
      </c>
      <c r="D17" s="2">
        <v>40989</v>
      </c>
      <c r="E17" s="2" t="s">
        <v>7</v>
      </c>
      <c r="F17" t="str">
        <f>IF(Product_details[[#This Row],[Price]]&gt;10000,"High Price","Standerd Price")</f>
        <v>High Price</v>
      </c>
      <c r="G17" s="4">
        <v>5</v>
      </c>
      <c r="L17" s="5" t="s">
        <v>51</v>
      </c>
      <c r="M17" s="6">
        <f>AVERAGEIF(Product_details[Category],"Electronics",Product_details[Price])</f>
        <v>33388.833333333336</v>
      </c>
    </row>
    <row r="18" spans="1:13" x14ac:dyDescent="0.3">
      <c r="A18" s="4">
        <v>116</v>
      </c>
      <c r="B18" s="3" t="s">
        <v>22</v>
      </c>
      <c r="C18" s="3" t="s">
        <v>6</v>
      </c>
      <c r="D18" s="3">
        <v>12590</v>
      </c>
      <c r="E18" s="3" t="s">
        <v>7</v>
      </c>
      <c r="F18" t="str">
        <f>IF(Product_details[[#This Row],[Price]]&gt;10000,"High Price","Standerd Price")</f>
        <v>High Price</v>
      </c>
      <c r="G18" s="4">
        <v>6</v>
      </c>
      <c r="L18" s="5" t="s">
        <v>52</v>
      </c>
      <c r="M18" s="6">
        <f>AVERAGEIF(Product_details[Category],"Furniture",Product_details[Price])</f>
        <v>15166.666666666666</v>
      </c>
    </row>
    <row r="19" spans="1:13" x14ac:dyDescent="0.3">
      <c r="A19" s="4">
        <v>117</v>
      </c>
      <c r="B19" s="2" t="s">
        <v>22</v>
      </c>
      <c r="C19" s="2" t="s">
        <v>23</v>
      </c>
      <c r="D19" s="2">
        <v>5690</v>
      </c>
      <c r="E19" s="2" t="s">
        <v>7</v>
      </c>
      <c r="F19" t="str">
        <f>IF(Product_details[[#This Row],[Price]]&gt;10000,"High Price","Standerd Price")</f>
        <v>Standerd Price</v>
      </c>
      <c r="G19" s="4">
        <v>3</v>
      </c>
      <c r="L19" s="7"/>
      <c r="M19" s="8"/>
    </row>
    <row r="20" spans="1:13" x14ac:dyDescent="0.3">
      <c r="A20" s="4">
        <v>118</v>
      </c>
      <c r="B20" s="3" t="s">
        <v>24</v>
      </c>
      <c r="C20" s="3" t="s">
        <v>25</v>
      </c>
      <c r="D20" s="3">
        <v>73990</v>
      </c>
      <c r="E20" s="3" t="s">
        <v>7</v>
      </c>
      <c r="F20" t="str">
        <f>IF(Product_details[[#This Row],[Price]]&gt;10000,"High Price","Standerd Price")</f>
        <v>High Price</v>
      </c>
      <c r="G20" s="4">
        <v>3</v>
      </c>
      <c r="L20" s="9"/>
      <c r="M20" s="10"/>
    </row>
    <row r="21" spans="1:13" x14ac:dyDescent="0.3">
      <c r="A21" s="4">
        <v>119</v>
      </c>
      <c r="B21" s="3" t="s">
        <v>43</v>
      </c>
      <c r="C21" s="4" t="s">
        <v>60</v>
      </c>
      <c r="D21" s="3">
        <v>3000</v>
      </c>
      <c r="E21" s="3" t="s">
        <v>44</v>
      </c>
      <c r="F21" t="str">
        <f>IF(Product_details[[#This Row],[Price]]&gt;10000,"High Price","Standerd Price")</f>
        <v>Standerd Price</v>
      </c>
      <c r="G21" s="4">
        <v>3</v>
      </c>
      <c r="L21" s="11" t="s">
        <v>53</v>
      </c>
      <c r="M21" s="12"/>
    </row>
    <row r="22" spans="1:13" x14ac:dyDescent="0.3">
      <c r="A22" s="4">
        <v>120</v>
      </c>
      <c r="B22" s="2" t="s">
        <v>24</v>
      </c>
      <c r="C22" s="2" t="s">
        <v>26</v>
      </c>
      <c r="D22" s="2">
        <v>36999</v>
      </c>
      <c r="E22" s="2" t="s">
        <v>7</v>
      </c>
      <c r="F22" t="str">
        <f>IF(Product_details[[#This Row],[Price]]&gt;10000,"High Price","Standerd Price")</f>
        <v>High Price</v>
      </c>
      <c r="G22" s="4">
        <v>8</v>
      </c>
      <c r="L22" s="5" t="s">
        <v>54</v>
      </c>
      <c r="M22" s="5">
        <f>MIN(Product_details[Price])</f>
        <v>1499</v>
      </c>
    </row>
    <row r="23" spans="1:13" x14ac:dyDescent="0.3">
      <c r="A23" s="4">
        <v>121</v>
      </c>
      <c r="B23" s="3" t="s">
        <v>19</v>
      </c>
      <c r="C23" s="3" t="s">
        <v>27</v>
      </c>
      <c r="D23" s="3">
        <v>31990</v>
      </c>
      <c r="E23" s="3" t="s">
        <v>7</v>
      </c>
      <c r="F23" t="str">
        <f>IF(Product_details[[#This Row],[Price]]&gt;10000,"High Price","Standerd Price")</f>
        <v>High Price</v>
      </c>
      <c r="G23" s="4">
        <v>5</v>
      </c>
      <c r="L23" s="5" t="s">
        <v>55</v>
      </c>
      <c r="M23" s="5">
        <f>MIN(Product_details[Quantity])</f>
        <v>2</v>
      </c>
    </row>
    <row r="24" spans="1:13" x14ac:dyDescent="0.3">
      <c r="A24" s="4">
        <v>122</v>
      </c>
      <c r="B24" s="2" t="s">
        <v>5</v>
      </c>
      <c r="C24" s="2" t="s">
        <v>28</v>
      </c>
      <c r="D24" s="2">
        <v>35999</v>
      </c>
      <c r="E24" s="2" t="s">
        <v>7</v>
      </c>
      <c r="F24" t="str">
        <f>IF(Product_details[[#This Row],[Price]]&gt;10000,"High Price","Standerd Price")</f>
        <v>High Price</v>
      </c>
      <c r="G24" s="4">
        <v>2</v>
      </c>
      <c r="L24" s="5" t="s">
        <v>56</v>
      </c>
      <c r="M24" s="5">
        <f>MAX(Product_details[Price])</f>
        <v>125000</v>
      </c>
    </row>
    <row r="25" spans="1:13" x14ac:dyDescent="0.3">
      <c r="A25" s="4">
        <v>123</v>
      </c>
      <c r="B25" s="3" t="s">
        <v>5</v>
      </c>
      <c r="C25" s="3" t="s">
        <v>29</v>
      </c>
      <c r="D25" s="3">
        <v>33000</v>
      </c>
      <c r="E25" s="3" t="s">
        <v>7</v>
      </c>
      <c r="F25" t="str">
        <f>IF(Product_details[[#This Row],[Price]]&gt;10000,"High Price","Standerd Price")</f>
        <v>High Price</v>
      </c>
      <c r="G25" s="4">
        <v>2</v>
      </c>
      <c r="L25" s="5" t="s">
        <v>57</v>
      </c>
      <c r="M25" s="5">
        <f>MAX(Product_details[Quantity])</f>
        <v>25</v>
      </c>
    </row>
    <row r="26" spans="1:13" x14ac:dyDescent="0.3">
      <c r="A26" s="4">
        <v>124</v>
      </c>
      <c r="B26" s="2" t="s">
        <v>30</v>
      </c>
      <c r="C26" s="2" t="s">
        <v>31</v>
      </c>
      <c r="D26" s="2">
        <v>8495</v>
      </c>
      <c r="E26" s="2" t="s">
        <v>7</v>
      </c>
      <c r="F26" t="str">
        <f>IF(Product_details[[#This Row],[Price]]&gt;10000,"High Price","Standerd Price")</f>
        <v>Standerd Price</v>
      </c>
      <c r="G26" s="4">
        <v>3</v>
      </c>
      <c r="L26" s="7"/>
      <c r="M26" s="8"/>
    </row>
    <row r="27" spans="1:13" x14ac:dyDescent="0.3">
      <c r="A27" s="4">
        <v>125</v>
      </c>
      <c r="B27" s="3" t="s">
        <v>30</v>
      </c>
      <c r="C27" s="3" t="s">
        <v>23</v>
      </c>
      <c r="D27" s="3">
        <v>6595</v>
      </c>
      <c r="E27" s="3" t="s">
        <v>7</v>
      </c>
      <c r="F27" t="str">
        <f>IF(Product_details[[#This Row],[Price]]&gt;10000,"High Price","Standerd Price")</f>
        <v>Standerd Price</v>
      </c>
      <c r="G27" s="4">
        <v>5</v>
      </c>
      <c r="L27" s="9"/>
      <c r="M27" s="10"/>
    </row>
    <row r="28" spans="1:13" x14ac:dyDescent="0.3">
      <c r="A28" s="4">
        <v>126</v>
      </c>
      <c r="B28" s="2" t="s">
        <v>32</v>
      </c>
      <c r="C28" s="2" t="s">
        <v>33</v>
      </c>
      <c r="D28" s="2">
        <v>7499</v>
      </c>
      <c r="E28" s="2" t="s">
        <v>7</v>
      </c>
      <c r="F28" t="str">
        <f>IF(Product_details[[#This Row],[Price]]&gt;10000,"High Price","Standerd Price")</f>
        <v>Standerd Price</v>
      </c>
      <c r="G28" s="4">
        <v>4</v>
      </c>
      <c r="L28" s="11" t="s">
        <v>58</v>
      </c>
      <c r="M28" s="12"/>
    </row>
    <row r="29" spans="1:13" x14ac:dyDescent="0.3">
      <c r="A29" s="4">
        <v>127</v>
      </c>
      <c r="B29" s="3" t="s">
        <v>34</v>
      </c>
      <c r="C29" s="3" t="s">
        <v>6</v>
      </c>
      <c r="D29" s="3">
        <v>29999</v>
      </c>
      <c r="E29" s="3" t="s">
        <v>7</v>
      </c>
      <c r="F29" t="str">
        <f>IF(Product_details[[#This Row],[Price]]&gt;10000,"High Price","Standerd Price")</f>
        <v>High Price</v>
      </c>
      <c r="G29" s="4">
        <v>9</v>
      </c>
      <c r="L29" s="5" t="s">
        <v>61</v>
      </c>
      <c r="M29" s="5">
        <f>COUNT(Product_details[Product_ID])</f>
        <v>30</v>
      </c>
    </row>
    <row r="30" spans="1:13" x14ac:dyDescent="0.3">
      <c r="A30" s="4">
        <v>128</v>
      </c>
      <c r="B30" s="2" t="s">
        <v>32</v>
      </c>
      <c r="C30" s="2" t="s">
        <v>35</v>
      </c>
      <c r="D30" s="2">
        <v>2499</v>
      </c>
      <c r="E30" s="2" t="s">
        <v>7</v>
      </c>
      <c r="F30" t="str">
        <f>IF(Product_details[[#This Row],[Price]]&gt;10000,"High Price","Standerd Price")</f>
        <v>Standerd Price</v>
      </c>
      <c r="G30" s="4">
        <v>2</v>
      </c>
      <c r="L30" s="7"/>
      <c r="M30" s="8"/>
    </row>
    <row r="31" spans="1:13" x14ac:dyDescent="0.3">
      <c r="A31" s="4">
        <v>129</v>
      </c>
      <c r="B31" s="3" t="s">
        <v>34</v>
      </c>
      <c r="C31" s="3" t="s">
        <v>12</v>
      </c>
      <c r="D31" s="3">
        <v>41900</v>
      </c>
      <c r="E31" s="3" t="s">
        <v>7</v>
      </c>
      <c r="F31" t="str">
        <f>IF(Product_details[[#This Row],[Price]]&gt;10000,"High Price","Standerd Price")</f>
        <v>High Price</v>
      </c>
      <c r="G31" s="4">
        <v>7</v>
      </c>
      <c r="L31" s="9"/>
      <c r="M31" s="10"/>
    </row>
    <row r="32" spans="1:13" x14ac:dyDescent="0.3">
      <c r="L32" s="11" t="s">
        <v>63</v>
      </c>
      <c r="M32" s="12"/>
    </row>
    <row r="33" spans="12:13" x14ac:dyDescent="0.3">
      <c r="L33" s="5" t="s">
        <v>64</v>
      </c>
      <c r="M33" s="5">
        <f>COUNTIF(Product_details[Price],"&gt;15000")</f>
        <v>17</v>
      </c>
    </row>
    <row r="34" spans="12:13" x14ac:dyDescent="0.3">
      <c r="L34" s="5" t="s">
        <v>65</v>
      </c>
      <c r="M34" s="5">
        <f>COUNTIF(Product_details[Quantity],"&gt;5")</f>
        <v>14</v>
      </c>
    </row>
  </sheetData>
  <mergeCells count="13">
    <mergeCell ref="L32:M32"/>
    <mergeCell ref="L6:M6"/>
    <mergeCell ref="L1:M1"/>
    <mergeCell ref="L4:M5"/>
    <mergeCell ref="L9:M10"/>
    <mergeCell ref="L14:M15"/>
    <mergeCell ref="L19:M20"/>
    <mergeCell ref="L26:M27"/>
    <mergeCell ref="L30:M31"/>
    <mergeCell ref="L11:M11"/>
    <mergeCell ref="L16:M16"/>
    <mergeCell ref="L21:M21"/>
    <mergeCell ref="L28:M28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61A8-9DC2-43E1-9614-7EA556A463F7}">
  <dimension ref="A3"/>
  <sheetViews>
    <sheetView workbookViewId="0">
      <selection activeCell="A4" sqref="A4"/>
    </sheetView>
  </sheetViews>
  <sheetFormatPr defaultRowHeight="14.4" x14ac:dyDescent="0.3"/>
  <sheetData>
    <row r="3" spans="1:1" x14ac:dyDescent="0.3">
      <c r="A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2024-10-02T13:22:23Z</dcterms:created>
  <dcterms:modified xsi:type="dcterms:W3CDTF">2024-10-02T15:25:19Z</dcterms:modified>
</cp:coreProperties>
</file>