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1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chana\Downloads\"/>
    </mc:Choice>
  </mc:AlternateContent>
  <xr:revisionPtr revIDLastSave="0" documentId="8_{57C695B2-674D-4770-8603-CCE8A751B2F5}" xr6:coauthVersionLast="47" xr6:coauthVersionMax="47" xr10:uidLastSave="{00000000-0000-0000-0000-000000000000}"/>
  <bookViews>
    <workbookView xWindow="-108" yWindow="-108" windowWidth="23256" windowHeight="12456" tabRatio="849" firstSheet="1" activeTab="2" xr2:uid="{00000000-000D-0000-FFFF-FFFF00000000}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Dataset!$A$1:$A$40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20" l="1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28" i="20" a="1"/>
  <c r="C28" i="20" s="1"/>
  <c r="C30" i="18"/>
  <c r="D30" i="18"/>
  <c r="E30" i="18"/>
  <c r="F30" i="18"/>
  <c r="B30" i="18"/>
  <c r="C29" i="18"/>
  <c r="D29" i="18"/>
  <c r="E29" i="18"/>
  <c r="F29" i="18"/>
  <c r="B29" i="18"/>
  <c r="F28" i="18"/>
  <c r="E28" i="18"/>
  <c r="D28" i="18"/>
  <c r="C28" i="18"/>
  <c r="B28" i="18"/>
  <c r="H41" i="1"/>
  <c r="C22" i="19" a="1"/>
  <c r="C22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<sst xmlns="http://schemas.openxmlformats.org/spreadsheetml/2006/main" count="424" uniqueCount="196">
  <si>
    <t>start_day</t>
  </si>
  <si>
    <t>start_time</t>
  </si>
  <si>
    <t>end_day</t>
  </si>
  <si>
    <t>end_time</t>
  </si>
  <si>
    <t>Butler Valley</t>
  </si>
  <si>
    <t>Monday</t>
  </si>
  <si>
    <t>Sunday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</si>
  <si>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</si>
  <si>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</si>
  <si>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</si>
  <si>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</si>
  <si>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</si>
  <si>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</si>
  <si>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</si>
  <si>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</si>
  <si>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</si>
  <si>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</si>
  <si>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</si>
  <si>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</si>
  <si>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</si>
  <si>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</si>
  <si>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</si>
  <si>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</si>
  <si>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</si>
  <si>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</si>
  <si>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</si>
  <si>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Valley Forge</t>
  </si>
  <si>
    <t>Norristown</t>
  </si>
  <si>
    <t>Fort Washington</t>
  </si>
  <si>
    <t>Willow Grove</t>
  </si>
  <si>
    <t>Bensalem</t>
  </si>
  <si>
    <t>Neshaminy Falls</t>
  </si>
  <si>
    <t>Mid-County</t>
  </si>
  <si>
    <t>Lansdale</t>
  </si>
  <si>
    <t>Quakertown</t>
  </si>
  <si>
    <t>Lehigh Valley</t>
  </si>
  <si>
    <t>Mahoning Valley</t>
  </si>
  <si>
    <t>Pocono</t>
  </si>
  <si>
    <t>Wilkes-Barre</t>
  </si>
  <si>
    <t>Wyoming Valley</t>
  </si>
  <si>
    <t>Warrendale</t>
  </si>
  <si>
    <t>S.R. 29</t>
  </si>
  <si>
    <t>S.R. 903</t>
  </si>
  <si>
    <t>ID</t>
  </si>
  <si>
    <t>Description</t>
  </si>
  <si>
    <t>Red, Green</t>
  </si>
  <si>
    <t>Freeze the top row</t>
  </si>
  <si>
    <t>Task_ID</t>
  </si>
  <si>
    <t>Task_Description</t>
  </si>
  <si>
    <t>col_1</t>
  </si>
  <si>
    <t>col_3</t>
  </si>
  <si>
    <t>col_4</t>
  </si>
  <si>
    <t>col_5</t>
  </si>
  <si>
    <t>Formula/Functionality used:</t>
  </si>
  <si>
    <t>col_6</t>
  </si>
  <si>
    <t>Task_2</t>
  </si>
  <si>
    <t>Task_3</t>
  </si>
  <si>
    <t xml:space="preserve">Virginia Drive </t>
  </si>
  <si>
    <t xml:space="preserve">St. Rd </t>
  </si>
  <si>
    <t>Laptop</t>
  </si>
  <si>
    <t>Smartphone</t>
  </si>
  <si>
    <t>Headphones</t>
  </si>
  <si>
    <t>Blender</t>
  </si>
  <si>
    <t>Sunglasses</t>
  </si>
  <si>
    <t>name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</si>
  <si>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</si>
  <si>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</si>
  <si>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</si>
  <si>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</si>
  <si>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</si>
  <si>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</si>
  <si>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</si>
  <si>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</si>
  <si>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</si>
  <si>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</si>
  <si>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</si>
  <si>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truck2</t>
  </si>
  <si>
    <t>taxi2</t>
  </si>
  <si>
    <t>taxi3</t>
  </si>
  <si>
    <t>car1</t>
  </si>
  <si>
    <t>truck1</t>
  </si>
  <si>
    <t>taxi1</t>
  </si>
  <si>
    <t>Minimum</t>
  </si>
  <si>
    <t>Maximum</t>
  </si>
  <si>
    <t>Average</t>
  </si>
  <si>
    <t>Task_4</t>
  </si>
  <si>
    <t>Date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</si>
  <si>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</si>
  <si>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</si>
  <si>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</si>
  <si>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</si>
  <si>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</si>
  <si>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</si>
  <si>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</si>
  <si>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</si>
  <si>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</si>
  <si>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</si>
  <si>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</si>
  <si>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Task_5</t>
  </si>
  <si>
    <t>Name</t>
  </si>
  <si>
    <t>name_1</t>
  </si>
  <si>
    <t>name_2</t>
  </si>
  <si>
    <t>value</t>
  </si>
  <si>
    <t>values</t>
  </si>
  <si>
    <t>Give the sum of all values greater than '20' in column H labelled 'car2'</t>
  </si>
  <si>
    <t>date</t>
  </si>
  <si>
    <t>Format the dates given in column X labelled 'dates' in format: 'YYYY-MM-DD'</t>
  </si>
  <si>
    <t>Highlight all '-1' values in red colour and all '0' values in green.</t>
  </si>
  <si>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</si>
  <si>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</si>
  <si>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</si>
  <si>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</si>
  <si>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</si>
  <si>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</si>
  <si>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</si>
  <si>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</si>
  <si>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</si>
  <si>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</si>
  <si>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</si>
  <si>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</si>
  <si>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</si>
  <si>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20000-Monday-0-Sunday-24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</si>
  <si>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</si>
  <si>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</si>
  <si>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</si>
  <si>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</si>
  <si>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</si>
  <si>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</si>
  <si>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</si>
  <si>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</si>
  <si>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</si>
  <si>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</si>
  <si>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</si>
  <si>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</si>
  <si>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</si>
  <si>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</si>
  <si>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</si>
  <si>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</si>
  <si>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</si>
  <si>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</si>
  <si>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</si>
  <si>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</si>
  <si>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</si>
  <si>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</si>
  <si>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</si>
  <si>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</si>
  <si>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</si>
  <si>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</si>
  <si>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</si>
  <si>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</si>
  <si>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</si>
  <si>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 xml:space="preserve">(In the cell below, please write the formula or name of the functionality that you've used to get the required output. Also, explain the process briefly) </t>
  </si>
  <si>
    <t>4. Please provide explanation to your solution wherever you're prompted to do so.</t>
  </si>
  <si>
    <t>Explanation:</t>
  </si>
  <si>
    <t>Tablet</t>
  </si>
  <si>
    <t>Camera</t>
  </si>
  <si>
    <t>Printer</t>
  </si>
  <si>
    <t>Keyboard</t>
  </si>
  <si>
    <t>Mouse</t>
  </si>
  <si>
    <t>Sum</t>
  </si>
  <si>
    <t>Please carry out the following tasks within the "Dataset" tab.</t>
  </si>
  <si>
    <t>2. Calculate minimum, maximum and average values for each column at the bottom.</t>
  </si>
  <si>
    <t>Table_A</t>
  </si>
  <si>
    <t>Table_B</t>
  </si>
  <si>
    <t>1. Using relevant Excel formulas, fill up the corresponding empty cells in Table_A with values from the "Dataset" worksheet.</t>
  </si>
  <si>
    <t>Example_table</t>
  </si>
  <si>
    <t>All #N/A values must be substituted with the value '20'</t>
  </si>
  <si>
    <t>Using appropriate formula, calculate the sum of sales in Table_A using the following condition:</t>
  </si>
  <si>
    <t>Table_C</t>
  </si>
  <si>
    <t>Marks</t>
  </si>
  <si>
    <t>Total</t>
  </si>
  <si>
    <t>Task</t>
  </si>
  <si>
    <t>Task_1</t>
  </si>
  <si>
    <t>Allocation of marks by task</t>
  </si>
  <si>
    <t>Using either Excel formulas or built-in functionality, split the values given in Table_A into distinct cells as given in Example_table.</t>
  </si>
  <si>
    <t>Fill the values in column "value" of Table_C using the tables A and B.</t>
  </si>
  <si>
    <t>Mark assigned</t>
  </si>
  <si>
    <t>Sum(IF(ISNA(C12:C21),20,C12:C21))</t>
  </si>
  <si>
    <r>
      <t>1. ISNA(C12:C21)</t>
    </r>
    <r>
      <rPr>
        <sz val="11"/>
        <color theme="1"/>
        <rFont val="Cambria"/>
        <family val="1"/>
      </rPr>
      <t>: This part of the formula checks for each cell in the range C12:C21 (which contains the sales data) whether it is #N/A or not. It returns an array of TRUE for #N/A cells and FALSE for other cells.</t>
    </r>
  </si>
  <si>
    <r>
      <t>2. IF(ISNA(C12:C21), 20, C12:C21)</t>
    </r>
    <r>
      <rPr>
        <sz val="11"/>
        <color theme="1"/>
        <rFont val="Cambria"/>
        <family val="1"/>
      </rPr>
      <t>: This part uses the array obtained from the ISNA function. If a cell is #N/A (TRUE), it substitutes it with '20'; otherwise, it keeps the original value.</t>
    </r>
  </si>
  <si>
    <r>
      <t>3. SUM(IF(ISNA(C12:C21), 20, C12:C21))</t>
    </r>
    <r>
      <rPr>
        <sz val="11"/>
        <color theme="1"/>
        <rFont val="Cambria"/>
        <family val="1"/>
      </rPr>
      <t xml:space="preserve">: Finally, the SUM function adds up all the values in the modified array, giving you the sum of sales with #N/A values substituted by '20'. </t>
    </r>
  </si>
  <si>
    <t>SUMIF(H2:H40, "&gt;20")</t>
  </si>
  <si>
    <t>Done</t>
  </si>
  <si>
    <r>
      <rPr>
        <sz val="12"/>
        <color rgb="FF000000"/>
        <rFont val="Cambria"/>
        <family val="1"/>
      </rPr>
      <t>Text-to-Columns</t>
    </r>
    <r>
      <rPr>
        <sz val="12"/>
        <color rgb="FFD1D5DB"/>
        <rFont val="Cambria"/>
        <family val="1"/>
      </rPr>
      <t xml:space="preserve"> </t>
    </r>
  </si>
  <si>
    <t>This process will split the values in Table_A based on the specified delimiter, and each part will be placed in separate columns as shown in the Example_table.</t>
  </si>
  <si>
    <t>2.Go to the "Data" tab in the Excel ribbon.</t>
  </si>
  <si>
    <t>3.Click on "Text to Columns."</t>
  </si>
  <si>
    <t>4.In the Text to Columns Wizard, choose "Delimited" and click "Next."</t>
  </si>
  <si>
    <t>1.Select the column containing the values in Table_A .</t>
  </si>
  <si>
    <t>5.Choose the delimiter that separates the values and click "Next."</t>
  </si>
  <si>
    <t>6.Specify the destination cells where you want to place the split values and click "Finish."</t>
  </si>
  <si>
    <t>INDEX(Table_A, MATCH(INDEX(Table_C, ROW(), 1), Table_A, 0), MATCH(INDEX(Table_C, ROW(), 2), Table_A, 0))</t>
  </si>
  <si>
    <r>
      <t>2. INDEX(Table_C, ROW(), 2)</t>
    </r>
    <r>
      <rPr>
        <sz val="10"/>
        <color theme="1"/>
        <rFont val="Cambria"/>
        <family val="1"/>
      </rPr>
      <t xml:space="preserve"> retrieves the value in the second column of Table_C for the current row.</t>
    </r>
  </si>
  <si>
    <r>
      <t>1. INDEX(Table_C, ROW(), 1)</t>
    </r>
    <r>
      <rPr>
        <sz val="10"/>
        <color theme="1"/>
        <rFont val="Cambria"/>
        <family val="1"/>
      </rPr>
      <t xml:space="preserve"> retrieves the value in the first column of Table_C for the current row.</t>
    </r>
  </si>
  <si>
    <r>
      <t>3. MATCH(..., Table_A, 0)</t>
    </r>
    <r>
      <rPr>
        <sz val="10"/>
        <color theme="1"/>
        <rFont val="Cambria"/>
        <family val="1"/>
      </rPr>
      <t xml:space="preserve"> is used to find the position of the values obtained in steps 1 and 2 within Table_A.</t>
    </r>
  </si>
  <si>
    <r>
      <t xml:space="preserve">4. The </t>
    </r>
    <r>
      <rPr>
        <sz val="10"/>
        <color theme="1"/>
        <rFont val="Cambria"/>
        <family val="1"/>
      </rPr>
      <t>INDEX(Table_A, ..., ...)</t>
    </r>
    <r>
      <rPr>
        <sz val="10"/>
        <color theme="1"/>
        <rFont val="Cambria"/>
        <family val="1"/>
      </rPr>
      <t xml:space="preserve"> function is then used to retrieve the corresponding values from Table_A based on the positions obtained in step 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</si>
</sst>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;@"/>
    <numFmt numFmtId="165" formatCode="yyyy\-mm\-dd;@"/>
    <numFmt numFmtId="166" formatCode="yyyy\-mm\-dd"/>
  </numFmts>
  <fonts count="29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  <font>
      <b/>
      <sz val="11"/>
      <color theme="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Arial"/>
      <family val="2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rgb="FFD1D5DB"/>
      <name val="Cambria"/>
      <family val="1"/>
    </font>
    <font>
      <sz val="14"/>
      <color rgb="FFFFFFFF"/>
      <name val="Arial"/>
      <family val="2"/>
    </font>
    <font>
      <sz val="10"/>
      <color theme="1"/>
      <name val="Times New Roman"/>
      <family val="1"/>
    </font>
    <font>
      <sz val="12"/>
      <color rgb="FF000000"/>
      <name val="Cambria"/>
      <family val="1"/>
    </font>
    <font>
      <sz val="10"/>
      <color theme="1"/>
      <name val="Cambria"/>
      <family val="1"/>
    </font>
    <font>
      <sz val="10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>
      <alignment vertical="top" wrapText="1"/>
    </xf>
    <xf numFmtId="0" fontId="1" fillId="0" borderId="0"/>
  </cellStyleXfs>
  <cellXfs count="66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11" fillId="4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12" fillId="0" borderId="0" xfId="1" applyFont="1"/>
    <xf numFmtId="0" fontId="7" fillId="0" borderId="1" xfId="0" applyFont="1" applyBorder="1"/>
    <xf numFmtId="0" fontId="7" fillId="0" borderId="9" xfId="0" applyFont="1" applyBorder="1"/>
    <xf numFmtId="164" fontId="3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0" fontId="4" fillId="0" borderId="0" xfId="0" applyFont="1"/>
    <xf numFmtId="164" fontId="4" fillId="0" borderId="0" xfId="0" applyNumberFormat="1" applyFont="1"/>
    <xf numFmtId="0" fontId="7" fillId="2" borderId="0" xfId="0" applyFont="1" applyFill="1"/>
    <xf numFmtId="0" fontId="7" fillId="3" borderId="0" xfId="0" applyFont="1" applyFill="1"/>
    <xf numFmtId="0" fontId="3" fillId="5" borderId="1" xfId="0" applyFont="1" applyFill="1" applyBorder="1"/>
    <xf numFmtId="165" fontId="3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14" fillId="0" borderId="0" xfId="0" applyFont="1"/>
    <xf numFmtId="0" fontId="8" fillId="0" borderId="2" xfId="0" applyFont="1" applyBorder="1"/>
    <xf numFmtId="0" fontId="9" fillId="0" borderId="9" xfId="0" applyFont="1" applyBorder="1"/>
    <xf numFmtId="0" fontId="8" fillId="0" borderId="7" xfId="0" applyFont="1" applyBorder="1"/>
    <xf numFmtId="0" fontId="8" fillId="0" borderId="9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4" borderId="0" xfId="1" applyFont="1" applyFill="1" applyAlignment="1">
      <alignment horizontal="center"/>
    </xf>
    <xf numFmtId="0" fontId="13" fillId="0" borderId="0" xfId="0" applyFont="1"/>
    <xf numFmtId="0" fontId="8" fillId="0" borderId="3" xfId="0" applyFont="1" applyBorder="1"/>
    <xf numFmtId="0" fontId="18" fillId="0" borderId="0" xfId="0" applyFont="1"/>
    <xf numFmtId="0" fontId="21" fillId="0" borderId="0" xfId="0" applyFont="1"/>
    <xf numFmtId="0" fontId="20" fillId="0" borderId="1" xfId="0" applyFont="1" applyBorder="1"/>
    <xf numFmtId="0" fontId="3" fillId="7" borderId="0" xfId="0" applyFont="1" applyFill="1"/>
    <xf numFmtId="164" fontId="3" fillId="7" borderId="0" xfId="0" applyNumberFormat="1" applyFont="1" applyFill="1"/>
    <xf numFmtId="0" fontId="0" fillId="7" borderId="0" xfId="0" applyFill="1"/>
    <xf numFmtId="0" fontId="0" fillId="7" borderId="1" xfId="0" applyFill="1" applyBorder="1"/>
    <xf numFmtId="166" fontId="7" fillId="0" borderId="0" xfId="0" applyNumberFormat="1" applyFont="1"/>
    <xf numFmtId="166" fontId="3" fillId="0" borderId="0" xfId="0" applyNumberFormat="1" applyFont="1"/>
    <xf numFmtId="166" fontId="3" fillId="7" borderId="0" xfId="0" applyNumberFormat="1" applyFont="1" applyFill="1"/>
    <xf numFmtId="166" fontId="3" fillId="6" borderId="0" xfId="0" applyNumberFormat="1" applyFont="1" applyFill="1"/>
    <xf numFmtId="0" fontId="7" fillId="2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2" xfId="0" applyFont="1" applyBorder="1"/>
    <xf numFmtId="0" fontId="7" fillId="3" borderId="12" xfId="0" applyFont="1" applyFill="1" applyBorder="1"/>
    <xf numFmtId="0" fontId="7" fillId="2" borderId="14" xfId="0" applyFont="1" applyFill="1" applyBorder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19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</cellXfs>
  <cellStyles count="11">
    <cellStyle name="Normal" xfId="0" builtinId="0"/>
    <cellStyle name="Normal 2" xfId="1" xr:uid="{00000000-0005-0000-0000-000001000000}"/>
    <cellStyle name="Normal 2 2" xfId="3" xr:uid="{00000000-0005-0000-0000-000003000000}"/>
    <cellStyle name="Normal 2 3" xfId="7" xr:uid="{00000000-0005-0000-0000-000007000000}"/>
    <cellStyle name="Normal 3" xfId="2" xr:uid="{00000000-0005-0000-0000-000002000000}"/>
    <cellStyle name="Normal 3 2" xfId="8" xr:uid="{00000000-0005-0000-0000-000008000000}"/>
    <cellStyle name="Normal 4" xfId="4" xr:uid="{00000000-0005-0000-0000-000004000000}"/>
    <cellStyle name="Normal 5" xfId="5" xr:uid="{00000000-0005-0000-0000-000005000000}"/>
    <cellStyle name="Normal 5 2" xfId="6" xr:uid="{00000000-0005-0000-0000-000006000000}"/>
    <cellStyle name="Normal 5 3" xfId="10" xr:uid="{00000000-0005-0000-0000-00000A000000}"/>
    <cellStyle name="Normal 7" xfId="9" xr:uid="{00000000-0005-0000-0000-000009000000}"/>
  </cellStyles>
  <dxfs count="2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4"/>
      <tableStyleElement type="header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0C6B-00D6-2F4A-81A0-F5C8C2705560}">
  <sheetPr>
    <tabColor theme="9" tint="0.39997558519241921"/>
  </sheetPr>
  <dimension ref="A1:C15"/>
  <sheetViews>
    <sheetView zoomScaleNormal="100" workbookViewId="0"/>
  </sheetViews>
  <sheetFormatPr defaultColWidth="11" defaultRowHeight="13.8" x14ac:dyDescent="0.3"/>
  <cols>
    <col min="1" max="1" width="70.77734375" style="2" bestFit="1" customWidth="1"/>
    <col min="2" max="16384" width="11" style="2"/>
  </cols>
  <sheetData>
    <row r="1" spans="1:3" ht="18" x14ac:dyDescent="0.35">
      <c r="A1" s="36" t="s">
        <v>108</v>
      </c>
    </row>
    <row r="2" spans="1:3" x14ac:dyDescent="0.3">
      <c r="A2" s="2" t="s">
        <v>109</v>
      </c>
    </row>
    <row r="3" spans="1:3" x14ac:dyDescent="0.3">
      <c r="A3" s="2" t="s">
        <v>110</v>
      </c>
    </row>
    <row r="4" spans="1:3" ht="14.4" x14ac:dyDescent="0.3">
      <c r="A4" s="2" t="s">
        <v>111</v>
      </c>
      <c r="C4" s="1"/>
    </row>
    <row r="5" spans="1:3" x14ac:dyDescent="0.3">
      <c r="A5" s="2" t="s">
        <v>152</v>
      </c>
    </row>
    <row r="8" spans="1:3" x14ac:dyDescent="0.3">
      <c r="A8" s="2" t="s">
        <v>173</v>
      </c>
    </row>
    <row r="9" spans="1:3" x14ac:dyDescent="0.3">
      <c r="A9" s="33" t="s">
        <v>171</v>
      </c>
      <c r="B9" s="23" t="s">
        <v>169</v>
      </c>
    </row>
    <row r="10" spans="1:3" x14ac:dyDescent="0.3">
      <c r="A10" s="32" t="s">
        <v>172</v>
      </c>
      <c r="B10" s="34">
        <v>25</v>
      </c>
    </row>
    <row r="11" spans="1:3" x14ac:dyDescent="0.3">
      <c r="A11" s="32" t="s">
        <v>55</v>
      </c>
      <c r="B11" s="34">
        <v>30</v>
      </c>
    </row>
    <row r="12" spans="1:3" x14ac:dyDescent="0.3">
      <c r="A12" s="32" t="s">
        <v>56</v>
      </c>
      <c r="B12" s="34">
        <v>10</v>
      </c>
    </row>
    <row r="13" spans="1:3" x14ac:dyDescent="0.3">
      <c r="A13" s="32" t="s">
        <v>85</v>
      </c>
      <c r="B13" s="34">
        <v>20</v>
      </c>
    </row>
    <row r="14" spans="1:3" x14ac:dyDescent="0.3">
      <c r="A14" s="32" t="s">
        <v>98</v>
      </c>
      <c r="B14" s="34">
        <v>40</v>
      </c>
    </row>
    <row r="15" spans="1:3" x14ac:dyDescent="0.3">
      <c r="A15" s="35" t="s">
        <v>170</v>
      </c>
      <c r="B15" s="22">
        <v>125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51"/>
  <sheetViews>
    <sheetView topLeftCell="G1" zoomScale="91" zoomScaleNormal="91" workbookViewId="0">
      <pane ySplit="1" topLeftCell="A21" activePane="bottomLeft" state="frozen"/>
      <selection activeCell="I9" activeCellId="1" sqref="G9 I9"/>
      <selection pane="bottomLeft" activeCell="H41" sqref="H41"/>
    </sheetView>
  </sheetViews>
  <sheetFormatPr defaultColWidth="9" defaultRowHeight="14.4" x14ac:dyDescent="0.3"/>
  <cols>
    <col min="1" max="1" width="25.33203125" style="1" bestFit="1" customWidth="1"/>
    <col min="2" max="2" width="7.33203125" style="1" bestFit="1" customWidth="1"/>
    <col min="3" max="3" width="9.77734375" style="1" bestFit="1" customWidth="1"/>
    <col min="4" max="4" width="11" style="21" customWidth="1"/>
    <col min="5" max="5" width="9.109375" style="1" bestFit="1" customWidth="1"/>
    <col min="6" max="6" width="10.33203125" style="21" bestFit="1" customWidth="1"/>
    <col min="7" max="9" width="12.77734375" style="1" bestFit="1" customWidth="1"/>
    <col min="10" max="12" width="13" style="1" bestFit="1" customWidth="1"/>
    <col min="13" max="15" width="14.109375" style="1" bestFit="1" customWidth="1"/>
    <col min="16" max="18" width="14.33203125" style="1" bestFit="1" customWidth="1"/>
    <col min="19" max="20" width="18.77734375" style="1" bestFit="1" customWidth="1"/>
    <col min="21" max="23" width="19" style="1" bestFit="1" customWidth="1"/>
    <col min="24" max="24" width="12.6640625" style="50" bestFit="1" customWidth="1"/>
    <col min="25" max="16384" width="9" style="1"/>
  </cols>
  <sheetData>
    <row r="1" spans="1:24" s="3" customFormat="1" ht="14.85" customHeight="1" x14ac:dyDescent="0.3">
      <c r="A1" s="24" t="s">
        <v>64</v>
      </c>
      <c r="B1" s="24" t="s">
        <v>43</v>
      </c>
      <c r="C1" s="24" t="s">
        <v>0</v>
      </c>
      <c r="D1" s="25" t="s">
        <v>1</v>
      </c>
      <c r="E1" s="24" t="s">
        <v>2</v>
      </c>
      <c r="F1" s="25" t="s">
        <v>3</v>
      </c>
      <c r="G1" s="26" t="s">
        <v>79</v>
      </c>
      <c r="H1" s="26" t="s">
        <v>65</v>
      </c>
      <c r="I1" s="26" t="s">
        <v>66</v>
      </c>
      <c r="J1" s="27" t="s">
        <v>67</v>
      </c>
      <c r="K1" s="27" t="s">
        <v>68</v>
      </c>
      <c r="L1" s="27" t="s">
        <v>69</v>
      </c>
      <c r="M1" s="26" t="s">
        <v>70</v>
      </c>
      <c r="N1" s="26" t="s">
        <v>71</v>
      </c>
      <c r="O1" s="26" t="s">
        <v>72</v>
      </c>
      <c r="P1" s="27" t="s">
        <v>73</v>
      </c>
      <c r="Q1" s="27" t="s">
        <v>74</v>
      </c>
      <c r="R1" s="27" t="s">
        <v>75</v>
      </c>
      <c r="S1" s="26" t="s">
        <v>80</v>
      </c>
      <c r="T1" s="26" t="s">
        <v>76</v>
      </c>
      <c r="U1" s="27" t="s">
        <v>81</v>
      </c>
      <c r="V1" s="27" t="s">
        <v>77</v>
      </c>
      <c r="W1" s="27" t="s">
        <v>78</v>
      </c>
      <c r="X1" s="49" t="s">
        <v>105</v>
      </c>
    </row>
    <row r="2" spans="1:24" x14ac:dyDescent="0.3">
      <c r="A2" s="1" t="s">
        <v>40</v>
      </c>
      <c r="B2" s="1">
        <v>20000</v>
      </c>
      <c r="C2" s="1" t="s">
        <v>5</v>
      </c>
      <c r="D2" s="21">
        <v>0</v>
      </c>
      <c r="E2" s="1" t="s">
        <v>6</v>
      </c>
      <c r="F2" s="21">
        <v>0.99998842592592596</v>
      </c>
      <c r="G2" s="1">
        <v>2.7</v>
      </c>
      <c r="H2" s="1">
        <v>3.6</v>
      </c>
      <c r="I2" s="1">
        <v>4.2</v>
      </c>
      <c r="J2" s="1">
        <v>-1</v>
      </c>
      <c r="K2" s="1">
        <v>-1</v>
      </c>
      <c r="L2" s="1">
        <v>-1</v>
      </c>
      <c r="M2" s="1">
        <v>5.3</v>
      </c>
      <c r="N2" s="1">
        <v>7.6</v>
      </c>
      <c r="O2" s="1">
        <v>8.9</v>
      </c>
      <c r="P2" s="1">
        <v>2.7</v>
      </c>
      <c r="Q2" s="1">
        <v>3.6</v>
      </c>
      <c r="R2" s="1">
        <v>4.2</v>
      </c>
      <c r="S2" s="1">
        <v>7.6</v>
      </c>
      <c r="T2" s="1">
        <v>8.9</v>
      </c>
      <c r="U2" s="1">
        <v>3.6</v>
      </c>
      <c r="V2" s="1">
        <v>4.2</v>
      </c>
      <c r="W2" s="1">
        <v>4.2</v>
      </c>
      <c r="X2" s="50">
        <v>45051</v>
      </c>
    </row>
    <row r="3" spans="1:24" x14ac:dyDescent="0.3">
      <c r="A3" s="1" t="s">
        <v>4</v>
      </c>
      <c r="B3" s="1">
        <v>20002</v>
      </c>
      <c r="C3" s="1" t="s">
        <v>5</v>
      </c>
      <c r="D3" s="21">
        <v>0</v>
      </c>
      <c r="E3" s="1" t="s">
        <v>6</v>
      </c>
      <c r="F3" s="21">
        <v>0.99998842592592596</v>
      </c>
      <c r="G3" s="1">
        <v>2.7</v>
      </c>
      <c r="H3" s="1">
        <v>3.6</v>
      </c>
      <c r="I3" s="1">
        <v>4.2</v>
      </c>
      <c r="J3" s="1">
        <v>-1</v>
      </c>
      <c r="K3" s="1">
        <v>-1</v>
      </c>
      <c r="L3" s="1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50">
        <v>45048</v>
      </c>
    </row>
    <row r="4" spans="1:24" x14ac:dyDescent="0.3">
      <c r="A4" s="1" t="s">
        <v>7</v>
      </c>
      <c r="B4" s="1">
        <v>20004</v>
      </c>
      <c r="C4" s="1" t="s">
        <v>5</v>
      </c>
      <c r="D4" s="21">
        <v>0</v>
      </c>
      <c r="E4" s="1" t="s">
        <v>6</v>
      </c>
      <c r="F4" s="21">
        <v>0.99998842592592596</v>
      </c>
      <c r="G4" s="1">
        <v>3.6</v>
      </c>
      <c r="H4" s="1">
        <v>5.4</v>
      </c>
      <c r="I4" s="1">
        <v>5.8</v>
      </c>
      <c r="J4" s="1">
        <v>-1</v>
      </c>
      <c r="K4" s="1">
        <v>-1</v>
      </c>
      <c r="L4" s="1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50">
        <v>45055</v>
      </c>
    </row>
    <row r="5" spans="1:24" x14ac:dyDescent="0.3">
      <c r="A5" s="1" t="s">
        <v>8</v>
      </c>
      <c r="B5" s="1">
        <v>20006</v>
      </c>
      <c r="C5" s="1" t="s">
        <v>5</v>
      </c>
      <c r="D5" s="21">
        <v>0</v>
      </c>
      <c r="E5" s="1" t="s">
        <v>6</v>
      </c>
      <c r="F5" s="21">
        <v>0.99998842592592596</v>
      </c>
      <c r="G5" s="1">
        <v>4.9000000000000004</v>
      </c>
      <c r="H5" s="1">
        <v>6.6</v>
      </c>
      <c r="I5" s="1">
        <v>8.1</v>
      </c>
      <c r="J5" s="1">
        <v>-1</v>
      </c>
      <c r="K5" s="1">
        <v>-1</v>
      </c>
      <c r="L5" s="1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50">
        <v>45059</v>
      </c>
    </row>
    <row r="6" spans="1:24" x14ac:dyDescent="0.3">
      <c r="A6" s="1" t="s">
        <v>9</v>
      </c>
      <c r="B6" s="1">
        <v>20008</v>
      </c>
      <c r="C6" s="1" t="s">
        <v>5</v>
      </c>
      <c r="D6" s="21">
        <v>0</v>
      </c>
      <c r="E6" s="1" t="s">
        <v>6</v>
      </c>
      <c r="F6" s="21">
        <v>0.99998842592592596</v>
      </c>
      <c r="G6" s="1">
        <v>6.6</v>
      </c>
      <c r="H6" s="1">
        <v>8.8000000000000007</v>
      </c>
      <c r="I6" s="1">
        <v>11</v>
      </c>
      <c r="J6" s="1">
        <v>-1</v>
      </c>
      <c r="K6" s="1">
        <v>-1</v>
      </c>
      <c r="L6" s="1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50">
        <v>45076</v>
      </c>
    </row>
    <row r="7" spans="1:24" x14ac:dyDescent="0.3">
      <c r="A7" s="1" t="s">
        <v>10</v>
      </c>
      <c r="B7" s="1">
        <v>20010</v>
      </c>
      <c r="C7" s="1" t="s">
        <v>5</v>
      </c>
      <c r="D7" s="21">
        <v>0</v>
      </c>
      <c r="E7" s="1" t="s">
        <v>6</v>
      </c>
      <c r="F7" s="21">
        <v>0.99998842592592596</v>
      </c>
      <c r="G7" s="1">
        <v>7.1</v>
      </c>
      <c r="H7" s="1">
        <v>10.4</v>
      </c>
      <c r="I7" s="1">
        <v>12.8</v>
      </c>
      <c r="J7" s="1">
        <v>-1</v>
      </c>
      <c r="K7" s="1">
        <v>-1</v>
      </c>
      <c r="L7" s="1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50">
        <v>45057</v>
      </c>
    </row>
    <row r="8" spans="1:24" x14ac:dyDescent="0.3">
      <c r="A8" s="1" t="s">
        <v>11</v>
      </c>
      <c r="B8" s="1">
        <v>20012</v>
      </c>
      <c r="C8" s="1" t="s">
        <v>5</v>
      </c>
      <c r="D8" s="21">
        <v>0</v>
      </c>
      <c r="E8" s="1" t="s">
        <v>6</v>
      </c>
      <c r="F8" s="21">
        <v>0.99998842592592596</v>
      </c>
      <c r="G8" s="1">
        <v>9.4</v>
      </c>
      <c r="H8" s="1">
        <v>13.8</v>
      </c>
      <c r="I8" s="1">
        <v>16.100000000000001</v>
      </c>
      <c r="J8" s="1">
        <v>-1</v>
      </c>
      <c r="K8" s="1">
        <v>-1</v>
      </c>
      <c r="L8" s="1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/>
      <c r="W8" s="1">
        <v>16.100000000000001</v>
      </c>
      <c r="X8" s="50">
        <v>45052</v>
      </c>
    </row>
    <row r="9" spans="1:24" x14ac:dyDescent="0.3">
      <c r="A9" s="1" t="s">
        <v>12</v>
      </c>
      <c r="B9" s="1">
        <v>20014</v>
      </c>
      <c r="C9" s="1" t="s">
        <v>5</v>
      </c>
      <c r="D9" s="21">
        <v>0</v>
      </c>
      <c r="E9" s="1" t="s">
        <v>6</v>
      </c>
      <c r="F9" s="21">
        <v>0.99998842592592596</v>
      </c>
      <c r="G9" s="1">
        <v>11.6</v>
      </c>
      <c r="H9" s="1">
        <v>17.3</v>
      </c>
      <c r="I9" s="1">
        <v>21.3</v>
      </c>
      <c r="J9" s="1">
        <v>-1</v>
      </c>
      <c r="K9" s="1">
        <v>-1</v>
      </c>
      <c r="L9" s="1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50">
        <v>45098</v>
      </c>
    </row>
    <row r="10" spans="1:24" x14ac:dyDescent="0.3">
      <c r="A10" s="1" t="s">
        <v>13</v>
      </c>
      <c r="B10" s="1">
        <v>20016</v>
      </c>
      <c r="C10" s="1" t="s">
        <v>5</v>
      </c>
      <c r="D10" s="21">
        <v>0</v>
      </c>
      <c r="E10" s="1" t="s">
        <v>6</v>
      </c>
      <c r="F10" s="21">
        <v>16.100000000000001</v>
      </c>
      <c r="G10" s="1">
        <v>16.100000000000001</v>
      </c>
      <c r="H10" s="1">
        <v>24.1</v>
      </c>
      <c r="I10" s="1">
        <v>29.1</v>
      </c>
      <c r="J10" s="1">
        <v>-1</v>
      </c>
      <c r="K10" s="1">
        <v>-1</v>
      </c>
      <c r="L10" s="1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50">
        <v>45092</v>
      </c>
    </row>
    <row r="11" spans="1:24" x14ac:dyDescent="0.3">
      <c r="A11" s="1" t="s">
        <v>14</v>
      </c>
      <c r="B11" s="1">
        <v>20018</v>
      </c>
      <c r="C11" s="1" t="s">
        <v>5</v>
      </c>
      <c r="D11" s="21">
        <v>0</v>
      </c>
      <c r="E11" s="1" t="s">
        <v>6</v>
      </c>
      <c r="F11" s="21">
        <v>0.99998842592592596</v>
      </c>
      <c r="G11" s="1">
        <v>18.399999999999999</v>
      </c>
      <c r="H11" s="1">
        <v>27.5</v>
      </c>
      <c r="I11" s="1">
        <v>33.799999999999997</v>
      </c>
      <c r="J11" s="1">
        <v>-1</v>
      </c>
      <c r="K11" s="1">
        <v>-1</v>
      </c>
      <c r="L11" s="1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50">
        <v>45104</v>
      </c>
    </row>
    <row r="12" spans="1:24" x14ac:dyDescent="0.3">
      <c r="A12" s="1" t="s">
        <v>15</v>
      </c>
      <c r="B12" s="1">
        <v>20020</v>
      </c>
      <c r="C12" s="1" t="s">
        <v>5</v>
      </c>
      <c r="D12" s="21">
        <v>0</v>
      </c>
      <c r="E12" s="1" t="s">
        <v>6</v>
      </c>
      <c r="F12" s="21">
        <v>0.99998842592592596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50">
        <v>45116</v>
      </c>
    </row>
    <row r="13" spans="1:24" x14ac:dyDescent="0.3">
      <c r="A13" s="1" t="s">
        <v>16</v>
      </c>
      <c r="B13" s="1">
        <v>20022</v>
      </c>
      <c r="C13" s="1" t="s">
        <v>5</v>
      </c>
      <c r="D13" s="21">
        <v>0</v>
      </c>
      <c r="E13" s="1" t="s">
        <v>6</v>
      </c>
      <c r="F13" s="21">
        <v>0.99998842592592596</v>
      </c>
      <c r="G13" s="1">
        <v>21.9</v>
      </c>
      <c r="H13" s="1">
        <v>32.1</v>
      </c>
      <c r="I13" s="1">
        <v>40.1</v>
      </c>
      <c r="J13" s="1">
        <v>-1</v>
      </c>
      <c r="K13" s="1">
        <v>-1</v>
      </c>
      <c r="L13" s="1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50">
        <v>45110</v>
      </c>
    </row>
    <row r="14" spans="1:24" x14ac:dyDescent="0.3">
      <c r="A14" s="1" t="s">
        <v>17</v>
      </c>
      <c r="B14" s="1">
        <v>20024</v>
      </c>
      <c r="C14" s="1" t="s">
        <v>5</v>
      </c>
      <c r="D14" s="21">
        <v>0</v>
      </c>
      <c r="E14" s="1" t="s">
        <v>6</v>
      </c>
      <c r="F14" s="21">
        <v>0.99998842592592596</v>
      </c>
      <c r="G14" s="1">
        <v>23.5</v>
      </c>
      <c r="H14" s="1">
        <v>34.700000000000003</v>
      </c>
      <c r="I14" s="1">
        <v>42.7</v>
      </c>
      <c r="J14" s="1">
        <v>-1</v>
      </c>
      <c r="K14" s="1">
        <v>-1</v>
      </c>
      <c r="L14" s="1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50">
        <v>45095</v>
      </c>
    </row>
    <row r="15" spans="1:24" x14ac:dyDescent="0.3">
      <c r="A15" s="1" t="s">
        <v>18</v>
      </c>
      <c r="B15" s="1">
        <v>20026</v>
      </c>
      <c r="C15" s="1" t="s">
        <v>5</v>
      </c>
      <c r="D15" s="21">
        <v>0</v>
      </c>
      <c r="E15" s="1" t="s">
        <v>6</v>
      </c>
      <c r="F15" s="21">
        <v>0.99998842592592596</v>
      </c>
      <c r="G15" s="1">
        <v>26.8</v>
      </c>
      <c r="H15" s="1">
        <v>39.299999999999997</v>
      </c>
      <c r="I15" s="1">
        <v>47.9</v>
      </c>
      <c r="J15" s="1">
        <v>-1</v>
      </c>
      <c r="K15" s="1">
        <v>-1</v>
      </c>
      <c r="L15" s="1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50">
        <v>45113</v>
      </c>
    </row>
    <row r="16" spans="1:24" x14ac:dyDescent="0.3">
      <c r="A16" s="1" t="s">
        <v>19</v>
      </c>
      <c r="B16" s="1">
        <v>20028</v>
      </c>
      <c r="C16" s="1" t="s">
        <v>5</v>
      </c>
      <c r="D16" s="21">
        <v>0</v>
      </c>
      <c r="E16" s="1" t="s">
        <v>6</v>
      </c>
      <c r="F16" s="21">
        <v>0.99998842592592596</v>
      </c>
      <c r="G16" s="1">
        <v>28</v>
      </c>
      <c r="H16" s="1">
        <v>41</v>
      </c>
      <c r="I16" s="1">
        <v>50.1</v>
      </c>
      <c r="J16" s="1">
        <v>-1</v>
      </c>
      <c r="K16" s="1">
        <v>-1</v>
      </c>
      <c r="L16" s="1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50">
        <v>45063</v>
      </c>
    </row>
    <row r="17" spans="1:24" x14ac:dyDescent="0.3">
      <c r="A17" s="1" t="s">
        <v>20</v>
      </c>
      <c r="B17" s="1">
        <v>20030</v>
      </c>
      <c r="C17" s="1" t="s">
        <v>5</v>
      </c>
      <c r="D17" s="21">
        <v>0</v>
      </c>
      <c r="E17" s="1" t="s">
        <v>6</v>
      </c>
      <c r="F17" s="21">
        <v>0.99998842592592596</v>
      </c>
      <c r="G17" s="1">
        <v>28.5</v>
      </c>
      <c r="H17" s="1">
        <v>42.3</v>
      </c>
      <c r="I17" s="1">
        <v>52.3</v>
      </c>
      <c r="J17" s="1">
        <v>-1</v>
      </c>
      <c r="K17" s="1">
        <v>-1</v>
      </c>
      <c r="L17" s="1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50">
        <v>45071</v>
      </c>
    </row>
    <row r="18" spans="1:24" x14ac:dyDescent="0.3">
      <c r="A18" s="1" t="s">
        <v>21</v>
      </c>
      <c r="B18" s="1">
        <v>20032</v>
      </c>
      <c r="C18" s="1" t="s">
        <v>5</v>
      </c>
      <c r="D18" s="21">
        <v>0</v>
      </c>
      <c r="E18" s="1" t="s">
        <v>6</v>
      </c>
      <c r="F18" s="21">
        <v>0.99998842592592596</v>
      </c>
      <c r="G18" s="1">
        <v>29.1</v>
      </c>
      <c r="H18" s="1">
        <v>43.3</v>
      </c>
      <c r="I18" s="1">
        <v>53.7</v>
      </c>
      <c r="J18" s="1">
        <v>-1</v>
      </c>
      <c r="K18" s="1">
        <v>-1</v>
      </c>
      <c r="L18" s="1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50">
        <v>45085</v>
      </c>
    </row>
    <row r="19" spans="1:24" x14ac:dyDescent="0.3">
      <c r="A19" s="1" t="s">
        <v>22</v>
      </c>
      <c r="B19" s="1">
        <v>20034</v>
      </c>
      <c r="C19" s="1" t="s">
        <v>5</v>
      </c>
      <c r="D19" s="21">
        <v>0</v>
      </c>
      <c r="E19" s="1" t="s">
        <v>6</v>
      </c>
      <c r="F19" s="21">
        <v>0.99998842592592596</v>
      </c>
      <c r="G19" s="1">
        <v>30.7</v>
      </c>
      <c r="H19" s="1">
        <v>45.5</v>
      </c>
      <c r="I19" s="1">
        <v>57</v>
      </c>
      <c r="J19" s="1">
        <v>-1</v>
      </c>
      <c r="K19" s="1">
        <v>-1</v>
      </c>
      <c r="L19" s="1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50">
        <v>45099</v>
      </c>
    </row>
    <row r="20" spans="1:24" x14ac:dyDescent="0.3">
      <c r="A20" s="1" t="s">
        <v>23</v>
      </c>
      <c r="B20" s="1">
        <v>20036</v>
      </c>
      <c r="C20" s="1" t="s">
        <v>5</v>
      </c>
      <c r="D20" s="21">
        <v>0</v>
      </c>
      <c r="E20" s="1" t="s">
        <v>6</v>
      </c>
      <c r="F20" s="21">
        <v>0.99998842592592596</v>
      </c>
      <c r="G20" s="1">
        <v>33.799999999999997</v>
      </c>
      <c r="H20" s="1">
        <v>50.1</v>
      </c>
      <c r="I20" s="1">
        <v>61.4</v>
      </c>
      <c r="J20" s="1">
        <v>-1</v>
      </c>
      <c r="K20" s="1">
        <v>-1</v>
      </c>
      <c r="L20" s="1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50">
        <v>45091</v>
      </c>
    </row>
    <row r="21" spans="1:24" x14ac:dyDescent="0.3">
      <c r="A21" s="1" t="s">
        <v>24</v>
      </c>
      <c r="B21" s="1">
        <v>20038</v>
      </c>
      <c r="C21" s="1" t="s">
        <v>5</v>
      </c>
      <c r="D21" s="21">
        <v>0</v>
      </c>
      <c r="E21" s="1" t="s">
        <v>6</v>
      </c>
      <c r="F21" s="21">
        <v>0.99998842592592596</v>
      </c>
      <c r="G21" s="1">
        <v>34.700000000000003</v>
      </c>
      <c r="H21" s="1">
        <v>52.3</v>
      </c>
      <c r="I21" s="1">
        <v>63.6</v>
      </c>
      <c r="J21" s="1">
        <v>-1</v>
      </c>
      <c r="K21" s="1">
        <v>-1</v>
      </c>
      <c r="L21" s="1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50">
        <v>45079</v>
      </c>
    </row>
    <row r="22" spans="1:24" x14ac:dyDescent="0.3">
      <c r="A22" s="1" t="s">
        <v>25</v>
      </c>
      <c r="B22" s="1">
        <v>20040</v>
      </c>
      <c r="C22" s="1" t="s">
        <v>5</v>
      </c>
      <c r="D22" s="21">
        <v>0</v>
      </c>
      <c r="E22" s="1" t="s">
        <v>6</v>
      </c>
      <c r="F22" s="21">
        <v>0.99998842592592596</v>
      </c>
      <c r="G22" s="1">
        <v>36.5</v>
      </c>
      <c r="H22" s="1">
        <v>54.6</v>
      </c>
      <c r="I22" s="1">
        <v>65.900000000000006</v>
      </c>
      <c r="J22" s="1">
        <v>-1</v>
      </c>
      <c r="K22" s="1">
        <v>-1</v>
      </c>
      <c r="L22" s="1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50">
        <v>45075</v>
      </c>
    </row>
    <row r="23" spans="1:24" x14ac:dyDescent="0.3">
      <c r="A23" s="1" t="s">
        <v>41</v>
      </c>
      <c r="B23" s="1">
        <v>20042</v>
      </c>
      <c r="C23" s="1" t="s">
        <v>5</v>
      </c>
      <c r="D23" s="21">
        <v>0</v>
      </c>
      <c r="E23" s="1" t="s">
        <v>6</v>
      </c>
      <c r="F23" s="21">
        <v>0.99998842592592596</v>
      </c>
      <c r="G23" s="1">
        <v>38</v>
      </c>
      <c r="H23" s="1">
        <v>57.2</v>
      </c>
      <c r="I23" s="1">
        <v>68.7</v>
      </c>
      <c r="J23" s="1">
        <v>-1</v>
      </c>
      <c r="K23" s="1">
        <v>-1</v>
      </c>
      <c r="L23" s="1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50">
        <v>45110</v>
      </c>
    </row>
    <row r="24" spans="1:24" x14ac:dyDescent="0.3">
      <c r="A24" s="1" t="s">
        <v>26</v>
      </c>
      <c r="B24" s="1">
        <v>20044</v>
      </c>
      <c r="C24" s="1" t="s">
        <v>5</v>
      </c>
      <c r="D24" s="21">
        <v>0</v>
      </c>
      <c r="E24" s="1" t="s">
        <v>6</v>
      </c>
      <c r="F24" s="21">
        <v>0.99998842592592596</v>
      </c>
      <c r="G24" s="1">
        <v>38.700000000000003</v>
      </c>
      <c r="H24" s="1">
        <v>59.2</v>
      </c>
      <c r="I24" s="1">
        <v>70.400000000000006</v>
      </c>
      <c r="J24" s="1">
        <v>-1</v>
      </c>
      <c r="K24" s="1">
        <v>-1</v>
      </c>
      <c r="L24" s="1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50">
        <v>45114</v>
      </c>
    </row>
    <row r="25" spans="1:24" x14ac:dyDescent="0.3">
      <c r="A25" s="1" t="s">
        <v>27</v>
      </c>
      <c r="B25" s="1">
        <v>20046</v>
      </c>
      <c r="C25" s="1" t="s">
        <v>5</v>
      </c>
      <c r="D25" s="21">
        <v>0</v>
      </c>
      <c r="E25" s="1" t="s">
        <v>6</v>
      </c>
      <c r="F25" s="21">
        <v>0.99998842592592596</v>
      </c>
      <c r="G25" s="1">
        <v>40.1</v>
      </c>
      <c r="H25" s="1">
        <v>59.2</v>
      </c>
      <c r="I25" s="1">
        <v>72.8</v>
      </c>
      <c r="J25" s="1">
        <v>-1</v>
      </c>
      <c r="K25" s="1">
        <v>-1</v>
      </c>
      <c r="L25" s="1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50">
        <v>45118</v>
      </c>
    </row>
    <row r="26" spans="1:24" x14ac:dyDescent="0.3">
      <c r="A26" s="1" t="s">
        <v>28</v>
      </c>
      <c r="B26" s="1">
        <v>20048</v>
      </c>
      <c r="C26" s="1" t="s">
        <v>5</v>
      </c>
      <c r="D26" s="21">
        <v>0</v>
      </c>
      <c r="E26" s="1" t="s">
        <v>6</v>
      </c>
      <c r="F26" s="21">
        <v>0.99998842592592596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50">
        <v>45142</v>
      </c>
    </row>
    <row r="27" spans="1:24" x14ac:dyDescent="0.3">
      <c r="A27" s="1" t="s">
        <v>57</v>
      </c>
      <c r="B27" s="1">
        <v>20050</v>
      </c>
      <c r="C27" s="1" t="s">
        <v>5</v>
      </c>
      <c r="D27" s="21">
        <v>0</v>
      </c>
      <c r="E27" s="1" t="s">
        <v>6</v>
      </c>
      <c r="F27" s="21">
        <v>0.99998842592592596</v>
      </c>
      <c r="G27" s="1">
        <v>41.3</v>
      </c>
      <c r="H27" s="1">
        <v>61.4</v>
      </c>
      <c r="I27" s="1">
        <v>75</v>
      </c>
      <c r="J27" s="1">
        <v>-1</v>
      </c>
      <c r="K27" s="1">
        <v>-1</v>
      </c>
      <c r="L27" s="1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50">
        <v>45146</v>
      </c>
    </row>
    <row r="28" spans="1:24" x14ac:dyDescent="0.3">
      <c r="A28" s="1" t="s">
        <v>29</v>
      </c>
      <c r="B28" s="1">
        <v>20052</v>
      </c>
      <c r="C28" s="1" t="s">
        <v>5</v>
      </c>
      <c r="D28" s="21">
        <v>0</v>
      </c>
      <c r="E28" s="1" t="s">
        <v>6</v>
      </c>
      <c r="F28" s="21">
        <v>0.99998842592592596</v>
      </c>
      <c r="G28" s="1">
        <v>42.3</v>
      </c>
      <c r="H28" s="1">
        <v>61.4</v>
      </c>
      <c r="I28" s="1">
        <v>75</v>
      </c>
      <c r="J28" s="1">
        <v>-1</v>
      </c>
      <c r="K28" s="1">
        <v>-1</v>
      </c>
      <c r="L28" s="1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50">
        <v>45108</v>
      </c>
    </row>
    <row r="29" spans="1:24" x14ac:dyDescent="0.3">
      <c r="A29" s="1" t="s">
        <v>30</v>
      </c>
      <c r="B29" s="1">
        <v>20054</v>
      </c>
      <c r="C29" s="1" t="s">
        <v>5</v>
      </c>
      <c r="D29" s="21">
        <v>0</v>
      </c>
      <c r="E29" s="1" t="s">
        <v>6</v>
      </c>
      <c r="F29" s="21">
        <v>0.99998842592592596</v>
      </c>
      <c r="G29" s="1">
        <v>43.3</v>
      </c>
      <c r="H29" s="1">
        <v>63.6</v>
      </c>
      <c r="I29" s="1">
        <v>77.2</v>
      </c>
      <c r="J29" s="1">
        <v>-1</v>
      </c>
      <c r="K29" s="1">
        <v>-1</v>
      </c>
      <c r="L29" s="1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50">
        <v>45153</v>
      </c>
    </row>
    <row r="30" spans="1:24" x14ac:dyDescent="0.3">
      <c r="A30" s="1" t="s">
        <v>58</v>
      </c>
      <c r="B30" s="1">
        <v>20058</v>
      </c>
      <c r="C30" s="1" t="s">
        <v>5</v>
      </c>
      <c r="D30" s="21">
        <v>0</v>
      </c>
      <c r="E30" s="1" t="s">
        <v>6</v>
      </c>
      <c r="F30" s="21">
        <v>0.99998842592592596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50">
        <v>45150</v>
      </c>
    </row>
    <row r="31" spans="1:24" x14ac:dyDescent="0.3">
      <c r="A31" s="1" t="s">
        <v>31</v>
      </c>
      <c r="B31" s="1">
        <v>20060</v>
      </c>
      <c r="C31" s="1" t="s">
        <v>5</v>
      </c>
      <c r="D31" s="21">
        <v>0</v>
      </c>
      <c r="E31" s="1" t="s">
        <v>6</v>
      </c>
      <c r="F31" s="21">
        <v>0.99998842592592596</v>
      </c>
      <c r="G31" s="1">
        <v>45</v>
      </c>
      <c r="H31" s="1">
        <v>65.900000000000006</v>
      </c>
      <c r="I31" s="1">
        <v>79.400000000000006</v>
      </c>
      <c r="J31" s="1">
        <v>-1</v>
      </c>
      <c r="K31" s="1">
        <v>-1</v>
      </c>
      <c r="L31" s="1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50">
        <v>45157</v>
      </c>
    </row>
    <row r="32" spans="1:24" x14ac:dyDescent="0.3">
      <c r="A32" s="1" t="s">
        <v>32</v>
      </c>
      <c r="B32" s="1">
        <v>21000</v>
      </c>
      <c r="C32" s="1" t="s">
        <v>5</v>
      </c>
      <c r="D32" s="21">
        <v>0</v>
      </c>
      <c r="E32" s="1" t="s">
        <v>6</v>
      </c>
      <c r="F32" s="21">
        <v>0.99998842592592596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50">
        <v>45143</v>
      </c>
    </row>
    <row r="33" spans="1:24" x14ac:dyDescent="0.3">
      <c r="A33" s="1" t="s">
        <v>33</v>
      </c>
      <c r="B33" s="1">
        <v>21002</v>
      </c>
      <c r="C33" s="1" t="s">
        <v>5</v>
      </c>
      <c r="D33" s="21">
        <v>0</v>
      </c>
      <c r="E33" s="1" t="s">
        <v>6</v>
      </c>
      <c r="F33" s="21">
        <v>0.99998842592592596</v>
      </c>
      <c r="G33" s="1">
        <v>41.5</v>
      </c>
      <c r="H33" s="1">
        <v>61.4</v>
      </c>
      <c r="I33" s="1">
        <v>75</v>
      </c>
      <c r="J33" s="1">
        <v>-1</v>
      </c>
      <c r="K33" s="1">
        <v>-1</v>
      </c>
      <c r="L33" s="1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50">
        <v>45166</v>
      </c>
    </row>
    <row r="34" spans="1:24" x14ac:dyDescent="0.3">
      <c r="A34" s="1" t="s">
        <v>34</v>
      </c>
      <c r="B34" s="1">
        <v>21004</v>
      </c>
      <c r="C34" s="1" t="s">
        <v>5</v>
      </c>
      <c r="D34" s="21">
        <v>0</v>
      </c>
      <c r="E34" s="1" t="s">
        <v>6</v>
      </c>
      <c r="F34" s="21">
        <v>0.99998842592592596</v>
      </c>
      <c r="G34" s="1">
        <v>43.3</v>
      </c>
      <c r="H34" s="1">
        <v>63.6</v>
      </c>
      <c r="I34" s="1">
        <v>79.400000000000006</v>
      </c>
      <c r="J34" s="1">
        <v>-1</v>
      </c>
      <c r="K34" s="1">
        <v>-1</v>
      </c>
      <c r="L34" s="1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50">
        <v>45162</v>
      </c>
    </row>
    <row r="35" spans="1:24" x14ac:dyDescent="0.3">
      <c r="A35" s="1" t="s">
        <v>35</v>
      </c>
      <c r="B35" s="1">
        <v>21006</v>
      </c>
      <c r="C35" s="1" t="s">
        <v>5</v>
      </c>
      <c r="D35" s="21">
        <v>0</v>
      </c>
      <c r="E35" s="1" t="s">
        <v>6</v>
      </c>
      <c r="F35" s="21">
        <v>0.99998842592592596</v>
      </c>
      <c r="G35" s="1">
        <v>44.5</v>
      </c>
      <c r="H35" s="1">
        <v>65.900000000000006</v>
      </c>
      <c r="I35" s="1">
        <v>81.8</v>
      </c>
      <c r="J35" s="1">
        <v>-1</v>
      </c>
      <c r="K35" s="1">
        <v>-1</v>
      </c>
      <c r="L35" s="1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50">
        <v>45160</v>
      </c>
    </row>
    <row r="36" spans="1:24" x14ac:dyDescent="0.3">
      <c r="A36" s="1" t="s">
        <v>36</v>
      </c>
      <c r="B36" s="1">
        <v>21008</v>
      </c>
      <c r="C36" s="1" t="s">
        <v>5</v>
      </c>
      <c r="D36" s="21">
        <v>0</v>
      </c>
      <c r="E36" s="1" t="s">
        <v>6</v>
      </c>
      <c r="F36" s="21">
        <v>0.99998842592592596</v>
      </c>
      <c r="G36" s="1">
        <v>47.3</v>
      </c>
      <c r="H36" s="1">
        <v>70.400000000000006</v>
      </c>
      <c r="I36" s="1">
        <v>86.4</v>
      </c>
      <c r="J36" s="1">
        <v>-1</v>
      </c>
      <c r="K36" s="1">
        <v>-1</v>
      </c>
      <c r="L36" s="1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50">
        <v>45179</v>
      </c>
    </row>
    <row r="37" spans="1:24" x14ac:dyDescent="0.3">
      <c r="A37" s="1" t="s">
        <v>42</v>
      </c>
      <c r="B37" s="1">
        <v>21010</v>
      </c>
      <c r="C37" s="1" t="s">
        <v>5</v>
      </c>
      <c r="D37" s="21">
        <v>0</v>
      </c>
      <c r="E37" s="1" t="s">
        <v>6</v>
      </c>
      <c r="F37" s="21">
        <v>0.99998842592592596</v>
      </c>
      <c r="G37" s="1">
        <v>48.3</v>
      </c>
      <c r="H37" s="1">
        <v>72</v>
      </c>
      <c r="I37" s="1">
        <v>89</v>
      </c>
      <c r="J37" s="1">
        <v>-1</v>
      </c>
      <c r="K37" s="1">
        <v>-1</v>
      </c>
      <c r="L37" s="1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50">
        <v>45157</v>
      </c>
    </row>
    <row r="38" spans="1:24" x14ac:dyDescent="0.3">
      <c r="A38" s="1" t="s">
        <v>37</v>
      </c>
      <c r="B38" s="1">
        <v>21012</v>
      </c>
      <c r="C38" s="1" t="s">
        <v>5</v>
      </c>
      <c r="D38" s="21">
        <v>0</v>
      </c>
      <c r="E38" s="1" t="s">
        <v>6</v>
      </c>
      <c r="F38" s="21">
        <v>0.99998842592592596</v>
      </c>
      <c r="G38" s="1">
        <v>49.1</v>
      </c>
      <c r="H38" s="1">
        <v>72.8</v>
      </c>
      <c r="I38" s="1">
        <v>90.9</v>
      </c>
      <c r="J38" s="1">
        <v>-1</v>
      </c>
      <c r="K38" s="1">
        <v>-1</v>
      </c>
      <c r="L38" s="1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50">
        <v>45143</v>
      </c>
    </row>
    <row r="39" spans="1:24" x14ac:dyDescent="0.3">
      <c r="A39" s="1" t="s">
        <v>38</v>
      </c>
      <c r="B39" s="1">
        <v>21014</v>
      </c>
      <c r="C39" s="1" t="s">
        <v>5</v>
      </c>
      <c r="D39" s="21">
        <v>0</v>
      </c>
      <c r="E39" s="1" t="s">
        <v>6</v>
      </c>
      <c r="F39" s="21">
        <v>0.99998842592592596</v>
      </c>
      <c r="G39" s="1">
        <v>50.6</v>
      </c>
      <c r="H39" s="1">
        <v>75</v>
      </c>
      <c r="I39" s="1">
        <v>93.1</v>
      </c>
      <c r="J39" s="1">
        <v>-1</v>
      </c>
      <c r="K39" s="1">
        <v>-1</v>
      </c>
      <c r="L39" s="1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50">
        <v>45166</v>
      </c>
    </row>
    <row r="40" spans="1:24" x14ac:dyDescent="0.3">
      <c r="A40" s="1" t="s">
        <v>39</v>
      </c>
      <c r="B40" s="1">
        <v>21016</v>
      </c>
      <c r="C40" s="1" t="s">
        <v>5</v>
      </c>
      <c r="D40" s="21">
        <v>0</v>
      </c>
      <c r="E40" s="1" t="s">
        <v>6</v>
      </c>
      <c r="F40" s="21">
        <v>0.99998842592592596</v>
      </c>
      <c r="G40" s="1">
        <v>51.8</v>
      </c>
      <c r="H40" s="1">
        <v>77.2</v>
      </c>
      <c r="I40" s="1">
        <v>93.1</v>
      </c>
      <c r="J40" s="1">
        <v>-1</v>
      </c>
      <c r="K40" s="1">
        <v>-1</v>
      </c>
      <c r="L40" s="1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 t="s">
        <v>181</v>
      </c>
      <c r="W40" s="1">
        <v>93.1</v>
      </c>
      <c r="X40" s="50">
        <v>45162</v>
      </c>
    </row>
    <row r="41" spans="1:24" s="45" customFormat="1" x14ac:dyDescent="0.3">
      <c r="A41" s="45" t="s">
        <v>159</v>
      </c>
      <c r="D41" s="46"/>
      <c r="F41" s="46"/>
      <c r="G41" s="47"/>
      <c r="H41" s="48">
        <f>SUMIF(H2:H40,"&gt;20")</f>
        <v>1473.0000000000002</v>
      </c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51"/>
    </row>
    <row r="42" spans="1:24" x14ac:dyDescent="0.3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52"/>
    </row>
    <row r="43" spans="1:24" x14ac:dyDescent="0.3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52"/>
    </row>
    <row r="44" spans="1:24" x14ac:dyDescent="0.3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52"/>
    </row>
    <row r="45" spans="1:24" x14ac:dyDescent="0.3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52"/>
    </row>
    <row r="46" spans="1:24" x14ac:dyDescent="0.3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52"/>
    </row>
    <row r="47" spans="1:24" x14ac:dyDescent="0.3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52"/>
    </row>
    <row r="48" spans="1:24" x14ac:dyDescent="0.3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52"/>
    </row>
    <row r="49" spans="7:24" x14ac:dyDescent="0.3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52"/>
    </row>
    <row r="50" spans="7:24" x14ac:dyDescent="0.3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52"/>
    </row>
    <row r="51" spans="7:24" x14ac:dyDescent="0.3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52"/>
    </row>
    <row r="52" spans="7:24" x14ac:dyDescent="0.3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52"/>
    </row>
    <row r="53" spans="7:24" x14ac:dyDescent="0.3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52"/>
    </row>
    <row r="54" spans="7:24" x14ac:dyDescent="0.3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52"/>
    </row>
    <row r="55" spans="7:24" x14ac:dyDescent="0.3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52"/>
    </row>
    <row r="56" spans="7:24" x14ac:dyDescent="0.3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52"/>
    </row>
    <row r="57" spans="7:24" x14ac:dyDescent="0.3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52"/>
    </row>
    <row r="58" spans="7:24" x14ac:dyDescent="0.3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52"/>
    </row>
    <row r="59" spans="7:24" x14ac:dyDescent="0.3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52"/>
    </row>
    <row r="60" spans="7:24" x14ac:dyDescent="0.3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52"/>
    </row>
    <row r="61" spans="7:24" x14ac:dyDescent="0.3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52"/>
    </row>
    <row r="62" spans="7:24" x14ac:dyDescent="0.3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52"/>
    </row>
    <row r="63" spans="7:24" x14ac:dyDescent="0.3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52"/>
    </row>
    <row r="64" spans="7:24" x14ac:dyDescent="0.3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52"/>
    </row>
    <row r="65" spans="7:24" x14ac:dyDescent="0.3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52"/>
    </row>
    <row r="66" spans="7:24" x14ac:dyDescent="0.3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52"/>
    </row>
    <row r="67" spans="7:24" x14ac:dyDescent="0.3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52"/>
    </row>
    <row r="68" spans="7:24" x14ac:dyDescent="0.3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52"/>
    </row>
    <row r="69" spans="7:24" x14ac:dyDescent="0.3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52"/>
    </row>
    <row r="70" spans="7:24" x14ac:dyDescent="0.3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52"/>
    </row>
    <row r="71" spans="7:24" x14ac:dyDescent="0.3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52"/>
    </row>
    <row r="72" spans="7:24" x14ac:dyDescent="0.3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52"/>
    </row>
    <row r="73" spans="7:24" x14ac:dyDescent="0.3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52"/>
    </row>
    <row r="74" spans="7:24" x14ac:dyDescent="0.3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52"/>
    </row>
    <row r="75" spans="7:24" x14ac:dyDescent="0.3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52"/>
    </row>
    <row r="76" spans="7:24" x14ac:dyDescent="0.3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52"/>
    </row>
    <row r="77" spans="7:24" x14ac:dyDescent="0.3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52"/>
    </row>
    <row r="78" spans="7:24" x14ac:dyDescent="0.3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52"/>
    </row>
    <row r="79" spans="7:24" x14ac:dyDescent="0.3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52"/>
    </row>
    <row r="80" spans="7:24" x14ac:dyDescent="0.3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52"/>
    </row>
    <row r="81" spans="7:24" x14ac:dyDescent="0.3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52"/>
    </row>
    <row r="82" spans="7:24" x14ac:dyDescent="0.3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52"/>
    </row>
    <row r="83" spans="7:24" x14ac:dyDescent="0.3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52"/>
    </row>
    <row r="84" spans="7:24" x14ac:dyDescent="0.3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52"/>
    </row>
    <row r="85" spans="7:24" x14ac:dyDescent="0.3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52"/>
    </row>
    <row r="86" spans="7:24" x14ac:dyDescent="0.3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52"/>
    </row>
    <row r="87" spans="7:24" x14ac:dyDescent="0.3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52"/>
    </row>
    <row r="88" spans="7:24" x14ac:dyDescent="0.3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52"/>
    </row>
    <row r="89" spans="7:24" x14ac:dyDescent="0.3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52"/>
    </row>
    <row r="90" spans="7:24" x14ac:dyDescent="0.3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52"/>
    </row>
    <row r="91" spans="7:24" x14ac:dyDescent="0.3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52"/>
    </row>
    <row r="92" spans="7:24" x14ac:dyDescent="0.3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52"/>
    </row>
    <row r="93" spans="7:24" x14ac:dyDescent="0.3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52"/>
    </row>
    <row r="94" spans="7:24" x14ac:dyDescent="0.3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52"/>
    </row>
    <row r="95" spans="7:24" x14ac:dyDescent="0.3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52"/>
    </row>
    <row r="96" spans="7:24" x14ac:dyDescent="0.3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52"/>
    </row>
    <row r="97" spans="7:24" x14ac:dyDescent="0.3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52"/>
    </row>
    <row r="98" spans="7:24" x14ac:dyDescent="0.3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52"/>
    </row>
    <row r="99" spans="7:24" x14ac:dyDescent="0.3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52"/>
    </row>
    <row r="100" spans="7:24" x14ac:dyDescent="0.3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52"/>
    </row>
    <row r="101" spans="7:24" x14ac:dyDescent="0.3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52"/>
    </row>
    <row r="102" spans="7:24" x14ac:dyDescent="0.3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52"/>
    </row>
    <row r="103" spans="7:24" x14ac:dyDescent="0.3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52"/>
    </row>
    <row r="104" spans="7:24" x14ac:dyDescent="0.3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52"/>
    </row>
    <row r="105" spans="7:24" x14ac:dyDescent="0.3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52"/>
    </row>
    <row r="106" spans="7:24" x14ac:dyDescent="0.3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52"/>
    </row>
    <row r="107" spans="7:24" x14ac:dyDescent="0.3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52"/>
    </row>
    <row r="108" spans="7:24" x14ac:dyDescent="0.3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52"/>
    </row>
    <row r="109" spans="7:24" x14ac:dyDescent="0.3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52"/>
    </row>
    <row r="110" spans="7:24" x14ac:dyDescent="0.3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52"/>
    </row>
    <row r="111" spans="7:24" x14ac:dyDescent="0.3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52"/>
    </row>
    <row r="112" spans="7:24" x14ac:dyDescent="0.3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52"/>
    </row>
    <row r="113" spans="7:24" x14ac:dyDescent="0.3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52"/>
    </row>
    <row r="114" spans="7:24" x14ac:dyDescent="0.3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52"/>
    </row>
    <row r="115" spans="7:24" x14ac:dyDescent="0.3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52"/>
    </row>
    <row r="116" spans="7:24" x14ac:dyDescent="0.3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52"/>
    </row>
    <row r="117" spans="7:24" x14ac:dyDescent="0.3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52"/>
    </row>
    <row r="118" spans="7:24" x14ac:dyDescent="0.3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52"/>
    </row>
    <row r="119" spans="7:24" x14ac:dyDescent="0.3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52"/>
    </row>
    <row r="120" spans="7:24" x14ac:dyDescent="0.3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52"/>
    </row>
    <row r="121" spans="7:24" x14ac:dyDescent="0.3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52"/>
    </row>
    <row r="122" spans="7:24" x14ac:dyDescent="0.3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52"/>
    </row>
    <row r="123" spans="7:24" x14ac:dyDescent="0.3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52"/>
    </row>
    <row r="124" spans="7:24" x14ac:dyDescent="0.3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52"/>
    </row>
    <row r="125" spans="7:24" x14ac:dyDescent="0.3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52"/>
    </row>
    <row r="126" spans="7:24" x14ac:dyDescent="0.3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52"/>
    </row>
    <row r="127" spans="7:24" x14ac:dyDescent="0.3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52"/>
    </row>
    <row r="128" spans="7:24" x14ac:dyDescent="0.3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52"/>
    </row>
    <row r="129" spans="7:24" x14ac:dyDescent="0.3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52"/>
    </row>
    <row r="130" spans="7:24" x14ac:dyDescent="0.3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52"/>
    </row>
    <row r="131" spans="7:24" x14ac:dyDescent="0.3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52"/>
    </row>
    <row r="132" spans="7:24" x14ac:dyDescent="0.3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52"/>
    </row>
    <row r="133" spans="7:24" x14ac:dyDescent="0.3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52"/>
    </row>
    <row r="134" spans="7:24" x14ac:dyDescent="0.3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52"/>
    </row>
    <row r="135" spans="7:24" x14ac:dyDescent="0.3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52"/>
    </row>
    <row r="136" spans="7:24" x14ac:dyDescent="0.3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52"/>
    </row>
    <row r="137" spans="7:24" x14ac:dyDescent="0.3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52"/>
    </row>
    <row r="138" spans="7:24" x14ac:dyDescent="0.3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52"/>
    </row>
    <row r="139" spans="7:24" x14ac:dyDescent="0.3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52"/>
    </row>
    <row r="140" spans="7:24" x14ac:dyDescent="0.3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52"/>
    </row>
    <row r="141" spans="7:24" x14ac:dyDescent="0.3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52"/>
    </row>
    <row r="142" spans="7:24" x14ac:dyDescent="0.3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52"/>
    </row>
    <row r="143" spans="7:24" x14ac:dyDescent="0.3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52"/>
    </row>
    <row r="144" spans="7:24" x14ac:dyDescent="0.3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52"/>
    </row>
    <row r="145" spans="7:24" x14ac:dyDescent="0.3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52"/>
    </row>
    <row r="146" spans="7:24" x14ac:dyDescent="0.3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52"/>
    </row>
    <row r="147" spans="7:24" x14ac:dyDescent="0.3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52"/>
    </row>
    <row r="148" spans="7:24" x14ac:dyDescent="0.3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52"/>
    </row>
    <row r="149" spans="7:24" x14ac:dyDescent="0.3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52"/>
    </row>
    <row r="150" spans="7:24" x14ac:dyDescent="0.3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52"/>
    </row>
    <row r="151" spans="7:24" x14ac:dyDescent="0.3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52"/>
    </row>
    <row r="152" spans="7:24" x14ac:dyDescent="0.3"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52"/>
    </row>
    <row r="153" spans="7:24" x14ac:dyDescent="0.3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52"/>
    </row>
    <row r="154" spans="7:24" x14ac:dyDescent="0.3"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52"/>
    </row>
    <row r="155" spans="7:24" x14ac:dyDescent="0.3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52"/>
    </row>
    <row r="156" spans="7:24" x14ac:dyDescent="0.3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52"/>
    </row>
    <row r="157" spans="7:24" x14ac:dyDescent="0.3"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52"/>
    </row>
    <row r="158" spans="7:24" x14ac:dyDescent="0.3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52"/>
    </row>
    <row r="159" spans="7:24" x14ac:dyDescent="0.3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52"/>
    </row>
    <row r="160" spans="7:24" x14ac:dyDescent="0.3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52"/>
    </row>
    <row r="161" spans="7:24" x14ac:dyDescent="0.3"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52"/>
    </row>
    <row r="162" spans="7:24" x14ac:dyDescent="0.3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52"/>
    </row>
    <row r="163" spans="7:24" x14ac:dyDescent="0.3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52"/>
    </row>
    <row r="164" spans="7:24" x14ac:dyDescent="0.3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52"/>
    </row>
    <row r="165" spans="7:24" x14ac:dyDescent="0.3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52"/>
    </row>
    <row r="166" spans="7:24" x14ac:dyDescent="0.3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52"/>
    </row>
    <row r="167" spans="7:24" x14ac:dyDescent="0.3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52"/>
    </row>
    <row r="168" spans="7:24" x14ac:dyDescent="0.3"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52"/>
    </row>
    <row r="169" spans="7:24" x14ac:dyDescent="0.3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52"/>
    </row>
    <row r="170" spans="7:24" x14ac:dyDescent="0.3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52"/>
    </row>
    <row r="171" spans="7:24" x14ac:dyDescent="0.3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52"/>
    </row>
    <row r="172" spans="7:24" x14ac:dyDescent="0.3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52"/>
    </row>
    <row r="173" spans="7:24" x14ac:dyDescent="0.3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52"/>
    </row>
    <row r="174" spans="7:24" x14ac:dyDescent="0.3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52"/>
    </row>
    <row r="175" spans="7:24" x14ac:dyDescent="0.3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52"/>
    </row>
    <row r="176" spans="7:24" x14ac:dyDescent="0.3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52"/>
    </row>
    <row r="177" spans="7:24" x14ac:dyDescent="0.3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52"/>
    </row>
    <row r="178" spans="7:24" x14ac:dyDescent="0.3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52"/>
    </row>
    <row r="179" spans="7:24" x14ac:dyDescent="0.3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52"/>
    </row>
    <row r="180" spans="7:24" x14ac:dyDescent="0.3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52"/>
    </row>
    <row r="181" spans="7:24" x14ac:dyDescent="0.3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52"/>
    </row>
    <row r="182" spans="7:24" x14ac:dyDescent="0.3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52"/>
    </row>
    <row r="183" spans="7:24" x14ac:dyDescent="0.3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52"/>
    </row>
    <row r="184" spans="7:24" x14ac:dyDescent="0.3"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52"/>
    </row>
    <row r="185" spans="7:24" x14ac:dyDescent="0.3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52"/>
    </row>
    <row r="186" spans="7:24" x14ac:dyDescent="0.3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52"/>
    </row>
    <row r="187" spans="7:24" x14ac:dyDescent="0.3"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52"/>
    </row>
    <row r="188" spans="7:24" x14ac:dyDescent="0.3"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52"/>
    </row>
    <row r="189" spans="7:24" x14ac:dyDescent="0.3"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52"/>
    </row>
    <row r="190" spans="7:24" x14ac:dyDescent="0.3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52"/>
    </row>
    <row r="191" spans="7:24" x14ac:dyDescent="0.3"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52"/>
    </row>
    <row r="192" spans="7:24" x14ac:dyDescent="0.3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52"/>
    </row>
    <row r="193" spans="7:24" x14ac:dyDescent="0.3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52"/>
    </row>
    <row r="194" spans="7:24" x14ac:dyDescent="0.3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52"/>
    </row>
    <row r="195" spans="7:24" x14ac:dyDescent="0.3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52"/>
    </row>
    <row r="196" spans="7:24" x14ac:dyDescent="0.3"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52"/>
    </row>
    <row r="197" spans="7:24" x14ac:dyDescent="0.3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52"/>
    </row>
    <row r="198" spans="7:24" x14ac:dyDescent="0.3"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52"/>
    </row>
    <row r="199" spans="7:24" x14ac:dyDescent="0.3"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52"/>
    </row>
    <row r="200" spans="7:24" x14ac:dyDescent="0.3"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52"/>
    </row>
    <row r="201" spans="7:24" x14ac:dyDescent="0.3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52"/>
    </row>
    <row r="202" spans="7:24" x14ac:dyDescent="0.3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52"/>
    </row>
    <row r="203" spans="7:24" x14ac:dyDescent="0.3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52"/>
    </row>
    <row r="204" spans="7:24" x14ac:dyDescent="0.3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52"/>
    </row>
    <row r="205" spans="7:24" x14ac:dyDescent="0.3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52"/>
    </row>
    <row r="206" spans="7:24" x14ac:dyDescent="0.3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52"/>
    </row>
    <row r="207" spans="7:24" x14ac:dyDescent="0.3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52"/>
    </row>
    <row r="208" spans="7:24" x14ac:dyDescent="0.3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52"/>
    </row>
    <row r="209" spans="7:24" x14ac:dyDescent="0.3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52"/>
    </row>
    <row r="210" spans="7:24" x14ac:dyDescent="0.3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52"/>
    </row>
    <row r="211" spans="7:24" x14ac:dyDescent="0.3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52"/>
    </row>
    <row r="212" spans="7:24" x14ac:dyDescent="0.3"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52"/>
    </row>
    <row r="213" spans="7:24" x14ac:dyDescent="0.3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52"/>
    </row>
    <row r="214" spans="7:24" x14ac:dyDescent="0.3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52"/>
    </row>
    <row r="215" spans="7:24" x14ac:dyDescent="0.3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52"/>
    </row>
    <row r="216" spans="7:24" x14ac:dyDescent="0.3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52"/>
    </row>
    <row r="217" spans="7:24" x14ac:dyDescent="0.3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52"/>
    </row>
    <row r="218" spans="7:24" x14ac:dyDescent="0.3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52"/>
    </row>
    <row r="219" spans="7:24" x14ac:dyDescent="0.3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52"/>
    </row>
    <row r="220" spans="7:24" x14ac:dyDescent="0.3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52"/>
    </row>
    <row r="221" spans="7:24" x14ac:dyDescent="0.3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52"/>
    </row>
    <row r="222" spans="7:24" x14ac:dyDescent="0.3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52"/>
    </row>
    <row r="223" spans="7:24" x14ac:dyDescent="0.3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52"/>
    </row>
    <row r="224" spans="7:24" x14ac:dyDescent="0.3"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52"/>
    </row>
    <row r="225" spans="7:24" x14ac:dyDescent="0.3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52"/>
    </row>
    <row r="226" spans="7:24" x14ac:dyDescent="0.3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52"/>
    </row>
    <row r="227" spans="7:24" x14ac:dyDescent="0.3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52"/>
    </row>
    <row r="228" spans="7:24" x14ac:dyDescent="0.3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52"/>
    </row>
    <row r="229" spans="7:24" x14ac:dyDescent="0.3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52"/>
    </row>
    <row r="230" spans="7:24" x14ac:dyDescent="0.3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52"/>
    </row>
    <row r="231" spans="7:24" x14ac:dyDescent="0.3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52"/>
    </row>
    <row r="232" spans="7:24" x14ac:dyDescent="0.3"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52"/>
    </row>
    <row r="233" spans="7:24" x14ac:dyDescent="0.3"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52"/>
    </row>
    <row r="234" spans="7:24" x14ac:dyDescent="0.3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52"/>
    </row>
    <row r="235" spans="7:24" x14ac:dyDescent="0.3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52"/>
    </row>
    <row r="236" spans="7:24" x14ac:dyDescent="0.3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52"/>
    </row>
    <row r="237" spans="7:24" x14ac:dyDescent="0.3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52"/>
    </row>
    <row r="238" spans="7:24" x14ac:dyDescent="0.3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52"/>
    </row>
    <row r="239" spans="7:24" x14ac:dyDescent="0.3"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52"/>
    </row>
    <row r="240" spans="7:24" x14ac:dyDescent="0.3"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52"/>
    </row>
    <row r="241" spans="7:24" x14ac:dyDescent="0.3"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52"/>
    </row>
    <row r="242" spans="7:24" x14ac:dyDescent="0.3"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52"/>
    </row>
    <row r="243" spans="7:24" x14ac:dyDescent="0.3"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52"/>
    </row>
    <row r="244" spans="7:24" x14ac:dyDescent="0.3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52"/>
    </row>
    <row r="245" spans="7:24" x14ac:dyDescent="0.3"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52"/>
    </row>
    <row r="246" spans="7:24" x14ac:dyDescent="0.3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52"/>
    </row>
    <row r="247" spans="7:24" x14ac:dyDescent="0.3"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52"/>
    </row>
    <row r="248" spans="7:24" x14ac:dyDescent="0.3"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52"/>
    </row>
    <row r="249" spans="7:24" x14ac:dyDescent="0.3"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52"/>
    </row>
    <row r="250" spans="7:24" x14ac:dyDescent="0.3"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52"/>
    </row>
    <row r="251" spans="7:24" x14ac:dyDescent="0.3"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52"/>
    </row>
    <row r="252" spans="7:24" x14ac:dyDescent="0.3"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52"/>
    </row>
    <row r="253" spans="7:24" x14ac:dyDescent="0.3"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52"/>
    </row>
    <row r="254" spans="7:24" x14ac:dyDescent="0.3"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52"/>
    </row>
    <row r="255" spans="7:24" x14ac:dyDescent="0.3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52"/>
    </row>
    <row r="256" spans="7:24" x14ac:dyDescent="0.3"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52"/>
    </row>
    <row r="257" spans="7:24" x14ac:dyDescent="0.3"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52"/>
    </row>
    <row r="258" spans="7:24" x14ac:dyDescent="0.3"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52"/>
    </row>
    <row r="259" spans="7:24" x14ac:dyDescent="0.3"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52"/>
    </row>
    <row r="260" spans="7:24" x14ac:dyDescent="0.3"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52"/>
    </row>
    <row r="261" spans="7:24" x14ac:dyDescent="0.3"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52"/>
    </row>
    <row r="262" spans="7:24" x14ac:dyDescent="0.3"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52"/>
    </row>
    <row r="263" spans="7:24" x14ac:dyDescent="0.3"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52"/>
    </row>
    <row r="264" spans="7:24" x14ac:dyDescent="0.3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s="52"/>
    </row>
    <row r="265" spans="7:24" x14ac:dyDescent="0.3"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52"/>
    </row>
    <row r="266" spans="7:24" x14ac:dyDescent="0.3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s="52"/>
    </row>
    <row r="267" spans="7:24" x14ac:dyDescent="0.3"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52"/>
    </row>
    <row r="268" spans="7:24" x14ac:dyDescent="0.3"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s="52"/>
    </row>
    <row r="269" spans="7:24" x14ac:dyDescent="0.3"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52"/>
    </row>
    <row r="270" spans="7:24" x14ac:dyDescent="0.3"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s="52"/>
    </row>
    <row r="271" spans="7:24" x14ac:dyDescent="0.3"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52"/>
    </row>
    <row r="272" spans="7:24" x14ac:dyDescent="0.3"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s="52"/>
    </row>
    <row r="273" spans="7:24" x14ac:dyDescent="0.3"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52"/>
    </row>
    <row r="274" spans="7:24" x14ac:dyDescent="0.3"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s="52"/>
    </row>
    <row r="275" spans="7:24" x14ac:dyDescent="0.3"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52"/>
    </row>
    <row r="276" spans="7:24" x14ac:dyDescent="0.3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s="52"/>
    </row>
    <row r="277" spans="7:24" x14ac:dyDescent="0.3"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52"/>
    </row>
    <row r="278" spans="7:24" x14ac:dyDescent="0.3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s="52"/>
    </row>
    <row r="279" spans="7:24" x14ac:dyDescent="0.3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52"/>
    </row>
    <row r="280" spans="7:24" x14ac:dyDescent="0.3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s="52"/>
    </row>
    <row r="281" spans="7:24" x14ac:dyDescent="0.3"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s="52"/>
    </row>
    <row r="282" spans="7:24" x14ac:dyDescent="0.3"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s="52"/>
    </row>
    <row r="283" spans="7:24" x14ac:dyDescent="0.3"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s="52"/>
    </row>
    <row r="284" spans="7:24" x14ac:dyDescent="0.3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s="52"/>
    </row>
    <row r="285" spans="7:24" x14ac:dyDescent="0.3"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52"/>
    </row>
    <row r="286" spans="7:24" x14ac:dyDescent="0.3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s="52"/>
    </row>
    <row r="287" spans="7:24" x14ac:dyDescent="0.3"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s="52"/>
    </row>
    <row r="288" spans="7:24" x14ac:dyDescent="0.3"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s="52"/>
    </row>
    <row r="289" spans="7:24" x14ac:dyDescent="0.3"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s="52"/>
    </row>
    <row r="290" spans="7:24" x14ac:dyDescent="0.3"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s="52"/>
    </row>
    <row r="291" spans="7:24" x14ac:dyDescent="0.3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s="52"/>
    </row>
    <row r="292" spans="7:24" x14ac:dyDescent="0.3"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s="52"/>
    </row>
    <row r="293" spans="7:24" x14ac:dyDescent="0.3"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52"/>
    </row>
    <row r="294" spans="7:24" x14ac:dyDescent="0.3"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s="52"/>
    </row>
    <row r="295" spans="7:24" x14ac:dyDescent="0.3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s="52"/>
    </row>
    <row r="296" spans="7:24" x14ac:dyDescent="0.3"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s="52"/>
    </row>
    <row r="297" spans="7:24" x14ac:dyDescent="0.3"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s="52"/>
    </row>
    <row r="298" spans="7:24" x14ac:dyDescent="0.3"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s="52"/>
    </row>
    <row r="299" spans="7:24" x14ac:dyDescent="0.3"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s="52"/>
    </row>
    <row r="300" spans="7:24" x14ac:dyDescent="0.3"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s="52"/>
    </row>
    <row r="301" spans="7:24" x14ac:dyDescent="0.3"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s="52"/>
    </row>
    <row r="302" spans="7:24" x14ac:dyDescent="0.3"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s="52"/>
    </row>
    <row r="303" spans="7:24" x14ac:dyDescent="0.3"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s="52"/>
    </row>
    <row r="304" spans="7:24" x14ac:dyDescent="0.3"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s="52"/>
    </row>
    <row r="305" spans="7:24" x14ac:dyDescent="0.3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52"/>
    </row>
    <row r="306" spans="7:24" x14ac:dyDescent="0.3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s="52"/>
    </row>
    <row r="307" spans="7:24" x14ac:dyDescent="0.3"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s="52"/>
    </row>
    <row r="308" spans="7:24" x14ac:dyDescent="0.3"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s="52"/>
    </row>
    <row r="309" spans="7:24" x14ac:dyDescent="0.3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s="52"/>
    </row>
    <row r="310" spans="7:24" x14ac:dyDescent="0.3"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s="52"/>
    </row>
    <row r="311" spans="7:24" x14ac:dyDescent="0.3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s="52"/>
    </row>
    <row r="312" spans="7:24" x14ac:dyDescent="0.3"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s="52"/>
    </row>
    <row r="313" spans="7:24" x14ac:dyDescent="0.3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s="52"/>
    </row>
    <row r="314" spans="7:24" x14ac:dyDescent="0.3"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s="52"/>
    </row>
    <row r="315" spans="7:24" x14ac:dyDescent="0.3"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s="52"/>
    </row>
    <row r="316" spans="7:24" x14ac:dyDescent="0.3"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s="52"/>
    </row>
    <row r="317" spans="7:24" x14ac:dyDescent="0.3"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s="52"/>
    </row>
    <row r="318" spans="7:24" x14ac:dyDescent="0.3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s="52"/>
    </row>
    <row r="319" spans="7:24" x14ac:dyDescent="0.3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s="52"/>
    </row>
    <row r="320" spans="7:24" x14ac:dyDescent="0.3"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s="52"/>
    </row>
    <row r="321" spans="7:24" x14ac:dyDescent="0.3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s="52"/>
    </row>
    <row r="322" spans="7:24" x14ac:dyDescent="0.3"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s="52"/>
    </row>
    <row r="323" spans="7:24" x14ac:dyDescent="0.3"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s="52"/>
    </row>
    <row r="324" spans="7:24" x14ac:dyDescent="0.3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s="52"/>
    </row>
    <row r="325" spans="7:24" x14ac:dyDescent="0.3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s="52"/>
    </row>
    <row r="326" spans="7:24" x14ac:dyDescent="0.3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s="52"/>
    </row>
    <row r="327" spans="7:24" x14ac:dyDescent="0.3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s="52"/>
    </row>
    <row r="328" spans="7:24" x14ac:dyDescent="0.3"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52"/>
    </row>
    <row r="329" spans="7:24" x14ac:dyDescent="0.3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s="52"/>
    </row>
    <row r="330" spans="7:24" x14ac:dyDescent="0.3"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s="52"/>
    </row>
    <row r="331" spans="7:24" x14ac:dyDescent="0.3"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s="52"/>
    </row>
    <row r="332" spans="7:24" x14ac:dyDescent="0.3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s="52"/>
    </row>
    <row r="333" spans="7:24" x14ac:dyDescent="0.3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s="52"/>
    </row>
    <row r="334" spans="7:24" x14ac:dyDescent="0.3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s="52"/>
    </row>
    <row r="335" spans="7:24" x14ac:dyDescent="0.3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s="52"/>
    </row>
    <row r="336" spans="7:24" x14ac:dyDescent="0.3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s="52"/>
    </row>
    <row r="337" spans="7:24" x14ac:dyDescent="0.3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s="52"/>
    </row>
    <row r="338" spans="7:24" x14ac:dyDescent="0.3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s="52"/>
    </row>
    <row r="339" spans="7:24" x14ac:dyDescent="0.3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s="52"/>
    </row>
    <row r="340" spans="7:24" x14ac:dyDescent="0.3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s="52"/>
    </row>
    <row r="341" spans="7:24" x14ac:dyDescent="0.3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s="52"/>
    </row>
    <row r="342" spans="7:24" x14ac:dyDescent="0.3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s="52"/>
    </row>
    <row r="343" spans="7:24" x14ac:dyDescent="0.3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s="52"/>
    </row>
    <row r="344" spans="7:24" x14ac:dyDescent="0.3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s="52"/>
    </row>
    <row r="345" spans="7:24" x14ac:dyDescent="0.3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s="52"/>
    </row>
    <row r="346" spans="7:24" x14ac:dyDescent="0.3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s="52"/>
    </row>
    <row r="347" spans="7:24" x14ac:dyDescent="0.3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s="52"/>
    </row>
    <row r="348" spans="7:24" x14ac:dyDescent="0.3"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s="52"/>
    </row>
    <row r="349" spans="7:24" x14ac:dyDescent="0.3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52"/>
    </row>
    <row r="350" spans="7:24" x14ac:dyDescent="0.3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s="52"/>
    </row>
    <row r="351" spans="7:24" x14ac:dyDescent="0.3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52"/>
    </row>
    <row r="352" spans="7:24" x14ac:dyDescent="0.3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s="52"/>
    </row>
    <row r="353" spans="7:24" x14ac:dyDescent="0.3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52"/>
    </row>
    <row r="354" spans="7:24" x14ac:dyDescent="0.3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s="52"/>
    </row>
    <row r="355" spans="7:24" x14ac:dyDescent="0.3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s="52"/>
    </row>
    <row r="356" spans="7:24" x14ac:dyDescent="0.3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s="52"/>
    </row>
    <row r="357" spans="7:24" x14ac:dyDescent="0.3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s="52"/>
    </row>
    <row r="358" spans="7:24" x14ac:dyDescent="0.3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s="52"/>
    </row>
    <row r="359" spans="7:24" x14ac:dyDescent="0.3"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s="52"/>
    </row>
    <row r="360" spans="7:24" x14ac:dyDescent="0.3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s="52"/>
    </row>
    <row r="361" spans="7:24" x14ac:dyDescent="0.3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s="52"/>
    </row>
    <row r="362" spans="7:24" x14ac:dyDescent="0.3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s="52"/>
    </row>
    <row r="363" spans="7:24" x14ac:dyDescent="0.3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s="52"/>
    </row>
    <row r="364" spans="7:24" x14ac:dyDescent="0.3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s="52"/>
    </row>
    <row r="365" spans="7:24" x14ac:dyDescent="0.3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s="52"/>
    </row>
    <row r="366" spans="7:24" x14ac:dyDescent="0.3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s="52"/>
    </row>
    <row r="367" spans="7:24" x14ac:dyDescent="0.3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s="52"/>
    </row>
    <row r="368" spans="7:24" x14ac:dyDescent="0.3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s="52"/>
    </row>
    <row r="369" spans="7:24" x14ac:dyDescent="0.3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s="52"/>
    </row>
    <row r="370" spans="7:24" x14ac:dyDescent="0.3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s="52"/>
    </row>
    <row r="371" spans="7:24" x14ac:dyDescent="0.3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s="52"/>
    </row>
    <row r="372" spans="7:24" x14ac:dyDescent="0.3"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s="52"/>
    </row>
    <row r="373" spans="7:24" x14ac:dyDescent="0.3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s="52"/>
    </row>
    <row r="374" spans="7:24" x14ac:dyDescent="0.3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s="52"/>
    </row>
    <row r="375" spans="7:24" x14ac:dyDescent="0.3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s="52"/>
    </row>
    <row r="376" spans="7:24" x14ac:dyDescent="0.3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s="52"/>
    </row>
    <row r="377" spans="7:24" x14ac:dyDescent="0.3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s="52"/>
    </row>
    <row r="378" spans="7:24" x14ac:dyDescent="0.3"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s="52"/>
    </row>
    <row r="379" spans="7:24" x14ac:dyDescent="0.3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s="52"/>
    </row>
    <row r="380" spans="7:24" x14ac:dyDescent="0.3"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s="52"/>
    </row>
    <row r="381" spans="7:24" x14ac:dyDescent="0.3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s="52"/>
    </row>
    <row r="382" spans="7:24" x14ac:dyDescent="0.3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s="52"/>
    </row>
    <row r="383" spans="7:24" x14ac:dyDescent="0.3"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s="52"/>
    </row>
    <row r="384" spans="7:24" x14ac:dyDescent="0.3"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s="52"/>
    </row>
    <row r="385" spans="7:24" x14ac:dyDescent="0.3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s="52"/>
    </row>
    <row r="386" spans="7:24" x14ac:dyDescent="0.3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s="52"/>
    </row>
    <row r="387" spans="7:24" x14ac:dyDescent="0.3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s="52"/>
    </row>
    <row r="388" spans="7:24" x14ac:dyDescent="0.3"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52"/>
    </row>
    <row r="389" spans="7:24" x14ac:dyDescent="0.3"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s="52"/>
    </row>
    <row r="390" spans="7:24" x14ac:dyDescent="0.3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s="52"/>
    </row>
    <row r="391" spans="7:24" x14ac:dyDescent="0.3"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s="52"/>
    </row>
    <row r="392" spans="7:24" x14ac:dyDescent="0.3"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s="52"/>
    </row>
    <row r="393" spans="7:24" x14ac:dyDescent="0.3"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s="52"/>
    </row>
    <row r="394" spans="7:24" x14ac:dyDescent="0.3"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7:24" x14ac:dyDescent="0.3"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7:24" x14ac:dyDescent="0.3"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7:24" x14ac:dyDescent="0.3"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7:24" x14ac:dyDescent="0.3"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7:24" x14ac:dyDescent="0.3"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7:24" x14ac:dyDescent="0.3"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7:23" x14ac:dyDescent="0.3"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7:23" x14ac:dyDescent="0.3"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7:23" x14ac:dyDescent="0.3"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7:23" x14ac:dyDescent="0.3"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7:23" x14ac:dyDescent="0.3"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7:23" x14ac:dyDescent="0.3"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7:23" x14ac:dyDescent="0.3"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7:23" x14ac:dyDescent="0.3"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7:23" x14ac:dyDescent="0.3"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7:23" x14ac:dyDescent="0.3"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7:23" x14ac:dyDescent="0.3"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7:23" x14ac:dyDescent="0.3"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7:23" x14ac:dyDescent="0.3"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7:23" x14ac:dyDescent="0.3"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7:23" x14ac:dyDescent="0.3"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7:23" x14ac:dyDescent="0.3"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7:23" x14ac:dyDescent="0.3"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7:23" x14ac:dyDescent="0.3"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7:23" x14ac:dyDescent="0.3"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7:23" x14ac:dyDescent="0.3"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7:23" x14ac:dyDescent="0.3"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7:23" x14ac:dyDescent="0.3"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7:23" x14ac:dyDescent="0.3"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7:23" x14ac:dyDescent="0.3"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7:23" x14ac:dyDescent="0.3"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7:23" x14ac:dyDescent="0.3"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7:23" x14ac:dyDescent="0.3"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7:23" x14ac:dyDescent="0.3"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7:23" x14ac:dyDescent="0.3"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7:23" x14ac:dyDescent="0.3"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7:23" x14ac:dyDescent="0.3"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7:23" x14ac:dyDescent="0.3"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7:23" x14ac:dyDescent="0.3"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7:23" x14ac:dyDescent="0.3"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7:23" x14ac:dyDescent="0.3"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7:23" x14ac:dyDescent="0.3"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7:23" x14ac:dyDescent="0.3"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7:23" x14ac:dyDescent="0.3"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7:23" x14ac:dyDescent="0.3"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7:23" x14ac:dyDescent="0.3"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7:23" x14ac:dyDescent="0.3"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7:23" x14ac:dyDescent="0.3"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7:23" x14ac:dyDescent="0.3"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7:23" x14ac:dyDescent="0.3"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7:23" x14ac:dyDescent="0.3"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7:23" x14ac:dyDescent="0.3"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7:23" x14ac:dyDescent="0.3"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7:23" x14ac:dyDescent="0.3"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7:23" x14ac:dyDescent="0.3"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7:23" x14ac:dyDescent="0.3"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7:23" x14ac:dyDescent="0.3"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7:23" x14ac:dyDescent="0.3"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7:23" x14ac:dyDescent="0.3"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7:23" x14ac:dyDescent="0.3"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7:23" x14ac:dyDescent="0.3"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7:23" x14ac:dyDescent="0.3"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7:23" x14ac:dyDescent="0.3"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7:23" x14ac:dyDescent="0.3"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7:23" x14ac:dyDescent="0.3"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7:23" x14ac:dyDescent="0.3"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7:23" x14ac:dyDescent="0.3"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7:23" x14ac:dyDescent="0.3"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7:23" x14ac:dyDescent="0.3"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7:23" x14ac:dyDescent="0.3"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7:23" x14ac:dyDescent="0.3"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7:23" x14ac:dyDescent="0.3"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7:23" x14ac:dyDescent="0.3"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7:23" x14ac:dyDescent="0.3"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7:23" x14ac:dyDescent="0.3"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7:23" x14ac:dyDescent="0.3"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7:23" x14ac:dyDescent="0.3"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7:23" x14ac:dyDescent="0.3"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7:23" x14ac:dyDescent="0.3"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7:23" x14ac:dyDescent="0.3"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7:23" x14ac:dyDescent="0.3"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7:23" x14ac:dyDescent="0.3"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7:23" x14ac:dyDescent="0.3"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7:23" x14ac:dyDescent="0.3"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7:23" x14ac:dyDescent="0.3"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7:23" x14ac:dyDescent="0.3"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7:23" x14ac:dyDescent="0.3"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7:23" x14ac:dyDescent="0.3"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7:23" x14ac:dyDescent="0.3"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7:23" x14ac:dyDescent="0.3"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7:23" x14ac:dyDescent="0.3"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7:23" x14ac:dyDescent="0.3"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7:23" x14ac:dyDescent="0.3"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7:23" x14ac:dyDescent="0.3"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7:23" x14ac:dyDescent="0.3"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7:23" x14ac:dyDescent="0.3"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7:23" x14ac:dyDescent="0.3"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7:23" x14ac:dyDescent="0.3"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7:23" x14ac:dyDescent="0.3"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7:23" x14ac:dyDescent="0.3"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7:23" x14ac:dyDescent="0.3"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7:23" x14ac:dyDescent="0.3"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7:23" x14ac:dyDescent="0.3"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7:23" x14ac:dyDescent="0.3"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7:23" x14ac:dyDescent="0.3"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7:23" x14ac:dyDescent="0.3"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7:23" x14ac:dyDescent="0.3"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7:23" x14ac:dyDescent="0.3"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7:23" x14ac:dyDescent="0.3"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7:23" x14ac:dyDescent="0.3"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7:23" x14ac:dyDescent="0.3"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7:23" x14ac:dyDescent="0.3"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7:23" x14ac:dyDescent="0.3"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7:23" x14ac:dyDescent="0.3"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7:23" x14ac:dyDescent="0.3"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7:23" x14ac:dyDescent="0.3"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7:23" x14ac:dyDescent="0.3"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7:23" x14ac:dyDescent="0.3"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7:23" x14ac:dyDescent="0.3"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7:23" x14ac:dyDescent="0.3"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7:23" x14ac:dyDescent="0.3"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7:23" x14ac:dyDescent="0.3"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7:23" x14ac:dyDescent="0.3"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7:23" x14ac:dyDescent="0.3"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7:23" x14ac:dyDescent="0.3"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7:23" x14ac:dyDescent="0.3"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7:23" x14ac:dyDescent="0.3"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7:23" x14ac:dyDescent="0.3"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7:23" x14ac:dyDescent="0.3"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7:23" x14ac:dyDescent="0.3"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7:23" x14ac:dyDescent="0.3"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7:23" x14ac:dyDescent="0.3"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7:23" x14ac:dyDescent="0.3"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7:23" x14ac:dyDescent="0.3"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7:23" x14ac:dyDescent="0.3"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7:23" x14ac:dyDescent="0.3"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7:23" x14ac:dyDescent="0.3"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7:23" x14ac:dyDescent="0.3"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7:23" x14ac:dyDescent="0.3"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7:23" x14ac:dyDescent="0.3"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7:23" x14ac:dyDescent="0.3"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7:23" x14ac:dyDescent="0.3"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7:23" x14ac:dyDescent="0.3"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7:23" x14ac:dyDescent="0.3"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7:23" x14ac:dyDescent="0.3"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7:23" x14ac:dyDescent="0.3"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7:23" x14ac:dyDescent="0.3"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7:23" x14ac:dyDescent="0.3"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7:23" x14ac:dyDescent="0.3"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7:23" x14ac:dyDescent="0.3"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7:23" x14ac:dyDescent="0.3"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7:23" x14ac:dyDescent="0.3"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7:23" x14ac:dyDescent="0.3"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7:23" x14ac:dyDescent="0.3"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7:23" x14ac:dyDescent="0.3"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7:23" x14ac:dyDescent="0.3"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7:23" x14ac:dyDescent="0.3"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7:23" x14ac:dyDescent="0.3"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7:23" x14ac:dyDescent="0.3"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7:23" x14ac:dyDescent="0.3"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7:23" x14ac:dyDescent="0.3"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7:23" x14ac:dyDescent="0.3"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7:23" x14ac:dyDescent="0.3"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7:23" x14ac:dyDescent="0.3"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7:23" x14ac:dyDescent="0.3"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7:23" x14ac:dyDescent="0.3"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7:23" x14ac:dyDescent="0.3"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7:23" x14ac:dyDescent="0.3"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7:23" x14ac:dyDescent="0.3"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7:23" x14ac:dyDescent="0.3"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7:23" x14ac:dyDescent="0.3"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7:23" x14ac:dyDescent="0.3"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7:23" x14ac:dyDescent="0.3"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7:23" x14ac:dyDescent="0.3"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7:23" x14ac:dyDescent="0.3"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7:23" x14ac:dyDescent="0.3"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7:23" x14ac:dyDescent="0.3"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7:23" x14ac:dyDescent="0.3"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7:23" x14ac:dyDescent="0.3"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7:23" x14ac:dyDescent="0.3"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7:23" x14ac:dyDescent="0.3"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7:23" x14ac:dyDescent="0.3"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7:23" x14ac:dyDescent="0.3"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7:23" x14ac:dyDescent="0.3"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7:23" x14ac:dyDescent="0.3"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7:23" x14ac:dyDescent="0.3"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7:23" x14ac:dyDescent="0.3"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7:23" x14ac:dyDescent="0.3"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7:23" x14ac:dyDescent="0.3"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7:23" x14ac:dyDescent="0.3"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7:23" x14ac:dyDescent="0.3"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7:23" x14ac:dyDescent="0.3"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7:23" x14ac:dyDescent="0.3"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7:23" x14ac:dyDescent="0.3"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7:23" x14ac:dyDescent="0.3"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7:23" x14ac:dyDescent="0.3"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7:23" x14ac:dyDescent="0.3"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7:23" x14ac:dyDescent="0.3"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7:23" x14ac:dyDescent="0.3"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7:23" x14ac:dyDescent="0.3"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7:23" x14ac:dyDescent="0.3"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7:23" x14ac:dyDescent="0.3"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7:23" x14ac:dyDescent="0.3"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7:23" x14ac:dyDescent="0.3"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7:23" x14ac:dyDescent="0.3"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7:23" x14ac:dyDescent="0.3"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7:23" x14ac:dyDescent="0.3"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7:23" x14ac:dyDescent="0.3"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7:23" x14ac:dyDescent="0.3"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7:23" x14ac:dyDescent="0.3"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7:23" x14ac:dyDescent="0.3"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7:23" x14ac:dyDescent="0.3"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7:23" x14ac:dyDescent="0.3"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7:23" x14ac:dyDescent="0.3"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7:23" x14ac:dyDescent="0.3"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7:23" x14ac:dyDescent="0.3"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7:23" x14ac:dyDescent="0.3"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7:23" x14ac:dyDescent="0.3"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7:23" x14ac:dyDescent="0.3"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7:23" x14ac:dyDescent="0.3"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7:23" x14ac:dyDescent="0.3"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7:23" x14ac:dyDescent="0.3"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7:23" x14ac:dyDescent="0.3"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7:23" x14ac:dyDescent="0.3"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7:23" x14ac:dyDescent="0.3"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7:23" x14ac:dyDescent="0.3"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7:23" x14ac:dyDescent="0.3"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7:23" x14ac:dyDescent="0.3"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7:23" x14ac:dyDescent="0.3"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7:23" x14ac:dyDescent="0.3"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7:23" x14ac:dyDescent="0.3"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7:23" x14ac:dyDescent="0.3"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7:23" x14ac:dyDescent="0.3"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7:23" x14ac:dyDescent="0.3"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7:23" x14ac:dyDescent="0.3"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7:23" x14ac:dyDescent="0.3"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7:23" x14ac:dyDescent="0.3"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7:23" x14ac:dyDescent="0.3"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7:23" x14ac:dyDescent="0.3"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7:23" x14ac:dyDescent="0.3"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7:23" x14ac:dyDescent="0.3"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7:23" x14ac:dyDescent="0.3"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7:23" x14ac:dyDescent="0.3"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7:23" x14ac:dyDescent="0.3"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7:23" x14ac:dyDescent="0.3"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7:23" x14ac:dyDescent="0.3"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7:23" x14ac:dyDescent="0.3"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7:23" x14ac:dyDescent="0.3"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7:23" x14ac:dyDescent="0.3"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7:23" x14ac:dyDescent="0.3"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7:23" x14ac:dyDescent="0.3"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7:23" x14ac:dyDescent="0.3"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7:23" x14ac:dyDescent="0.3"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7:23" x14ac:dyDescent="0.3"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7:23" x14ac:dyDescent="0.3"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7:23" x14ac:dyDescent="0.3"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7:23" x14ac:dyDescent="0.3"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7:23" x14ac:dyDescent="0.3"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7:23" x14ac:dyDescent="0.3"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7:23" x14ac:dyDescent="0.3"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7:23" x14ac:dyDescent="0.3"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7:23" x14ac:dyDescent="0.3"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7:23" x14ac:dyDescent="0.3"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7:23" x14ac:dyDescent="0.3"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7:23" x14ac:dyDescent="0.3"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7:23" x14ac:dyDescent="0.3"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7:23" x14ac:dyDescent="0.3"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7:23" x14ac:dyDescent="0.3"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7:23" x14ac:dyDescent="0.3"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7:23" x14ac:dyDescent="0.3"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7:23" x14ac:dyDescent="0.3"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7:23" x14ac:dyDescent="0.3"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7:23" x14ac:dyDescent="0.3"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7:23" x14ac:dyDescent="0.3"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7:23" x14ac:dyDescent="0.3"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7:23" x14ac:dyDescent="0.3"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7:23" x14ac:dyDescent="0.3"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7:23" x14ac:dyDescent="0.3"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7:23" x14ac:dyDescent="0.3"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7:23" x14ac:dyDescent="0.3"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7:23" x14ac:dyDescent="0.3"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7:23" x14ac:dyDescent="0.3"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7:23" x14ac:dyDescent="0.3"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7:23" x14ac:dyDescent="0.3"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7:23" x14ac:dyDescent="0.3"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7:23" x14ac:dyDescent="0.3"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7:23" x14ac:dyDescent="0.3"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7:23" x14ac:dyDescent="0.3"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7:23" x14ac:dyDescent="0.3"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7:23" x14ac:dyDescent="0.3"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7:23" x14ac:dyDescent="0.3"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7:23" x14ac:dyDescent="0.3"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7:23" x14ac:dyDescent="0.3"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7:23" x14ac:dyDescent="0.3"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7:23" x14ac:dyDescent="0.3"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7:23" x14ac:dyDescent="0.3"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7:23" x14ac:dyDescent="0.3"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7:23" x14ac:dyDescent="0.3"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7:23" x14ac:dyDescent="0.3"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7:23" x14ac:dyDescent="0.3"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7:23" x14ac:dyDescent="0.3"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7:23" x14ac:dyDescent="0.3"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7:23" x14ac:dyDescent="0.3"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7:23" x14ac:dyDescent="0.3"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7:23" x14ac:dyDescent="0.3"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7:23" x14ac:dyDescent="0.3"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7:23" x14ac:dyDescent="0.3"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7:23" x14ac:dyDescent="0.3"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7:23" x14ac:dyDescent="0.3"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7:23" x14ac:dyDescent="0.3"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7:23" x14ac:dyDescent="0.3"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7:23" x14ac:dyDescent="0.3"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7:23" x14ac:dyDescent="0.3"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7:23" x14ac:dyDescent="0.3"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7:23" x14ac:dyDescent="0.3"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7:23" x14ac:dyDescent="0.3"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7:23" x14ac:dyDescent="0.3"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7:23" x14ac:dyDescent="0.3"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7:23" x14ac:dyDescent="0.3"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7:23" x14ac:dyDescent="0.3"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7:23" x14ac:dyDescent="0.3"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7:23" x14ac:dyDescent="0.3"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7:23" x14ac:dyDescent="0.3"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7:23" x14ac:dyDescent="0.3"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7:23" x14ac:dyDescent="0.3"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7:23" x14ac:dyDescent="0.3"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7:23" x14ac:dyDescent="0.3"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7:23" x14ac:dyDescent="0.3"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7:23" x14ac:dyDescent="0.3"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7:23" x14ac:dyDescent="0.3"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7:23" x14ac:dyDescent="0.3"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7:23" x14ac:dyDescent="0.3"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7:23" x14ac:dyDescent="0.3"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7:23" x14ac:dyDescent="0.3"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7:23" x14ac:dyDescent="0.3"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7:23" x14ac:dyDescent="0.3"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7:23" x14ac:dyDescent="0.3"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7:23" x14ac:dyDescent="0.3"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7:23" x14ac:dyDescent="0.3"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7:23" x14ac:dyDescent="0.3"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7:23" x14ac:dyDescent="0.3"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7:23" x14ac:dyDescent="0.3"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7:23" x14ac:dyDescent="0.3"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7:23" x14ac:dyDescent="0.3"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7:23" x14ac:dyDescent="0.3"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7:23" x14ac:dyDescent="0.3"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7:23" x14ac:dyDescent="0.3"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7:23" x14ac:dyDescent="0.3"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7:23" x14ac:dyDescent="0.3"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7:23" x14ac:dyDescent="0.3"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7:23" x14ac:dyDescent="0.3"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7:23" x14ac:dyDescent="0.3"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7:23" x14ac:dyDescent="0.3"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7:23" x14ac:dyDescent="0.3"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7:23" x14ac:dyDescent="0.3"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7:23" x14ac:dyDescent="0.3"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7:23" x14ac:dyDescent="0.3"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7:23" x14ac:dyDescent="0.3"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7:23" x14ac:dyDescent="0.3"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7:23" x14ac:dyDescent="0.3"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7:23" x14ac:dyDescent="0.3"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7:23" x14ac:dyDescent="0.3"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7:23" x14ac:dyDescent="0.3"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7:23" x14ac:dyDescent="0.3"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7:23" x14ac:dyDescent="0.3"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7:23" x14ac:dyDescent="0.3"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7:23" x14ac:dyDescent="0.3"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7:23" x14ac:dyDescent="0.3"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7:23" x14ac:dyDescent="0.3"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7:23" x14ac:dyDescent="0.3"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7:23" x14ac:dyDescent="0.3"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7:23" x14ac:dyDescent="0.3"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7:23" x14ac:dyDescent="0.3"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7:23" x14ac:dyDescent="0.3"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7:23" x14ac:dyDescent="0.3"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7:23" x14ac:dyDescent="0.3"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7:23" x14ac:dyDescent="0.3"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7:23" x14ac:dyDescent="0.3"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7:23" x14ac:dyDescent="0.3"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7:23" x14ac:dyDescent="0.3"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7:23" x14ac:dyDescent="0.3"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7:23" x14ac:dyDescent="0.3"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7:23" x14ac:dyDescent="0.3"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7:23" x14ac:dyDescent="0.3"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7:23" x14ac:dyDescent="0.3"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7:23" x14ac:dyDescent="0.3"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7:23" x14ac:dyDescent="0.3"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7:23" x14ac:dyDescent="0.3"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7:23" x14ac:dyDescent="0.3"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7:23" x14ac:dyDescent="0.3"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7:23" x14ac:dyDescent="0.3"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7:23" x14ac:dyDescent="0.3"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7:23" x14ac:dyDescent="0.3"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7:23" x14ac:dyDescent="0.3"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7:23" x14ac:dyDescent="0.3"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7:23" x14ac:dyDescent="0.3"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7:23" x14ac:dyDescent="0.3"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7:23" x14ac:dyDescent="0.3"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7:23" x14ac:dyDescent="0.3"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7:23" x14ac:dyDescent="0.3"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7:23" x14ac:dyDescent="0.3"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7:23" x14ac:dyDescent="0.3"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7:23" x14ac:dyDescent="0.3"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7:23" x14ac:dyDescent="0.3"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7:23" x14ac:dyDescent="0.3"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7:23" x14ac:dyDescent="0.3"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7:23" x14ac:dyDescent="0.3"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7:23" x14ac:dyDescent="0.3"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7:23" x14ac:dyDescent="0.3"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7:23" x14ac:dyDescent="0.3"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7:23" x14ac:dyDescent="0.3"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7:23" x14ac:dyDescent="0.3"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7:23" x14ac:dyDescent="0.3"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7:23" x14ac:dyDescent="0.3"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7:23" x14ac:dyDescent="0.3"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7:23" x14ac:dyDescent="0.3"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7:23" x14ac:dyDescent="0.3"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7:23" x14ac:dyDescent="0.3"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7:23" x14ac:dyDescent="0.3"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7:23" x14ac:dyDescent="0.3"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7:23" x14ac:dyDescent="0.3"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7:23" x14ac:dyDescent="0.3"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7:23" x14ac:dyDescent="0.3"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7:23" x14ac:dyDescent="0.3"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7:23" x14ac:dyDescent="0.3"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7:23" x14ac:dyDescent="0.3"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7:23" x14ac:dyDescent="0.3"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7:23" x14ac:dyDescent="0.3"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7:23" x14ac:dyDescent="0.3"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7:23" x14ac:dyDescent="0.3"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7:23" x14ac:dyDescent="0.3"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7:23" x14ac:dyDescent="0.3"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7:23" x14ac:dyDescent="0.3"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7:23" x14ac:dyDescent="0.3"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7:23" x14ac:dyDescent="0.3"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7:23" x14ac:dyDescent="0.3"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7:23" x14ac:dyDescent="0.3"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7:23" x14ac:dyDescent="0.3"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7:23" x14ac:dyDescent="0.3"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7:23" x14ac:dyDescent="0.3"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7:23" x14ac:dyDescent="0.3"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7:23" x14ac:dyDescent="0.3"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7:23" x14ac:dyDescent="0.3"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7:23" x14ac:dyDescent="0.3"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7:23" x14ac:dyDescent="0.3"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7:23" x14ac:dyDescent="0.3"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7:23" x14ac:dyDescent="0.3"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7:23" x14ac:dyDescent="0.3"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7:23" x14ac:dyDescent="0.3"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7:23" x14ac:dyDescent="0.3"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7:23" x14ac:dyDescent="0.3"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7:23" x14ac:dyDescent="0.3"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7:23" x14ac:dyDescent="0.3"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7:23" x14ac:dyDescent="0.3"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7:23" x14ac:dyDescent="0.3"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7:23" x14ac:dyDescent="0.3"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7:23" x14ac:dyDescent="0.3"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7:23" x14ac:dyDescent="0.3"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7:23" x14ac:dyDescent="0.3"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7:23" x14ac:dyDescent="0.3"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7:23" x14ac:dyDescent="0.3"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7:23" x14ac:dyDescent="0.3"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7:23" x14ac:dyDescent="0.3"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7:23" x14ac:dyDescent="0.3"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7:23" x14ac:dyDescent="0.3"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7:23" x14ac:dyDescent="0.3"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7:23" x14ac:dyDescent="0.3"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7:23" x14ac:dyDescent="0.3"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7:23" x14ac:dyDescent="0.3"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7:23" x14ac:dyDescent="0.3"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7:23" x14ac:dyDescent="0.3"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7:23" x14ac:dyDescent="0.3"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7:23" x14ac:dyDescent="0.3"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7:23" x14ac:dyDescent="0.3"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7:23" x14ac:dyDescent="0.3"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7:23" x14ac:dyDescent="0.3"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7:23" x14ac:dyDescent="0.3"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7:23" x14ac:dyDescent="0.3"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7:23" x14ac:dyDescent="0.3"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7:23" x14ac:dyDescent="0.3"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7:23" x14ac:dyDescent="0.3"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7:23" x14ac:dyDescent="0.3"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7:23" x14ac:dyDescent="0.3"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7:23" x14ac:dyDescent="0.3"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7:23" x14ac:dyDescent="0.3"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7:23" x14ac:dyDescent="0.3"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7:23" x14ac:dyDescent="0.3"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7:23" x14ac:dyDescent="0.3"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7:23" x14ac:dyDescent="0.3"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7:23" x14ac:dyDescent="0.3"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7:23" x14ac:dyDescent="0.3"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7:23" x14ac:dyDescent="0.3"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7:23" x14ac:dyDescent="0.3"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7:23" x14ac:dyDescent="0.3"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7:23" x14ac:dyDescent="0.3"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7:23" x14ac:dyDescent="0.3"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7:23" x14ac:dyDescent="0.3"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7:23" x14ac:dyDescent="0.3"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7:23" x14ac:dyDescent="0.3"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7:23" x14ac:dyDescent="0.3"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7:23" x14ac:dyDescent="0.3"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7:23" x14ac:dyDescent="0.3"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7:23" x14ac:dyDescent="0.3"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7:23" x14ac:dyDescent="0.3"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7:23" x14ac:dyDescent="0.3"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7:23" x14ac:dyDescent="0.3"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7:23" x14ac:dyDescent="0.3"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7:23" x14ac:dyDescent="0.3"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7:23" x14ac:dyDescent="0.3"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7:23" x14ac:dyDescent="0.3"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7:23" x14ac:dyDescent="0.3"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7:23" x14ac:dyDescent="0.3"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7:23" x14ac:dyDescent="0.3"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7:23" x14ac:dyDescent="0.3"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7:23" x14ac:dyDescent="0.3"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7:23" x14ac:dyDescent="0.3"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7:23" x14ac:dyDescent="0.3"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7:23" x14ac:dyDescent="0.3"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7:23" x14ac:dyDescent="0.3"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7:23" x14ac:dyDescent="0.3"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7:23" x14ac:dyDescent="0.3"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7:23" x14ac:dyDescent="0.3"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7:23" x14ac:dyDescent="0.3"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7:23" x14ac:dyDescent="0.3"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7:23" x14ac:dyDescent="0.3"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7:23" x14ac:dyDescent="0.3"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7:23" x14ac:dyDescent="0.3"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7:23" x14ac:dyDescent="0.3"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7:23" x14ac:dyDescent="0.3"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7:23" x14ac:dyDescent="0.3"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7:23" x14ac:dyDescent="0.3"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7:23" x14ac:dyDescent="0.3"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7:23" x14ac:dyDescent="0.3"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7:23" x14ac:dyDescent="0.3"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7:23" x14ac:dyDescent="0.3"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7:23" x14ac:dyDescent="0.3"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7:23" x14ac:dyDescent="0.3"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7:23" x14ac:dyDescent="0.3"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7:23" x14ac:dyDescent="0.3"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7:23" x14ac:dyDescent="0.3"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7:23" x14ac:dyDescent="0.3"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7:23" x14ac:dyDescent="0.3"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7:23" x14ac:dyDescent="0.3"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7:23" x14ac:dyDescent="0.3"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7:23" x14ac:dyDescent="0.3"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7:23" x14ac:dyDescent="0.3"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7:23" x14ac:dyDescent="0.3"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7:23" x14ac:dyDescent="0.3"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7:23" x14ac:dyDescent="0.3"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7:23" x14ac:dyDescent="0.3"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7:23" x14ac:dyDescent="0.3"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7:23" x14ac:dyDescent="0.3"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7:23" x14ac:dyDescent="0.3"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7:23" x14ac:dyDescent="0.3"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7:23" x14ac:dyDescent="0.3"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7:23" x14ac:dyDescent="0.3"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7:23" x14ac:dyDescent="0.3"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7:23" x14ac:dyDescent="0.3"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7:23" x14ac:dyDescent="0.3"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7:23" x14ac:dyDescent="0.3"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7:23" x14ac:dyDescent="0.3"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7:23" x14ac:dyDescent="0.3"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7:23" x14ac:dyDescent="0.3"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7:23" x14ac:dyDescent="0.3"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7:23" x14ac:dyDescent="0.3"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7:23" x14ac:dyDescent="0.3"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7:23" x14ac:dyDescent="0.3"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7:23" x14ac:dyDescent="0.3"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7:23" x14ac:dyDescent="0.3"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7:23" x14ac:dyDescent="0.3"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7:23" x14ac:dyDescent="0.3"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7:23" x14ac:dyDescent="0.3"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7:23" x14ac:dyDescent="0.3"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7:23" x14ac:dyDescent="0.3"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7:23" x14ac:dyDescent="0.3"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7:23" x14ac:dyDescent="0.3"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7:23" x14ac:dyDescent="0.3"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7:23" x14ac:dyDescent="0.3"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7:23" x14ac:dyDescent="0.3"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7:23" x14ac:dyDescent="0.3"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7:23" x14ac:dyDescent="0.3"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7:23" x14ac:dyDescent="0.3"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7:23" x14ac:dyDescent="0.3"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7:23" x14ac:dyDescent="0.3"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7:23" x14ac:dyDescent="0.3"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7:23" x14ac:dyDescent="0.3"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7:23" x14ac:dyDescent="0.3"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7:23" x14ac:dyDescent="0.3"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7:23" x14ac:dyDescent="0.3"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7:23" x14ac:dyDescent="0.3"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7:23" x14ac:dyDescent="0.3"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7:23" x14ac:dyDescent="0.3"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7:23" x14ac:dyDescent="0.3"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7:23" x14ac:dyDescent="0.3"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7:23" x14ac:dyDescent="0.3"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7:23" x14ac:dyDescent="0.3"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7:23" x14ac:dyDescent="0.3"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7:23" x14ac:dyDescent="0.3"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7:23" x14ac:dyDescent="0.3"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7:23" x14ac:dyDescent="0.3"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7:23" x14ac:dyDescent="0.3"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7:23" x14ac:dyDescent="0.3"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7:23" x14ac:dyDescent="0.3"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7:23" x14ac:dyDescent="0.3"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7:23" x14ac:dyDescent="0.3"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7:23" x14ac:dyDescent="0.3"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7:23" x14ac:dyDescent="0.3"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7:23" x14ac:dyDescent="0.3"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7:23" x14ac:dyDescent="0.3"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7:23" x14ac:dyDescent="0.3"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7:23" x14ac:dyDescent="0.3"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7:23" x14ac:dyDescent="0.3"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7:23" x14ac:dyDescent="0.3"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7:23" x14ac:dyDescent="0.3"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7:23" x14ac:dyDescent="0.3"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7:23" x14ac:dyDescent="0.3"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7:23" x14ac:dyDescent="0.3"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7:23" x14ac:dyDescent="0.3"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7:23" x14ac:dyDescent="0.3"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7:23" x14ac:dyDescent="0.3"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7:23" x14ac:dyDescent="0.3"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7:23" x14ac:dyDescent="0.3"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7:23" x14ac:dyDescent="0.3"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7:23" x14ac:dyDescent="0.3"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7:23" x14ac:dyDescent="0.3"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7:23" x14ac:dyDescent="0.3"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7:23" x14ac:dyDescent="0.3"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7:23" x14ac:dyDescent="0.3"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7:23" x14ac:dyDescent="0.3"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7:23" x14ac:dyDescent="0.3"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7:23" x14ac:dyDescent="0.3"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7:23" x14ac:dyDescent="0.3"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7:23" x14ac:dyDescent="0.3"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7:23" x14ac:dyDescent="0.3"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7:23" x14ac:dyDescent="0.3"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7:23" x14ac:dyDescent="0.3"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7:23" x14ac:dyDescent="0.3"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7:23" x14ac:dyDescent="0.3"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7:23" x14ac:dyDescent="0.3"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7:23" x14ac:dyDescent="0.3"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7:23" x14ac:dyDescent="0.3"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7:23" x14ac:dyDescent="0.3"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7:23" x14ac:dyDescent="0.3"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7:23" x14ac:dyDescent="0.3"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7:23" x14ac:dyDescent="0.3"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7:23" x14ac:dyDescent="0.3"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7:23" x14ac:dyDescent="0.3"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7:23" x14ac:dyDescent="0.3"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7:23" x14ac:dyDescent="0.3"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7:23" x14ac:dyDescent="0.3"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7:23" x14ac:dyDescent="0.3"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7:23" x14ac:dyDescent="0.3"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7:23" x14ac:dyDescent="0.3"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7:23" x14ac:dyDescent="0.3"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7:23" x14ac:dyDescent="0.3"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7:23" x14ac:dyDescent="0.3"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7:23" x14ac:dyDescent="0.3"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7:23" x14ac:dyDescent="0.3"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7:23" x14ac:dyDescent="0.3"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7:23" x14ac:dyDescent="0.3"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7:23" x14ac:dyDescent="0.3"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7:23" x14ac:dyDescent="0.3"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7:23" x14ac:dyDescent="0.3"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7:23" x14ac:dyDescent="0.3"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7:23" x14ac:dyDescent="0.3"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7:23" x14ac:dyDescent="0.3"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7:23" x14ac:dyDescent="0.3"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7:23" x14ac:dyDescent="0.3"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7:23" x14ac:dyDescent="0.3"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7:23" x14ac:dyDescent="0.3"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7:23" x14ac:dyDescent="0.3"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7:23" x14ac:dyDescent="0.3"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7:23" x14ac:dyDescent="0.3"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7:23" x14ac:dyDescent="0.3"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7:23" x14ac:dyDescent="0.3"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7:23" x14ac:dyDescent="0.3"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7:23" x14ac:dyDescent="0.3"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7:23" x14ac:dyDescent="0.3"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7:23" x14ac:dyDescent="0.3"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7:23" x14ac:dyDescent="0.3"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7:23" x14ac:dyDescent="0.3"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7:23" x14ac:dyDescent="0.3"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7:23" x14ac:dyDescent="0.3"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7:23" x14ac:dyDescent="0.3"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7:23" x14ac:dyDescent="0.3"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7:23" x14ac:dyDescent="0.3"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7:23" x14ac:dyDescent="0.3"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7:23" x14ac:dyDescent="0.3"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7:23" x14ac:dyDescent="0.3"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7:23" x14ac:dyDescent="0.3"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7:23" x14ac:dyDescent="0.3"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7:23" x14ac:dyDescent="0.3"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7:23" x14ac:dyDescent="0.3"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7:23" x14ac:dyDescent="0.3"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7:23" x14ac:dyDescent="0.3"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7:23" x14ac:dyDescent="0.3"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7:23" x14ac:dyDescent="0.3"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7:23" x14ac:dyDescent="0.3"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7:23" x14ac:dyDescent="0.3"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7:23" x14ac:dyDescent="0.3"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7:23" x14ac:dyDescent="0.3"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7:23" x14ac:dyDescent="0.3"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7:23" x14ac:dyDescent="0.3"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7:23" x14ac:dyDescent="0.3"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7:23" x14ac:dyDescent="0.3"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7:23" x14ac:dyDescent="0.3"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7:23" x14ac:dyDescent="0.3"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7:23" x14ac:dyDescent="0.3"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7:23" x14ac:dyDescent="0.3"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7:23" x14ac:dyDescent="0.3"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7:23" x14ac:dyDescent="0.3"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7:23" x14ac:dyDescent="0.3"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7:23" x14ac:dyDescent="0.3"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7:23" x14ac:dyDescent="0.3"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7:23" x14ac:dyDescent="0.3"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7:23" x14ac:dyDescent="0.3"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7:23" x14ac:dyDescent="0.3"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7:23" x14ac:dyDescent="0.3"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7:23" x14ac:dyDescent="0.3"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7:23" x14ac:dyDescent="0.3"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7:23" x14ac:dyDescent="0.3"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7:23" x14ac:dyDescent="0.3"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7:23" x14ac:dyDescent="0.3"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7:23" x14ac:dyDescent="0.3"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7:23" x14ac:dyDescent="0.3"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7:23" x14ac:dyDescent="0.3"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7:23" x14ac:dyDescent="0.3"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7:23" x14ac:dyDescent="0.3"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7:23" x14ac:dyDescent="0.3"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7:23" x14ac:dyDescent="0.3"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7:23" x14ac:dyDescent="0.3"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7:23" x14ac:dyDescent="0.3"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7:23" x14ac:dyDescent="0.3"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7:23" x14ac:dyDescent="0.3"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7:23" x14ac:dyDescent="0.3"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7:23" x14ac:dyDescent="0.3"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7:23" x14ac:dyDescent="0.3"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7:23" x14ac:dyDescent="0.3"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7:23" x14ac:dyDescent="0.3"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7:23" x14ac:dyDescent="0.3"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7:23" x14ac:dyDescent="0.3"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7:23" x14ac:dyDescent="0.3"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7:23" x14ac:dyDescent="0.3"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7:23" x14ac:dyDescent="0.3"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7:23" x14ac:dyDescent="0.3"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7:23" x14ac:dyDescent="0.3"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7:23" x14ac:dyDescent="0.3"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7:23" x14ac:dyDescent="0.3"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7:23" x14ac:dyDescent="0.3"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7:23" x14ac:dyDescent="0.3"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7:23" x14ac:dyDescent="0.3"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7:23" x14ac:dyDescent="0.3"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7:23" x14ac:dyDescent="0.3"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7:23" x14ac:dyDescent="0.3"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7:23" x14ac:dyDescent="0.3"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7:23" x14ac:dyDescent="0.3"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7:23" x14ac:dyDescent="0.3"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7:23" x14ac:dyDescent="0.3"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7:23" x14ac:dyDescent="0.3"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7:23" x14ac:dyDescent="0.3"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7:23" x14ac:dyDescent="0.3"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7:23" x14ac:dyDescent="0.3"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7:23" x14ac:dyDescent="0.3"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7:23" x14ac:dyDescent="0.3"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7:23" x14ac:dyDescent="0.3"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7:23" x14ac:dyDescent="0.3"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7:23" x14ac:dyDescent="0.3"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7:23" x14ac:dyDescent="0.3"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7:23" x14ac:dyDescent="0.3"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7:23" x14ac:dyDescent="0.3"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7:23" x14ac:dyDescent="0.3"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7:23" x14ac:dyDescent="0.3"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7:23" x14ac:dyDescent="0.3"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7:23" x14ac:dyDescent="0.3"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7:23" x14ac:dyDescent="0.3"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7:23" x14ac:dyDescent="0.3"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7:23" x14ac:dyDescent="0.3"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7:23" x14ac:dyDescent="0.3"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7:23" x14ac:dyDescent="0.3"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7:23" x14ac:dyDescent="0.3"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7:23" x14ac:dyDescent="0.3"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7:23" x14ac:dyDescent="0.3"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7:23" x14ac:dyDescent="0.3"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7:23" x14ac:dyDescent="0.3"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7:23" x14ac:dyDescent="0.3"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7:23" x14ac:dyDescent="0.3"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7:23" x14ac:dyDescent="0.3"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7:23" x14ac:dyDescent="0.3"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7:23" x14ac:dyDescent="0.3"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7:23" x14ac:dyDescent="0.3"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7:23" x14ac:dyDescent="0.3"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7:23" x14ac:dyDescent="0.3"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7:23" x14ac:dyDescent="0.3"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7:23" x14ac:dyDescent="0.3"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7:23" x14ac:dyDescent="0.3"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7:23" x14ac:dyDescent="0.3"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7:23" x14ac:dyDescent="0.3"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7:23" x14ac:dyDescent="0.3"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7:23" x14ac:dyDescent="0.3"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7:23" x14ac:dyDescent="0.3"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7:23" x14ac:dyDescent="0.3"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7:23" x14ac:dyDescent="0.3"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7:23" x14ac:dyDescent="0.3"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7:23" x14ac:dyDescent="0.3"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7:23" x14ac:dyDescent="0.3"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7:23" x14ac:dyDescent="0.3"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7:23" x14ac:dyDescent="0.3"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7:23" x14ac:dyDescent="0.3"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7:23" x14ac:dyDescent="0.3"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7:23" x14ac:dyDescent="0.3"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7:23" x14ac:dyDescent="0.3"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7:23" x14ac:dyDescent="0.3"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7:23" x14ac:dyDescent="0.3"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7:23" x14ac:dyDescent="0.3"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7:23" x14ac:dyDescent="0.3"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7:23" x14ac:dyDescent="0.3"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7:23" x14ac:dyDescent="0.3"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7:23" x14ac:dyDescent="0.3"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7:23" x14ac:dyDescent="0.3"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7:23" x14ac:dyDescent="0.3"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7:23" x14ac:dyDescent="0.3"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7:23" x14ac:dyDescent="0.3"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7:23" x14ac:dyDescent="0.3"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7:23" x14ac:dyDescent="0.3"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7:23" x14ac:dyDescent="0.3"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7:23" x14ac:dyDescent="0.3"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7:23" x14ac:dyDescent="0.3"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7:23" x14ac:dyDescent="0.3"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7:23" x14ac:dyDescent="0.3"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7:23" x14ac:dyDescent="0.3"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7:23" x14ac:dyDescent="0.3"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7:23" x14ac:dyDescent="0.3"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7:23" x14ac:dyDescent="0.3"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7:23" x14ac:dyDescent="0.3"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7:23" x14ac:dyDescent="0.3"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7:23" x14ac:dyDescent="0.3"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7:23" x14ac:dyDescent="0.3"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7:23" x14ac:dyDescent="0.3"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7:23" x14ac:dyDescent="0.3"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7:23" x14ac:dyDescent="0.3"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7:23" x14ac:dyDescent="0.3"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7:23" x14ac:dyDescent="0.3"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7:23" x14ac:dyDescent="0.3"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7:23" x14ac:dyDescent="0.3"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7:23" x14ac:dyDescent="0.3"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7:23" x14ac:dyDescent="0.3"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7:23" x14ac:dyDescent="0.3"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7:23" x14ac:dyDescent="0.3"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7:23" x14ac:dyDescent="0.3"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7:23" x14ac:dyDescent="0.3"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7:23" x14ac:dyDescent="0.3"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7:23" x14ac:dyDescent="0.3"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7:23" x14ac:dyDescent="0.3"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7:23" x14ac:dyDescent="0.3"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7:23" x14ac:dyDescent="0.3"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7:23" x14ac:dyDescent="0.3"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7:23" x14ac:dyDescent="0.3"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7:23" x14ac:dyDescent="0.3"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7:23" x14ac:dyDescent="0.3"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7:23" x14ac:dyDescent="0.3"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7:23" x14ac:dyDescent="0.3"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7:23" x14ac:dyDescent="0.3"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7:23" x14ac:dyDescent="0.3"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7:23" x14ac:dyDescent="0.3"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7:23" x14ac:dyDescent="0.3"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7:23" x14ac:dyDescent="0.3"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7:23" x14ac:dyDescent="0.3"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7:23" x14ac:dyDescent="0.3"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7:23" x14ac:dyDescent="0.3"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7:23" x14ac:dyDescent="0.3"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7:23" x14ac:dyDescent="0.3"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7:23" x14ac:dyDescent="0.3"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7:23" x14ac:dyDescent="0.3"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7:23" x14ac:dyDescent="0.3"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7:23" x14ac:dyDescent="0.3"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7:23" x14ac:dyDescent="0.3"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7:23" x14ac:dyDescent="0.3"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7:23" x14ac:dyDescent="0.3"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7:23" x14ac:dyDescent="0.3"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7:23" x14ac:dyDescent="0.3"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7:23" x14ac:dyDescent="0.3"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7:23" x14ac:dyDescent="0.3"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7:23" x14ac:dyDescent="0.3"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7:23" x14ac:dyDescent="0.3"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7:23" x14ac:dyDescent="0.3"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7:23" x14ac:dyDescent="0.3"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7:23" x14ac:dyDescent="0.3"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7:23" x14ac:dyDescent="0.3"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7:23" x14ac:dyDescent="0.3"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7:23" x14ac:dyDescent="0.3"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7:23" x14ac:dyDescent="0.3"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7:23" x14ac:dyDescent="0.3"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7:23" x14ac:dyDescent="0.3"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7:23" x14ac:dyDescent="0.3"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7:23" x14ac:dyDescent="0.3"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7:23" x14ac:dyDescent="0.3"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7:23" x14ac:dyDescent="0.3"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7:23" x14ac:dyDescent="0.3"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7:23" x14ac:dyDescent="0.3"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7:23" x14ac:dyDescent="0.3"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7:23" x14ac:dyDescent="0.3"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7:23" x14ac:dyDescent="0.3"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7:23" x14ac:dyDescent="0.3"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7:23" x14ac:dyDescent="0.3"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7:23" x14ac:dyDescent="0.3"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7:23" x14ac:dyDescent="0.3"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7:23" x14ac:dyDescent="0.3"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7:23" x14ac:dyDescent="0.3"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7:23" x14ac:dyDescent="0.3"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7:23" x14ac:dyDescent="0.3"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7:23" x14ac:dyDescent="0.3"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7:23" x14ac:dyDescent="0.3"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7:23" x14ac:dyDescent="0.3"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7:23" x14ac:dyDescent="0.3"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7:23" x14ac:dyDescent="0.3"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7:23" x14ac:dyDescent="0.3"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7:23" x14ac:dyDescent="0.3"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7:23" x14ac:dyDescent="0.3"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7:23" x14ac:dyDescent="0.3"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7:23" x14ac:dyDescent="0.3"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7:23" x14ac:dyDescent="0.3"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7:23" x14ac:dyDescent="0.3"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7:23" x14ac:dyDescent="0.3"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7:23" x14ac:dyDescent="0.3"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7:23" x14ac:dyDescent="0.3"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7:23" x14ac:dyDescent="0.3"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7:23" x14ac:dyDescent="0.3"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7:23" x14ac:dyDescent="0.3"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7:23" x14ac:dyDescent="0.3"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7:23" x14ac:dyDescent="0.3"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7:23" x14ac:dyDescent="0.3"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7:23" x14ac:dyDescent="0.3"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7:23" x14ac:dyDescent="0.3"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7:23" x14ac:dyDescent="0.3"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7:23" x14ac:dyDescent="0.3"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7:23" x14ac:dyDescent="0.3"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7:23" x14ac:dyDescent="0.3"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7:23" x14ac:dyDescent="0.3"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7:23" x14ac:dyDescent="0.3"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7:23" x14ac:dyDescent="0.3"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7:23" x14ac:dyDescent="0.3"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7:23" x14ac:dyDescent="0.3"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7:23" x14ac:dyDescent="0.3"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7:23" x14ac:dyDescent="0.3"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7:23" x14ac:dyDescent="0.3"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7:23" x14ac:dyDescent="0.3"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7:23" x14ac:dyDescent="0.3"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7:23" x14ac:dyDescent="0.3"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7:23" x14ac:dyDescent="0.3"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7:23" x14ac:dyDescent="0.3"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7:23" x14ac:dyDescent="0.3"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7:23" x14ac:dyDescent="0.3"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7:23" x14ac:dyDescent="0.3"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7:23" x14ac:dyDescent="0.3"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7:23" x14ac:dyDescent="0.3"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7:23" x14ac:dyDescent="0.3"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7:23" x14ac:dyDescent="0.3"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7:23" x14ac:dyDescent="0.3"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7:23" x14ac:dyDescent="0.3"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7:23" x14ac:dyDescent="0.3"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7:23" x14ac:dyDescent="0.3"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7:23" x14ac:dyDescent="0.3"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7:23" x14ac:dyDescent="0.3"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7:23" x14ac:dyDescent="0.3"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7:23" x14ac:dyDescent="0.3"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7:23" x14ac:dyDescent="0.3"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7:23" x14ac:dyDescent="0.3"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7:23" x14ac:dyDescent="0.3"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7:23" x14ac:dyDescent="0.3"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7:23" x14ac:dyDescent="0.3"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7:23" x14ac:dyDescent="0.3"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7:23" x14ac:dyDescent="0.3"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7:23" x14ac:dyDescent="0.3"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7:23" x14ac:dyDescent="0.3"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7:23" x14ac:dyDescent="0.3"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7:23" x14ac:dyDescent="0.3"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7:23" x14ac:dyDescent="0.3"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7:23" x14ac:dyDescent="0.3"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7:23" x14ac:dyDescent="0.3"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7:23" x14ac:dyDescent="0.3"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7:23" x14ac:dyDescent="0.3"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7:23" x14ac:dyDescent="0.3"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7:23" x14ac:dyDescent="0.3"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7:23" x14ac:dyDescent="0.3"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7:23" x14ac:dyDescent="0.3"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7:23" x14ac:dyDescent="0.3"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7:23" x14ac:dyDescent="0.3"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7:23" x14ac:dyDescent="0.3"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7:23" x14ac:dyDescent="0.3"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7:23" x14ac:dyDescent="0.3"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7:23" x14ac:dyDescent="0.3"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7:23" x14ac:dyDescent="0.3"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7:23" x14ac:dyDescent="0.3"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7:23" x14ac:dyDescent="0.3"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7:23" x14ac:dyDescent="0.3"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7:23" x14ac:dyDescent="0.3"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7:23" x14ac:dyDescent="0.3"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7:23" x14ac:dyDescent="0.3"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7:23" x14ac:dyDescent="0.3"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7:23" x14ac:dyDescent="0.3"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7:23" x14ac:dyDescent="0.3"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7:23" x14ac:dyDescent="0.3"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7:23" x14ac:dyDescent="0.3"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7:23" x14ac:dyDescent="0.3"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7:23" x14ac:dyDescent="0.3"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7:23" x14ac:dyDescent="0.3"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7:23" x14ac:dyDescent="0.3"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7:23" x14ac:dyDescent="0.3"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7:23" x14ac:dyDescent="0.3"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7:23" x14ac:dyDescent="0.3"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7:23" x14ac:dyDescent="0.3"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7:23" x14ac:dyDescent="0.3"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7:23" x14ac:dyDescent="0.3"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7:23" x14ac:dyDescent="0.3"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7:23" x14ac:dyDescent="0.3"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7:23" x14ac:dyDescent="0.3"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7:23" x14ac:dyDescent="0.3"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7:23" x14ac:dyDescent="0.3"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7:23" x14ac:dyDescent="0.3"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7:23" x14ac:dyDescent="0.3"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7:23" x14ac:dyDescent="0.3"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7:23" x14ac:dyDescent="0.3"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7:23" x14ac:dyDescent="0.3"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7:23" x14ac:dyDescent="0.3"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7:23" x14ac:dyDescent="0.3"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7:23" x14ac:dyDescent="0.3"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7:23" x14ac:dyDescent="0.3"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7:23" x14ac:dyDescent="0.3"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7:23" x14ac:dyDescent="0.3"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7:23" x14ac:dyDescent="0.3"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7:23" x14ac:dyDescent="0.3"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7:23" x14ac:dyDescent="0.3"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7:23" x14ac:dyDescent="0.3"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7:23" x14ac:dyDescent="0.3"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7:23" x14ac:dyDescent="0.3"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7:23" x14ac:dyDescent="0.3"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7:23" x14ac:dyDescent="0.3"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7:23" x14ac:dyDescent="0.3"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7:23" x14ac:dyDescent="0.3"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7:23" x14ac:dyDescent="0.3"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7:23" x14ac:dyDescent="0.3"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7:23" x14ac:dyDescent="0.3"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7:23" x14ac:dyDescent="0.3"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7:23" x14ac:dyDescent="0.3"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7:23" x14ac:dyDescent="0.3"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7:23" x14ac:dyDescent="0.3"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7:23" x14ac:dyDescent="0.3"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7:23" x14ac:dyDescent="0.3"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7:23" x14ac:dyDescent="0.3"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7:23" x14ac:dyDescent="0.3"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7:23" x14ac:dyDescent="0.3"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7:23" x14ac:dyDescent="0.3"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7:23" x14ac:dyDescent="0.3"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7:23" x14ac:dyDescent="0.3"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7:23" x14ac:dyDescent="0.3"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7:23" x14ac:dyDescent="0.3"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7:23" x14ac:dyDescent="0.3"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7:23" x14ac:dyDescent="0.3"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7:23" x14ac:dyDescent="0.3"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7:23" x14ac:dyDescent="0.3"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7:23" x14ac:dyDescent="0.3"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7:23" x14ac:dyDescent="0.3"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7:23" x14ac:dyDescent="0.3"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7:23" x14ac:dyDescent="0.3"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7:23" x14ac:dyDescent="0.3"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7:23" x14ac:dyDescent="0.3"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7:23" x14ac:dyDescent="0.3"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7:23" x14ac:dyDescent="0.3"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7:23" x14ac:dyDescent="0.3"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7:23" x14ac:dyDescent="0.3"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7:23" x14ac:dyDescent="0.3"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7:23" x14ac:dyDescent="0.3"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7:23" x14ac:dyDescent="0.3"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7:23" x14ac:dyDescent="0.3"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7:23" x14ac:dyDescent="0.3"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7:23" x14ac:dyDescent="0.3"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7:23" x14ac:dyDescent="0.3"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7:23" x14ac:dyDescent="0.3"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7:23" x14ac:dyDescent="0.3"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7:23" x14ac:dyDescent="0.3"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7:23" x14ac:dyDescent="0.3"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7:23" x14ac:dyDescent="0.3"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7:23" x14ac:dyDescent="0.3"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7:23" x14ac:dyDescent="0.3"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7:23" x14ac:dyDescent="0.3"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7:23" x14ac:dyDescent="0.3"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7:23" x14ac:dyDescent="0.3"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7:23" x14ac:dyDescent="0.3"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7:23" x14ac:dyDescent="0.3"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7:23" x14ac:dyDescent="0.3"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7:23" x14ac:dyDescent="0.3"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7:23" x14ac:dyDescent="0.3"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7:23" x14ac:dyDescent="0.3"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7:23" x14ac:dyDescent="0.3"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7:23" x14ac:dyDescent="0.3"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7:23" x14ac:dyDescent="0.3"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7:23" x14ac:dyDescent="0.3"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7:23" x14ac:dyDescent="0.3"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7:23" x14ac:dyDescent="0.3"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7:23" x14ac:dyDescent="0.3"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7:23" x14ac:dyDescent="0.3"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7:23" x14ac:dyDescent="0.3"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7:23" x14ac:dyDescent="0.3"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7:23" x14ac:dyDescent="0.3"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7:23" x14ac:dyDescent="0.3"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7:23" x14ac:dyDescent="0.3"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7:23" x14ac:dyDescent="0.3"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7:23" x14ac:dyDescent="0.3"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7:23" x14ac:dyDescent="0.3"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7:23" x14ac:dyDescent="0.3"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7:23" x14ac:dyDescent="0.3"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7:23" x14ac:dyDescent="0.3"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7:23" x14ac:dyDescent="0.3"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7:23" x14ac:dyDescent="0.3"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7:23" x14ac:dyDescent="0.3"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7:23" x14ac:dyDescent="0.3"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7:23" x14ac:dyDescent="0.3"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7:23" x14ac:dyDescent="0.3"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7:23" x14ac:dyDescent="0.3"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7:23" x14ac:dyDescent="0.3"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7:23" x14ac:dyDescent="0.3"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7:23" x14ac:dyDescent="0.3"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7:23" x14ac:dyDescent="0.3"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7:23" x14ac:dyDescent="0.3"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7:23" x14ac:dyDescent="0.3"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7:23" x14ac:dyDescent="0.3"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7:23" x14ac:dyDescent="0.3"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7:23" x14ac:dyDescent="0.3"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7:23" x14ac:dyDescent="0.3"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7:23" x14ac:dyDescent="0.3"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7:23" x14ac:dyDescent="0.3"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7:23" x14ac:dyDescent="0.3"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7:23" x14ac:dyDescent="0.3"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7:23" x14ac:dyDescent="0.3"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7:23" x14ac:dyDescent="0.3"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7:23" x14ac:dyDescent="0.3"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7:23" x14ac:dyDescent="0.3"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7:23" x14ac:dyDescent="0.3"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7:23" x14ac:dyDescent="0.3"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7:23" x14ac:dyDescent="0.3"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7:23" x14ac:dyDescent="0.3"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7:23" x14ac:dyDescent="0.3"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7:23" x14ac:dyDescent="0.3"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7:23" x14ac:dyDescent="0.3"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7:23" x14ac:dyDescent="0.3"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7:23" x14ac:dyDescent="0.3"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7:23" x14ac:dyDescent="0.3"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7:23" x14ac:dyDescent="0.3"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7:23" x14ac:dyDescent="0.3"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7:23" x14ac:dyDescent="0.3"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7:23" x14ac:dyDescent="0.3"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7:23" x14ac:dyDescent="0.3"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7:23" x14ac:dyDescent="0.3"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7:23" x14ac:dyDescent="0.3"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7:23" x14ac:dyDescent="0.3"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7:23" x14ac:dyDescent="0.3"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7:23" x14ac:dyDescent="0.3"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7:23" x14ac:dyDescent="0.3"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7:23" x14ac:dyDescent="0.3"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7:23" x14ac:dyDescent="0.3"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7:23" x14ac:dyDescent="0.3"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7:23" x14ac:dyDescent="0.3"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7:23" x14ac:dyDescent="0.3"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7:23" x14ac:dyDescent="0.3"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7:23" x14ac:dyDescent="0.3"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7:23" x14ac:dyDescent="0.3"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7:23" x14ac:dyDescent="0.3"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7:23" x14ac:dyDescent="0.3"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7:23" x14ac:dyDescent="0.3"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7:23" x14ac:dyDescent="0.3"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7:23" x14ac:dyDescent="0.3"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7:23" x14ac:dyDescent="0.3"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7:23" x14ac:dyDescent="0.3"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7:23" x14ac:dyDescent="0.3"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7:23" x14ac:dyDescent="0.3"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7:23" x14ac:dyDescent="0.3"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7:23" x14ac:dyDescent="0.3"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7:23" x14ac:dyDescent="0.3"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7:23" x14ac:dyDescent="0.3"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7:23" x14ac:dyDescent="0.3"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7:23" x14ac:dyDescent="0.3"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7:23" x14ac:dyDescent="0.3"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7:23" x14ac:dyDescent="0.3"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7:23" x14ac:dyDescent="0.3"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7:23" x14ac:dyDescent="0.3"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7:23" x14ac:dyDescent="0.3"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7:23" x14ac:dyDescent="0.3"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7:23" x14ac:dyDescent="0.3"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7:23" x14ac:dyDescent="0.3"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7:23" x14ac:dyDescent="0.3"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7:23" x14ac:dyDescent="0.3"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7:23" x14ac:dyDescent="0.3"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7:23" x14ac:dyDescent="0.3"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7:23" x14ac:dyDescent="0.3"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7:23" x14ac:dyDescent="0.3"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7:23" x14ac:dyDescent="0.3"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7:23" x14ac:dyDescent="0.3"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7:23" x14ac:dyDescent="0.3"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7:23" x14ac:dyDescent="0.3"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7:23" x14ac:dyDescent="0.3"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7:23" x14ac:dyDescent="0.3"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7:23" x14ac:dyDescent="0.3"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7:23" x14ac:dyDescent="0.3"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7:23" x14ac:dyDescent="0.3"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7:23" x14ac:dyDescent="0.3"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7:23" x14ac:dyDescent="0.3"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7:23" x14ac:dyDescent="0.3"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7:23" x14ac:dyDescent="0.3"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7:23" x14ac:dyDescent="0.3"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7:23" x14ac:dyDescent="0.3"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7:23" x14ac:dyDescent="0.3"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7:23" x14ac:dyDescent="0.3"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7:23" x14ac:dyDescent="0.3"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7:23" x14ac:dyDescent="0.3"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7:23" x14ac:dyDescent="0.3"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7:23" x14ac:dyDescent="0.3"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7:23" x14ac:dyDescent="0.3"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7:23" x14ac:dyDescent="0.3"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7:23" x14ac:dyDescent="0.3"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7:23" x14ac:dyDescent="0.3"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7:23" x14ac:dyDescent="0.3"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7:23" x14ac:dyDescent="0.3"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7:23" x14ac:dyDescent="0.3"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7:23" x14ac:dyDescent="0.3"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7:23" x14ac:dyDescent="0.3"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7:23" x14ac:dyDescent="0.3"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7:23" x14ac:dyDescent="0.3"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7:23" x14ac:dyDescent="0.3"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7:23" x14ac:dyDescent="0.3"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7:23" x14ac:dyDescent="0.3"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7:23" x14ac:dyDescent="0.3"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7:23" x14ac:dyDescent="0.3"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7:23" x14ac:dyDescent="0.3"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7:23" x14ac:dyDescent="0.3"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7:23" x14ac:dyDescent="0.3"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7:23" x14ac:dyDescent="0.3"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7:23" x14ac:dyDescent="0.3"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7:23" x14ac:dyDescent="0.3"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7:23" x14ac:dyDescent="0.3"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7:23" x14ac:dyDescent="0.3"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7:23" x14ac:dyDescent="0.3"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7:23" x14ac:dyDescent="0.3"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7:23" x14ac:dyDescent="0.3"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7:23" x14ac:dyDescent="0.3"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7:23" x14ac:dyDescent="0.3"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7:23" x14ac:dyDescent="0.3"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7:23" x14ac:dyDescent="0.3"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7:23" x14ac:dyDescent="0.3"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7:23" x14ac:dyDescent="0.3"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7:23" x14ac:dyDescent="0.3"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7:23" x14ac:dyDescent="0.3"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7:23" x14ac:dyDescent="0.3"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7:23" x14ac:dyDescent="0.3"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7:23" x14ac:dyDescent="0.3"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7:23" x14ac:dyDescent="0.3"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7:23" x14ac:dyDescent="0.3"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7:23" x14ac:dyDescent="0.3"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7:23" x14ac:dyDescent="0.3"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7:23" x14ac:dyDescent="0.3"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7:23" x14ac:dyDescent="0.3"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7:23" x14ac:dyDescent="0.3"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7:23" x14ac:dyDescent="0.3"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7:23" x14ac:dyDescent="0.3"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7:23" x14ac:dyDescent="0.3"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7:23" x14ac:dyDescent="0.3"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7:23" x14ac:dyDescent="0.3"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7:23" x14ac:dyDescent="0.3"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7:23" x14ac:dyDescent="0.3"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7:23" x14ac:dyDescent="0.3"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7:23" x14ac:dyDescent="0.3"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7:23" x14ac:dyDescent="0.3"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7:23" x14ac:dyDescent="0.3"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7:23" x14ac:dyDescent="0.3"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7:23" x14ac:dyDescent="0.3"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7:23" x14ac:dyDescent="0.3"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7:23" x14ac:dyDescent="0.3"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7:23" x14ac:dyDescent="0.3"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7:23" x14ac:dyDescent="0.3"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7:23" x14ac:dyDescent="0.3"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7:23" x14ac:dyDescent="0.3"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7:23" x14ac:dyDescent="0.3"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7:23" x14ac:dyDescent="0.3"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7:23" x14ac:dyDescent="0.3"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7:23" x14ac:dyDescent="0.3"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7:23" x14ac:dyDescent="0.3"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7:23" x14ac:dyDescent="0.3"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7:23" x14ac:dyDescent="0.3"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7:23" x14ac:dyDescent="0.3"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7:23" x14ac:dyDescent="0.3"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7:23" x14ac:dyDescent="0.3"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7:23" x14ac:dyDescent="0.3"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7:23" x14ac:dyDescent="0.3"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7:23" x14ac:dyDescent="0.3"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7:23" x14ac:dyDescent="0.3"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7:23" x14ac:dyDescent="0.3"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7:23" x14ac:dyDescent="0.3"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7:23" x14ac:dyDescent="0.3"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7:23" x14ac:dyDescent="0.3"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7:23" x14ac:dyDescent="0.3"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7:23" x14ac:dyDescent="0.3"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7:23" x14ac:dyDescent="0.3"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7:23" x14ac:dyDescent="0.3"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7:23" x14ac:dyDescent="0.3"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7:23" x14ac:dyDescent="0.3"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7:23" x14ac:dyDescent="0.3"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7:23" x14ac:dyDescent="0.3"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7:23" x14ac:dyDescent="0.3"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7:23" x14ac:dyDescent="0.3"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7:23" x14ac:dyDescent="0.3"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7:23" x14ac:dyDescent="0.3"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7:23" x14ac:dyDescent="0.3"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7:23" x14ac:dyDescent="0.3"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7:23" x14ac:dyDescent="0.3"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7:23" x14ac:dyDescent="0.3"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7:23" x14ac:dyDescent="0.3"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7:23" x14ac:dyDescent="0.3"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7:23" x14ac:dyDescent="0.3"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7:23" x14ac:dyDescent="0.3"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7:23" x14ac:dyDescent="0.3"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7:23" x14ac:dyDescent="0.3"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7:23" x14ac:dyDescent="0.3"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7:23" x14ac:dyDescent="0.3"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7:23" x14ac:dyDescent="0.3"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7:23" x14ac:dyDescent="0.3"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7:23" x14ac:dyDescent="0.3"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7:23" x14ac:dyDescent="0.3"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7:23" x14ac:dyDescent="0.3"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7:23" x14ac:dyDescent="0.3"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7:23" x14ac:dyDescent="0.3"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7:23" x14ac:dyDescent="0.3"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7:23" x14ac:dyDescent="0.3"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7:23" x14ac:dyDescent="0.3"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7:23" x14ac:dyDescent="0.3"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7:23" x14ac:dyDescent="0.3"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7:23" x14ac:dyDescent="0.3"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7:23" x14ac:dyDescent="0.3"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7:23" x14ac:dyDescent="0.3"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7:23" x14ac:dyDescent="0.3"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7:23" x14ac:dyDescent="0.3"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7:23" x14ac:dyDescent="0.3"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7:23" x14ac:dyDescent="0.3"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7:23" x14ac:dyDescent="0.3"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7:23" x14ac:dyDescent="0.3"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7:23" x14ac:dyDescent="0.3"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7:23" x14ac:dyDescent="0.3"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7:23" x14ac:dyDescent="0.3"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7:23" x14ac:dyDescent="0.3"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7:23" x14ac:dyDescent="0.3"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7:23" x14ac:dyDescent="0.3"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7:23" x14ac:dyDescent="0.3"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7:23" x14ac:dyDescent="0.3"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7:23" x14ac:dyDescent="0.3"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7:23" x14ac:dyDescent="0.3"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7:23" x14ac:dyDescent="0.3"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7:23" x14ac:dyDescent="0.3"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7:23" x14ac:dyDescent="0.3"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7:23" x14ac:dyDescent="0.3"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7:23" x14ac:dyDescent="0.3"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7:23" x14ac:dyDescent="0.3"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7:23" x14ac:dyDescent="0.3"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7:23" x14ac:dyDescent="0.3"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7:23" x14ac:dyDescent="0.3"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7:23" x14ac:dyDescent="0.3"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7:23" x14ac:dyDescent="0.3"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7:23" x14ac:dyDescent="0.3"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7:23" x14ac:dyDescent="0.3"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7:23" x14ac:dyDescent="0.3"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7:23" x14ac:dyDescent="0.3"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7:23" x14ac:dyDescent="0.3"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7:23" x14ac:dyDescent="0.3"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7:23" x14ac:dyDescent="0.3"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7:23" x14ac:dyDescent="0.3"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7:23" x14ac:dyDescent="0.3"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7:23" x14ac:dyDescent="0.3"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7:23" x14ac:dyDescent="0.3"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7:23" x14ac:dyDescent="0.3"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7:23" x14ac:dyDescent="0.3"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 spans="7:23" x14ac:dyDescent="0.3"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7:23" x14ac:dyDescent="0.3"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7:23" x14ac:dyDescent="0.3"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7:23" x14ac:dyDescent="0.3"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7:23" x14ac:dyDescent="0.3"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7:23" x14ac:dyDescent="0.3"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7:23" x14ac:dyDescent="0.3"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7:23" x14ac:dyDescent="0.3"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7:23" x14ac:dyDescent="0.3"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7:23" x14ac:dyDescent="0.3"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7:23" x14ac:dyDescent="0.3"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7:23" x14ac:dyDescent="0.3"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7:23" x14ac:dyDescent="0.3"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 spans="7:23" x14ac:dyDescent="0.3"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7:23" x14ac:dyDescent="0.3"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7:23" x14ac:dyDescent="0.3"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7:23" x14ac:dyDescent="0.3"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7:23" x14ac:dyDescent="0.3"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7:23" x14ac:dyDescent="0.3"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7:23" x14ac:dyDescent="0.3"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 spans="7:23" x14ac:dyDescent="0.3"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7:23" x14ac:dyDescent="0.3"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7:23" x14ac:dyDescent="0.3"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7:23" x14ac:dyDescent="0.3"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7:23" x14ac:dyDescent="0.3"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7:23" x14ac:dyDescent="0.3"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7:23" x14ac:dyDescent="0.3"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 spans="7:23" x14ac:dyDescent="0.3"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 spans="7:23" x14ac:dyDescent="0.3"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7:23" x14ac:dyDescent="0.3"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7:23" x14ac:dyDescent="0.3"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7:23" x14ac:dyDescent="0.3"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 spans="7:23" x14ac:dyDescent="0.3"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7:23" x14ac:dyDescent="0.3"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7:23" x14ac:dyDescent="0.3"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 spans="7:23" x14ac:dyDescent="0.3"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7:23" x14ac:dyDescent="0.3"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7:23" x14ac:dyDescent="0.3"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7:23" x14ac:dyDescent="0.3"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7:23" x14ac:dyDescent="0.3"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7:23" x14ac:dyDescent="0.3"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7:23" x14ac:dyDescent="0.3"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 spans="7:23" x14ac:dyDescent="0.3"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7:23" x14ac:dyDescent="0.3"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7:23" x14ac:dyDescent="0.3"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7:23" x14ac:dyDescent="0.3"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 spans="7:23" x14ac:dyDescent="0.3"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7:23" x14ac:dyDescent="0.3"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7:23" x14ac:dyDescent="0.3"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7:23" x14ac:dyDescent="0.3"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7:23" x14ac:dyDescent="0.3"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 spans="7:23" x14ac:dyDescent="0.3"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7:23" x14ac:dyDescent="0.3"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7:23" x14ac:dyDescent="0.3"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 spans="7:23" x14ac:dyDescent="0.3"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7:23" x14ac:dyDescent="0.3"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 spans="7:23" x14ac:dyDescent="0.3"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7:23" x14ac:dyDescent="0.3"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7:23" x14ac:dyDescent="0.3"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7:23" x14ac:dyDescent="0.3"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 spans="7:23" x14ac:dyDescent="0.3"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 spans="7:23" x14ac:dyDescent="0.3"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7:23" x14ac:dyDescent="0.3"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7:23" x14ac:dyDescent="0.3"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7:23" x14ac:dyDescent="0.3"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 spans="7:23" x14ac:dyDescent="0.3"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7:23" x14ac:dyDescent="0.3"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7:23" x14ac:dyDescent="0.3"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7:23" x14ac:dyDescent="0.3"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7:23" x14ac:dyDescent="0.3"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7:23" x14ac:dyDescent="0.3"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7:23" x14ac:dyDescent="0.3"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 spans="7:23" x14ac:dyDescent="0.3"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7:23" x14ac:dyDescent="0.3"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7:23" x14ac:dyDescent="0.3"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7:23" x14ac:dyDescent="0.3"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 spans="7:23" x14ac:dyDescent="0.3"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7:23" x14ac:dyDescent="0.3"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 spans="7:23" x14ac:dyDescent="0.3"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7:23" x14ac:dyDescent="0.3"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7:23" x14ac:dyDescent="0.3"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 spans="7:23" x14ac:dyDescent="0.3"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 spans="7:23" x14ac:dyDescent="0.3"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 spans="7:23" x14ac:dyDescent="0.3"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7:23" x14ac:dyDescent="0.3"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7:23" x14ac:dyDescent="0.3"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7:23" x14ac:dyDescent="0.3"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7:23" x14ac:dyDescent="0.3"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7:23" x14ac:dyDescent="0.3"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7:23" x14ac:dyDescent="0.3"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7:23" x14ac:dyDescent="0.3"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7:23" x14ac:dyDescent="0.3"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 spans="7:23" x14ac:dyDescent="0.3"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 spans="7:23" x14ac:dyDescent="0.3"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7:23" x14ac:dyDescent="0.3"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7:23" x14ac:dyDescent="0.3"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 spans="7:23" x14ac:dyDescent="0.3"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7:23" x14ac:dyDescent="0.3"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7:23" x14ac:dyDescent="0.3"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 spans="7:23" x14ac:dyDescent="0.3"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7:23" x14ac:dyDescent="0.3"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7:23" x14ac:dyDescent="0.3"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7:23" x14ac:dyDescent="0.3"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7:23" x14ac:dyDescent="0.3"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 spans="7:23" x14ac:dyDescent="0.3"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 spans="7:23" x14ac:dyDescent="0.3"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7:23" x14ac:dyDescent="0.3"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 spans="7:23" x14ac:dyDescent="0.3"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7:23" x14ac:dyDescent="0.3"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7:23" x14ac:dyDescent="0.3"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7:23" x14ac:dyDescent="0.3"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7:23" x14ac:dyDescent="0.3"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7:23" x14ac:dyDescent="0.3"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7:23" x14ac:dyDescent="0.3"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7:23" x14ac:dyDescent="0.3"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7:23" x14ac:dyDescent="0.3"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7:23" x14ac:dyDescent="0.3"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 spans="7:23" x14ac:dyDescent="0.3"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7:23" x14ac:dyDescent="0.3"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 spans="7:23" x14ac:dyDescent="0.3"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7:23" x14ac:dyDescent="0.3"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7:23" x14ac:dyDescent="0.3"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 spans="7:23" x14ac:dyDescent="0.3"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 spans="7:23" x14ac:dyDescent="0.3"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7:23" x14ac:dyDescent="0.3"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7:23" x14ac:dyDescent="0.3"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7:23" x14ac:dyDescent="0.3"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7:23" x14ac:dyDescent="0.3"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7:23" x14ac:dyDescent="0.3"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7:23" x14ac:dyDescent="0.3"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7:23" x14ac:dyDescent="0.3"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7:23" x14ac:dyDescent="0.3"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 spans="7:23" x14ac:dyDescent="0.3"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7:23" x14ac:dyDescent="0.3"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7:23" x14ac:dyDescent="0.3"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7:23" x14ac:dyDescent="0.3"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7:23" x14ac:dyDescent="0.3"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7:23" x14ac:dyDescent="0.3"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7:23" x14ac:dyDescent="0.3"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7:23" x14ac:dyDescent="0.3"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7:23" x14ac:dyDescent="0.3"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7:23" x14ac:dyDescent="0.3"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7:23" x14ac:dyDescent="0.3"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 spans="7:23" x14ac:dyDescent="0.3"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7:23" x14ac:dyDescent="0.3"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7:23" x14ac:dyDescent="0.3"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7:23" x14ac:dyDescent="0.3"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7:23" x14ac:dyDescent="0.3"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7:23" x14ac:dyDescent="0.3"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7:23" x14ac:dyDescent="0.3"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7:23" x14ac:dyDescent="0.3"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7:23" x14ac:dyDescent="0.3"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7:23" x14ac:dyDescent="0.3"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7:23" x14ac:dyDescent="0.3"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7:23" x14ac:dyDescent="0.3"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7:23" x14ac:dyDescent="0.3"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7:23" x14ac:dyDescent="0.3"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7:23" x14ac:dyDescent="0.3"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7:23" x14ac:dyDescent="0.3"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 spans="7:23" x14ac:dyDescent="0.3"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 spans="7:23" x14ac:dyDescent="0.3"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 spans="7:23" x14ac:dyDescent="0.3"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7:23" x14ac:dyDescent="0.3"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7:23" x14ac:dyDescent="0.3"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 spans="7:23" x14ac:dyDescent="0.3"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7:23" x14ac:dyDescent="0.3"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7:23" x14ac:dyDescent="0.3"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7:23" x14ac:dyDescent="0.3"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7:23" x14ac:dyDescent="0.3"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7:23" x14ac:dyDescent="0.3"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7:23" x14ac:dyDescent="0.3"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7:23" x14ac:dyDescent="0.3"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 spans="7:23" x14ac:dyDescent="0.3"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7:23" x14ac:dyDescent="0.3"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7:23" x14ac:dyDescent="0.3"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7:23" x14ac:dyDescent="0.3"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7:23" x14ac:dyDescent="0.3"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7:23" x14ac:dyDescent="0.3"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7:23" x14ac:dyDescent="0.3"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7:23" x14ac:dyDescent="0.3"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 spans="7:23" x14ac:dyDescent="0.3"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7:23" x14ac:dyDescent="0.3"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7:23" x14ac:dyDescent="0.3"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7:23" x14ac:dyDescent="0.3"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7:23" x14ac:dyDescent="0.3"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7:23" x14ac:dyDescent="0.3"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7:23" x14ac:dyDescent="0.3"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7:23" x14ac:dyDescent="0.3"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7:23" x14ac:dyDescent="0.3"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7:23" x14ac:dyDescent="0.3"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7:23" x14ac:dyDescent="0.3"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 spans="7:23" x14ac:dyDescent="0.3"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7:23" x14ac:dyDescent="0.3"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 spans="7:23" x14ac:dyDescent="0.3"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 spans="7:23" x14ac:dyDescent="0.3"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7:23" x14ac:dyDescent="0.3"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7:23" x14ac:dyDescent="0.3"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7:23" x14ac:dyDescent="0.3"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7:23" x14ac:dyDescent="0.3"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7:23" x14ac:dyDescent="0.3"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7:23" x14ac:dyDescent="0.3"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7:23" x14ac:dyDescent="0.3"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7:23" x14ac:dyDescent="0.3"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7:23" x14ac:dyDescent="0.3"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7:23" x14ac:dyDescent="0.3"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7:23" x14ac:dyDescent="0.3"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7:23" x14ac:dyDescent="0.3"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7:23" x14ac:dyDescent="0.3"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 spans="7:23" x14ac:dyDescent="0.3"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7:23" x14ac:dyDescent="0.3"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7:23" x14ac:dyDescent="0.3"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7:23" x14ac:dyDescent="0.3"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 spans="7:23" x14ac:dyDescent="0.3"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7:23" x14ac:dyDescent="0.3"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 spans="7:23" x14ac:dyDescent="0.3"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7:23" x14ac:dyDescent="0.3"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7:23" x14ac:dyDescent="0.3"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7:23" x14ac:dyDescent="0.3"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 spans="7:23" x14ac:dyDescent="0.3"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7:23" x14ac:dyDescent="0.3"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7:23" x14ac:dyDescent="0.3"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7:23" x14ac:dyDescent="0.3"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 spans="7:23" x14ac:dyDescent="0.3"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7:23" x14ac:dyDescent="0.3"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7:23" x14ac:dyDescent="0.3"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7:23" x14ac:dyDescent="0.3"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7:23" x14ac:dyDescent="0.3"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 spans="7:23" x14ac:dyDescent="0.3"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7:23" x14ac:dyDescent="0.3"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7:23" x14ac:dyDescent="0.3"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7:23" x14ac:dyDescent="0.3"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7:23" x14ac:dyDescent="0.3"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7:23" x14ac:dyDescent="0.3"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7:23" x14ac:dyDescent="0.3"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7:23" x14ac:dyDescent="0.3"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7:23" x14ac:dyDescent="0.3"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 spans="7:23" x14ac:dyDescent="0.3"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7:23" x14ac:dyDescent="0.3"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7:23" x14ac:dyDescent="0.3"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7:23" x14ac:dyDescent="0.3"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7:23" x14ac:dyDescent="0.3"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7:23" x14ac:dyDescent="0.3"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7:23" x14ac:dyDescent="0.3"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7:23" x14ac:dyDescent="0.3"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7:23" x14ac:dyDescent="0.3"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7:23" x14ac:dyDescent="0.3"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7:23" x14ac:dyDescent="0.3"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7:23" x14ac:dyDescent="0.3"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 spans="7:23" x14ac:dyDescent="0.3"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 spans="7:23" x14ac:dyDescent="0.3"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7:23" x14ac:dyDescent="0.3"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7:23" x14ac:dyDescent="0.3"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7:23" x14ac:dyDescent="0.3"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7:23" x14ac:dyDescent="0.3"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 spans="7:23" x14ac:dyDescent="0.3"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7:23" x14ac:dyDescent="0.3"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7:23" x14ac:dyDescent="0.3"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7:23" x14ac:dyDescent="0.3"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7:23" x14ac:dyDescent="0.3"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7:23" x14ac:dyDescent="0.3"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7:23" x14ac:dyDescent="0.3"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7:23" x14ac:dyDescent="0.3"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7:23" x14ac:dyDescent="0.3"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7:23" x14ac:dyDescent="0.3"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7:23" x14ac:dyDescent="0.3"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7:23" x14ac:dyDescent="0.3"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7:23" x14ac:dyDescent="0.3"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7:23" x14ac:dyDescent="0.3"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7:23" x14ac:dyDescent="0.3"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7:23" x14ac:dyDescent="0.3"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7:23" x14ac:dyDescent="0.3"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7:23" x14ac:dyDescent="0.3"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7:23" x14ac:dyDescent="0.3"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7:23" x14ac:dyDescent="0.3"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7:23" x14ac:dyDescent="0.3"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7:23" x14ac:dyDescent="0.3"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7:23" x14ac:dyDescent="0.3"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7:23" x14ac:dyDescent="0.3"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 spans="7:23" x14ac:dyDescent="0.3"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 spans="7:23" x14ac:dyDescent="0.3"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7:23" x14ac:dyDescent="0.3"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7:23" x14ac:dyDescent="0.3"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7:23" x14ac:dyDescent="0.3"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7:23" x14ac:dyDescent="0.3"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7:23" x14ac:dyDescent="0.3"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7:23" x14ac:dyDescent="0.3"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7:23" x14ac:dyDescent="0.3"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 spans="7:23" x14ac:dyDescent="0.3"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7:23" x14ac:dyDescent="0.3"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 spans="7:23" x14ac:dyDescent="0.3"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7:23" x14ac:dyDescent="0.3"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7:23" x14ac:dyDescent="0.3"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7:23" x14ac:dyDescent="0.3"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7:23" x14ac:dyDescent="0.3"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 spans="7:23" x14ac:dyDescent="0.3"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7:23" x14ac:dyDescent="0.3"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7:23" x14ac:dyDescent="0.3"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7:23" x14ac:dyDescent="0.3"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 spans="7:23" x14ac:dyDescent="0.3"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 spans="7:23" x14ac:dyDescent="0.3"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7:23" x14ac:dyDescent="0.3"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7:23" x14ac:dyDescent="0.3"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 spans="7:23" x14ac:dyDescent="0.3"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7:23" x14ac:dyDescent="0.3"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7:23" x14ac:dyDescent="0.3"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7:23" x14ac:dyDescent="0.3"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7:23" x14ac:dyDescent="0.3"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7:23" x14ac:dyDescent="0.3"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7:23" x14ac:dyDescent="0.3"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7:23" x14ac:dyDescent="0.3"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7:23" x14ac:dyDescent="0.3"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7:23" x14ac:dyDescent="0.3"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7:23" x14ac:dyDescent="0.3"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7:23" x14ac:dyDescent="0.3"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7:23" x14ac:dyDescent="0.3"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7:23" x14ac:dyDescent="0.3"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7:23" x14ac:dyDescent="0.3"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7:23" x14ac:dyDescent="0.3"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7:23" x14ac:dyDescent="0.3"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7:23" x14ac:dyDescent="0.3"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7:23" x14ac:dyDescent="0.3"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 spans="7:23" x14ac:dyDescent="0.3"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7:23" x14ac:dyDescent="0.3"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7:23" x14ac:dyDescent="0.3"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 spans="7:23" x14ac:dyDescent="0.3"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 spans="7:23" x14ac:dyDescent="0.3"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 spans="7:23" x14ac:dyDescent="0.3"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7:23" x14ac:dyDescent="0.3"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7:23" x14ac:dyDescent="0.3"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7:23" x14ac:dyDescent="0.3"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7:23" x14ac:dyDescent="0.3"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7:23" x14ac:dyDescent="0.3"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7:23" x14ac:dyDescent="0.3"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7:23" x14ac:dyDescent="0.3"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7:23" x14ac:dyDescent="0.3"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7:23" x14ac:dyDescent="0.3"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7:23" x14ac:dyDescent="0.3"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7:23" x14ac:dyDescent="0.3"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7:23" x14ac:dyDescent="0.3"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7:23" x14ac:dyDescent="0.3"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7:23" x14ac:dyDescent="0.3"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7:23" x14ac:dyDescent="0.3"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7:23" x14ac:dyDescent="0.3"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7:23" x14ac:dyDescent="0.3"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7:23" x14ac:dyDescent="0.3"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7:23" x14ac:dyDescent="0.3"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7:23" x14ac:dyDescent="0.3"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7:23" x14ac:dyDescent="0.3"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7:23" x14ac:dyDescent="0.3"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7:23" x14ac:dyDescent="0.3"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7:23" x14ac:dyDescent="0.3"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7:23" x14ac:dyDescent="0.3"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7:23" x14ac:dyDescent="0.3"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7:23" x14ac:dyDescent="0.3"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7:23" x14ac:dyDescent="0.3"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7:23" x14ac:dyDescent="0.3"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7:23" x14ac:dyDescent="0.3"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7:23" x14ac:dyDescent="0.3"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7:23" x14ac:dyDescent="0.3"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7:23" x14ac:dyDescent="0.3"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7:23" x14ac:dyDescent="0.3"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7:23" x14ac:dyDescent="0.3"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 spans="7:23" x14ac:dyDescent="0.3"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7:23" x14ac:dyDescent="0.3"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7:23" x14ac:dyDescent="0.3"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7:23" x14ac:dyDescent="0.3"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7:23" x14ac:dyDescent="0.3"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7:23" x14ac:dyDescent="0.3"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7:23" x14ac:dyDescent="0.3"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7:23" x14ac:dyDescent="0.3"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7:23" x14ac:dyDescent="0.3"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7:23" x14ac:dyDescent="0.3"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 spans="7:23" x14ac:dyDescent="0.3"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7:23" x14ac:dyDescent="0.3"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7:23" x14ac:dyDescent="0.3"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7:23" x14ac:dyDescent="0.3"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7:23" x14ac:dyDescent="0.3"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7:23" x14ac:dyDescent="0.3"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 spans="7:23" x14ac:dyDescent="0.3"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7:23" x14ac:dyDescent="0.3"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7:23" x14ac:dyDescent="0.3"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7:23" x14ac:dyDescent="0.3"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7:23" x14ac:dyDescent="0.3"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7:23" x14ac:dyDescent="0.3"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7:23" x14ac:dyDescent="0.3"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7:23" x14ac:dyDescent="0.3"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7:23" x14ac:dyDescent="0.3"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7:23" x14ac:dyDescent="0.3"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7:23" x14ac:dyDescent="0.3"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7:23" x14ac:dyDescent="0.3"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7:23" x14ac:dyDescent="0.3"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7:23" x14ac:dyDescent="0.3"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7:23" x14ac:dyDescent="0.3"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7:23" x14ac:dyDescent="0.3"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7:23" x14ac:dyDescent="0.3"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7:23" x14ac:dyDescent="0.3"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7:23" x14ac:dyDescent="0.3"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 spans="7:23" x14ac:dyDescent="0.3"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7:23" x14ac:dyDescent="0.3"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7:23" x14ac:dyDescent="0.3"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7:23" x14ac:dyDescent="0.3"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7:23" x14ac:dyDescent="0.3"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7:23" x14ac:dyDescent="0.3"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7:23" x14ac:dyDescent="0.3"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7:23" x14ac:dyDescent="0.3"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7:23" x14ac:dyDescent="0.3"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 spans="7:23" x14ac:dyDescent="0.3"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7:23" x14ac:dyDescent="0.3"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7:23" x14ac:dyDescent="0.3"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7:23" x14ac:dyDescent="0.3"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7:23" x14ac:dyDescent="0.3"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7:23" x14ac:dyDescent="0.3"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7:23" x14ac:dyDescent="0.3"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7:23" x14ac:dyDescent="0.3"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7:23" x14ac:dyDescent="0.3"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7:23" x14ac:dyDescent="0.3"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 spans="7:23" x14ac:dyDescent="0.3"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7:23" x14ac:dyDescent="0.3"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7:23" x14ac:dyDescent="0.3"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7:23" x14ac:dyDescent="0.3"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7:23" x14ac:dyDescent="0.3"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7:23" x14ac:dyDescent="0.3"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7:23" x14ac:dyDescent="0.3"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 spans="7:23" x14ac:dyDescent="0.3"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7:23" x14ac:dyDescent="0.3"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7:23" x14ac:dyDescent="0.3"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7:23" x14ac:dyDescent="0.3"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7:23" x14ac:dyDescent="0.3"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7:23" x14ac:dyDescent="0.3"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7:23" x14ac:dyDescent="0.3"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7:23" x14ac:dyDescent="0.3"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7:23" x14ac:dyDescent="0.3"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7:23" x14ac:dyDescent="0.3"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7:23" x14ac:dyDescent="0.3"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 spans="7:23" x14ac:dyDescent="0.3"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7:23" x14ac:dyDescent="0.3"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7:23" x14ac:dyDescent="0.3"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7:23" x14ac:dyDescent="0.3"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7:23" x14ac:dyDescent="0.3"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7:23" x14ac:dyDescent="0.3"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7:23" x14ac:dyDescent="0.3"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 spans="7:23" x14ac:dyDescent="0.3"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7:23" x14ac:dyDescent="0.3"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7:23" x14ac:dyDescent="0.3"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7:23" x14ac:dyDescent="0.3"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7:23" x14ac:dyDescent="0.3"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7:23" x14ac:dyDescent="0.3"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7:23" x14ac:dyDescent="0.3"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7:23" x14ac:dyDescent="0.3"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7:23" x14ac:dyDescent="0.3"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7:23" x14ac:dyDescent="0.3"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 spans="7:23" x14ac:dyDescent="0.3"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 spans="7:23" x14ac:dyDescent="0.3"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7:23" x14ac:dyDescent="0.3"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7:23" x14ac:dyDescent="0.3"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7:23" x14ac:dyDescent="0.3"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7:23" x14ac:dyDescent="0.3"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7:23" x14ac:dyDescent="0.3"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7:23" x14ac:dyDescent="0.3"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7:23" x14ac:dyDescent="0.3"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 spans="7:23" x14ac:dyDescent="0.3"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7:23" x14ac:dyDescent="0.3"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7:23" x14ac:dyDescent="0.3"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7:23" x14ac:dyDescent="0.3"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 spans="7:23" x14ac:dyDescent="0.3"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7:23" x14ac:dyDescent="0.3"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7:23" x14ac:dyDescent="0.3"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7:23" x14ac:dyDescent="0.3"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7:23" x14ac:dyDescent="0.3"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7:23" x14ac:dyDescent="0.3"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7:23" x14ac:dyDescent="0.3"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7:23" x14ac:dyDescent="0.3"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7:23" x14ac:dyDescent="0.3"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 spans="7:23" x14ac:dyDescent="0.3"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7:23" x14ac:dyDescent="0.3"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7:23" x14ac:dyDescent="0.3"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7:23" x14ac:dyDescent="0.3"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7:23" x14ac:dyDescent="0.3"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7:23" x14ac:dyDescent="0.3"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7:23" x14ac:dyDescent="0.3"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7:23" x14ac:dyDescent="0.3"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7:23" x14ac:dyDescent="0.3"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7:23" x14ac:dyDescent="0.3"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 spans="7:23" x14ac:dyDescent="0.3"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7:23" x14ac:dyDescent="0.3"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7:23" x14ac:dyDescent="0.3"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7:23" x14ac:dyDescent="0.3"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7:23" x14ac:dyDescent="0.3"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7:23" x14ac:dyDescent="0.3"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7:23" x14ac:dyDescent="0.3"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7:23" x14ac:dyDescent="0.3"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7:23" x14ac:dyDescent="0.3"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 spans="7:23" x14ac:dyDescent="0.3"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 spans="7:23" x14ac:dyDescent="0.3"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7:23" x14ac:dyDescent="0.3"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7:23" x14ac:dyDescent="0.3"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7:23" x14ac:dyDescent="0.3"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7:23" x14ac:dyDescent="0.3"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7:23" x14ac:dyDescent="0.3"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7:23" x14ac:dyDescent="0.3"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 spans="7:23" x14ac:dyDescent="0.3"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7:23" x14ac:dyDescent="0.3"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7:23" x14ac:dyDescent="0.3"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7:23" x14ac:dyDescent="0.3"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 spans="7:23" x14ac:dyDescent="0.3"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 spans="7:23" x14ac:dyDescent="0.3"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 spans="7:23" x14ac:dyDescent="0.3"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7:23" x14ac:dyDescent="0.3"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 spans="7:23" x14ac:dyDescent="0.3"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 spans="7:23" x14ac:dyDescent="0.3"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7:23" x14ac:dyDescent="0.3"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7:23" x14ac:dyDescent="0.3"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7:23" x14ac:dyDescent="0.3"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7:23" x14ac:dyDescent="0.3"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7:23" x14ac:dyDescent="0.3"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7:23" x14ac:dyDescent="0.3"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7:23" x14ac:dyDescent="0.3"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7:23" x14ac:dyDescent="0.3"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7:23" x14ac:dyDescent="0.3"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7:23" x14ac:dyDescent="0.3"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 spans="7:23" x14ac:dyDescent="0.3"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7:23" x14ac:dyDescent="0.3"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7:23" x14ac:dyDescent="0.3"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7:23" x14ac:dyDescent="0.3"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7:23" x14ac:dyDescent="0.3"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7:23" x14ac:dyDescent="0.3"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7:23" x14ac:dyDescent="0.3"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7:23" x14ac:dyDescent="0.3"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7:23" x14ac:dyDescent="0.3"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7:23" x14ac:dyDescent="0.3"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7:23" x14ac:dyDescent="0.3"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7:23" x14ac:dyDescent="0.3"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7:23" x14ac:dyDescent="0.3"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7:23" x14ac:dyDescent="0.3"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7:23" x14ac:dyDescent="0.3"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7:23" x14ac:dyDescent="0.3"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 spans="7:23" x14ac:dyDescent="0.3"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7:23" x14ac:dyDescent="0.3"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7:23" x14ac:dyDescent="0.3"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 spans="7:23" x14ac:dyDescent="0.3"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7:23" x14ac:dyDescent="0.3"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7:23" x14ac:dyDescent="0.3"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7:23" x14ac:dyDescent="0.3"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7:23" x14ac:dyDescent="0.3"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7:23" x14ac:dyDescent="0.3"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7:23" x14ac:dyDescent="0.3"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7:23" x14ac:dyDescent="0.3"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 spans="7:23" x14ac:dyDescent="0.3"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7:23" x14ac:dyDescent="0.3"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7:23" x14ac:dyDescent="0.3"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7:23" x14ac:dyDescent="0.3"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 spans="7:23" x14ac:dyDescent="0.3"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7:23" x14ac:dyDescent="0.3"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7:23" x14ac:dyDescent="0.3"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7:23" x14ac:dyDescent="0.3"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7:23" x14ac:dyDescent="0.3"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 spans="7:23" x14ac:dyDescent="0.3"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7:23" x14ac:dyDescent="0.3"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7:23" x14ac:dyDescent="0.3"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7:23" x14ac:dyDescent="0.3"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7:23" x14ac:dyDescent="0.3"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7:23" x14ac:dyDescent="0.3"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7:23" x14ac:dyDescent="0.3"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7:23" x14ac:dyDescent="0.3"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 spans="7:23" x14ac:dyDescent="0.3"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7:23" x14ac:dyDescent="0.3"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 spans="7:23" x14ac:dyDescent="0.3"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7:23" x14ac:dyDescent="0.3"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7:23" x14ac:dyDescent="0.3"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 spans="7:23" x14ac:dyDescent="0.3"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7:23" x14ac:dyDescent="0.3"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7:23" x14ac:dyDescent="0.3"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7:23" x14ac:dyDescent="0.3"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7:23" x14ac:dyDescent="0.3"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7:23" x14ac:dyDescent="0.3"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7:23" x14ac:dyDescent="0.3"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7:23" x14ac:dyDescent="0.3"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7:23" x14ac:dyDescent="0.3"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7:23" x14ac:dyDescent="0.3"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7:23" x14ac:dyDescent="0.3"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7:23" x14ac:dyDescent="0.3"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7:23" x14ac:dyDescent="0.3"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 spans="7:23" x14ac:dyDescent="0.3"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7:23" x14ac:dyDescent="0.3"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7:23" x14ac:dyDescent="0.3"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 spans="7:23" x14ac:dyDescent="0.3"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7:23" x14ac:dyDescent="0.3"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7:23" x14ac:dyDescent="0.3"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7:23" x14ac:dyDescent="0.3"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7:23" x14ac:dyDescent="0.3"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7:23" x14ac:dyDescent="0.3"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7:23" x14ac:dyDescent="0.3"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7:23" x14ac:dyDescent="0.3"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7:23" x14ac:dyDescent="0.3"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 spans="7:23" x14ac:dyDescent="0.3"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 spans="7:23" x14ac:dyDescent="0.3"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 spans="7:23" x14ac:dyDescent="0.3"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7:23" x14ac:dyDescent="0.3"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 spans="7:23" x14ac:dyDescent="0.3"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7:23" x14ac:dyDescent="0.3"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7:23" x14ac:dyDescent="0.3"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7:23" x14ac:dyDescent="0.3"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7:23" x14ac:dyDescent="0.3"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 spans="7:23" x14ac:dyDescent="0.3"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7:23" x14ac:dyDescent="0.3"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7:23" x14ac:dyDescent="0.3"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7:23" x14ac:dyDescent="0.3"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7:23" x14ac:dyDescent="0.3"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7:23" x14ac:dyDescent="0.3"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7:23" x14ac:dyDescent="0.3"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7:23" x14ac:dyDescent="0.3"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7:23" x14ac:dyDescent="0.3"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7:23" x14ac:dyDescent="0.3"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7:23" x14ac:dyDescent="0.3"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 spans="7:23" x14ac:dyDescent="0.3"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7:23" x14ac:dyDescent="0.3"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7:23" x14ac:dyDescent="0.3"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7:23" x14ac:dyDescent="0.3"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7:23" x14ac:dyDescent="0.3"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7:23" x14ac:dyDescent="0.3"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7:23" x14ac:dyDescent="0.3"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 spans="7:23" x14ac:dyDescent="0.3"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7:23" x14ac:dyDescent="0.3"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7:23" x14ac:dyDescent="0.3"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7:23" x14ac:dyDescent="0.3"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7:23" x14ac:dyDescent="0.3"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7:23" x14ac:dyDescent="0.3"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7:23" x14ac:dyDescent="0.3"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7:23" x14ac:dyDescent="0.3"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7:23" x14ac:dyDescent="0.3"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7:23" x14ac:dyDescent="0.3"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7:23" x14ac:dyDescent="0.3"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7:23" x14ac:dyDescent="0.3"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 spans="7:23" x14ac:dyDescent="0.3"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7:23" x14ac:dyDescent="0.3"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7:23" x14ac:dyDescent="0.3"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7:23" x14ac:dyDescent="0.3"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7:23" x14ac:dyDescent="0.3"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7:23" x14ac:dyDescent="0.3"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7:23" x14ac:dyDescent="0.3"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7:23" x14ac:dyDescent="0.3"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7:23" x14ac:dyDescent="0.3"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 spans="7:23" x14ac:dyDescent="0.3"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 spans="7:23" x14ac:dyDescent="0.3"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7:23" x14ac:dyDescent="0.3"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7:23" x14ac:dyDescent="0.3"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7:23" x14ac:dyDescent="0.3"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7:23" x14ac:dyDescent="0.3"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7:23" x14ac:dyDescent="0.3"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 spans="7:23" x14ac:dyDescent="0.3"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7:23" x14ac:dyDescent="0.3"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 spans="7:23" x14ac:dyDescent="0.3"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7:23" x14ac:dyDescent="0.3"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7:23" x14ac:dyDescent="0.3"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 spans="7:23" x14ac:dyDescent="0.3"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 spans="7:23" x14ac:dyDescent="0.3"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 spans="7:23" x14ac:dyDescent="0.3"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 spans="7:23" x14ac:dyDescent="0.3"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 spans="7:23" x14ac:dyDescent="0.3"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 spans="7:23" x14ac:dyDescent="0.3"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 spans="7:23" x14ac:dyDescent="0.3"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7:23" x14ac:dyDescent="0.3"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7:23" x14ac:dyDescent="0.3"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 spans="7:23" x14ac:dyDescent="0.3"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7:23" x14ac:dyDescent="0.3"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 spans="7:23" x14ac:dyDescent="0.3"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7:23" x14ac:dyDescent="0.3"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7:23" x14ac:dyDescent="0.3"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7:23" x14ac:dyDescent="0.3"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7:23" x14ac:dyDescent="0.3"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7:23" x14ac:dyDescent="0.3"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7:23" x14ac:dyDescent="0.3"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 spans="7:23" x14ac:dyDescent="0.3"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7:23" x14ac:dyDescent="0.3"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7:23" x14ac:dyDescent="0.3"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 spans="7:23" x14ac:dyDescent="0.3"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7:23" x14ac:dyDescent="0.3"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7:23" x14ac:dyDescent="0.3"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 spans="7:23" x14ac:dyDescent="0.3"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7:23" x14ac:dyDescent="0.3"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7:23" x14ac:dyDescent="0.3"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7:23" x14ac:dyDescent="0.3"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7:23" x14ac:dyDescent="0.3"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7:23" x14ac:dyDescent="0.3"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7:23" x14ac:dyDescent="0.3"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7:23" x14ac:dyDescent="0.3"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7:23" x14ac:dyDescent="0.3"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7:23" x14ac:dyDescent="0.3"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7:23" x14ac:dyDescent="0.3"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7:23" x14ac:dyDescent="0.3"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 spans="7:23" x14ac:dyDescent="0.3"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7:23" x14ac:dyDescent="0.3"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7:23" x14ac:dyDescent="0.3"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7:23" x14ac:dyDescent="0.3"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7:23" x14ac:dyDescent="0.3"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7:23" x14ac:dyDescent="0.3"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 spans="7:23" x14ac:dyDescent="0.3"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7:23" x14ac:dyDescent="0.3"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 spans="7:23" x14ac:dyDescent="0.3"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 spans="7:23" x14ac:dyDescent="0.3"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 spans="7:23" x14ac:dyDescent="0.3"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7:23" x14ac:dyDescent="0.3"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7:23" x14ac:dyDescent="0.3"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7:23" x14ac:dyDescent="0.3"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7:23" x14ac:dyDescent="0.3"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7:23" x14ac:dyDescent="0.3"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 spans="7:23" x14ac:dyDescent="0.3"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 spans="7:23" x14ac:dyDescent="0.3"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 spans="7:23" x14ac:dyDescent="0.3"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 spans="7:23" x14ac:dyDescent="0.3"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7:23" x14ac:dyDescent="0.3"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7:23" x14ac:dyDescent="0.3"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 spans="7:23" x14ac:dyDescent="0.3"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 spans="7:23" x14ac:dyDescent="0.3"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 spans="7:23" x14ac:dyDescent="0.3"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 spans="7:23" x14ac:dyDescent="0.3"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 spans="7:23" x14ac:dyDescent="0.3"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 spans="7:23" x14ac:dyDescent="0.3"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7:23" x14ac:dyDescent="0.3"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 spans="7:23" x14ac:dyDescent="0.3"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7:23" x14ac:dyDescent="0.3"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7:23" x14ac:dyDescent="0.3"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7:23" x14ac:dyDescent="0.3"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7:23" x14ac:dyDescent="0.3"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 spans="7:23" x14ac:dyDescent="0.3"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 spans="7:23" x14ac:dyDescent="0.3"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7:23" x14ac:dyDescent="0.3"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7:23" x14ac:dyDescent="0.3"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7:23" x14ac:dyDescent="0.3"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 spans="7:23" x14ac:dyDescent="0.3"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 spans="7:23" x14ac:dyDescent="0.3"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7:23" x14ac:dyDescent="0.3"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7:23" x14ac:dyDescent="0.3"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 spans="7:23" x14ac:dyDescent="0.3"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 spans="7:23" x14ac:dyDescent="0.3"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 spans="7:23" x14ac:dyDescent="0.3"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 spans="7:23" x14ac:dyDescent="0.3"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7:23" x14ac:dyDescent="0.3"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7:23" x14ac:dyDescent="0.3"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 spans="7:23" x14ac:dyDescent="0.3"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7:23" x14ac:dyDescent="0.3"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 spans="7:23" x14ac:dyDescent="0.3"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 spans="7:23" x14ac:dyDescent="0.3"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7:23" x14ac:dyDescent="0.3"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7:23" x14ac:dyDescent="0.3"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 spans="7:23" x14ac:dyDescent="0.3"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7:23" x14ac:dyDescent="0.3"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7:23" x14ac:dyDescent="0.3"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 spans="7:23" x14ac:dyDescent="0.3"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 spans="7:23" x14ac:dyDescent="0.3"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 spans="7:23" x14ac:dyDescent="0.3"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7:23" x14ac:dyDescent="0.3"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7:23" x14ac:dyDescent="0.3"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7:23" x14ac:dyDescent="0.3"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 spans="7:23" x14ac:dyDescent="0.3"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7:23" x14ac:dyDescent="0.3"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 spans="7:23" x14ac:dyDescent="0.3"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 spans="7:23" x14ac:dyDescent="0.3"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 spans="7:23" x14ac:dyDescent="0.3"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7:23" x14ac:dyDescent="0.3"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 spans="7:23" x14ac:dyDescent="0.3"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 spans="7:23" x14ac:dyDescent="0.3"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 spans="7:23" x14ac:dyDescent="0.3"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 spans="7:23" x14ac:dyDescent="0.3"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 spans="7:23" x14ac:dyDescent="0.3"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7:23" x14ac:dyDescent="0.3"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 spans="7:23" x14ac:dyDescent="0.3"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 spans="7:23" x14ac:dyDescent="0.3"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7:23" x14ac:dyDescent="0.3"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 spans="7:23" x14ac:dyDescent="0.3"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7:23" x14ac:dyDescent="0.3"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7:23" x14ac:dyDescent="0.3"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 spans="7:23" x14ac:dyDescent="0.3"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 spans="7:23" x14ac:dyDescent="0.3"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7:23" x14ac:dyDescent="0.3"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 spans="7:23" x14ac:dyDescent="0.3"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 spans="7:23" x14ac:dyDescent="0.3"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 spans="7:23" x14ac:dyDescent="0.3"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7:23" x14ac:dyDescent="0.3"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 spans="7:23" x14ac:dyDescent="0.3"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 spans="7:23" x14ac:dyDescent="0.3"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 spans="7:23" x14ac:dyDescent="0.3"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7:23" x14ac:dyDescent="0.3"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7:23" x14ac:dyDescent="0.3"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7:23" x14ac:dyDescent="0.3"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 spans="7:23" x14ac:dyDescent="0.3"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 spans="7:23" x14ac:dyDescent="0.3"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7:23" x14ac:dyDescent="0.3"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 spans="7:23" x14ac:dyDescent="0.3"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 spans="7:23" x14ac:dyDescent="0.3"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 spans="7:23" x14ac:dyDescent="0.3"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 spans="7:23" x14ac:dyDescent="0.3"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 spans="7:23" x14ac:dyDescent="0.3"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 spans="7:23" x14ac:dyDescent="0.3"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 spans="7:23" x14ac:dyDescent="0.3"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 spans="7:23" x14ac:dyDescent="0.3"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 spans="7:23" x14ac:dyDescent="0.3"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 spans="7:23" x14ac:dyDescent="0.3"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 spans="7:23" x14ac:dyDescent="0.3"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7:23" x14ac:dyDescent="0.3"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 spans="7:23" x14ac:dyDescent="0.3"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7:23" x14ac:dyDescent="0.3"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 spans="7:23" x14ac:dyDescent="0.3"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 spans="7:23" x14ac:dyDescent="0.3"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7:23" x14ac:dyDescent="0.3"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 spans="7:23" x14ac:dyDescent="0.3"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7:23" x14ac:dyDescent="0.3"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7:23" x14ac:dyDescent="0.3"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 spans="7:23" x14ac:dyDescent="0.3"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7:23" x14ac:dyDescent="0.3"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 spans="7:23" x14ac:dyDescent="0.3"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7:23" x14ac:dyDescent="0.3"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7:23" x14ac:dyDescent="0.3"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7:23" x14ac:dyDescent="0.3"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7:23" x14ac:dyDescent="0.3"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7:23" x14ac:dyDescent="0.3"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7:23" x14ac:dyDescent="0.3"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7:23" x14ac:dyDescent="0.3"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7:23" x14ac:dyDescent="0.3"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7:23" x14ac:dyDescent="0.3"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7:23" x14ac:dyDescent="0.3"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7:23" x14ac:dyDescent="0.3"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 spans="7:23" x14ac:dyDescent="0.3"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 spans="7:23" x14ac:dyDescent="0.3"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7:23" x14ac:dyDescent="0.3"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7:23" x14ac:dyDescent="0.3"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 spans="7:23" x14ac:dyDescent="0.3"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 spans="7:23" x14ac:dyDescent="0.3"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7:23" x14ac:dyDescent="0.3"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 spans="7:23" x14ac:dyDescent="0.3"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 spans="7:23" x14ac:dyDescent="0.3"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 spans="7:23" x14ac:dyDescent="0.3"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 spans="7:23" x14ac:dyDescent="0.3"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 spans="7:23" x14ac:dyDescent="0.3"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7:23" x14ac:dyDescent="0.3"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 spans="7:23" x14ac:dyDescent="0.3"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 spans="7:23" x14ac:dyDescent="0.3"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 spans="7:23" x14ac:dyDescent="0.3"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7:23" x14ac:dyDescent="0.3"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 spans="7:23" x14ac:dyDescent="0.3"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 spans="7:23" x14ac:dyDescent="0.3"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 spans="7:23" x14ac:dyDescent="0.3"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 spans="7:23" x14ac:dyDescent="0.3"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7:23" x14ac:dyDescent="0.3"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7:23" x14ac:dyDescent="0.3"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7:23" x14ac:dyDescent="0.3"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 spans="7:23" x14ac:dyDescent="0.3"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7:23" x14ac:dyDescent="0.3"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 spans="7:23" x14ac:dyDescent="0.3"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 spans="7:23" x14ac:dyDescent="0.3"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 spans="7:23" x14ac:dyDescent="0.3"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 spans="7:23" x14ac:dyDescent="0.3"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 spans="7:23" x14ac:dyDescent="0.3"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 spans="7:23" x14ac:dyDescent="0.3"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 spans="7:23" x14ac:dyDescent="0.3"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7:23" x14ac:dyDescent="0.3"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7:23" x14ac:dyDescent="0.3"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 spans="7:23" x14ac:dyDescent="0.3"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 spans="7:23" x14ac:dyDescent="0.3"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 spans="7:23" x14ac:dyDescent="0.3"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 spans="7:23" x14ac:dyDescent="0.3"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 spans="7:23" x14ac:dyDescent="0.3"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7:23" x14ac:dyDescent="0.3"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 spans="7:23" x14ac:dyDescent="0.3"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 spans="7:23" x14ac:dyDescent="0.3"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 spans="7:23" x14ac:dyDescent="0.3"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 spans="7:23" x14ac:dyDescent="0.3"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 spans="7:23" x14ac:dyDescent="0.3"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 spans="7:23" x14ac:dyDescent="0.3"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 spans="7:23" x14ac:dyDescent="0.3"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7:23" x14ac:dyDescent="0.3"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 spans="7:23" x14ac:dyDescent="0.3"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 spans="7:23" x14ac:dyDescent="0.3"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 spans="7:23" x14ac:dyDescent="0.3"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7:23" x14ac:dyDescent="0.3"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 spans="7:23" x14ac:dyDescent="0.3"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 spans="7:23" x14ac:dyDescent="0.3"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7:23" x14ac:dyDescent="0.3"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7:23" x14ac:dyDescent="0.3"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7:23" x14ac:dyDescent="0.3"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 spans="7:23" x14ac:dyDescent="0.3"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 spans="7:23" x14ac:dyDescent="0.3"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 spans="7:23" x14ac:dyDescent="0.3"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 spans="7:23" x14ac:dyDescent="0.3"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 spans="7:23" x14ac:dyDescent="0.3"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7:23" x14ac:dyDescent="0.3"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7:23" x14ac:dyDescent="0.3"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 spans="7:23" x14ac:dyDescent="0.3"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7:23" x14ac:dyDescent="0.3"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 spans="7:23" x14ac:dyDescent="0.3"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 spans="7:23" x14ac:dyDescent="0.3"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 spans="7:23" x14ac:dyDescent="0.3"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 spans="7:23" x14ac:dyDescent="0.3"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 spans="7:23" x14ac:dyDescent="0.3"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 spans="7:23" x14ac:dyDescent="0.3"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 spans="7:23" x14ac:dyDescent="0.3"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7:23" x14ac:dyDescent="0.3"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7:23" x14ac:dyDescent="0.3"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 spans="7:23" x14ac:dyDescent="0.3"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 spans="7:23" x14ac:dyDescent="0.3"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 spans="7:23" x14ac:dyDescent="0.3"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 spans="7:23" x14ac:dyDescent="0.3"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7:23" x14ac:dyDescent="0.3"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 spans="7:23" x14ac:dyDescent="0.3"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7:23" x14ac:dyDescent="0.3"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7:23" x14ac:dyDescent="0.3"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 spans="7:23" x14ac:dyDescent="0.3"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 spans="7:23" x14ac:dyDescent="0.3"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 spans="7:23" x14ac:dyDescent="0.3"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 spans="7:23" x14ac:dyDescent="0.3"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 spans="7:23" x14ac:dyDescent="0.3"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7:23" x14ac:dyDescent="0.3"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7:23" x14ac:dyDescent="0.3"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7:23" x14ac:dyDescent="0.3"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 spans="7:23" x14ac:dyDescent="0.3"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 spans="7:23" x14ac:dyDescent="0.3"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7:23" x14ac:dyDescent="0.3"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7:23" x14ac:dyDescent="0.3"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 spans="7:23" x14ac:dyDescent="0.3"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 spans="7:23" x14ac:dyDescent="0.3"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 spans="7:23" x14ac:dyDescent="0.3"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7:23" x14ac:dyDescent="0.3"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7:23" x14ac:dyDescent="0.3"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 spans="7:23" x14ac:dyDescent="0.3"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 spans="7:23" x14ac:dyDescent="0.3"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7:23" x14ac:dyDescent="0.3"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7:23" x14ac:dyDescent="0.3"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 spans="7:23" x14ac:dyDescent="0.3"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7:23" x14ac:dyDescent="0.3"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7:23" x14ac:dyDescent="0.3"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7:23" x14ac:dyDescent="0.3"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 spans="7:23" x14ac:dyDescent="0.3"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7:23" x14ac:dyDescent="0.3"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 spans="7:23" x14ac:dyDescent="0.3"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7:23" x14ac:dyDescent="0.3"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 spans="7:23" x14ac:dyDescent="0.3"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 spans="7:23" x14ac:dyDescent="0.3"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7:23" x14ac:dyDescent="0.3"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7:23" x14ac:dyDescent="0.3"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 spans="7:23" x14ac:dyDescent="0.3"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 spans="7:23" x14ac:dyDescent="0.3"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7:23" x14ac:dyDescent="0.3"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 spans="7:23" x14ac:dyDescent="0.3"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7:23" x14ac:dyDescent="0.3"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 spans="7:23" x14ac:dyDescent="0.3"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7:23" x14ac:dyDescent="0.3"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 spans="7:23" x14ac:dyDescent="0.3"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 spans="7:23" x14ac:dyDescent="0.3"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 spans="7:23" x14ac:dyDescent="0.3"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7:23" x14ac:dyDescent="0.3"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7:23" x14ac:dyDescent="0.3"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 spans="7:23" x14ac:dyDescent="0.3"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 spans="7:23" x14ac:dyDescent="0.3"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7:23" x14ac:dyDescent="0.3"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 spans="7:23" x14ac:dyDescent="0.3"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 spans="7:23" x14ac:dyDescent="0.3"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 spans="7:23" x14ac:dyDescent="0.3"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 spans="7:23" x14ac:dyDescent="0.3"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 spans="7:23" x14ac:dyDescent="0.3"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 spans="7:23" x14ac:dyDescent="0.3"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7:23" x14ac:dyDescent="0.3"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 spans="7:23" x14ac:dyDescent="0.3"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7:23" x14ac:dyDescent="0.3"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 spans="7:23" x14ac:dyDescent="0.3"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 spans="7:23" x14ac:dyDescent="0.3"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7:23" x14ac:dyDescent="0.3"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7:23" x14ac:dyDescent="0.3"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 spans="7:23" x14ac:dyDescent="0.3"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 spans="7:23" x14ac:dyDescent="0.3"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 spans="7:23" x14ac:dyDescent="0.3"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 spans="7:23" x14ac:dyDescent="0.3"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7:23" x14ac:dyDescent="0.3"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7:23" x14ac:dyDescent="0.3"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 spans="7:23" x14ac:dyDescent="0.3"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7:23" x14ac:dyDescent="0.3"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 spans="7:23" x14ac:dyDescent="0.3"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 spans="7:23" x14ac:dyDescent="0.3"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 spans="7:23" x14ac:dyDescent="0.3"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7:23" x14ac:dyDescent="0.3"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 spans="7:23" x14ac:dyDescent="0.3"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7:23" x14ac:dyDescent="0.3"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7:23" x14ac:dyDescent="0.3"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 spans="7:23" x14ac:dyDescent="0.3"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 spans="7:23" x14ac:dyDescent="0.3"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 spans="7:23" x14ac:dyDescent="0.3"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 spans="7:23" x14ac:dyDescent="0.3"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 spans="7:23" x14ac:dyDescent="0.3"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 spans="7:23" x14ac:dyDescent="0.3"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 spans="7:23" x14ac:dyDescent="0.3"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7:23" x14ac:dyDescent="0.3"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 spans="7:23" x14ac:dyDescent="0.3"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 spans="7:23" x14ac:dyDescent="0.3"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 spans="7:23" x14ac:dyDescent="0.3"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7:23" x14ac:dyDescent="0.3"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 spans="7:23" x14ac:dyDescent="0.3"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7:23" x14ac:dyDescent="0.3"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 spans="7:23" x14ac:dyDescent="0.3"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 spans="7:23" x14ac:dyDescent="0.3"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 spans="7:23" x14ac:dyDescent="0.3"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 spans="7:23" x14ac:dyDescent="0.3"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 spans="7:23" x14ac:dyDescent="0.3"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7:23" x14ac:dyDescent="0.3"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 spans="7:23" x14ac:dyDescent="0.3"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 spans="7:23" x14ac:dyDescent="0.3"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 spans="7:23" x14ac:dyDescent="0.3"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 spans="7:23" x14ac:dyDescent="0.3"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7:23" x14ac:dyDescent="0.3"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7:23" x14ac:dyDescent="0.3"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7:23" x14ac:dyDescent="0.3"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 spans="7:23" x14ac:dyDescent="0.3"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7:23" x14ac:dyDescent="0.3"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 spans="7:23" x14ac:dyDescent="0.3"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 spans="7:23" x14ac:dyDescent="0.3"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7:23" x14ac:dyDescent="0.3"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 spans="7:23" x14ac:dyDescent="0.3"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7:23" x14ac:dyDescent="0.3"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 spans="7:23" x14ac:dyDescent="0.3"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 spans="7:23" x14ac:dyDescent="0.3"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7:23" x14ac:dyDescent="0.3"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 spans="7:23" x14ac:dyDescent="0.3"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7:23" x14ac:dyDescent="0.3"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 spans="7:23" x14ac:dyDescent="0.3"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 spans="7:23" x14ac:dyDescent="0.3"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 spans="7:23" x14ac:dyDescent="0.3"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7:23" x14ac:dyDescent="0.3"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 spans="7:23" x14ac:dyDescent="0.3"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 spans="7:23" x14ac:dyDescent="0.3"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 spans="7:23" x14ac:dyDescent="0.3"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7:23" x14ac:dyDescent="0.3"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 spans="7:23" x14ac:dyDescent="0.3"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 spans="7:23" x14ac:dyDescent="0.3"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 spans="7:23" x14ac:dyDescent="0.3"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7:23" x14ac:dyDescent="0.3"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7:23" x14ac:dyDescent="0.3"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 spans="7:23" x14ac:dyDescent="0.3"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 spans="7:23" x14ac:dyDescent="0.3"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 spans="7:23" x14ac:dyDescent="0.3"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7:23" x14ac:dyDescent="0.3"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7:23" x14ac:dyDescent="0.3"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7:23" x14ac:dyDescent="0.3"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 spans="7:23" x14ac:dyDescent="0.3"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7:23" x14ac:dyDescent="0.3"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 spans="7:23" x14ac:dyDescent="0.3"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 spans="7:23" x14ac:dyDescent="0.3"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 spans="7:23" x14ac:dyDescent="0.3"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 spans="7:23" x14ac:dyDescent="0.3"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 spans="7:23" x14ac:dyDescent="0.3"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7:23" x14ac:dyDescent="0.3"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 spans="7:23" x14ac:dyDescent="0.3"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7:23" x14ac:dyDescent="0.3"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 spans="7:23" x14ac:dyDescent="0.3"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 spans="7:23" x14ac:dyDescent="0.3"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 spans="7:23" x14ac:dyDescent="0.3"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 spans="7:23" x14ac:dyDescent="0.3"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 spans="7:23" x14ac:dyDescent="0.3"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 spans="7:23" x14ac:dyDescent="0.3"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7:23" x14ac:dyDescent="0.3"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 spans="7:23" x14ac:dyDescent="0.3"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 spans="7:23" x14ac:dyDescent="0.3"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7:23" x14ac:dyDescent="0.3"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 spans="7:23" x14ac:dyDescent="0.3"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 spans="7:23" x14ac:dyDescent="0.3"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 spans="7:23" x14ac:dyDescent="0.3"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 spans="7:23" x14ac:dyDescent="0.3"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7:23" x14ac:dyDescent="0.3"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 spans="7:23" x14ac:dyDescent="0.3"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 spans="7:23" x14ac:dyDescent="0.3"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 spans="7:23" x14ac:dyDescent="0.3"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 spans="7:23" x14ac:dyDescent="0.3"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 spans="7:23" x14ac:dyDescent="0.3"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7:23" x14ac:dyDescent="0.3"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7:23" x14ac:dyDescent="0.3"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 spans="7:23" x14ac:dyDescent="0.3"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7:23" x14ac:dyDescent="0.3"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7:23" x14ac:dyDescent="0.3"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 spans="7:23" x14ac:dyDescent="0.3"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 spans="7:23" x14ac:dyDescent="0.3"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 spans="7:23" x14ac:dyDescent="0.3"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 spans="7:23" x14ac:dyDescent="0.3"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 spans="7:23" x14ac:dyDescent="0.3"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7:23" x14ac:dyDescent="0.3"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 spans="7:23" x14ac:dyDescent="0.3"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 spans="7:23" x14ac:dyDescent="0.3"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 spans="7:23" x14ac:dyDescent="0.3"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 spans="7:23" x14ac:dyDescent="0.3"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7:23" x14ac:dyDescent="0.3"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 spans="7:23" x14ac:dyDescent="0.3"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 spans="7:23" x14ac:dyDescent="0.3"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 spans="7:23" x14ac:dyDescent="0.3"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 spans="7:23" x14ac:dyDescent="0.3"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7:23" x14ac:dyDescent="0.3"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 spans="7:23" x14ac:dyDescent="0.3"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 spans="7:23" x14ac:dyDescent="0.3"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 spans="7:23" x14ac:dyDescent="0.3"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 spans="7:23" x14ac:dyDescent="0.3"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 spans="7:23" x14ac:dyDescent="0.3"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7:23" x14ac:dyDescent="0.3"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 spans="7:23" x14ac:dyDescent="0.3"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7:23" x14ac:dyDescent="0.3"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7:23" x14ac:dyDescent="0.3"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 spans="7:23" x14ac:dyDescent="0.3"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 spans="7:23" x14ac:dyDescent="0.3"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 spans="7:23" x14ac:dyDescent="0.3"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 spans="7:23" x14ac:dyDescent="0.3"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 spans="7:23" x14ac:dyDescent="0.3"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7:23" x14ac:dyDescent="0.3"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7:23" x14ac:dyDescent="0.3"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 spans="7:23" x14ac:dyDescent="0.3"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7:23" x14ac:dyDescent="0.3"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7:23" x14ac:dyDescent="0.3"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7:23" x14ac:dyDescent="0.3"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7:23" x14ac:dyDescent="0.3"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 spans="7:23" x14ac:dyDescent="0.3"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 spans="7:23" x14ac:dyDescent="0.3"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7:23" x14ac:dyDescent="0.3"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7:23" x14ac:dyDescent="0.3"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7:23" x14ac:dyDescent="0.3"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 spans="7:23" x14ac:dyDescent="0.3"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 spans="7:23" x14ac:dyDescent="0.3"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7:23" x14ac:dyDescent="0.3"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7:23" x14ac:dyDescent="0.3"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 spans="7:23" x14ac:dyDescent="0.3"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7:23" x14ac:dyDescent="0.3"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 spans="7:23" x14ac:dyDescent="0.3"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 spans="7:23" x14ac:dyDescent="0.3"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7:23" x14ac:dyDescent="0.3"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 spans="7:23" x14ac:dyDescent="0.3"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 spans="7:23" x14ac:dyDescent="0.3"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7:23" x14ac:dyDescent="0.3"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 spans="7:23" x14ac:dyDescent="0.3"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7:23" x14ac:dyDescent="0.3"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7:23" x14ac:dyDescent="0.3"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 spans="7:23" x14ac:dyDescent="0.3"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 spans="7:23" x14ac:dyDescent="0.3"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 spans="7:23" x14ac:dyDescent="0.3"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 spans="7:23" x14ac:dyDescent="0.3"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7:23" x14ac:dyDescent="0.3"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7:23" x14ac:dyDescent="0.3"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 spans="7:23" x14ac:dyDescent="0.3"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7:23" x14ac:dyDescent="0.3"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 spans="7:23" x14ac:dyDescent="0.3"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 spans="7:23" x14ac:dyDescent="0.3"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 spans="7:23" x14ac:dyDescent="0.3"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 spans="7:23" x14ac:dyDescent="0.3"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 spans="7:23" x14ac:dyDescent="0.3"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 spans="7:23" x14ac:dyDescent="0.3"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 spans="7:23" x14ac:dyDescent="0.3"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 spans="7:23" x14ac:dyDescent="0.3"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 spans="7:23" x14ac:dyDescent="0.3"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 spans="7:23" x14ac:dyDescent="0.3"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 spans="7:23" x14ac:dyDescent="0.3"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 spans="7:23" x14ac:dyDescent="0.3"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 spans="7:23" x14ac:dyDescent="0.3"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 spans="7:23" x14ac:dyDescent="0.3"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 spans="7:23" x14ac:dyDescent="0.3"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 spans="7:23" x14ac:dyDescent="0.3"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 spans="7:23" x14ac:dyDescent="0.3"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 spans="7:23" x14ac:dyDescent="0.3"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 spans="7:23" x14ac:dyDescent="0.3"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 spans="7:23" x14ac:dyDescent="0.3"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 spans="7:23" x14ac:dyDescent="0.3"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 spans="7:23" x14ac:dyDescent="0.3"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 spans="7:23" x14ac:dyDescent="0.3"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 spans="7:23" x14ac:dyDescent="0.3"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 spans="7:23" x14ac:dyDescent="0.3"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 spans="7:23" x14ac:dyDescent="0.3"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 spans="7:23" x14ac:dyDescent="0.3"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 spans="7:23" x14ac:dyDescent="0.3"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 spans="7:23" x14ac:dyDescent="0.3"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 spans="7:23" x14ac:dyDescent="0.3"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 spans="7:23" x14ac:dyDescent="0.3"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 spans="7:23" x14ac:dyDescent="0.3"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 spans="7:23" x14ac:dyDescent="0.3"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 spans="7:23" x14ac:dyDescent="0.3"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 spans="7:23" x14ac:dyDescent="0.3"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 spans="7:23" x14ac:dyDescent="0.3"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 spans="7:23" x14ac:dyDescent="0.3"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 spans="7:23" x14ac:dyDescent="0.3"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 spans="7:23" x14ac:dyDescent="0.3"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 spans="7:23" x14ac:dyDescent="0.3"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 spans="7:23" x14ac:dyDescent="0.3"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 spans="7:23" x14ac:dyDescent="0.3"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 spans="7:23" x14ac:dyDescent="0.3"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 spans="7:23" x14ac:dyDescent="0.3"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 spans="7:23" x14ac:dyDescent="0.3"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 spans="7:23" x14ac:dyDescent="0.3"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 spans="7:23" x14ac:dyDescent="0.3"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 spans="7:23" x14ac:dyDescent="0.3"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 spans="7:23" x14ac:dyDescent="0.3"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 spans="7:23" x14ac:dyDescent="0.3"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 spans="7:23" x14ac:dyDescent="0.3"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 spans="7:23" x14ac:dyDescent="0.3"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 spans="7:23" x14ac:dyDescent="0.3"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 spans="7:23" x14ac:dyDescent="0.3"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 spans="7:23" x14ac:dyDescent="0.3"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 spans="7:23" x14ac:dyDescent="0.3"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 spans="7:23" x14ac:dyDescent="0.3"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 spans="7:23" x14ac:dyDescent="0.3"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 spans="7:23" x14ac:dyDescent="0.3"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 spans="7:23" x14ac:dyDescent="0.3"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 spans="7:23" x14ac:dyDescent="0.3"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 spans="7:23" x14ac:dyDescent="0.3"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 spans="7:23" x14ac:dyDescent="0.3"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 spans="7:23" x14ac:dyDescent="0.3"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 spans="7:23" x14ac:dyDescent="0.3"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 spans="7:23" x14ac:dyDescent="0.3"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 spans="7:23" x14ac:dyDescent="0.3"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 spans="7:23" x14ac:dyDescent="0.3"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 spans="7:23" x14ac:dyDescent="0.3"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 spans="7:23" x14ac:dyDescent="0.3"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 spans="7:23" x14ac:dyDescent="0.3"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 spans="7:23" x14ac:dyDescent="0.3"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 spans="7:23" x14ac:dyDescent="0.3"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 spans="7:23" x14ac:dyDescent="0.3"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 spans="7:23" x14ac:dyDescent="0.3"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 spans="7:23" x14ac:dyDescent="0.3"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 spans="7:23" x14ac:dyDescent="0.3"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 spans="7:23" x14ac:dyDescent="0.3"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 spans="7:23" x14ac:dyDescent="0.3"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 spans="7:23" x14ac:dyDescent="0.3"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 spans="7:23" x14ac:dyDescent="0.3"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 spans="7:23" x14ac:dyDescent="0.3"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 spans="7:23" x14ac:dyDescent="0.3"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 spans="7:23" x14ac:dyDescent="0.3"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 spans="7:23" x14ac:dyDescent="0.3"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 spans="7:23" x14ac:dyDescent="0.3"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 spans="7:23" x14ac:dyDescent="0.3"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 spans="7:23" x14ac:dyDescent="0.3"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 spans="7:23" x14ac:dyDescent="0.3"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 spans="7:23" x14ac:dyDescent="0.3"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 spans="7:23" x14ac:dyDescent="0.3"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 spans="7:23" x14ac:dyDescent="0.3"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 spans="7:23" x14ac:dyDescent="0.3"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 spans="7:23" x14ac:dyDescent="0.3"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 spans="7:23" x14ac:dyDescent="0.3"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 spans="7:23" x14ac:dyDescent="0.3"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 spans="7:23" x14ac:dyDescent="0.3"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 spans="7:23" x14ac:dyDescent="0.3"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 spans="7:23" x14ac:dyDescent="0.3"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 spans="7:23" x14ac:dyDescent="0.3"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 spans="7:23" x14ac:dyDescent="0.3"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 spans="7:23" x14ac:dyDescent="0.3"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 spans="7:23" x14ac:dyDescent="0.3"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 spans="7:23" x14ac:dyDescent="0.3"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 spans="7:23" x14ac:dyDescent="0.3"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 spans="7:23" x14ac:dyDescent="0.3"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 spans="7:23" x14ac:dyDescent="0.3"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 spans="7:23" x14ac:dyDescent="0.3"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 spans="7:23" x14ac:dyDescent="0.3"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 spans="7:23" x14ac:dyDescent="0.3"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 spans="7:23" x14ac:dyDescent="0.3"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 spans="7:23" x14ac:dyDescent="0.3"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 spans="7:23" x14ac:dyDescent="0.3"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 spans="7:23" x14ac:dyDescent="0.3"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 spans="7:23" x14ac:dyDescent="0.3"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 spans="7:23" x14ac:dyDescent="0.3"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 spans="7:23" x14ac:dyDescent="0.3"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 spans="7:23" x14ac:dyDescent="0.3"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 spans="7:23" x14ac:dyDescent="0.3"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 spans="7:23" x14ac:dyDescent="0.3"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 spans="7:23" x14ac:dyDescent="0.3"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 spans="7:23" x14ac:dyDescent="0.3"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 spans="7:23" x14ac:dyDescent="0.3"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 spans="7:23" x14ac:dyDescent="0.3"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 spans="7:23" x14ac:dyDescent="0.3"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 spans="7:23" x14ac:dyDescent="0.3"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 spans="7:23" x14ac:dyDescent="0.3"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 spans="7:23" x14ac:dyDescent="0.3"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 spans="7:23" x14ac:dyDescent="0.3"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 spans="7:23" x14ac:dyDescent="0.3"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 spans="7:23" x14ac:dyDescent="0.3"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 spans="7:23" x14ac:dyDescent="0.3"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 spans="7:23" x14ac:dyDescent="0.3"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 spans="7:23" x14ac:dyDescent="0.3"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 spans="7:23" x14ac:dyDescent="0.3"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 spans="7:23" x14ac:dyDescent="0.3"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 spans="7:23" x14ac:dyDescent="0.3"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 spans="7:23" x14ac:dyDescent="0.3"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 spans="7:23" x14ac:dyDescent="0.3"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 spans="7:23" x14ac:dyDescent="0.3"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 spans="7:23" x14ac:dyDescent="0.3"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 spans="7:23" x14ac:dyDescent="0.3"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 spans="7:23" x14ac:dyDescent="0.3"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 spans="7:23" x14ac:dyDescent="0.3"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 spans="7:23" x14ac:dyDescent="0.3"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 spans="7:23" x14ac:dyDescent="0.3"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 spans="7:23" x14ac:dyDescent="0.3"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 spans="7:23" x14ac:dyDescent="0.3"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 spans="7:23" x14ac:dyDescent="0.3"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 spans="7:23" x14ac:dyDescent="0.3"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 spans="7:23" x14ac:dyDescent="0.3"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 spans="7:23" x14ac:dyDescent="0.3"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 spans="7:23" x14ac:dyDescent="0.3"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 spans="7:23" x14ac:dyDescent="0.3"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 spans="7:23" x14ac:dyDescent="0.3"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 spans="7:23" x14ac:dyDescent="0.3"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 spans="7:23" x14ac:dyDescent="0.3"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 spans="7:23" x14ac:dyDescent="0.3"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 spans="7:23" x14ac:dyDescent="0.3"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 spans="7:23" x14ac:dyDescent="0.3"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 spans="7:23" x14ac:dyDescent="0.3"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 spans="7:23" x14ac:dyDescent="0.3"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 spans="7:23" x14ac:dyDescent="0.3"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 spans="7:23" x14ac:dyDescent="0.3"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 spans="7:23" x14ac:dyDescent="0.3"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 spans="7:23" x14ac:dyDescent="0.3"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 spans="7:23" x14ac:dyDescent="0.3"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 spans="7:23" x14ac:dyDescent="0.3"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 spans="7:23" x14ac:dyDescent="0.3"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 spans="7:23" x14ac:dyDescent="0.3"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 spans="7:23" x14ac:dyDescent="0.3"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 spans="7:23" x14ac:dyDescent="0.3"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 spans="7:23" x14ac:dyDescent="0.3"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 spans="7:23" x14ac:dyDescent="0.3"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 spans="7:23" x14ac:dyDescent="0.3"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 spans="7:23" x14ac:dyDescent="0.3"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 spans="7:23" x14ac:dyDescent="0.3"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 spans="7:23" x14ac:dyDescent="0.3"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 spans="7:23" x14ac:dyDescent="0.3"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 spans="7:23" x14ac:dyDescent="0.3"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 spans="7:23" x14ac:dyDescent="0.3"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 spans="7:23" x14ac:dyDescent="0.3"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 spans="7:23" x14ac:dyDescent="0.3"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 spans="7:23" x14ac:dyDescent="0.3"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 spans="7:23" x14ac:dyDescent="0.3"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 spans="7:23" x14ac:dyDescent="0.3"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 spans="7:23" x14ac:dyDescent="0.3"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 spans="7:23" x14ac:dyDescent="0.3"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 spans="7:23" x14ac:dyDescent="0.3"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 spans="7:23" x14ac:dyDescent="0.3"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 spans="7:23" x14ac:dyDescent="0.3"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 spans="7:23" x14ac:dyDescent="0.3"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 spans="7:23" x14ac:dyDescent="0.3"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 spans="7:23" x14ac:dyDescent="0.3"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 spans="7:23" x14ac:dyDescent="0.3"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 spans="7:23" x14ac:dyDescent="0.3"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 spans="7:23" x14ac:dyDescent="0.3"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 spans="7:23" x14ac:dyDescent="0.3"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 spans="7:23" x14ac:dyDescent="0.3"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 spans="7:23" x14ac:dyDescent="0.3"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 spans="7:23" x14ac:dyDescent="0.3"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 spans="7:23" x14ac:dyDescent="0.3"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 spans="7:23" x14ac:dyDescent="0.3"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 spans="7:23" x14ac:dyDescent="0.3"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 spans="7:23" x14ac:dyDescent="0.3"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 spans="7:23" x14ac:dyDescent="0.3"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 spans="7:23" x14ac:dyDescent="0.3"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 spans="7:23" x14ac:dyDescent="0.3"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 spans="7:23" x14ac:dyDescent="0.3"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 spans="7:23" x14ac:dyDescent="0.3"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 spans="7:23" x14ac:dyDescent="0.3"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 spans="7:23" x14ac:dyDescent="0.3"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 spans="7:23" x14ac:dyDescent="0.3"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 spans="7:23" x14ac:dyDescent="0.3"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 spans="7:23" x14ac:dyDescent="0.3"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 spans="7:23" x14ac:dyDescent="0.3"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 spans="7:23" x14ac:dyDescent="0.3"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 spans="7:23" x14ac:dyDescent="0.3"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 spans="7:23" x14ac:dyDescent="0.3"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 spans="7:23" x14ac:dyDescent="0.3"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 spans="7:23" x14ac:dyDescent="0.3"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 spans="7:23" x14ac:dyDescent="0.3"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 spans="7:23" x14ac:dyDescent="0.3"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 spans="7:23" x14ac:dyDescent="0.3"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 spans="7:23" x14ac:dyDescent="0.3"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 spans="7:23" x14ac:dyDescent="0.3"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 spans="7:23" x14ac:dyDescent="0.3"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 spans="7:23" x14ac:dyDescent="0.3"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 spans="7:23" x14ac:dyDescent="0.3"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 spans="7:23" x14ac:dyDescent="0.3"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 spans="7:23" x14ac:dyDescent="0.3"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 spans="7:23" x14ac:dyDescent="0.3"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 spans="7:23" x14ac:dyDescent="0.3"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 spans="7:23" x14ac:dyDescent="0.3"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 spans="7:23" x14ac:dyDescent="0.3"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 spans="7:23" x14ac:dyDescent="0.3"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 spans="7:23" x14ac:dyDescent="0.3"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 spans="7:23" x14ac:dyDescent="0.3"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 spans="7:23" x14ac:dyDescent="0.3"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 spans="7:23" x14ac:dyDescent="0.3"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 spans="7:23" x14ac:dyDescent="0.3"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 spans="7:23" x14ac:dyDescent="0.3"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 spans="7:23" x14ac:dyDescent="0.3"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 spans="7:23" x14ac:dyDescent="0.3"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 spans="7:23" x14ac:dyDescent="0.3"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 spans="7:23" x14ac:dyDescent="0.3"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 spans="7:23" x14ac:dyDescent="0.3"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 spans="7:23" x14ac:dyDescent="0.3"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 spans="7:23" x14ac:dyDescent="0.3"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 spans="7:23" x14ac:dyDescent="0.3"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 spans="7:23" x14ac:dyDescent="0.3"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 spans="7:23" x14ac:dyDescent="0.3"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 spans="7:23" x14ac:dyDescent="0.3"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 spans="7:23" x14ac:dyDescent="0.3"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 spans="7:23" x14ac:dyDescent="0.3"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 spans="7:23" x14ac:dyDescent="0.3"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 spans="7:23" x14ac:dyDescent="0.3"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 spans="7:23" x14ac:dyDescent="0.3"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 spans="7:23" x14ac:dyDescent="0.3"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 spans="7:23" x14ac:dyDescent="0.3"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 spans="7:23" x14ac:dyDescent="0.3"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 spans="7:23" x14ac:dyDescent="0.3"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 spans="7:23" x14ac:dyDescent="0.3"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 spans="7:23" x14ac:dyDescent="0.3"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 spans="7:23" x14ac:dyDescent="0.3"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 spans="7:23" x14ac:dyDescent="0.3"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 spans="7:23" x14ac:dyDescent="0.3"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 spans="7:23" x14ac:dyDescent="0.3"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 spans="7:23" x14ac:dyDescent="0.3"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 spans="7:23" x14ac:dyDescent="0.3"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 spans="7:23" x14ac:dyDescent="0.3"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 spans="7:23" x14ac:dyDescent="0.3"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 spans="7:23" x14ac:dyDescent="0.3"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 spans="7:23" x14ac:dyDescent="0.3"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 spans="7:23" x14ac:dyDescent="0.3"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 spans="7:23" x14ac:dyDescent="0.3"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 spans="7:23" x14ac:dyDescent="0.3"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 spans="7:23" x14ac:dyDescent="0.3"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 spans="7:23" x14ac:dyDescent="0.3"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 spans="7:23" x14ac:dyDescent="0.3"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 spans="7:23" x14ac:dyDescent="0.3"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 spans="7:23" x14ac:dyDescent="0.3"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 spans="7:23" x14ac:dyDescent="0.3"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 spans="7:23" x14ac:dyDescent="0.3"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 spans="7:23" x14ac:dyDescent="0.3"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 spans="7:23" x14ac:dyDescent="0.3"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 spans="7:23" x14ac:dyDescent="0.3"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 spans="7:23" x14ac:dyDescent="0.3"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 spans="7:23" x14ac:dyDescent="0.3"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 spans="7:23" x14ac:dyDescent="0.3"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 spans="7:23" x14ac:dyDescent="0.3"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 spans="7:23" x14ac:dyDescent="0.3"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 spans="7:23" x14ac:dyDescent="0.3"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 spans="7:23" x14ac:dyDescent="0.3"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 spans="7:23" x14ac:dyDescent="0.3"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 spans="7:23" x14ac:dyDescent="0.3"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 spans="7:23" x14ac:dyDescent="0.3"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 spans="7:23" x14ac:dyDescent="0.3"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 spans="7:23" x14ac:dyDescent="0.3"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 spans="7:23" x14ac:dyDescent="0.3"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 spans="7:23" x14ac:dyDescent="0.3"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 spans="7:23" x14ac:dyDescent="0.3"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 spans="7:23" x14ac:dyDescent="0.3"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 spans="7:23" x14ac:dyDescent="0.3"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 spans="7:23" x14ac:dyDescent="0.3"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 spans="7:23" x14ac:dyDescent="0.3"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 spans="7:23" x14ac:dyDescent="0.3"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 spans="7:23" x14ac:dyDescent="0.3"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 spans="7:23" x14ac:dyDescent="0.3"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 spans="7:23" x14ac:dyDescent="0.3"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 spans="7:23" x14ac:dyDescent="0.3"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 spans="7:23" x14ac:dyDescent="0.3"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 spans="7:23" x14ac:dyDescent="0.3"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 spans="7:23" x14ac:dyDescent="0.3"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 spans="7:23" x14ac:dyDescent="0.3"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 spans="7:23" x14ac:dyDescent="0.3"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 spans="7:23" x14ac:dyDescent="0.3"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 spans="7:23" x14ac:dyDescent="0.3"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 spans="7:23" x14ac:dyDescent="0.3"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 spans="7:23" x14ac:dyDescent="0.3"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 spans="7:23" x14ac:dyDescent="0.3"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 spans="7:23" x14ac:dyDescent="0.3"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 spans="7:23" x14ac:dyDescent="0.3"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 spans="7:23" x14ac:dyDescent="0.3"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 spans="7:23" x14ac:dyDescent="0.3"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 spans="7:23" x14ac:dyDescent="0.3"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 spans="7:23" x14ac:dyDescent="0.3"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 spans="7:23" x14ac:dyDescent="0.3"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 spans="7:23" x14ac:dyDescent="0.3"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 spans="7:23" x14ac:dyDescent="0.3"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 spans="7:23" x14ac:dyDescent="0.3"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 spans="7:23" x14ac:dyDescent="0.3"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 spans="7:23" x14ac:dyDescent="0.3"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 spans="7:23" x14ac:dyDescent="0.3"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 spans="7:23" x14ac:dyDescent="0.3"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 spans="7:23" x14ac:dyDescent="0.3"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 spans="7:23" x14ac:dyDescent="0.3"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 spans="7:23" x14ac:dyDescent="0.3"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 spans="7:23" x14ac:dyDescent="0.3"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 spans="7:23" x14ac:dyDescent="0.3"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 spans="7:23" x14ac:dyDescent="0.3"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 spans="7:23" x14ac:dyDescent="0.3"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 spans="7:23" x14ac:dyDescent="0.3"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 spans="7:23" x14ac:dyDescent="0.3"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 spans="7:23" x14ac:dyDescent="0.3"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 spans="7:23" x14ac:dyDescent="0.3"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 spans="7:23" x14ac:dyDescent="0.3"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 spans="7:23" x14ac:dyDescent="0.3"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 spans="7:23" x14ac:dyDescent="0.3"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 spans="7:23" x14ac:dyDescent="0.3"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 spans="7:23" x14ac:dyDescent="0.3"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 spans="7:23" x14ac:dyDescent="0.3"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 spans="7:23" x14ac:dyDescent="0.3"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 spans="7:23" x14ac:dyDescent="0.3"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 spans="7:23" x14ac:dyDescent="0.3"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 spans="7:23" x14ac:dyDescent="0.3"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 spans="7:23" x14ac:dyDescent="0.3"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 spans="7:23" x14ac:dyDescent="0.3"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 spans="7:23" x14ac:dyDescent="0.3"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 spans="7:23" x14ac:dyDescent="0.3"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 spans="7:23" x14ac:dyDescent="0.3"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 spans="7:23" x14ac:dyDescent="0.3"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 spans="7:23" x14ac:dyDescent="0.3"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 spans="7:23" x14ac:dyDescent="0.3"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 spans="7:23" x14ac:dyDescent="0.3"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 spans="7:23" x14ac:dyDescent="0.3"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 spans="7:23" x14ac:dyDescent="0.3"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 spans="7:23" x14ac:dyDescent="0.3"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 spans="7:23" x14ac:dyDescent="0.3"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 spans="7:23" x14ac:dyDescent="0.3"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 spans="7:23" x14ac:dyDescent="0.3"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 spans="7:23" x14ac:dyDescent="0.3"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 spans="7:23" x14ac:dyDescent="0.3"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 spans="7:23" x14ac:dyDescent="0.3"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 spans="7:23" x14ac:dyDescent="0.3"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 spans="7:23" x14ac:dyDescent="0.3"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 spans="7:23" x14ac:dyDescent="0.3"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 spans="7:23" x14ac:dyDescent="0.3"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 spans="7:23" x14ac:dyDescent="0.3"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 spans="7:23" x14ac:dyDescent="0.3"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 spans="7:23" x14ac:dyDescent="0.3"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 spans="7:23" x14ac:dyDescent="0.3"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 spans="7:23" x14ac:dyDescent="0.3"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 spans="7:23" x14ac:dyDescent="0.3"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 spans="7:23" x14ac:dyDescent="0.3"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 spans="7:23" x14ac:dyDescent="0.3"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 spans="7:23" x14ac:dyDescent="0.3"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 spans="7:23" x14ac:dyDescent="0.3"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 spans="7:23" x14ac:dyDescent="0.3"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 spans="7:23" x14ac:dyDescent="0.3"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 spans="7:23" x14ac:dyDescent="0.3"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 spans="7:23" x14ac:dyDescent="0.3"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 spans="7:23" x14ac:dyDescent="0.3"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 spans="7:23" x14ac:dyDescent="0.3"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 spans="7:23" x14ac:dyDescent="0.3"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 spans="7:23" x14ac:dyDescent="0.3"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 spans="7:23" x14ac:dyDescent="0.3"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 spans="7:23" x14ac:dyDescent="0.3"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 spans="7:23" x14ac:dyDescent="0.3"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 spans="7:23" x14ac:dyDescent="0.3"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 spans="7:23" x14ac:dyDescent="0.3"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 spans="7:23" x14ac:dyDescent="0.3"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 spans="7:23" x14ac:dyDescent="0.3"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 spans="7:23" x14ac:dyDescent="0.3"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 spans="7:23" x14ac:dyDescent="0.3"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 spans="7:23" x14ac:dyDescent="0.3"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 spans="7:23" x14ac:dyDescent="0.3"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 spans="7:23" x14ac:dyDescent="0.3"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 spans="7:23" x14ac:dyDescent="0.3"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 spans="7:23" x14ac:dyDescent="0.3"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 spans="7:23" x14ac:dyDescent="0.3"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 spans="7:23" x14ac:dyDescent="0.3"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 spans="7:23" x14ac:dyDescent="0.3"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 spans="7:23" x14ac:dyDescent="0.3"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 spans="7:23" x14ac:dyDescent="0.3"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 spans="7:23" x14ac:dyDescent="0.3"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 spans="7:23" x14ac:dyDescent="0.3"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 spans="7:23" x14ac:dyDescent="0.3"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 spans="7:23" x14ac:dyDescent="0.3"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 spans="7:23" x14ac:dyDescent="0.3"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 spans="7:23" x14ac:dyDescent="0.3"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 spans="7:23" x14ac:dyDescent="0.3"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 spans="7:23" x14ac:dyDescent="0.3"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 spans="7:23" x14ac:dyDescent="0.3"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 spans="7:23" x14ac:dyDescent="0.3"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 spans="7:23" x14ac:dyDescent="0.3"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 spans="7:23" x14ac:dyDescent="0.3"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 spans="7:23" x14ac:dyDescent="0.3"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 spans="7:23" x14ac:dyDescent="0.3"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 spans="7:23" x14ac:dyDescent="0.3"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 spans="7:23" x14ac:dyDescent="0.3"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 spans="7:23" x14ac:dyDescent="0.3"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 spans="7:23" x14ac:dyDescent="0.3"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 spans="7:23" x14ac:dyDescent="0.3"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 spans="7:23" x14ac:dyDescent="0.3"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 spans="7:23" x14ac:dyDescent="0.3"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 spans="7:23" x14ac:dyDescent="0.3"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 spans="7:23" x14ac:dyDescent="0.3"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 spans="7:23" x14ac:dyDescent="0.3"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 spans="7:23" x14ac:dyDescent="0.3"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 spans="7:23" x14ac:dyDescent="0.3"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 spans="7:23" x14ac:dyDescent="0.3"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 spans="7:23" x14ac:dyDescent="0.3"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 spans="7:23" x14ac:dyDescent="0.3"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 spans="7:23" x14ac:dyDescent="0.3"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 spans="7:23" x14ac:dyDescent="0.3"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 spans="7:23" x14ac:dyDescent="0.3"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 spans="7:23" x14ac:dyDescent="0.3"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 spans="7:23" x14ac:dyDescent="0.3"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 spans="7:23" x14ac:dyDescent="0.3"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 spans="7:23" x14ac:dyDescent="0.3"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 spans="7:23" x14ac:dyDescent="0.3"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 spans="7:23" x14ac:dyDescent="0.3"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 spans="7:23" x14ac:dyDescent="0.3"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 spans="7:23" x14ac:dyDescent="0.3"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 spans="7:23" x14ac:dyDescent="0.3"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 spans="7:23" x14ac:dyDescent="0.3"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 spans="7:23" x14ac:dyDescent="0.3"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 spans="7:23" x14ac:dyDescent="0.3"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 spans="7:23" x14ac:dyDescent="0.3"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 spans="7:23" x14ac:dyDescent="0.3"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 spans="7:23" x14ac:dyDescent="0.3"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 spans="7:23" x14ac:dyDescent="0.3"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 spans="7:23" x14ac:dyDescent="0.3"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 spans="7:23" x14ac:dyDescent="0.3"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 spans="7:23" x14ac:dyDescent="0.3"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 spans="7:23" x14ac:dyDescent="0.3"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 spans="7:23" x14ac:dyDescent="0.3"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 spans="7:23" x14ac:dyDescent="0.3"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 spans="7:23" x14ac:dyDescent="0.3"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 spans="7:23" x14ac:dyDescent="0.3"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 spans="7:23" x14ac:dyDescent="0.3"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 spans="7:23" x14ac:dyDescent="0.3"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 spans="7:23" x14ac:dyDescent="0.3"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 spans="7:23" x14ac:dyDescent="0.3"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 spans="7:23" x14ac:dyDescent="0.3"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 spans="7:23" x14ac:dyDescent="0.3"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 spans="7:23" x14ac:dyDescent="0.3"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 spans="7:23" x14ac:dyDescent="0.3"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 spans="7:23" x14ac:dyDescent="0.3"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 spans="7:23" x14ac:dyDescent="0.3"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 spans="7:23" x14ac:dyDescent="0.3"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 spans="7:23" x14ac:dyDescent="0.3"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 spans="7:23" x14ac:dyDescent="0.3"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 spans="7:23" x14ac:dyDescent="0.3"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 spans="7:23" x14ac:dyDescent="0.3"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 spans="7:23" x14ac:dyDescent="0.3"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 spans="7:23" x14ac:dyDescent="0.3"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 spans="7:23" x14ac:dyDescent="0.3"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 spans="7:23" x14ac:dyDescent="0.3"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 spans="7:23" x14ac:dyDescent="0.3"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 spans="7:23" x14ac:dyDescent="0.3"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 spans="7:23" x14ac:dyDescent="0.3"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 spans="7:23" x14ac:dyDescent="0.3"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 spans="7:23" x14ac:dyDescent="0.3"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 spans="7:23" x14ac:dyDescent="0.3"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 spans="7:23" x14ac:dyDescent="0.3"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 spans="7:23" x14ac:dyDescent="0.3"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 spans="7:23" x14ac:dyDescent="0.3"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 spans="7:23" x14ac:dyDescent="0.3"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 spans="7:23" x14ac:dyDescent="0.3"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 spans="7:23" x14ac:dyDescent="0.3"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 spans="7:23" x14ac:dyDescent="0.3"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 spans="7:23" x14ac:dyDescent="0.3"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 spans="7:23" x14ac:dyDescent="0.3"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 spans="7:23" x14ac:dyDescent="0.3"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 spans="7:23" x14ac:dyDescent="0.3"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 spans="7:23" x14ac:dyDescent="0.3"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 spans="7:23" x14ac:dyDescent="0.3"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 spans="7:23" x14ac:dyDescent="0.3"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 spans="7:23" x14ac:dyDescent="0.3"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 spans="7:23" x14ac:dyDescent="0.3"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 spans="7:23" x14ac:dyDescent="0.3"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 spans="7:23" x14ac:dyDescent="0.3"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 spans="7:23" x14ac:dyDescent="0.3"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 spans="7:23" x14ac:dyDescent="0.3"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 spans="7:23" x14ac:dyDescent="0.3"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 spans="7:23" x14ac:dyDescent="0.3"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 spans="7:23" x14ac:dyDescent="0.3"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 spans="7:23" x14ac:dyDescent="0.3"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 spans="7:23" x14ac:dyDescent="0.3"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 spans="7:23" x14ac:dyDescent="0.3"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 spans="7:23" x14ac:dyDescent="0.3"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 spans="7:23" x14ac:dyDescent="0.3"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 spans="7:23" x14ac:dyDescent="0.3"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 spans="7:23" x14ac:dyDescent="0.3"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 spans="7:23" x14ac:dyDescent="0.3"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 spans="7:23" x14ac:dyDescent="0.3"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 spans="7:23" x14ac:dyDescent="0.3"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 spans="7:23" x14ac:dyDescent="0.3"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 spans="7:23" x14ac:dyDescent="0.3"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 spans="7:23" x14ac:dyDescent="0.3"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 spans="7:23" x14ac:dyDescent="0.3"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 spans="7:23" x14ac:dyDescent="0.3"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 spans="7:23" x14ac:dyDescent="0.3"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 spans="7:23" x14ac:dyDescent="0.3"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 spans="7:23" x14ac:dyDescent="0.3"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 spans="7:23" x14ac:dyDescent="0.3"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 spans="7:23" x14ac:dyDescent="0.3"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 spans="7:23" x14ac:dyDescent="0.3"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 spans="7:23" x14ac:dyDescent="0.3"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 spans="7:23" x14ac:dyDescent="0.3"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 spans="7:23" x14ac:dyDescent="0.3"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 spans="7:23" x14ac:dyDescent="0.3"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 spans="7:23" x14ac:dyDescent="0.3"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 spans="7:23" x14ac:dyDescent="0.3"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 spans="7:23" x14ac:dyDescent="0.3"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 spans="7:23" x14ac:dyDescent="0.3"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 spans="7:23" x14ac:dyDescent="0.3"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 spans="7:23" x14ac:dyDescent="0.3"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 spans="7:23" x14ac:dyDescent="0.3"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 spans="7:23" x14ac:dyDescent="0.3"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 spans="7:23" x14ac:dyDescent="0.3"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 spans="7:23" x14ac:dyDescent="0.3"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 spans="7:23" x14ac:dyDescent="0.3"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 spans="7:23" x14ac:dyDescent="0.3"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 spans="7:23" x14ac:dyDescent="0.3"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 spans="7:23" x14ac:dyDescent="0.3"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 spans="7:23" x14ac:dyDescent="0.3"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 spans="7:23" x14ac:dyDescent="0.3"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 spans="7:23" x14ac:dyDescent="0.3"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 spans="7:23" x14ac:dyDescent="0.3"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 spans="7:23" x14ac:dyDescent="0.3"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 spans="7:23" x14ac:dyDescent="0.3"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 spans="7:23" x14ac:dyDescent="0.3"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 spans="7:23" x14ac:dyDescent="0.3"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 spans="7:23" x14ac:dyDescent="0.3"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 spans="7:23" x14ac:dyDescent="0.3"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 spans="7:23" x14ac:dyDescent="0.3"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 spans="7:23" x14ac:dyDescent="0.3"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 spans="7:23" x14ac:dyDescent="0.3"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 spans="7:23" x14ac:dyDescent="0.3"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 spans="7:23" x14ac:dyDescent="0.3"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 spans="7:23" x14ac:dyDescent="0.3"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 spans="7:23" x14ac:dyDescent="0.3"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 spans="7:23" x14ac:dyDescent="0.3"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 spans="7:23" x14ac:dyDescent="0.3"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 spans="7:23" x14ac:dyDescent="0.3"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 spans="7:23" x14ac:dyDescent="0.3"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 spans="7:23" x14ac:dyDescent="0.3"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 spans="7:23" x14ac:dyDescent="0.3"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 spans="7:23" x14ac:dyDescent="0.3"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 spans="7:23" x14ac:dyDescent="0.3"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 spans="7:23" x14ac:dyDescent="0.3"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 spans="7:23" x14ac:dyDescent="0.3"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 spans="7:23" x14ac:dyDescent="0.3"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 spans="7:23" x14ac:dyDescent="0.3"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 spans="7:23" x14ac:dyDescent="0.3"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 spans="7:23" x14ac:dyDescent="0.3"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 spans="7:23" x14ac:dyDescent="0.3"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 spans="7:23" x14ac:dyDescent="0.3"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 spans="7:23" x14ac:dyDescent="0.3"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 spans="7:23" x14ac:dyDescent="0.3"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 spans="7:23" x14ac:dyDescent="0.3"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 spans="7:23" x14ac:dyDescent="0.3"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 spans="7:23" x14ac:dyDescent="0.3"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 spans="7:23" x14ac:dyDescent="0.3"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 spans="7:23" x14ac:dyDescent="0.3"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 spans="7:23" x14ac:dyDescent="0.3"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 spans="7:23" x14ac:dyDescent="0.3"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 spans="7:23" x14ac:dyDescent="0.3"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 spans="7:23" x14ac:dyDescent="0.3"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 spans="7:23" x14ac:dyDescent="0.3"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 spans="7:23" x14ac:dyDescent="0.3"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 spans="7:23" x14ac:dyDescent="0.3"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 spans="7:23" x14ac:dyDescent="0.3"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 spans="7:23" x14ac:dyDescent="0.3"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 spans="7:23" x14ac:dyDescent="0.3"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 spans="7:23" x14ac:dyDescent="0.3"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 spans="7:23" x14ac:dyDescent="0.3"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 spans="7:23" x14ac:dyDescent="0.3"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 spans="7:23" x14ac:dyDescent="0.3"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 spans="7:23" x14ac:dyDescent="0.3"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 spans="7:23" x14ac:dyDescent="0.3"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 spans="7:23" x14ac:dyDescent="0.3"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 spans="7:23" x14ac:dyDescent="0.3"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 spans="7:23" x14ac:dyDescent="0.3"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 spans="7:23" x14ac:dyDescent="0.3"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 spans="7:23" x14ac:dyDescent="0.3"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 spans="7:23" x14ac:dyDescent="0.3"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 spans="7:23" x14ac:dyDescent="0.3"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 spans="7:23" x14ac:dyDescent="0.3"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 spans="7:23" x14ac:dyDescent="0.3"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 spans="7:23" x14ac:dyDescent="0.3"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 spans="7:23" x14ac:dyDescent="0.3"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 spans="7:23" x14ac:dyDescent="0.3"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 spans="7:23" x14ac:dyDescent="0.3"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 spans="7:23" x14ac:dyDescent="0.3"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 spans="7:23" x14ac:dyDescent="0.3"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 spans="7:23" x14ac:dyDescent="0.3"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 spans="7:23" x14ac:dyDescent="0.3"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 spans="7:23" x14ac:dyDescent="0.3"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 spans="7:23" x14ac:dyDescent="0.3"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 spans="7:23" x14ac:dyDescent="0.3"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 spans="7:23" x14ac:dyDescent="0.3"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 spans="7:23" x14ac:dyDescent="0.3"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 spans="7:23" x14ac:dyDescent="0.3"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 spans="7:23" x14ac:dyDescent="0.3"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 spans="7:23" x14ac:dyDescent="0.3"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 spans="7:23" x14ac:dyDescent="0.3"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 spans="7:23" x14ac:dyDescent="0.3"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 spans="7:23" x14ac:dyDescent="0.3"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 spans="7:23" x14ac:dyDescent="0.3"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 spans="7:23" x14ac:dyDescent="0.3"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 spans="7:23" x14ac:dyDescent="0.3"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 spans="7:23" x14ac:dyDescent="0.3"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 spans="7:23" x14ac:dyDescent="0.3"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 spans="7:23" x14ac:dyDescent="0.3"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 spans="7:23" x14ac:dyDescent="0.3"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 spans="7:23" x14ac:dyDescent="0.3"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 spans="7:23" x14ac:dyDescent="0.3"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 spans="7:23" x14ac:dyDescent="0.3"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 spans="7:23" x14ac:dyDescent="0.3"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 spans="7:23" x14ac:dyDescent="0.3"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 spans="7:23" x14ac:dyDescent="0.3"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 spans="7:23" x14ac:dyDescent="0.3"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 spans="7:23" x14ac:dyDescent="0.3"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 spans="7:23" x14ac:dyDescent="0.3"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 spans="7:23" x14ac:dyDescent="0.3"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 spans="7:23" x14ac:dyDescent="0.3"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 spans="7:23" x14ac:dyDescent="0.3"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 spans="7:23" x14ac:dyDescent="0.3"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 spans="7:23" x14ac:dyDescent="0.3"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 spans="7:23" x14ac:dyDescent="0.3"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 spans="7:23" x14ac:dyDescent="0.3"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 spans="7:23" x14ac:dyDescent="0.3"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 spans="7:23" x14ac:dyDescent="0.3"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 spans="7:23" x14ac:dyDescent="0.3"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 spans="7:23" x14ac:dyDescent="0.3"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 spans="7:23" x14ac:dyDescent="0.3"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 spans="7:23" x14ac:dyDescent="0.3"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 spans="7:23" x14ac:dyDescent="0.3"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 spans="7:23" x14ac:dyDescent="0.3"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 spans="7:23" x14ac:dyDescent="0.3"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 spans="7:23" x14ac:dyDescent="0.3"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 spans="7:23" x14ac:dyDescent="0.3"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 spans="7:23" x14ac:dyDescent="0.3"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 spans="7:23" x14ac:dyDescent="0.3"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 spans="7:23" x14ac:dyDescent="0.3"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 spans="7:23" x14ac:dyDescent="0.3"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 spans="7:23" x14ac:dyDescent="0.3"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 spans="7:23" x14ac:dyDescent="0.3"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 spans="7:23" x14ac:dyDescent="0.3"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 spans="7:23" x14ac:dyDescent="0.3"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 spans="7:23" x14ac:dyDescent="0.3"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 spans="7:23" x14ac:dyDescent="0.3"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 spans="7:23" x14ac:dyDescent="0.3"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 spans="7:23" x14ac:dyDescent="0.3"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 spans="7:23" x14ac:dyDescent="0.3"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 spans="7:23" x14ac:dyDescent="0.3"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 spans="7:23" x14ac:dyDescent="0.3"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 spans="7:23" x14ac:dyDescent="0.3"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 spans="7:23" x14ac:dyDescent="0.3"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 spans="7:23" x14ac:dyDescent="0.3"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 spans="7:23" x14ac:dyDescent="0.3"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 spans="7:23" x14ac:dyDescent="0.3"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 spans="7:23" x14ac:dyDescent="0.3"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 spans="7:23" x14ac:dyDescent="0.3"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 spans="7:23" x14ac:dyDescent="0.3"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 spans="7:23" x14ac:dyDescent="0.3"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 spans="7:23" x14ac:dyDescent="0.3"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 spans="7:23" x14ac:dyDescent="0.3"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 spans="7:23" x14ac:dyDescent="0.3"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 spans="7:23" x14ac:dyDescent="0.3"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 spans="7:23" x14ac:dyDescent="0.3"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 spans="7:23" x14ac:dyDescent="0.3"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 spans="7:23" x14ac:dyDescent="0.3"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 spans="7:23" x14ac:dyDescent="0.3"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 spans="7:23" x14ac:dyDescent="0.3"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 spans="7:23" x14ac:dyDescent="0.3"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 spans="7:23" x14ac:dyDescent="0.3"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 spans="7:23" x14ac:dyDescent="0.3"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 spans="7:23" x14ac:dyDescent="0.3"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 spans="7:23" x14ac:dyDescent="0.3"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 spans="7:23" x14ac:dyDescent="0.3"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 spans="7:23" x14ac:dyDescent="0.3"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 spans="7:23" x14ac:dyDescent="0.3"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 spans="7:23" x14ac:dyDescent="0.3"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 spans="7:23" x14ac:dyDescent="0.3"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 spans="7:23" x14ac:dyDescent="0.3"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 spans="7:23" x14ac:dyDescent="0.3"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 spans="7:23" x14ac:dyDescent="0.3"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 spans="7:23" x14ac:dyDescent="0.3"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 spans="7:23" x14ac:dyDescent="0.3"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 spans="7:23" x14ac:dyDescent="0.3"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 spans="7:23" x14ac:dyDescent="0.3"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 spans="7:23" x14ac:dyDescent="0.3"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 spans="7:23" x14ac:dyDescent="0.3"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 spans="7:23" x14ac:dyDescent="0.3"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 spans="7:23" x14ac:dyDescent="0.3"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 spans="7:23" x14ac:dyDescent="0.3"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 spans="7:23" x14ac:dyDescent="0.3"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 spans="7:23" x14ac:dyDescent="0.3"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 spans="7:23" x14ac:dyDescent="0.3"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 spans="7:23" x14ac:dyDescent="0.3"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 spans="7:23" x14ac:dyDescent="0.3"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 spans="7:23" x14ac:dyDescent="0.3"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 spans="7:23" x14ac:dyDescent="0.3"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 spans="7:23" x14ac:dyDescent="0.3"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 spans="7:23" x14ac:dyDescent="0.3"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 spans="7:23" x14ac:dyDescent="0.3"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 spans="7:23" x14ac:dyDescent="0.3"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 spans="7:23" x14ac:dyDescent="0.3"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 spans="7:23" x14ac:dyDescent="0.3"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 spans="7:23" x14ac:dyDescent="0.3"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 spans="7:23" x14ac:dyDescent="0.3"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 spans="7:23" x14ac:dyDescent="0.3"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 spans="7:23" x14ac:dyDescent="0.3"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 spans="7:23" x14ac:dyDescent="0.3"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 spans="7:23" x14ac:dyDescent="0.3"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 spans="7:23" x14ac:dyDescent="0.3"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 spans="7:23" x14ac:dyDescent="0.3"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 spans="7:23" x14ac:dyDescent="0.3"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 spans="7:23" x14ac:dyDescent="0.3"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 spans="7:23" x14ac:dyDescent="0.3"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 spans="7:23" x14ac:dyDescent="0.3"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 spans="7:23" x14ac:dyDescent="0.3"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 spans="7:23" x14ac:dyDescent="0.3"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 spans="7:23" x14ac:dyDescent="0.3"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 spans="7:23" x14ac:dyDescent="0.3"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 spans="7:23" x14ac:dyDescent="0.3"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 spans="7:23" x14ac:dyDescent="0.3"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 spans="7:23" x14ac:dyDescent="0.3"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 spans="7:23" x14ac:dyDescent="0.3"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 spans="7:23" x14ac:dyDescent="0.3"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 spans="7:23" x14ac:dyDescent="0.3"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 spans="7:23" x14ac:dyDescent="0.3"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 spans="7:23" x14ac:dyDescent="0.3"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 spans="7:23" x14ac:dyDescent="0.3"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 spans="7:23" x14ac:dyDescent="0.3"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 spans="7:23" x14ac:dyDescent="0.3"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 spans="7:23" x14ac:dyDescent="0.3"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 spans="7:23" x14ac:dyDescent="0.3"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 spans="7:23" x14ac:dyDescent="0.3"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 spans="7:23" x14ac:dyDescent="0.3"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 spans="7:23" x14ac:dyDescent="0.3"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 spans="7:23" x14ac:dyDescent="0.3"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 spans="7:23" x14ac:dyDescent="0.3"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 spans="7:23" x14ac:dyDescent="0.3"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 spans="7:23" x14ac:dyDescent="0.3"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 spans="7:23" x14ac:dyDescent="0.3"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 spans="7:23" x14ac:dyDescent="0.3"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 spans="7:23" x14ac:dyDescent="0.3"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 spans="7:23" x14ac:dyDescent="0.3"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 spans="7:23" x14ac:dyDescent="0.3"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 spans="7:23" x14ac:dyDescent="0.3"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 spans="7:23" x14ac:dyDescent="0.3"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 spans="7:23" x14ac:dyDescent="0.3"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 spans="7:23" x14ac:dyDescent="0.3"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 spans="7:23" x14ac:dyDescent="0.3"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 spans="7:23" x14ac:dyDescent="0.3"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 spans="7:23" x14ac:dyDescent="0.3"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 spans="7:23" x14ac:dyDescent="0.3"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 spans="7:23" x14ac:dyDescent="0.3"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 spans="7:23" x14ac:dyDescent="0.3"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 spans="7:23" x14ac:dyDescent="0.3"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 spans="7:23" x14ac:dyDescent="0.3"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 spans="7:23" x14ac:dyDescent="0.3"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 spans="7:23" x14ac:dyDescent="0.3"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 spans="7:23" x14ac:dyDescent="0.3"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 spans="7:23" x14ac:dyDescent="0.3"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 spans="7:23" x14ac:dyDescent="0.3"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 spans="7:23" x14ac:dyDescent="0.3"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 spans="7:23" x14ac:dyDescent="0.3"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 spans="7:23" x14ac:dyDescent="0.3"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 spans="7:23" x14ac:dyDescent="0.3"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 spans="7:23" x14ac:dyDescent="0.3"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 spans="7:23" x14ac:dyDescent="0.3"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 spans="7:23" x14ac:dyDescent="0.3"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 spans="7:23" x14ac:dyDescent="0.3"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 spans="7:23" x14ac:dyDescent="0.3"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 spans="7:23" x14ac:dyDescent="0.3"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 spans="7:23" x14ac:dyDescent="0.3"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 spans="7:23" x14ac:dyDescent="0.3"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 spans="7:23" x14ac:dyDescent="0.3"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 spans="7:23" x14ac:dyDescent="0.3"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 spans="7:23" x14ac:dyDescent="0.3"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 spans="7:23" x14ac:dyDescent="0.3"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 spans="7:23" x14ac:dyDescent="0.3"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 spans="7:23" x14ac:dyDescent="0.3"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 spans="7:23" x14ac:dyDescent="0.3"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 spans="7:23" x14ac:dyDescent="0.3"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 spans="7:23" x14ac:dyDescent="0.3"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 spans="7:23" x14ac:dyDescent="0.3"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 spans="7:23" x14ac:dyDescent="0.3"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 spans="7:23" x14ac:dyDescent="0.3"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 spans="7:23" x14ac:dyDescent="0.3"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 spans="7:23" x14ac:dyDescent="0.3"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 spans="7:23" x14ac:dyDescent="0.3"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 spans="7:23" x14ac:dyDescent="0.3"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 spans="7:23" x14ac:dyDescent="0.3"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 spans="7:23" x14ac:dyDescent="0.3"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 spans="7:23" x14ac:dyDescent="0.3"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 spans="7:23" x14ac:dyDescent="0.3"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 spans="7:23" x14ac:dyDescent="0.3"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 spans="7:23" x14ac:dyDescent="0.3"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 spans="7:23" x14ac:dyDescent="0.3"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 spans="7:23" x14ac:dyDescent="0.3"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 spans="7:23" x14ac:dyDescent="0.3"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 spans="7:23" x14ac:dyDescent="0.3"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 spans="7:23" x14ac:dyDescent="0.3"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 spans="7:23" x14ac:dyDescent="0.3"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 spans="7:23" x14ac:dyDescent="0.3"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 spans="7:23" x14ac:dyDescent="0.3"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 spans="7:23" x14ac:dyDescent="0.3"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 spans="7:23" x14ac:dyDescent="0.3"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 spans="7:23" x14ac:dyDescent="0.3"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 spans="7:23" x14ac:dyDescent="0.3"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 spans="7:23" x14ac:dyDescent="0.3"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 spans="7:23" x14ac:dyDescent="0.3"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 spans="7:23" x14ac:dyDescent="0.3"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 spans="7:23" x14ac:dyDescent="0.3"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 spans="7:23" x14ac:dyDescent="0.3"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 spans="7:23" x14ac:dyDescent="0.3"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 spans="7:23" x14ac:dyDescent="0.3"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 spans="7:23" x14ac:dyDescent="0.3"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 spans="7:23" x14ac:dyDescent="0.3"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 spans="7:23" x14ac:dyDescent="0.3"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 spans="7:23" x14ac:dyDescent="0.3"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 spans="7:23" x14ac:dyDescent="0.3"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 spans="7:23" x14ac:dyDescent="0.3"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 spans="7:23" x14ac:dyDescent="0.3"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 spans="7:23" x14ac:dyDescent="0.3"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 spans="7:23" x14ac:dyDescent="0.3"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 spans="7:23" x14ac:dyDescent="0.3"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 spans="7:23" x14ac:dyDescent="0.3"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 spans="7:23" x14ac:dyDescent="0.3"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 spans="7:23" x14ac:dyDescent="0.3"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 spans="7:23" x14ac:dyDescent="0.3"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 spans="7:23" x14ac:dyDescent="0.3"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 spans="7:23" x14ac:dyDescent="0.3"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 spans="7:23" x14ac:dyDescent="0.3"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 spans="7:23" x14ac:dyDescent="0.3"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 spans="7:23" x14ac:dyDescent="0.3"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 spans="7:23" x14ac:dyDescent="0.3"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 spans="7:23" x14ac:dyDescent="0.3"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 spans="7:23" x14ac:dyDescent="0.3"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 spans="7:23" x14ac:dyDescent="0.3"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 spans="7:23" x14ac:dyDescent="0.3"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 spans="7:23" x14ac:dyDescent="0.3"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 spans="7:23" x14ac:dyDescent="0.3"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 spans="7:23" x14ac:dyDescent="0.3"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 spans="7:23" x14ac:dyDescent="0.3"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 spans="7:23" x14ac:dyDescent="0.3"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 spans="7:23" x14ac:dyDescent="0.3"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 spans="7:23" x14ac:dyDescent="0.3"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 spans="7:23" x14ac:dyDescent="0.3"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 spans="7:23" x14ac:dyDescent="0.3"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 spans="7:23" x14ac:dyDescent="0.3"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 spans="7:23" x14ac:dyDescent="0.3"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 spans="7:23" x14ac:dyDescent="0.3"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 spans="7:23" x14ac:dyDescent="0.3"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 spans="7:23" x14ac:dyDescent="0.3"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 spans="7:23" x14ac:dyDescent="0.3"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 spans="7:23" x14ac:dyDescent="0.3"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 spans="7:23" x14ac:dyDescent="0.3"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 spans="7:23" x14ac:dyDescent="0.3"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 spans="7:23" x14ac:dyDescent="0.3"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 spans="7:23" x14ac:dyDescent="0.3"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 spans="7:23" x14ac:dyDescent="0.3"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 spans="7:23" x14ac:dyDescent="0.3"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 spans="7:23" x14ac:dyDescent="0.3"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 spans="7:23" x14ac:dyDescent="0.3"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 spans="7:23" x14ac:dyDescent="0.3"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 spans="7:23" x14ac:dyDescent="0.3"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 spans="7:23" x14ac:dyDescent="0.3"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 spans="7:23" x14ac:dyDescent="0.3"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 spans="7:23" x14ac:dyDescent="0.3"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 spans="7:23" x14ac:dyDescent="0.3"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 spans="7:23" x14ac:dyDescent="0.3"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 spans="7:23" x14ac:dyDescent="0.3"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 spans="7:23" x14ac:dyDescent="0.3"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 spans="7:23" x14ac:dyDescent="0.3"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 spans="7:23" x14ac:dyDescent="0.3"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 spans="7:23" x14ac:dyDescent="0.3"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 spans="7:23" x14ac:dyDescent="0.3"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 spans="7:23" x14ac:dyDescent="0.3"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 spans="7:23" x14ac:dyDescent="0.3"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 spans="7:23" x14ac:dyDescent="0.3"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 spans="7:23" x14ac:dyDescent="0.3"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 spans="7:23" x14ac:dyDescent="0.3"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 spans="7:23" x14ac:dyDescent="0.3"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 spans="7:23" x14ac:dyDescent="0.3"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 spans="7:23" x14ac:dyDescent="0.3"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 spans="7:23" x14ac:dyDescent="0.3"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 spans="7:23" x14ac:dyDescent="0.3"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 spans="7:23" x14ac:dyDescent="0.3"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 spans="7:23" x14ac:dyDescent="0.3"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 spans="7:23" x14ac:dyDescent="0.3"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 spans="7:23" x14ac:dyDescent="0.3"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 spans="7:23" x14ac:dyDescent="0.3"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 spans="7:23" x14ac:dyDescent="0.3"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 spans="7:23" x14ac:dyDescent="0.3"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 spans="7:23" x14ac:dyDescent="0.3"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 spans="7:23" x14ac:dyDescent="0.3"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 spans="7:23" x14ac:dyDescent="0.3"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 spans="7:23" x14ac:dyDescent="0.3"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 spans="7:23" x14ac:dyDescent="0.3"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 spans="7:23" x14ac:dyDescent="0.3"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 spans="7:23" x14ac:dyDescent="0.3"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 spans="7:23" x14ac:dyDescent="0.3"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 spans="7:23" x14ac:dyDescent="0.3"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 spans="7:23" x14ac:dyDescent="0.3"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 spans="7:23" x14ac:dyDescent="0.3"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 spans="7:23" x14ac:dyDescent="0.3"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 spans="7:23" x14ac:dyDescent="0.3"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 spans="7:23" x14ac:dyDescent="0.3"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 spans="7:23" x14ac:dyDescent="0.3"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 spans="7:23" x14ac:dyDescent="0.3"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 spans="7:23" x14ac:dyDescent="0.3"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 spans="7:23" x14ac:dyDescent="0.3"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 spans="7:23" x14ac:dyDescent="0.3"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 spans="7:23" x14ac:dyDescent="0.3"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 spans="7:23" x14ac:dyDescent="0.3"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 spans="7:23" x14ac:dyDescent="0.3"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 spans="7:23" x14ac:dyDescent="0.3"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 spans="7:23" x14ac:dyDescent="0.3"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 spans="7:23" x14ac:dyDescent="0.3"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 spans="7:23" x14ac:dyDescent="0.3"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 spans="7:23" x14ac:dyDescent="0.3"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 spans="7:23" x14ac:dyDescent="0.3"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 spans="7:23" x14ac:dyDescent="0.3"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 spans="7:23" x14ac:dyDescent="0.3"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 spans="7:23" x14ac:dyDescent="0.3"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 spans="7:23" x14ac:dyDescent="0.3"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 spans="7:23" x14ac:dyDescent="0.3"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 spans="7:23" x14ac:dyDescent="0.3"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 spans="7:23" x14ac:dyDescent="0.3"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 spans="7:23" x14ac:dyDescent="0.3"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 spans="7:23" x14ac:dyDescent="0.3"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 spans="7:23" x14ac:dyDescent="0.3"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 spans="7:23" x14ac:dyDescent="0.3"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 spans="7:23" x14ac:dyDescent="0.3"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 spans="7:23" x14ac:dyDescent="0.3"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 spans="7:23" x14ac:dyDescent="0.3"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 spans="7:23" x14ac:dyDescent="0.3"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 spans="7:23" x14ac:dyDescent="0.3"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 spans="7:23" x14ac:dyDescent="0.3"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 spans="7:23" x14ac:dyDescent="0.3"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 spans="7:23" x14ac:dyDescent="0.3"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 spans="7:23" x14ac:dyDescent="0.3"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 spans="7:23" x14ac:dyDescent="0.3"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 spans="7:23" x14ac:dyDescent="0.3"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 spans="7:23" x14ac:dyDescent="0.3"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 spans="7:23" x14ac:dyDescent="0.3"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 spans="7:23" x14ac:dyDescent="0.3"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 spans="7:23" x14ac:dyDescent="0.3"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 spans="7:23" x14ac:dyDescent="0.3"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 spans="7:23" x14ac:dyDescent="0.3"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 spans="7:23" x14ac:dyDescent="0.3"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 spans="7:23" x14ac:dyDescent="0.3"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 spans="7:23" x14ac:dyDescent="0.3"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 spans="7:23" x14ac:dyDescent="0.3"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 spans="7:23" x14ac:dyDescent="0.3"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 spans="7:23" x14ac:dyDescent="0.3"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 spans="7:23" x14ac:dyDescent="0.3"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 spans="7:23" x14ac:dyDescent="0.3"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 spans="7:23" x14ac:dyDescent="0.3"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 spans="7:23" x14ac:dyDescent="0.3"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 spans="7:23" x14ac:dyDescent="0.3"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 spans="7:23" x14ac:dyDescent="0.3"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 spans="7:23" x14ac:dyDescent="0.3"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 spans="7:23" x14ac:dyDescent="0.3"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 spans="7:23" x14ac:dyDescent="0.3"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 spans="7:23" x14ac:dyDescent="0.3"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 spans="7:23" x14ac:dyDescent="0.3"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 spans="7:23" x14ac:dyDescent="0.3"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 spans="7:23" x14ac:dyDescent="0.3"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 spans="7:23" x14ac:dyDescent="0.3"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 spans="7:23" x14ac:dyDescent="0.3"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 spans="7:23" x14ac:dyDescent="0.3"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 spans="7:23" x14ac:dyDescent="0.3"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 spans="7:23" x14ac:dyDescent="0.3"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 spans="7:23" x14ac:dyDescent="0.3"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 spans="7:23" x14ac:dyDescent="0.3"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 spans="7:23" x14ac:dyDescent="0.3"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 spans="7:23" x14ac:dyDescent="0.3"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 spans="7:23" x14ac:dyDescent="0.3"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 spans="7:23" x14ac:dyDescent="0.3"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 spans="7:23" x14ac:dyDescent="0.3"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 spans="7:23" x14ac:dyDescent="0.3"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 spans="7:23" x14ac:dyDescent="0.3"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 spans="7:23" x14ac:dyDescent="0.3"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 spans="7:23" x14ac:dyDescent="0.3"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 spans="7:23" x14ac:dyDescent="0.3"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 spans="7:23" x14ac:dyDescent="0.3"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 spans="7:23" x14ac:dyDescent="0.3"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 spans="7:23" x14ac:dyDescent="0.3"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 spans="7:23" x14ac:dyDescent="0.3"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 spans="7:23" x14ac:dyDescent="0.3"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 spans="7:23" x14ac:dyDescent="0.3"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 spans="7:23" x14ac:dyDescent="0.3"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 spans="7:23" x14ac:dyDescent="0.3"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 spans="7:23" x14ac:dyDescent="0.3"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 spans="7:23" x14ac:dyDescent="0.3"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 spans="7:23" x14ac:dyDescent="0.3"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 spans="7:23" x14ac:dyDescent="0.3"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 spans="7:23" x14ac:dyDescent="0.3"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 spans="7:23" x14ac:dyDescent="0.3"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 spans="7:23" x14ac:dyDescent="0.3"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 spans="7:23" x14ac:dyDescent="0.3"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 spans="7:23" x14ac:dyDescent="0.3"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 spans="7:23" x14ac:dyDescent="0.3"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 spans="7:23" x14ac:dyDescent="0.3"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 spans="7:23" x14ac:dyDescent="0.3"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 spans="7:23" x14ac:dyDescent="0.3"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 spans="7:23" x14ac:dyDescent="0.3"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 spans="7:23" x14ac:dyDescent="0.3"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 spans="7:23" x14ac:dyDescent="0.3"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 spans="7:23" x14ac:dyDescent="0.3"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 spans="7:23" x14ac:dyDescent="0.3"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 spans="7:23" x14ac:dyDescent="0.3"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 spans="7:23" x14ac:dyDescent="0.3"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 spans="7:23" x14ac:dyDescent="0.3"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 spans="7:23" x14ac:dyDescent="0.3"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 spans="7:23" x14ac:dyDescent="0.3"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 spans="7:23" x14ac:dyDescent="0.3"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 spans="7:23" x14ac:dyDescent="0.3"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 spans="7:23" x14ac:dyDescent="0.3"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 spans="7:23" x14ac:dyDescent="0.3"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 spans="7:23" x14ac:dyDescent="0.3"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 spans="7:23" x14ac:dyDescent="0.3"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 spans="7:23" x14ac:dyDescent="0.3"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 spans="7:23" x14ac:dyDescent="0.3"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 spans="7:23" x14ac:dyDescent="0.3"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 spans="7:23" x14ac:dyDescent="0.3"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 spans="7:23" x14ac:dyDescent="0.3"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 spans="7:23" x14ac:dyDescent="0.3"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 spans="7:23" x14ac:dyDescent="0.3"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 spans="7:23" x14ac:dyDescent="0.3"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 spans="7:23" x14ac:dyDescent="0.3"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 spans="7:23" x14ac:dyDescent="0.3"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 spans="7:23" x14ac:dyDescent="0.3"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 spans="7:23" x14ac:dyDescent="0.3"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 spans="7:23" x14ac:dyDescent="0.3"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 spans="7:23" x14ac:dyDescent="0.3"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 spans="7:23" x14ac:dyDescent="0.3"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 spans="7:23" x14ac:dyDescent="0.3"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 spans="7:23" x14ac:dyDescent="0.3"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 spans="7:23" x14ac:dyDescent="0.3"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 spans="7:23" x14ac:dyDescent="0.3"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 spans="7:23" x14ac:dyDescent="0.3"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 spans="7:23" x14ac:dyDescent="0.3"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 spans="7:23" x14ac:dyDescent="0.3"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 spans="7:23" x14ac:dyDescent="0.3"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 spans="7:23" x14ac:dyDescent="0.3"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 spans="7:23" x14ac:dyDescent="0.3"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 spans="7:23" x14ac:dyDescent="0.3"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 spans="7:23" x14ac:dyDescent="0.3"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 spans="7:23" x14ac:dyDescent="0.3"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 spans="7:23" x14ac:dyDescent="0.3"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 spans="7:23" x14ac:dyDescent="0.3"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 spans="7:23" x14ac:dyDescent="0.3"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 spans="7:23" x14ac:dyDescent="0.3"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 spans="7:23" x14ac:dyDescent="0.3"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 spans="7:23" x14ac:dyDescent="0.3"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 spans="7:23" x14ac:dyDescent="0.3"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 spans="7:23" x14ac:dyDescent="0.3"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 spans="7:23" x14ac:dyDescent="0.3"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 spans="7:23" x14ac:dyDescent="0.3"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 spans="7:23" x14ac:dyDescent="0.3"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 spans="7:23" x14ac:dyDescent="0.3"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 spans="7:23" x14ac:dyDescent="0.3"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 spans="7:23" x14ac:dyDescent="0.3"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 spans="7:23" x14ac:dyDescent="0.3"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 spans="7:23" x14ac:dyDescent="0.3"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 spans="7:23" x14ac:dyDescent="0.3"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 spans="7:23" x14ac:dyDescent="0.3"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 spans="7:23" x14ac:dyDescent="0.3"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 spans="7:23" x14ac:dyDescent="0.3"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 spans="7:23" x14ac:dyDescent="0.3"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 spans="7:23" x14ac:dyDescent="0.3"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 spans="7:23" x14ac:dyDescent="0.3"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 spans="7:23" x14ac:dyDescent="0.3"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 spans="7:23" x14ac:dyDescent="0.3"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 spans="7:23" x14ac:dyDescent="0.3"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 spans="7:23" x14ac:dyDescent="0.3"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 spans="7:23" x14ac:dyDescent="0.3"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 spans="7:23" x14ac:dyDescent="0.3"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 spans="7:23" x14ac:dyDescent="0.3"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 spans="7:23" x14ac:dyDescent="0.3"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 spans="7:23" x14ac:dyDescent="0.3"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 spans="7:23" x14ac:dyDescent="0.3"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 spans="7:23" x14ac:dyDescent="0.3"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 spans="7:23" x14ac:dyDescent="0.3"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 spans="7:23" x14ac:dyDescent="0.3"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 spans="7:23" x14ac:dyDescent="0.3"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 spans="7:23" x14ac:dyDescent="0.3"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 spans="7:23" x14ac:dyDescent="0.3"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 spans="7:23" x14ac:dyDescent="0.3"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 spans="7:23" x14ac:dyDescent="0.3"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 spans="7:23" x14ac:dyDescent="0.3"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 spans="7:23" x14ac:dyDescent="0.3"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 spans="7:23" x14ac:dyDescent="0.3"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 spans="7:23" x14ac:dyDescent="0.3"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 spans="7:23" x14ac:dyDescent="0.3"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 spans="7:23" x14ac:dyDescent="0.3"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 spans="7:23" x14ac:dyDescent="0.3"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 spans="7:23" x14ac:dyDescent="0.3"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 spans="7:23" x14ac:dyDescent="0.3"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 spans="7:23" x14ac:dyDescent="0.3"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 spans="7:23" x14ac:dyDescent="0.3"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 spans="7:23" x14ac:dyDescent="0.3"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 spans="7:23" x14ac:dyDescent="0.3"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 spans="7:23" x14ac:dyDescent="0.3"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 spans="7:23" x14ac:dyDescent="0.3"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 spans="7:23" x14ac:dyDescent="0.3"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 spans="7:23" x14ac:dyDescent="0.3"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 spans="7:23" x14ac:dyDescent="0.3"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 spans="7:23" x14ac:dyDescent="0.3"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 spans="7:23" x14ac:dyDescent="0.3"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 spans="7:23" x14ac:dyDescent="0.3"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 spans="7:23" x14ac:dyDescent="0.3"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 spans="7:23" x14ac:dyDescent="0.3"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 spans="7:23" x14ac:dyDescent="0.3"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 spans="7:23" x14ac:dyDescent="0.3"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 spans="7:23" x14ac:dyDescent="0.3"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 spans="7:23" x14ac:dyDescent="0.3"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 spans="7:23" x14ac:dyDescent="0.3"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 spans="7:23" x14ac:dyDescent="0.3"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 spans="7:23" x14ac:dyDescent="0.3"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 spans="7:23" x14ac:dyDescent="0.3"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 spans="7:23" x14ac:dyDescent="0.3"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 spans="7:23" x14ac:dyDescent="0.3"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 spans="7:23" x14ac:dyDescent="0.3"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 spans="7:23" x14ac:dyDescent="0.3"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 spans="7:23" x14ac:dyDescent="0.3"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 spans="7:23" x14ac:dyDescent="0.3"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 spans="7:23" x14ac:dyDescent="0.3"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 spans="7:23" x14ac:dyDescent="0.3"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 spans="7:23" x14ac:dyDescent="0.3"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 spans="7:23" x14ac:dyDescent="0.3"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 spans="7:23" x14ac:dyDescent="0.3"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 spans="7:23" x14ac:dyDescent="0.3"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 spans="7:23" x14ac:dyDescent="0.3"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 spans="7:23" x14ac:dyDescent="0.3"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 spans="7:23" x14ac:dyDescent="0.3"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 spans="7:23" x14ac:dyDescent="0.3"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 spans="7:23" x14ac:dyDescent="0.3"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 spans="7:23" x14ac:dyDescent="0.3"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 spans="7:23" x14ac:dyDescent="0.3"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 spans="7:23" x14ac:dyDescent="0.3"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 spans="7:23" x14ac:dyDescent="0.3"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 spans="7:23" x14ac:dyDescent="0.3"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 spans="7:23" x14ac:dyDescent="0.3"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 spans="7:23" x14ac:dyDescent="0.3"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 spans="7:23" x14ac:dyDescent="0.3"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 spans="7:23" x14ac:dyDescent="0.3"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 spans="7:23" x14ac:dyDescent="0.3"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 spans="7:23" x14ac:dyDescent="0.3"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 spans="7:23" x14ac:dyDescent="0.3"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 spans="7:23" x14ac:dyDescent="0.3"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 spans="7:23" x14ac:dyDescent="0.3"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 spans="7:23" x14ac:dyDescent="0.3"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 spans="7:23" x14ac:dyDescent="0.3"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 spans="7:23" x14ac:dyDescent="0.3"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 spans="7:23" x14ac:dyDescent="0.3"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 spans="7:23" x14ac:dyDescent="0.3"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 spans="7:23" x14ac:dyDescent="0.3"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 spans="7:23" x14ac:dyDescent="0.3"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 spans="7:23" x14ac:dyDescent="0.3"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 spans="7:23" x14ac:dyDescent="0.3"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 spans="7:23" x14ac:dyDescent="0.3"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 spans="7:23" x14ac:dyDescent="0.3"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 spans="7:23" x14ac:dyDescent="0.3"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 spans="7:23" x14ac:dyDescent="0.3"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 spans="7:23" x14ac:dyDescent="0.3"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 spans="7:23" x14ac:dyDescent="0.3"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 spans="7:23" x14ac:dyDescent="0.3"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 spans="7:23" x14ac:dyDescent="0.3"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 spans="7:23" x14ac:dyDescent="0.3"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 spans="7:23" x14ac:dyDescent="0.3"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 spans="7:23" x14ac:dyDescent="0.3"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 spans="7:23" x14ac:dyDescent="0.3"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 spans="7:23" x14ac:dyDescent="0.3"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 spans="7:23" x14ac:dyDescent="0.3"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 spans="7:23" x14ac:dyDescent="0.3"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 spans="7:23" x14ac:dyDescent="0.3"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 spans="7:23" x14ac:dyDescent="0.3"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 spans="7:23" x14ac:dyDescent="0.3"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 spans="7:23" x14ac:dyDescent="0.3"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 spans="7:23" x14ac:dyDescent="0.3"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 spans="7:23" x14ac:dyDescent="0.3"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 spans="7:23" x14ac:dyDescent="0.3"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 spans="7:23" x14ac:dyDescent="0.3"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 spans="7:23" x14ac:dyDescent="0.3"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 spans="7:23" x14ac:dyDescent="0.3"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 spans="7:23" x14ac:dyDescent="0.3"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 spans="7:23" x14ac:dyDescent="0.3"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 spans="7:23" x14ac:dyDescent="0.3"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 spans="7:23" x14ac:dyDescent="0.3"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 spans="7:23" x14ac:dyDescent="0.3"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 spans="7:23" x14ac:dyDescent="0.3"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 spans="7:23" x14ac:dyDescent="0.3"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 spans="7:23" x14ac:dyDescent="0.3"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 spans="7:23" x14ac:dyDescent="0.3"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 spans="7:23" x14ac:dyDescent="0.3"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 spans="7:23" x14ac:dyDescent="0.3"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 spans="7:23" x14ac:dyDescent="0.3"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 spans="7:23" x14ac:dyDescent="0.3"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 spans="7:23" x14ac:dyDescent="0.3"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 spans="7:23" x14ac:dyDescent="0.3"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 spans="7:23" x14ac:dyDescent="0.3"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 spans="7:23" x14ac:dyDescent="0.3"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 spans="7:23" x14ac:dyDescent="0.3"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 spans="7:23" x14ac:dyDescent="0.3"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 spans="7:23" x14ac:dyDescent="0.3"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 spans="7:23" x14ac:dyDescent="0.3"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 spans="7:23" x14ac:dyDescent="0.3"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 spans="7:23" x14ac:dyDescent="0.3"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 spans="7:23" x14ac:dyDescent="0.3"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 spans="7:23" x14ac:dyDescent="0.3"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 spans="7:23" x14ac:dyDescent="0.3"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 spans="7:23" x14ac:dyDescent="0.3"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 spans="7:23" x14ac:dyDescent="0.3"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 spans="7:23" x14ac:dyDescent="0.3"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 spans="7:23" x14ac:dyDescent="0.3"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 spans="7:23" x14ac:dyDescent="0.3"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 spans="7:23" x14ac:dyDescent="0.3"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 spans="7:23" x14ac:dyDescent="0.3"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 spans="7:23" x14ac:dyDescent="0.3"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 spans="7:23" x14ac:dyDescent="0.3"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 spans="7:23" x14ac:dyDescent="0.3"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 spans="7:23" x14ac:dyDescent="0.3"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 spans="7:23" x14ac:dyDescent="0.3"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 spans="7:23" x14ac:dyDescent="0.3"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 spans="7:23" x14ac:dyDescent="0.3"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 spans="7:23" x14ac:dyDescent="0.3"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 spans="7:23" x14ac:dyDescent="0.3"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 spans="7:23" x14ac:dyDescent="0.3"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 spans="7:23" x14ac:dyDescent="0.3"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 spans="7:23" x14ac:dyDescent="0.3"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 spans="7:23" x14ac:dyDescent="0.3"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 spans="7:23" x14ac:dyDescent="0.3"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 spans="7:23" x14ac:dyDescent="0.3"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 spans="7:23" x14ac:dyDescent="0.3"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 spans="7:23" x14ac:dyDescent="0.3"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 spans="7:23" x14ac:dyDescent="0.3"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 spans="7:23" x14ac:dyDescent="0.3"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 spans="7:23" x14ac:dyDescent="0.3"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 spans="7:23" x14ac:dyDescent="0.3"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 spans="7:23" x14ac:dyDescent="0.3"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 spans="7:23" x14ac:dyDescent="0.3"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 spans="7:23" x14ac:dyDescent="0.3"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 spans="7:23" x14ac:dyDescent="0.3"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 spans="7:23" x14ac:dyDescent="0.3"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 spans="7:23" x14ac:dyDescent="0.3"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 spans="7:23" x14ac:dyDescent="0.3"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 spans="7:23" x14ac:dyDescent="0.3"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 spans="7:23" x14ac:dyDescent="0.3"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 spans="7:23" x14ac:dyDescent="0.3"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 spans="7:23" x14ac:dyDescent="0.3"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 spans="7:23" x14ac:dyDescent="0.3"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 spans="7:23" x14ac:dyDescent="0.3"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 spans="7:23" x14ac:dyDescent="0.3"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 spans="7:23" x14ac:dyDescent="0.3"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 spans="7:23" x14ac:dyDescent="0.3"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 spans="7:23" x14ac:dyDescent="0.3"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 spans="7:23" x14ac:dyDescent="0.3"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 spans="7:23" x14ac:dyDescent="0.3"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 spans="7:23" x14ac:dyDescent="0.3"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 spans="7:23" x14ac:dyDescent="0.3"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 spans="7:23" x14ac:dyDescent="0.3"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 spans="7:23" x14ac:dyDescent="0.3"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 spans="7:23" x14ac:dyDescent="0.3"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 spans="7:23" x14ac:dyDescent="0.3"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 spans="7:23" x14ac:dyDescent="0.3"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 spans="7:23" x14ac:dyDescent="0.3"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 spans="7:23" x14ac:dyDescent="0.3"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 spans="7:23" x14ac:dyDescent="0.3"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 spans="7:23" x14ac:dyDescent="0.3"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 spans="7:23" x14ac:dyDescent="0.3"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 spans="7:23" x14ac:dyDescent="0.3"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 spans="7:23" x14ac:dyDescent="0.3"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 spans="7:23" x14ac:dyDescent="0.3"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 spans="7:23" x14ac:dyDescent="0.3"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 spans="7:23" x14ac:dyDescent="0.3"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 spans="7:23" x14ac:dyDescent="0.3"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 spans="7:23" x14ac:dyDescent="0.3"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 spans="7:23" x14ac:dyDescent="0.3"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 spans="7:23" x14ac:dyDescent="0.3"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 spans="7:23" x14ac:dyDescent="0.3"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 spans="7:23" x14ac:dyDescent="0.3"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 spans="7:23" x14ac:dyDescent="0.3"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 spans="7:23" x14ac:dyDescent="0.3"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 spans="7:23" x14ac:dyDescent="0.3"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 spans="7:23" x14ac:dyDescent="0.3"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 spans="7:23" x14ac:dyDescent="0.3"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 spans="7:23" x14ac:dyDescent="0.3"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 spans="7:23" x14ac:dyDescent="0.3"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 spans="7:23" x14ac:dyDescent="0.3"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 spans="7:23" x14ac:dyDescent="0.3"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 spans="7:23" x14ac:dyDescent="0.3"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 spans="7:23" x14ac:dyDescent="0.3"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 spans="7:23" x14ac:dyDescent="0.3"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 spans="7:23" x14ac:dyDescent="0.3"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 spans="7:23" x14ac:dyDescent="0.3"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 spans="7:23" x14ac:dyDescent="0.3"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 spans="7:23" x14ac:dyDescent="0.3"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 spans="7:23" x14ac:dyDescent="0.3"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 spans="7:23" x14ac:dyDescent="0.3"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 spans="7:23" x14ac:dyDescent="0.3"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 spans="7:23" x14ac:dyDescent="0.3"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 spans="7:23" x14ac:dyDescent="0.3"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 spans="7:23" x14ac:dyDescent="0.3"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 spans="7:23" x14ac:dyDescent="0.3"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 spans="7:23" x14ac:dyDescent="0.3"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 spans="7:23" x14ac:dyDescent="0.3"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 spans="7:23" x14ac:dyDescent="0.3"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 spans="7:23" x14ac:dyDescent="0.3"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 spans="7:23" x14ac:dyDescent="0.3"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 spans="7:23" x14ac:dyDescent="0.3"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 spans="7:23" x14ac:dyDescent="0.3"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 spans="7:23" x14ac:dyDescent="0.3"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 spans="7:23" x14ac:dyDescent="0.3"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 spans="7:23" x14ac:dyDescent="0.3"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 spans="7:23" x14ac:dyDescent="0.3"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 spans="7:23" x14ac:dyDescent="0.3"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 spans="7:23" x14ac:dyDescent="0.3"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 spans="7:23" x14ac:dyDescent="0.3"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 spans="7:23" x14ac:dyDescent="0.3"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 spans="7:23" x14ac:dyDescent="0.3"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 spans="7:23" x14ac:dyDescent="0.3"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 spans="7:23" x14ac:dyDescent="0.3"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 spans="7:23" x14ac:dyDescent="0.3"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 spans="7:23" x14ac:dyDescent="0.3"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 spans="7:23" x14ac:dyDescent="0.3"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 spans="7:23" x14ac:dyDescent="0.3"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 spans="7:23" x14ac:dyDescent="0.3"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 spans="7:23" x14ac:dyDescent="0.3"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 spans="7:23" x14ac:dyDescent="0.3"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 spans="7:23" x14ac:dyDescent="0.3"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 spans="7:23" x14ac:dyDescent="0.3"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 spans="7:23" x14ac:dyDescent="0.3"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 spans="7:23" x14ac:dyDescent="0.3"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 spans="7:23" x14ac:dyDescent="0.3"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 spans="7:23" x14ac:dyDescent="0.3"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 spans="7:23" x14ac:dyDescent="0.3"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 spans="7:23" x14ac:dyDescent="0.3"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 spans="7:23" x14ac:dyDescent="0.3"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 spans="7:23" x14ac:dyDescent="0.3"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 spans="7:23" x14ac:dyDescent="0.3"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 spans="7:23" x14ac:dyDescent="0.3"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 spans="7:23" x14ac:dyDescent="0.3"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 spans="7:23" x14ac:dyDescent="0.3"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 spans="7:23" x14ac:dyDescent="0.3"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 spans="7:23" x14ac:dyDescent="0.3"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 spans="7:23" x14ac:dyDescent="0.3"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 spans="7:23" x14ac:dyDescent="0.3"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 spans="7:23" x14ac:dyDescent="0.3"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 spans="7:23" x14ac:dyDescent="0.3"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 spans="7:23" x14ac:dyDescent="0.3"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 spans="7:23" x14ac:dyDescent="0.3"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 spans="7:23" x14ac:dyDescent="0.3"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 spans="7:23" x14ac:dyDescent="0.3"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 spans="7:23" x14ac:dyDescent="0.3"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 spans="7:23" x14ac:dyDescent="0.3"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 spans="7:23" x14ac:dyDescent="0.3"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 spans="7:23" x14ac:dyDescent="0.3"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 spans="7:23" x14ac:dyDescent="0.3"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 spans="7:23" x14ac:dyDescent="0.3"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 spans="7:23" x14ac:dyDescent="0.3"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 spans="7:23" x14ac:dyDescent="0.3"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 spans="7:23" x14ac:dyDescent="0.3"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 spans="7:23" x14ac:dyDescent="0.3"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 spans="7:23" x14ac:dyDescent="0.3"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 spans="7:23" x14ac:dyDescent="0.3"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 spans="7:23" x14ac:dyDescent="0.3"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 spans="7:23" x14ac:dyDescent="0.3"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 spans="7:23" x14ac:dyDescent="0.3"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 spans="7:23" x14ac:dyDescent="0.3"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 spans="7:23" x14ac:dyDescent="0.3"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 spans="7:23" x14ac:dyDescent="0.3"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 spans="7:23" x14ac:dyDescent="0.3"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 spans="7:23" x14ac:dyDescent="0.3"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 spans="7:23" x14ac:dyDescent="0.3"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 spans="7:23" x14ac:dyDescent="0.3"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 spans="7:23" x14ac:dyDescent="0.3"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 spans="7:23" x14ac:dyDescent="0.3"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 spans="7:23" x14ac:dyDescent="0.3"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 spans="7:23" x14ac:dyDescent="0.3"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 spans="7:23" x14ac:dyDescent="0.3"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 spans="7:23" x14ac:dyDescent="0.3"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 spans="7:23" x14ac:dyDescent="0.3"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 spans="7:23" x14ac:dyDescent="0.3"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 spans="7:23" x14ac:dyDescent="0.3"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 spans="7:23" x14ac:dyDescent="0.3"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 spans="7:23" x14ac:dyDescent="0.3"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 spans="7:23" x14ac:dyDescent="0.3"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 spans="7:23" x14ac:dyDescent="0.3"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 spans="7:23" x14ac:dyDescent="0.3"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 spans="7:23" x14ac:dyDescent="0.3"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 spans="7:23" x14ac:dyDescent="0.3"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 spans="7:23" x14ac:dyDescent="0.3"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 spans="7:23" x14ac:dyDescent="0.3"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 spans="7:23" x14ac:dyDescent="0.3"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 spans="7:23" x14ac:dyDescent="0.3"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 spans="7:23" x14ac:dyDescent="0.3"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 spans="7:23" x14ac:dyDescent="0.3"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 spans="7:23" x14ac:dyDescent="0.3"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 spans="7:23" x14ac:dyDescent="0.3"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 spans="7:23" x14ac:dyDescent="0.3"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 spans="7:23" x14ac:dyDescent="0.3"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 spans="7:23" x14ac:dyDescent="0.3"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 spans="7:23" x14ac:dyDescent="0.3"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 spans="7:23" x14ac:dyDescent="0.3"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 spans="7:23" x14ac:dyDescent="0.3"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 spans="7:23" x14ac:dyDescent="0.3"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 spans="7:23" x14ac:dyDescent="0.3"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 spans="7:23" x14ac:dyDescent="0.3"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 spans="7:23" x14ac:dyDescent="0.3"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 spans="7:23" x14ac:dyDescent="0.3"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 spans="7:23" x14ac:dyDescent="0.3"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 spans="7:23" x14ac:dyDescent="0.3"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 spans="7:23" x14ac:dyDescent="0.3"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 spans="7:23" x14ac:dyDescent="0.3"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 spans="7:23" x14ac:dyDescent="0.3"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 spans="7:23" x14ac:dyDescent="0.3"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 spans="7:23" x14ac:dyDescent="0.3"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 spans="7:23" x14ac:dyDescent="0.3"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 spans="7:23" x14ac:dyDescent="0.3"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 spans="7:23" x14ac:dyDescent="0.3"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 spans="7:23" x14ac:dyDescent="0.3"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 spans="7:23" x14ac:dyDescent="0.3"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 spans="7:23" x14ac:dyDescent="0.3"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 spans="7:23" x14ac:dyDescent="0.3"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 spans="7:23" x14ac:dyDescent="0.3"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 spans="7:23" x14ac:dyDescent="0.3"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 spans="7:23" x14ac:dyDescent="0.3"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 spans="7:23" x14ac:dyDescent="0.3"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 spans="7:23" x14ac:dyDescent="0.3"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 spans="7:23" x14ac:dyDescent="0.3"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 spans="7:23" x14ac:dyDescent="0.3"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 spans="7:23" x14ac:dyDescent="0.3"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 spans="7:23" x14ac:dyDescent="0.3"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 spans="7:23" x14ac:dyDescent="0.3"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 spans="7:23" x14ac:dyDescent="0.3"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 spans="7:23" x14ac:dyDescent="0.3"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 spans="7:23" x14ac:dyDescent="0.3"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 spans="7:23" x14ac:dyDescent="0.3"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 spans="7:23" x14ac:dyDescent="0.3"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 spans="7:23" x14ac:dyDescent="0.3"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 spans="7:23" x14ac:dyDescent="0.3"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 spans="7:23" x14ac:dyDescent="0.3"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 spans="7:23" x14ac:dyDescent="0.3"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 spans="7:23" x14ac:dyDescent="0.3"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 spans="7:23" x14ac:dyDescent="0.3"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 spans="7:23" x14ac:dyDescent="0.3"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 spans="7:23" x14ac:dyDescent="0.3"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 spans="7:23" x14ac:dyDescent="0.3"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 spans="7:23" x14ac:dyDescent="0.3"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 spans="7:23" x14ac:dyDescent="0.3"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 spans="7:23" x14ac:dyDescent="0.3"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 spans="7:23" x14ac:dyDescent="0.3"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 spans="7:23" x14ac:dyDescent="0.3"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 spans="7:23" x14ac:dyDescent="0.3"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 spans="7:23" x14ac:dyDescent="0.3"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 spans="7:23" x14ac:dyDescent="0.3"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 spans="7:23" x14ac:dyDescent="0.3"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 spans="7:23" x14ac:dyDescent="0.3"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 spans="7:23" x14ac:dyDescent="0.3"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 spans="7:23" x14ac:dyDescent="0.3"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 spans="7:23" x14ac:dyDescent="0.3"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 spans="7:23" x14ac:dyDescent="0.3"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 spans="7:23" x14ac:dyDescent="0.3"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 spans="7:23" x14ac:dyDescent="0.3"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 spans="7:23" x14ac:dyDescent="0.3"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 spans="7:23" x14ac:dyDescent="0.3"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 spans="7:23" x14ac:dyDescent="0.3"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 spans="7:23" x14ac:dyDescent="0.3"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 spans="7:23" x14ac:dyDescent="0.3"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 spans="7:23" x14ac:dyDescent="0.3"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 spans="7:23" x14ac:dyDescent="0.3"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 spans="7:23" x14ac:dyDescent="0.3"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 spans="7:23" x14ac:dyDescent="0.3"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 spans="7:23" x14ac:dyDescent="0.3"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 spans="7:23" x14ac:dyDescent="0.3"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 spans="7:23" x14ac:dyDescent="0.3"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 spans="7:23" x14ac:dyDescent="0.3"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 spans="7:23" x14ac:dyDescent="0.3"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 spans="7:23" x14ac:dyDescent="0.3"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 spans="7:23" x14ac:dyDescent="0.3"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 spans="7:23" x14ac:dyDescent="0.3"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 spans="7:23" x14ac:dyDescent="0.3"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 spans="7:23" x14ac:dyDescent="0.3"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 spans="7:23" x14ac:dyDescent="0.3"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 spans="7:23" x14ac:dyDescent="0.3"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 spans="7:23" x14ac:dyDescent="0.3"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 spans="7:23" x14ac:dyDescent="0.3"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 spans="7:23" x14ac:dyDescent="0.3"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 spans="7:23" x14ac:dyDescent="0.3"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 spans="7:23" x14ac:dyDescent="0.3"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 spans="7:23" x14ac:dyDescent="0.3"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 spans="7:23" x14ac:dyDescent="0.3"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 spans="7:23" x14ac:dyDescent="0.3"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 spans="7:23" x14ac:dyDescent="0.3"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 spans="7:23" x14ac:dyDescent="0.3"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 spans="7:23" x14ac:dyDescent="0.3"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 spans="7:23" x14ac:dyDescent="0.3"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 spans="7:23" x14ac:dyDescent="0.3"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 spans="7:23" x14ac:dyDescent="0.3"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 spans="7:23" x14ac:dyDescent="0.3"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 spans="7:23" x14ac:dyDescent="0.3"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 spans="7:23" x14ac:dyDescent="0.3"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 spans="7:23" x14ac:dyDescent="0.3"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 spans="7:23" x14ac:dyDescent="0.3"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 spans="7:23" x14ac:dyDescent="0.3"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 spans="7:23" x14ac:dyDescent="0.3"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 spans="7:23" x14ac:dyDescent="0.3"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 spans="7:23" x14ac:dyDescent="0.3"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 spans="7:23" x14ac:dyDescent="0.3"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 spans="7:23" x14ac:dyDescent="0.3"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 spans="7:23" x14ac:dyDescent="0.3"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 spans="7:23" x14ac:dyDescent="0.3"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 spans="7:23" x14ac:dyDescent="0.3"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 spans="7:23" x14ac:dyDescent="0.3"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 spans="7:23" x14ac:dyDescent="0.3"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 spans="7:23" x14ac:dyDescent="0.3"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 spans="7:23" x14ac:dyDescent="0.3"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 spans="7:23" x14ac:dyDescent="0.3"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 spans="7:23" x14ac:dyDescent="0.3"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 spans="7:23" x14ac:dyDescent="0.3"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 spans="7:23" x14ac:dyDescent="0.3"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 spans="7:23" x14ac:dyDescent="0.3"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 spans="7:23" x14ac:dyDescent="0.3"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 spans="7:23" x14ac:dyDescent="0.3"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 spans="7:23" x14ac:dyDescent="0.3"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 spans="7:23" x14ac:dyDescent="0.3"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 spans="7:23" x14ac:dyDescent="0.3"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 spans="7:23" x14ac:dyDescent="0.3"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 spans="7:23" x14ac:dyDescent="0.3"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 spans="7:23" x14ac:dyDescent="0.3"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 spans="7:23" x14ac:dyDescent="0.3"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 spans="7:23" x14ac:dyDescent="0.3"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 spans="7:23" x14ac:dyDescent="0.3"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 spans="7:23" x14ac:dyDescent="0.3"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 spans="7:23" x14ac:dyDescent="0.3"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 spans="7:23" x14ac:dyDescent="0.3"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 spans="7:23" x14ac:dyDescent="0.3"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 spans="7:23" x14ac:dyDescent="0.3"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 spans="7:23" x14ac:dyDescent="0.3"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 spans="7:23" x14ac:dyDescent="0.3"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 spans="7:23" x14ac:dyDescent="0.3"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 spans="7:23" x14ac:dyDescent="0.3"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 spans="7:23" x14ac:dyDescent="0.3"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 spans="7:23" x14ac:dyDescent="0.3"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 spans="7:23" x14ac:dyDescent="0.3"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 spans="7:23" x14ac:dyDescent="0.3"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 spans="7:23" x14ac:dyDescent="0.3"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 spans="7:23" x14ac:dyDescent="0.3"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 spans="7:23" x14ac:dyDescent="0.3"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 spans="7:23" x14ac:dyDescent="0.3"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 spans="7:23" x14ac:dyDescent="0.3"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 spans="7:23" x14ac:dyDescent="0.3"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 spans="7:23" x14ac:dyDescent="0.3"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 spans="7:23" x14ac:dyDescent="0.3"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 spans="7:23" x14ac:dyDescent="0.3"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 spans="7:23" x14ac:dyDescent="0.3"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 spans="7:23" x14ac:dyDescent="0.3"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 spans="7:23" x14ac:dyDescent="0.3"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 spans="7:23" x14ac:dyDescent="0.3"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 spans="7:23" x14ac:dyDescent="0.3"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 spans="7:23" x14ac:dyDescent="0.3"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 spans="7:23" x14ac:dyDescent="0.3"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 spans="7:23" x14ac:dyDescent="0.3"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 spans="7:23" x14ac:dyDescent="0.3"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 spans="7:23" x14ac:dyDescent="0.3"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 spans="7:23" x14ac:dyDescent="0.3"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 spans="7:23" x14ac:dyDescent="0.3"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 spans="7:23" x14ac:dyDescent="0.3"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 spans="7:23" x14ac:dyDescent="0.3"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 spans="7:23" x14ac:dyDescent="0.3"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 spans="7:23" x14ac:dyDescent="0.3"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 spans="7:23" x14ac:dyDescent="0.3"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 spans="7:23" x14ac:dyDescent="0.3"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 spans="7:23" x14ac:dyDescent="0.3"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 spans="7:23" x14ac:dyDescent="0.3"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 spans="7:23" x14ac:dyDescent="0.3"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 spans="7:23" x14ac:dyDescent="0.3"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 spans="7:23" x14ac:dyDescent="0.3"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 spans="7:23" x14ac:dyDescent="0.3"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 spans="7:23" x14ac:dyDescent="0.3"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 spans="7:23" x14ac:dyDescent="0.3"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 spans="7:23" x14ac:dyDescent="0.3"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 spans="7:23" x14ac:dyDescent="0.3"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 spans="7:23" x14ac:dyDescent="0.3"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 spans="7:23" x14ac:dyDescent="0.3"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 spans="7:23" x14ac:dyDescent="0.3"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 spans="7:23" x14ac:dyDescent="0.3"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 spans="7:23" x14ac:dyDescent="0.3"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 spans="7:23" x14ac:dyDescent="0.3"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 spans="7:23" x14ac:dyDescent="0.3"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 spans="7:23" x14ac:dyDescent="0.3"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 spans="7:23" x14ac:dyDescent="0.3"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 spans="7:23" x14ac:dyDescent="0.3"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 spans="7:23" x14ac:dyDescent="0.3"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 spans="7:23" x14ac:dyDescent="0.3"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 spans="7:23" x14ac:dyDescent="0.3"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 spans="7:23" x14ac:dyDescent="0.3"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 spans="7:23" x14ac:dyDescent="0.3"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 spans="7:23" x14ac:dyDescent="0.3"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 spans="7:23" x14ac:dyDescent="0.3"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 spans="7:23" x14ac:dyDescent="0.3"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 spans="7:23" x14ac:dyDescent="0.3"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 spans="7:23" x14ac:dyDescent="0.3"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 spans="7:23" x14ac:dyDescent="0.3"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 spans="7:23" x14ac:dyDescent="0.3"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 spans="7:23" x14ac:dyDescent="0.3"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 spans="7:23" x14ac:dyDescent="0.3"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 spans="7:23" x14ac:dyDescent="0.3"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 spans="7:23" x14ac:dyDescent="0.3"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 spans="7:23" x14ac:dyDescent="0.3"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 spans="7:23" x14ac:dyDescent="0.3"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 spans="7:23" x14ac:dyDescent="0.3"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 spans="7:23" x14ac:dyDescent="0.3"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 spans="7:23" x14ac:dyDescent="0.3"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 spans="7:23" x14ac:dyDescent="0.3"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 spans="7:23" x14ac:dyDescent="0.3"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 spans="7:23" x14ac:dyDescent="0.3"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 spans="7:23" x14ac:dyDescent="0.3"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 spans="7:23" x14ac:dyDescent="0.3"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 spans="7:23" x14ac:dyDescent="0.3"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 spans="7:23" x14ac:dyDescent="0.3"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 spans="7:23" x14ac:dyDescent="0.3"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 spans="7:23" x14ac:dyDescent="0.3"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 spans="7:23" x14ac:dyDescent="0.3"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 spans="7:23" x14ac:dyDescent="0.3"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 spans="7:23" x14ac:dyDescent="0.3"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 spans="7:23" x14ac:dyDescent="0.3"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 spans="7:23" x14ac:dyDescent="0.3"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 spans="7:23" x14ac:dyDescent="0.3"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 spans="7:23" x14ac:dyDescent="0.3"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 spans="7:23" x14ac:dyDescent="0.3"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 spans="7:23" x14ac:dyDescent="0.3"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 spans="7:23" x14ac:dyDescent="0.3"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 spans="7:23" x14ac:dyDescent="0.3"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 spans="7:23" x14ac:dyDescent="0.3"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 spans="7:23" x14ac:dyDescent="0.3"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 spans="7:23" x14ac:dyDescent="0.3"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 spans="7:23" x14ac:dyDescent="0.3"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 spans="7:23" x14ac:dyDescent="0.3"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 spans="7:23" x14ac:dyDescent="0.3"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 spans="7:23" x14ac:dyDescent="0.3"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 spans="7:23" x14ac:dyDescent="0.3"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 spans="7:23" x14ac:dyDescent="0.3"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 spans="7:23" x14ac:dyDescent="0.3"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 spans="7:23" x14ac:dyDescent="0.3"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 spans="7:23" x14ac:dyDescent="0.3"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 spans="7:23" x14ac:dyDescent="0.3"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 spans="7:23" x14ac:dyDescent="0.3"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 spans="7:23" x14ac:dyDescent="0.3"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 spans="7:23" x14ac:dyDescent="0.3"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 spans="7:23" x14ac:dyDescent="0.3"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 spans="7:23" x14ac:dyDescent="0.3"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 spans="7:23" x14ac:dyDescent="0.3"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 spans="7:23" x14ac:dyDescent="0.3"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 spans="7:23" x14ac:dyDescent="0.3"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 spans="7:23" x14ac:dyDescent="0.3"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 spans="7:23" x14ac:dyDescent="0.3"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 spans="7:23" x14ac:dyDescent="0.3"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 spans="7:23" x14ac:dyDescent="0.3"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 spans="7:23" x14ac:dyDescent="0.3"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 spans="7:23" x14ac:dyDescent="0.3"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 spans="7:23" x14ac:dyDescent="0.3"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 spans="7:23" x14ac:dyDescent="0.3"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 spans="7:23" x14ac:dyDescent="0.3"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 spans="7:23" x14ac:dyDescent="0.3"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 spans="7:23" x14ac:dyDescent="0.3"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 spans="7:23" x14ac:dyDescent="0.3"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 spans="7:23" x14ac:dyDescent="0.3"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 spans="7:23" x14ac:dyDescent="0.3"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 spans="7:23" x14ac:dyDescent="0.3"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 spans="7:23" x14ac:dyDescent="0.3"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 spans="7:23" x14ac:dyDescent="0.3"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 spans="7:23" x14ac:dyDescent="0.3"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 spans="7:23" x14ac:dyDescent="0.3"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 spans="7:23" x14ac:dyDescent="0.3"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 spans="7:23" x14ac:dyDescent="0.3"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 spans="7:23" x14ac:dyDescent="0.3"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 spans="7:23" x14ac:dyDescent="0.3"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 spans="7:23" x14ac:dyDescent="0.3"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 spans="7:23" x14ac:dyDescent="0.3"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 spans="7:23" x14ac:dyDescent="0.3"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 spans="7:23" x14ac:dyDescent="0.3"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 spans="7:23" x14ac:dyDescent="0.3"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 spans="7:23" x14ac:dyDescent="0.3"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 spans="7:23" x14ac:dyDescent="0.3"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 spans="7:23" x14ac:dyDescent="0.3"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 spans="7:23" x14ac:dyDescent="0.3"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 spans="7:23" x14ac:dyDescent="0.3"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 spans="7:23" x14ac:dyDescent="0.3"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 spans="7:23" x14ac:dyDescent="0.3"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 spans="7:23" x14ac:dyDescent="0.3"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 spans="7:23" x14ac:dyDescent="0.3"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 spans="7:23" x14ac:dyDescent="0.3"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 spans="7:23" x14ac:dyDescent="0.3"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 spans="7:23" x14ac:dyDescent="0.3"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 spans="7:23" x14ac:dyDescent="0.3"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 spans="7:23" x14ac:dyDescent="0.3"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 spans="7:23" x14ac:dyDescent="0.3"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 spans="7:23" x14ac:dyDescent="0.3"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 spans="7:23" x14ac:dyDescent="0.3"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 spans="7:23" x14ac:dyDescent="0.3"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 spans="7:23" x14ac:dyDescent="0.3"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 spans="7:23" x14ac:dyDescent="0.3"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 spans="7:23" x14ac:dyDescent="0.3"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 spans="7:23" x14ac:dyDescent="0.3"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 spans="7:23" x14ac:dyDescent="0.3"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 spans="7:23" x14ac:dyDescent="0.3"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 spans="7:23" x14ac:dyDescent="0.3"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 spans="7:23" x14ac:dyDescent="0.3"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 spans="7:23" x14ac:dyDescent="0.3"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 spans="7:23" x14ac:dyDescent="0.3"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 spans="7:23" x14ac:dyDescent="0.3"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 spans="7:23" x14ac:dyDescent="0.3"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 spans="7:23" x14ac:dyDescent="0.3"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 spans="7:23" x14ac:dyDescent="0.3"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 spans="7:23" x14ac:dyDescent="0.3"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 spans="7:23" x14ac:dyDescent="0.3"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 spans="7:23" x14ac:dyDescent="0.3"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 spans="7:23" x14ac:dyDescent="0.3"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 spans="7:23" x14ac:dyDescent="0.3"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 spans="7:23" x14ac:dyDescent="0.3"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 spans="7:23" x14ac:dyDescent="0.3"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 spans="7:23" x14ac:dyDescent="0.3"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 spans="7:23" x14ac:dyDescent="0.3"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 spans="7:23" x14ac:dyDescent="0.3"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 spans="7:23" x14ac:dyDescent="0.3"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 spans="7:23" x14ac:dyDescent="0.3"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 spans="7:23" x14ac:dyDescent="0.3"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 spans="7:23" x14ac:dyDescent="0.3"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 spans="7:23" x14ac:dyDescent="0.3"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 spans="7:23" x14ac:dyDescent="0.3"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 spans="7:23" x14ac:dyDescent="0.3"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 spans="7:23" x14ac:dyDescent="0.3"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 spans="7:23" x14ac:dyDescent="0.3"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 spans="7:23" x14ac:dyDescent="0.3"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 spans="7:23" x14ac:dyDescent="0.3"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 spans="7:23" x14ac:dyDescent="0.3"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 spans="7:23" x14ac:dyDescent="0.3"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 spans="7:23" x14ac:dyDescent="0.3"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 spans="7:23" x14ac:dyDescent="0.3"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 spans="7:23" x14ac:dyDescent="0.3"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 spans="7:23" x14ac:dyDescent="0.3"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 spans="7:23" x14ac:dyDescent="0.3"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 spans="7:23" x14ac:dyDescent="0.3"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 spans="7:23" x14ac:dyDescent="0.3"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 spans="7:23" x14ac:dyDescent="0.3"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 spans="7:23" x14ac:dyDescent="0.3"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 spans="7:23" x14ac:dyDescent="0.3"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 spans="7:23" x14ac:dyDescent="0.3"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 spans="7:23" x14ac:dyDescent="0.3"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 spans="7:23" x14ac:dyDescent="0.3"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 spans="7:23" x14ac:dyDescent="0.3"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 spans="7:23" x14ac:dyDescent="0.3"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 spans="7:23" x14ac:dyDescent="0.3"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 spans="7:23" x14ac:dyDescent="0.3"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 spans="7:23" x14ac:dyDescent="0.3"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 spans="7:23" x14ac:dyDescent="0.3"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 spans="7:23" x14ac:dyDescent="0.3"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 spans="7:23" x14ac:dyDescent="0.3"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 spans="7:23" x14ac:dyDescent="0.3"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 spans="7:23" x14ac:dyDescent="0.3"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 spans="7:23" x14ac:dyDescent="0.3"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 spans="7:23" x14ac:dyDescent="0.3"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 spans="7:23" x14ac:dyDescent="0.3"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 spans="7:23" x14ac:dyDescent="0.3"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 spans="7:23" x14ac:dyDescent="0.3"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 spans="7:23" x14ac:dyDescent="0.3"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 spans="7:23" x14ac:dyDescent="0.3"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 spans="7:23" x14ac:dyDescent="0.3"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 spans="7:23" x14ac:dyDescent="0.3"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 spans="7:23" x14ac:dyDescent="0.3"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 spans="7:23" x14ac:dyDescent="0.3"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 spans="7:23" x14ac:dyDescent="0.3"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 spans="7:23" x14ac:dyDescent="0.3"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 spans="7:23" x14ac:dyDescent="0.3"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 spans="7:23" x14ac:dyDescent="0.3"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 spans="7:23" x14ac:dyDescent="0.3"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 spans="7:23" x14ac:dyDescent="0.3"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 spans="7:23" x14ac:dyDescent="0.3"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 spans="7:23" x14ac:dyDescent="0.3"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 spans="7:23" x14ac:dyDescent="0.3"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 spans="7:23" x14ac:dyDescent="0.3"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 spans="7:23" x14ac:dyDescent="0.3"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 spans="7:23" x14ac:dyDescent="0.3"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 spans="7:23" x14ac:dyDescent="0.3"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 spans="7:23" x14ac:dyDescent="0.3"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 spans="7:23" x14ac:dyDescent="0.3"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 spans="7:23" x14ac:dyDescent="0.3"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 spans="7:23" x14ac:dyDescent="0.3"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 spans="7:23" x14ac:dyDescent="0.3"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 spans="7:23" x14ac:dyDescent="0.3"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 spans="7:23" x14ac:dyDescent="0.3"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 spans="7:23" x14ac:dyDescent="0.3"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 spans="7:23" x14ac:dyDescent="0.3"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 spans="7:23" x14ac:dyDescent="0.3"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 spans="7:23" x14ac:dyDescent="0.3"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 spans="7:23" x14ac:dyDescent="0.3"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 spans="7:23" x14ac:dyDescent="0.3"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 spans="7:23" x14ac:dyDescent="0.3"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 spans="7:23" x14ac:dyDescent="0.3"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 spans="7:23" x14ac:dyDescent="0.3"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 spans="7:23" x14ac:dyDescent="0.3"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 spans="7:23" x14ac:dyDescent="0.3"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 spans="7:23" x14ac:dyDescent="0.3"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 spans="7:23" x14ac:dyDescent="0.3"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 spans="7:23" x14ac:dyDescent="0.3"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 spans="7:23" x14ac:dyDescent="0.3"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 spans="7:23" x14ac:dyDescent="0.3"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 spans="7:23" x14ac:dyDescent="0.3"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 spans="7:23" x14ac:dyDescent="0.3"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 spans="7:23" x14ac:dyDescent="0.3"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 spans="7:23" x14ac:dyDescent="0.3"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 spans="7:23" x14ac:dyDescent="0.3"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 spans="7:23" x14ac:dyDescent="0.3"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 spans="7:23" x14ac:dyDescent="0.3"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 spans="7:23" x14ac:dyDescent="0.3"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 spans="7:23" x14ac:dyDescent="0.3"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 spans="7:23" x14ac:dyDescent="0.3"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 spans="7:23" x14ac:dyDescent="0.3"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 spans="7:23" x14ac:dyDescent="0.3"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 spans="7:23" x14ac:dyDescent="0.3"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 spans="7:23" x14ac:dyDescent="0.3"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 spans="7:23" x14ac:dyDescent="0.3"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 spans="7:23" x14ac:dyDescent="0.3"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 spans="7:23" x14ac:dyDescent="0.3"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 spans="7:23" x14ac:dyDescent="0.3"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 spans="7:23" x14ac:dyDescent="0.3"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 spans="7:23" x14ac:dyDescent="0.3"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 spans="7:23" x14ac:dyDescent="0.3"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 spans="7:23" x14ac:dyDescent="0.3"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 spans="7:23" x14ac:dyDescent="0.3"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 spans="7:23" x14ac:dyDescent="0.3"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 spans="7:23" x14ac:dyDescent="0.3"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 spans="7:23" x14ac:dyDescent="0.3"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 spans="7:23" x14ac:dyDescent="0.3"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 spans="7:23" x14ac:dyDescent="0.3"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 spans="7:23" x14ac:dyDescent="0.3"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 spans="7:23" x14ac:dyDescent="0.3"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 spans="7:23" x14ac:dyDescent="0.3"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 spans="7:23" x14ac:dyDescent="0.3"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 spans="7:23" x14ac:dyDescent="0.3"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 spans="7:23" x14ac:dyDescent="0.3"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 spans="7:23" x14ac:dyDescent="0.3"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 spans="7:23" x14ac:dyDescent="0.3"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 spans="7:23" x14ac:dyDescent="0.3"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 spans="7:23" x14ac:dyDescent="0.3"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 spans="7:23" x14ac:dyDescent="0.3"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 spans="7:23" x14ac:dyDescent="0.3"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 spans="7:23" x14ac:dyDescent="0.3"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 spans="7:23" x14ac:dyDescent="0.3"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 spans="7:23" x14ac:dyDescent="0.3"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 spans="7:23" x14ac:dyDescent="0.3"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 spans="7:23" x14ac:dyDescent="0.3"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 spans="7:23" x14ac:dyDescent="0.3"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 spans="7:23" x14ac:dyDescent="0.3"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 spans="7:23" x14ac:dyDescent="0.3"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 spans="7:23" x14ac:dyDescent="0.3"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 spans="7:23" x14ac:dyDescent="0.3"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 spans="7:23" x14ac:dyDescent="0.3"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 spans="7:23" x14ac:dyDescent="0.3"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 spans="7:23" x14ac:dyDescent="0.3"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 spans="7:23" x14ac:dyDescent="0.3"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 spans="7:23" x14ac:dyDescent="0.3"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 spans="7:23" x14ac:dyDescent="0.3"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 spans="7:23" x14ac:dyDescent="0.3"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 spans="7:23" x14ac:dyDescent="0.3"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 spans="7:23" x14ac:dyDescent="0.3"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 spans="7:23" x14ac:dyDescent="0.3"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 spans="7:23" x14ac:dyDescent="0.3"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 spans="7:23" x14ac:dyDescent="0.3"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 spans="7:23" x14ac:dyDescent="0.3"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 spans="7:23" x14ac:dyDescent="0.3"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 spans="7:23" x14ac:dyDescent="0.3"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 spans="7:23" x14ac:dyDescent="0.3"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 spans="7:23" x14ac:dyDescent="0.3"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 spans="7:23" x14ac:dyDescent="0.3"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 spans="7:23" x14ac:dyDescent="0.3"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 spans="7:23" x14ac:dyDescent="0.3"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 spans="7:23" x14ac:dyDescent="0.3"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 spans="7:23" x14ac:dyDescent="0.3"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 spans="7:23" x14ac:dyDescent="0.3"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 spans="7:23" x14ac:dyDescent="0.3"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 spans="7:23" x14ac:dyDescent="0.3"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 spans="7:23" x14ac:dyDescent="0.3"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 spans="7:23" x14ac:dyDescent="0.3"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 spans="7:23" x14ac:dyDescent="0.3"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 spans="7:23" x14ac:dyDescent="0.3"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 spans="7:23" x14ac:dyDescent="0.3"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 spans="7:23" x14ac:dyDescent="0.3"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 spans="7:23" x14ac:dyDescent="0.3"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 spans="7:23" x14ac:dyDescent="0.3"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 spans="7:23" x14ac:dyDescent="0.3"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 spans="7:23" x14ac:dyDescent="0.3"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 spans="7:23" x14ac:dyDescent="0.3"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 spans="7:23" x14ac:dyDescent="0.3"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 spans="7:23" x14ac:dyDescent="0.3"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 spans="7:23" x14ac:dyDescent="0.3"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 spans="7:23" x14ac:dyDescent="0.3"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 spans="7:23" x14ac:dyDescent="0.3"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 spans="7:23" x14ac:dyDescent="0.3"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 spans="7:23" x14ac:dyDescent="0.3"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 spans="7:23" x14ac:dyDescent="0.3"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 spans="7:23" x14ac:dyDescent="0.3"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 spans="7:23" x14ac:dyDescent="0.3"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 spans="7:23" x14ac:dyDescent="0.3"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 spans="7:23" x14ac:dyDescent="0.3"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 spans="7:23" x14ac:dyDescent="0.3"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 spans="7:23" x14ac:dyDescent="0.3"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 spans="7:23" x14ac:dyDescent="0.3"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 spans="7:23" x14ac:dyDescent="0.3"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 spans="7:23" x14ac:dyDescent="0.3"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 spans="7:23" x14ac:dyDescent="0.3"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 spans="7:23" x14ac:dyDescent="0.3"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 spans="7:23" x14ac:dyDescent="0.3"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 spans="7:23" x14ac:dyDescent="0.3"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 spans="7:23" x14ac:dyDescent="0.3"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 spans="7:23" x14ac:dyDescent="0.3"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 spans="7:23" x14ac:dyDescent="0.3"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 spans="7:23" x14ac:dyDescent="0.3"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 spans="7:23" x14ac:dyDescent="0.3"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 spans="7:23" x14ac:dyDescent="0.3"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 spans="7:23" x14ac:dyDescent="0.3"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 spans="7:23" x14ac:dyDescent="0.3"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 spans="7:23" x14ac:dyDescent="0.3"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 spans="7:23" x14ac:dyDescent="0.3"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 spans="7:23" x14ac:dyDescent="0.3"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 spans="7:23" x14ac:dyDescent="0.3"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 spans="7:23" x14ac:dyDescent="0.3"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 spans="7:23" x14ac:dyDescent="0.3"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 spans="7:23" x14ac:dyDescent="0.3"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 spans="7:23" x14ac:dyDescent="0.3"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 spans="7:23" x14ac:dyDescent="0.3"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 spans="7:23" x14ac:dyDescent="0.3"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 spans="7:23" x14ac:dyDescent="0.3"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 spans="7:23" x14ac:dyDescent="0.3"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 spans="7:23" x14ac:dyDescent="0.3"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 spans="7:23" x14ac:dyDescent="0.3"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 spans="7:23" x14ac:dyDescent="0.3"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 spans="7:23" x14ac:dyDescent="0.3"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 spans="7:23" x14ac:dyDescent="0.3"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 spans="7:23" x14ac:dyDescent="0.3"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 spans="7:23" x14ac:dyDescent="0.3"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 spans="7:23" x14ac:dyDescent="0.3"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 spans="7:23" x14ac:dyDescent="0.3"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 spans="7:23" x14ac:dyDescent="0.3"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 spans="7:23" x14ac:dyDescent="0.3"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 spans="7:23" x14ac:dyDescent="0.3"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 spans="7:23" x14ac:dyDescent="0.3"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 spans="7:23" x14ac:dyDescent="0.3"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 spans="7:23" x14ac:dyDescent="0.3"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 spans="7:23" x14ac:dyDescent="0.3"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 spans="7:23" x14ac:dyDescent="0.3"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 spans="7:23" x14ac:dyDescent="0.3"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 spans="7:23" x14ac:dyDescent="0.3"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 spans="7:23" x14ac:dyDescent="0.3"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 spans="7:23" x14ac:dyDescent="0.3"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 spans="7:23" x14ac:dyDescent="0.3"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 spans="7:23" x14ac:dyDescent="0.3"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 spans="7:23" x14ac:dyDescent="0.3"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 spans="7:23" x14ac:dyDescent="0.3"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 spans="7:23" x14ac:dyDescent="0.3"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 spans="7:23" x14ac:dyDescent="0.3"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 spans="7:23" x14ac:dyDescent="0.3"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 spans="7:23" x14ac:dyDescent="0.3"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 spans="7:23" x14ac:dyDescent="0.3"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 spans="7:23" x14ac:dyDescent="0.3"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 spans="7:23" x14ac:dyDescent="0.3"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 spans="7:23" x14ac:dyDescent="0.3"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 spans="7:23" x14ac:dyDescent="0.3"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 spans="7:23" x14ac:dyDescent="0.3"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 spans="7:23" x14ac:dyDescent="0.3"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 spans="7:23" x14ac:dyDescent="0.3"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 spans="7:23" x14ac:dyDescent="0.3"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 spans="7:23" x14ac:dyDescent="0.3"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 spans="7:23" x14ac:dyDescent="0.3"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 spans="7:23" x14ac:dyDescent="0.3"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 spans="7:23" x14ac:dyDescent="0.3"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 spans="7:23" x14ac:dyDescent="0.3"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 spans="7:23" x14ac:dyDescent="0.3"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 spans="7:23" x14ac:dyDescent="0.3"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 spans="7:23" x14ac:dyDescent="0.3"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 spans="7:23" x14ac:dyDescent="0.3"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 spans="7:23" x14ac:dyDescent="0.3"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 spans="7:23" x14ac:dyDescent="0.3"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 spans="7:23" x14ac:dyDescent="0.3"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 spans="7:23" x14ac:dyDescent="0.3"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 spans="7:23" x14ac:dyDescent="0.3"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 spans="7:23" x14ac:dyDescent="0.3"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 spans="7:23" x14ac:dyDescent="0.3"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 spans="7:23" x14ac:dyDescent="0.3"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 spans="7:23" x14ac:dyDescent="0.3"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 spans="7:23" x14ac:dyDescent="0.3"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 spans="7:23" x14ac:dyDescent="0.3"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 spans="7:23" x14ac:dyDescent="0.3"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 spans="7:23" x14ac:dyDescent="0.3"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 spans="7:23" x14ac:dyDescent="0.3"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 spans="7:23" x14ac:dyDescent="0.3"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 spans="7:23" x14ac:dyDescent="0.3"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 spans="7:23" x14ac:dyDescent="0.3"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 spans="7:23" x14ac:dyDescent="0.3"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 spans="7:23" x14ac:dyDescent="0.3"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 spans="7:23" x14ac:dyDescent="0.3"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 spans="7:23" x14ac:dyDescent="0.3"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 spans="7:23" x14ac:dyDescent="0.3"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 spans="7:23" x14ac:dyDescent="0.3"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 spans="7:23" x14ac:dyDescent="0.3"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 spans="7:23" x14ac:dyDescent="0.3"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 spans="7:23" x14ac:dyDescent="0.3"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 spans="7:23" x14ac:dyDescent="0.3"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 spans="7:23" x14ac:dyDescent="0.3"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 spans="7:23" x14ac:dyDescent="0.3"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 spans="7:23" x14ac:dyDescent="0.3"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 spans="7:23" x14ac:dyDescent="0.3"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 spans="7:23" x14ac:dyDescent="0.3"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 spans="7:23" x14ac:dyDescent="0.3"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 spans="7:23" x14ac:dyDescent="0.3"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 spans="7:23" x14ac:dyDescent="0.3"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 spans="7:23" x14ac:dyDescent="0.3"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 spans="7:23" x14ac:dyDescent="0.3"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 spans="7:23" x14ac:dyDescent="0.3"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 spans="7:23" x14ac:dyDescent="0.3"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 spans="7:23" x14ac:dyDescent="0.3"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 spans="7:23" x14ac:dyDescent="0.3"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 spans="7:23" x14ac:dyDescent="0.3"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 spans="7:23" x14ac:dyDescent="0.3"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 spans="7:23" x14ac:dyDescent="0.3"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 spans="7:23" x14ac:dyDescent="0.3"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 spans="7:23" x14ac:dyDescent="0.3"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 spans="7:23" x14ac:dyDescent="0.3"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 spans="7:23" x14ac:dyDescent="0.3"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 spans="7:23" x14ac:dyDescent="0.3"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 spans="7:23" x14ac:dyDescent="0.3"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 spans="7:23" x14ac:dyDescent="0.3"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 spans="7:23" x14ac:dyDescent="0.3"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 spans="7:23" x14ac:dyDescent="0.3"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 spans="7:23" x14ac:dyDescent="0.3"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 spans="7:23" x14ac:dyDescent="0.3"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 spans="7:23" x14ac:dyDescent="0.3"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 spans="7:23" x14ac:dyDescent="0.3"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 spans="7:23" x14ac:dyDescent="0.3"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 spans="7:23" x14ac:dyDescent="0.3"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 spans="7:23" x14ac:dyDescent="0.3"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 spans="7:23" x14ac:dyDescent="0.3"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 spans="7:23" x14ac:dyDescent="0.3"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 spans="7:23" x14ac:dyDescent="0.3"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 spans="7:23" x14ac:dyDescent="0.3"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 spans="7:23" x14ac:dyDescent="0.3"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 spans="7:23" x14ac:dyDescent="0.3"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 spans="7:23" x14ac:dyDescent="0.3"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 spans="7:23" x14ac:dyDescent="0.3"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 spans="7:23" x14ac:dyDescent="0.3"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 spans="7:23" x14ac:dyDescent="0.3"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 spans="7:23" x14ac:dyDescent="0.3"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 spans="7:23" x14ac:dyDescent="0.3"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 spans="7:23" x14ac:dyDescent="0.3"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 spans="7:23" x14ac:dyDescent="0.3"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 spans="7:23" x14ac:dyDescent="0.3"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 spans="7:23" x14ac:dyDescent="0.3"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 spans="7:23" x14ac:dyDescent="0.3"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 spans="7:23" x14ac:dyDescent="0.3"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 spans="7:23" x14ac:dyDescent="0.3"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 spans="7:23" x14ac:dyDescent="0.3"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 spans="7:23" x14ac:dyDescent="0.3"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 spans="7:23" x14ac:dyDescent="0.3"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 spans="7:23" x14ac:dyDescent="0.3"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 spans="7:23" x14ac:dyDescent="0.3"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 spans="7:23" x14ac:dyDescent="0.3"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 spans="7:23" x14ac:dyDescent="0.3"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 spans="7:23" x14ac:dyDescent="0.3"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 spans="7:23" x14ac:dyDescent="0.3"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 spans="7:23" x14ac:dyDescent="0.3"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 spans="7:23" x14ac:dyDescent="0.3"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 spans="7:23" x14ac:dyDescent="0.3"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 spans="7:23" x14ac:dyDescent="0.3"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 spans="7:23" x14ac:dyDescent="0.3"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 spans="7:23" x14ac:dyDescent="0.3"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 spans="7:23" x14ac:dyDescent="0.3"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 spans="7:23" x14ac:dyDescent="0.3"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 spans="7:23" x14ac:dyDescent="0.3"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 spans="7:23" x14ac:dyDescent="0.3"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 spans="7:23" x14ac:dyDescent="0.3"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 spans="7:23" x14ac:dyDescent="0.3"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 spans="7:23" x14ac:dyDescent="0.3"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 spans="7:23" x14ac:dyDescent="0.3"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 spans="7:23" x14ac:dyDescent="0.3"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 spans="7:23" x14ac:dyDescent="0.3"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 spans="7:23" x14ac:dyDescent="0.3"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 spans="7:23" x14ac:dyDescent="0.3"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 spans="7:23" x14ac:dyDescent="0.3"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 spans="7:23" x14ac:dyDescent="0.3"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 spans="7:23" x14ac:dyDescent="0.3"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 spans="7:23" x14ac:dyDescent="0.3"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 spans="7:23" x14ac:dyDescent="0.3"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 spans="7:23" x14ac:dyDescent="0.3"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 spans="7:23" x14ac:dyDescent="0.3"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 spans="7:23" x14ac:dyDescent="0.3"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 spans="7:23" x14ac:dyDescent="0.3"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 spans="7:23" x14ac:dyDescent="0.3"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 spans="7:23" x14ac:dyDescent="0.3"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 spans="7:23" x14ac:dyDescent="0.3"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 spans="7:23" x14ac:dyDescent="0.3"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 spans="7:23" x14ac:dyDescent="0.3"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 spans="7:23" x14ac:dyDescent="0.3"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 spans="7:23" x14ac:dyDescent="0.3"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 spans="7:23" x14ac:dyDescent="0.3"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 spans="7:23" x14ac:dyDescent="0.3"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 spans="7:23" x14ac:dyDescent="0.3"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 spans="7:23" x14ac:dyDescent="0.3"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 spans="7:23" x14ac:dyDescent="0.3"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 spans="7:23" x14ac:dyDescent="0.3"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 spans="7:23" x14ac:dyDescent="0.3"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 spans="7:23" x14ac:dyDescent="0.3"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 spans="7:23" x14ac:dyDescent="0.3"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 spans="7:23" x14ac:dyDescent="0.3"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 spans="7:23" x14ac:dyDescent="0.3"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 spans="7:23" x14ac:dyDescent="0.3"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 spans="7:23" x14ac:dyDescent="0.3"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 spans="7:23" x14ac:dyDescent="0.3"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 spans="7:23" x14ac:dyDescent="0.3"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 spans="7:23" x14ac:dyDescent="0.3"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 spans="7:23" x14ac:dyDescent="0.3"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 spans="7:23" x14ac:dyDescent="0.3"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 spans="7:23" x14ac:dyDescent="0.3"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 spans="7:23" x14ac:dyDescent="0.3"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 spans="7:23" x14ac:dyDescent="0.3"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 spans="7:23" x14ac:dyDescent="0.3"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 spans="7:23" x14ac:dyDescent="0.3"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 spans="7:23" x14ac:dyDescent="0.3"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 spans="7:23" x14ac:dyDescent="0.3"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 spans="7:23" x14ac:dyDescent="0.3"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 spans="7:23" x14ac:dyDescent="0.3"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 spans="7:23" x14ac:dyDescent="0.3"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 spans="7:23" x14ac:dyDescent="0.3"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 spans="7:23" x14ac:dyDescent="0.3"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 spans="7:23" x14ac:dyDescent="0.3"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 spans="7:23" x14ac:dyDescent="0.3"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 spans="7:23" x14ac:dyDescent="0.3"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 spans="7:23" x14ac:dyDescent="0.3"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 spans="7:23" x14ac:dyDescent="0.3"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 spans="7:23" x14ac:dyDescent="0.3"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 spans="7:23" x14ac:dyDescent="0.3"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 spans="7:23" x14ac:dyDescent="0.3"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 spans="7:23" x14ac:dyDescent="0.3"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 spans="7:23" x14ac:dyDescent="0.3"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 spans="7:23" x14ac:dyDescent="0.3"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 spans="7:23" x14ac:dyDescent="0.3"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 spans="7:23" x14ac:dyDescent="0.3"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 spans="7:23" x14ac:dyDescent="0.3"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 spans="7:23" x14ac:dyDescent="0.3"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 spans="7:23" x14ac:dyDescent="0.3"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 spans="7:23" x14ac:dyDescent="0.3"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 spans="7:23" x14ac:dyDescent="0.3"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 spans="7:23" x14ac:dyDescent="0.3"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 spans="7:23" x14ac:dyDescent="0.3"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 spans="7:23" x14ac:dyDescent="0.3"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 spans="7:23" x14ac:dyDescent="0.3"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 spans="7:23" x14ac:dyDescent="0.3"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 spans="7:23" x14ac:dyDescent="0.3"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 spans="7:23" x14ac:dyDescent="0.3"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 spans="7:23" x14ac:dyDescent="0.3"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 spans="7:23" x14ac:dyDescent="0.3"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 spans="7:23" x14ac:dyDescent="0.3"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 spans="7:23" x14ac:dyDescent="0.3"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 spans="7:23" x14ac:dyDescent="0.3"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 spans="7:23" x14ac:dyDescent="0.3"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 spans="7:23" x14ac:dyDescent="0.3"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 spans="7:23" x14ac:dyDescent="0.3"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 spans="7:23" x14ac:dyDescent="0.3"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 spans="7:23" x14ac:dyDescent="0.3"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 spans="7:23" x14ac:dyDescent="0.3"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 spans="7:23" x14ac:dyDescent="0.3"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 spans="7:23" x14ac:dyDescent="0.3"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 spans="7:23" x14ac:dyDescent="0.3"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 spans="7:23" x14ac:dyDescent="0.3"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 spans="7:23" x14ac:dyDescent="0.3"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 spans="7:23" x14ac:dyDescent="0.3"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 spans="7:23" x14ac:dyDescent="0.3"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 spans="7:23" x14ac:dyDescent="0.3"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 spans="7:23" x14ac:dyDescent="0.3"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 spans="7:23" x14ac:dyDescent="0.3"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 spans="7:23" x14ac:dyDescent="0.3"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 spans="7:23" x14ac:dyDescent="0.3"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 spans="7:23" x14ac:dyDescent="0.3"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 spans="7:23" x14ac:dyDescent="0.3"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 spans="7:23" x14ac:dyDescent="0.3"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 spans="7:23" x14ac:dyDescent="0.3"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 spans="7:23" x14ac:dyDescent="0.3"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 spans="7:23" x14ac:dyDescent="0.3"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 spans="7:23" x14ac:dyDescent="0.3"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 spans="7:23" x14ac:dyDescent="0.3"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 spans="7:23" x14ac:dyDescent="0.3"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 spans="7:23" x14ac:dyDescent="0.3"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 spans="7:23" x14ac:dyDescent="0.3"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 spans="7:23" x14ac:dyDescent="0.3"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 spans="7:23" x14ac:dyDescent="0.3"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 spans="7:23" x14ac:dyDescent="0.3"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 spans="7:23" x14ac:dyDescent="0.3"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 spans="7:23" x14ac:dyDescent="0.3"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 spans="7:23" x14ac:dyDescent="0.3"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 spans="7:23" x14ac:dyDescent="0.3"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 spans="7:23" x14ac:dyDescent="0.3"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 spans="7:23" x14ac:dyDescent="0.3"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 spans="7:23" x14ac:dyDescent="0.3"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 spans="7:23" x14ac:dyDescent="0.3"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 spans="7:23" x14ac:dyDescent="0.3"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 spans="7:23" x14ac:dyDescent="0.3"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 spans="7:23" x14ac:dyDescent="0.3"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 spans="7:23" x14ac:dyDescent="0.3"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 spans="7:23" x14ac:dyDescent="0.3"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 spans="7:23" x14ac:dyDescent="0.3"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 spans="7:23" x14ac:dyDescent="0.3"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 spans="7:23" x14ac:dyDescent="0.3"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 spans="7:23" x14ac:dyDescent="0.3"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 spans="7:23" x14ac:dyDescent="0.3"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 spans="7:23" x14ac:dyDescent="0.3"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 spans="7:23" x14ac:dyDescent="0.3"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 spans="7:23" x14ac:dyDescent="0.3"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 spans="7:23" x14ac:dyDescent="0.3"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 spans="7:23" x14ac:dyDescent="0.3"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 spans="7:23" x14ac:dyDescent="0.3"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 spans="7:23" x14ac:dyDescent="0.3"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 spans="7:23" x14ac:dyDescent="0.3"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 spans="7:23" x14ac:dyDescent="0.3"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 spans="7:23" x14ac:dyDescent="0.3"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 spans="7:23" x14ac:dyDescent="0.3"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 spans="7:23" x14ac:dyDescent="0.3"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 spans="7:23" x14ac:dyDescent="0.3"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 spans="7:23" x14ac:dyDescent="0.3"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 spans="7:23" x14ac:dyDescent="0.3"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 spans="7:23" x14ac:dyDescent="0.3"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 spans="7:23" x14ac:dyDescent="0.3"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 spans="7:23" x14ac:dyDescent="0.3"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 spans="7:23" x14ac:dyDescent="0.3"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 spans="7:23" x14ac:dyDescent="0.3"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 spans="7:23" x14ac:dyDescent="0.3"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 spans="7:23" x14ac:dyDescent="0.3"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 spans="7:23" x14ac:dyDescent="0.3"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 spans="7:23" x14ac:dyDescent="0.3"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 spans="7:23" x14ac:dyDescent="0.3"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 spans="7:23" x14ac:dyDescent="0.3"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 spans="7:23" x14ac:dyDescent="0.3"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 spans="7:23" x14ac:dyDescent="0.3"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 spans="7:23" x14ac:dyDescent="0.3"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 spans="7:23" x14ac:dyDescent="0.3"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 spans="7:23" x14ac:dyDescent="0.3"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 spans="7:23" x14ac:dyDescent="0.3"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 spans="7:23" x14ac:dyDescent="0.3"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 spans="7:23" x14ac:dyDescent="0.3"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 spans="7:23" x14ac:dyDescent="0.3"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 spans="7:23" x14ac:dyDescent="0.3"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 spans="7:23" x14ac:dyDescent="0.3"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 spans="7:23" x14ac:dyDescent="0.3"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 spans="7:23" x14ac:dyDescent="0.3"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 spans="7:23" x14ac:dyDescent="0.3"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 spans="7:23" x14ac:dyDescent="0.3"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 spans="7:23" x14ac:dyDescent="0.3"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 spans="7:23" x14ac:dyDescent="0.3"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 spans="7:23" x14ac:dyDescent="0.3"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 spans="7:23" x14ac:dyDescent="0.3"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 spans="7:23" x14ac:dyDescent="0.3"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 spans="7:23" x14ac:dyDescent="0.3"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 spans="7:23" x14ac:dyDescent="0.3"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 spans="7:23" x14ac:dyDescent="0.3"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 spans="7:23" x14ac:dyDescent="0.3"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 spans="7:23" x14ac:dyDescent="0.3"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 spans="7:23" x14ac:dyDescent="0.3"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 spans="7:23" x14ac:dyDescent="0.3"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 spans="7:23" x14ac:dyDescent="0.3"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 spans="7:23" x14ac:dyDescent="0.3"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 spans="7:23" x14ac:dyDescent="0.3"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 spans="7:23" x14ac:dyDescent="0.3"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 spans="7:23" x14ac:dyDescent="0.3"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 spans="7:23" x14ac:dyDescent="0.3"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 spans="7:23" x14ac:dyDescent="0.3"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 spans="7:23" x14ac:dyDescent="0.3"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 spans="7:23" x14ac:dyDescent="0.3"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 spans="7:23" x14ac:dyDescent="0.3"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 spans="7:23" x14ac:dyDescent="0.3"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 spans="7:23" x14ac:dyDescent="0.3"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 spans="7:23" x14ac:dyDescent="0.3"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 spans="7:23" x14ac:dyDescent="0.3"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 spans="7:23" x14ac:dyDescent="0.3"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 spans="7:23" x14ac:dyDescent="0.3"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 spans="7:23" x14ac:dyDescent="0.3"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 spans="7:23" x14ac:dyDescent="0.3"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 spans="7:23" x14ac:dyDescent="0.3"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 spans="7:23" x14ac:dyDescent="0.3"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 spans="7:23" x14ac:dyDescent="0.3"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 spans="7:23" x14ac:dyDescent="0.3"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 spans="7:23" x14ac:dyDescent="0.3"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 spans="7:23" x14ac:dyDescent="0.3"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 spans="7:23" x14ac:dyDescent="0.3"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 spans="7:23" x14ac:dyDescent="0.3"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 spans="7:23" x14ac:dyDescent="0.3"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 spans="7:23" x14ac:dyDescent="0.3"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 spans="7:23" x14ac:dyDescent="0.3"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 spans="7:23" x14ac:dyDescent="0.3"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 spans="7:23" x14ac:dyDescent="0.3"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 spans="7:23" x14ac:dyDescent="0.3"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 spans="7:23" x14ac:dyDescent="0.3"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 spans="7:23" x14ac:dyDescent="0.3"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 spans="7:23" x14ac:dyDescent="0.3"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 spans="7:23" x14ac:dyDescent="0.3"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 spans="7:23" x14ac:dyDescent="0.3"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 spans="7:23" x14ac:dyDescent="0.3"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 spans="7:23" x14ac:dyDescent="0.3"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 spans="7:23" x14ac:dyDescent="0.3"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 spans="7:23" x14ac:dyDescent="0.3"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 spans="7:23" x14ac:dyDescent="0.3"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 spans="7:23" x14ac:dyDescent="0.3"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 spans="7:23" x14ac:dyDescent="0.3"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 spans="7:23" x14ac:dyDescent="0.3"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 spans="7:23" x14ac:dyDescent="0.3"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 spans="7:23" x14ac:dyDescent="0.3"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 spans="7:23" x14ac:dyDescent="0.3"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 spans="7:23" x14ac:dyDescent="0.3"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 spans="7:23" x14ac:dyDescent="0.3"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 spans="7:23" x14ac:dyDescent="0.3"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 spans="7:23" x14ac:dyDescent="0.3"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 spans="7:23" x14ac:dyDescent="0.3"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 spans="7:23" x14ac:dyDescent="0.3"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 spans="7:23" x14ac:dyDescent="0.3"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 spans="7:23" x14ac:dyDescent="0.3"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 spans="7:23" x14ac:dyDescent="0.3"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 spans="7:23" x14ac:dyDescent="0.3"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 spans="7:23" x14ac:dyDescent="0.3"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 spans="7:23" x14ac:dyDescent="0.3"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 spans="7:23" x14ac:dyDescent="0.3"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 spans="7:23" x14ac:dyDescent="0.3"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 spans="7:23" x14ac:dyDescent="0.3"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 spans="7:23" x14ac:dyDescent="0.3"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 spans="7:23" x14ac:dyDescent="0.3"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 spans="7:23" x14ac:dyDescent="0.3"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 spans="7:23" x14ac:dyDescent="0.3"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 spans="7:23" x14ac:dyDescent="0.3"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 spans="7:23" x14ac:dyDescent="0.3"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 spans="7:23" x14ac:dyDescent="0.3"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 spans="7:23" x14ac:dyDescent="0.3"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 spans="7:23" x14ac:dyDescent="0.3"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 spans="7:23" x14ac:dyDescent="0.3"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 spans="7:23" x14ac:dyDescent="0.3"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 spans="7:23" x14ac:dyDescent="0.3"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 spans="7:23" x14ac:dyDescent="0.3"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 spans="7:23" x14ac:dyDescent="0.3"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 spans="7:23" x14ac:dyDescent="0.3"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 spans="7:23" x14ac:dyDescent="0.3"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 spans="7:23" x14ac:dyDescent="0.3"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 spans="7:23" x14ac:dyDescent="0.3"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 spans="7:23" x14ac:dyDescent="0.3"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 spans="7:23" x14ac:dyDescent="0.3"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 spans="7:23" x14ac:dyDescent="0.3"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 spans="7:23" x14ac:dyDescent="0.3"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 spans="7:23" x14ac:dyDescent="0.3"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 spans="7:23" x14ac:dyDescent="0.3"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 spans="7:23" x14ac:dyDescent="0.3"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 spans="7:23" x14ac:dyDescent="0.3"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 spans="7:23" x14ac:dyDescent="0.3"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 spans="7:23" x14ac:dyDescent="0.3"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 spans="7:23" x14ac:dyDescent="0.3"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 spans="7:23" x14ac:dyDescent="0.3"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 spans="7:23" x14ac:dyDescent="0.3"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 spans="7:23" x14ac:dyDescent="0.3"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 spans="7:23" x14ac:dyDescent="0.3"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 spans="7:23" x14ac:dyDescent="0.3"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 spans="7:23" x14ac:dyDescent="0.3"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 spans="7:23" x14ac:dyDescent="0.3"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 spans="7:23" x14ac:dyDescent="0.3"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 spans="7:23" x14ac:dyDescent="0.3"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 spans="7:23" x14ac:dyDescent="0.3"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 spans="7:23" x14ac:dyDescent="0.3"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 spans="7:23" x14ac:dyDescent="0.3"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 spans="7:23" x14ac:dyDescent="0.3"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 spans="7:23" x14ac:dyDescent="0.3"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 spans="7:23" x14ac:dyDescent="0.3"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 spans="7:23" x14ac:dyDescent="0.3"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 spans="7:23" x14ac:dyDescent="0.3"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 spans="7:23" x14ac:dyDescent="0.3"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 spans="7:23" x14ac:dyDescent="0.3"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 spans="7:23" x14ac:dyDescent="0.3"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 spans="7:23" x14ac:dyDescent="0.3"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 spans="7:23" x14ac:dyDescent="0.3"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 spans="7:23" x14ac:dyDescent="0.3"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 spans="7:23" x14ac:dyDescent="0.3"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 spans="7:23" x14ac:dyDescent="0.3"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 spans="7:23" x14ac:dyDescent="0.3"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 spans="7:23" x14ac:dyDescent="0.3"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 spans="7:23" x14ac:dyDescent="0.3"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 spans="7:23" x14ac:dyDescent="0.3"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 spans="7:23" x14ac:dyDescent="0.3"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 spans="7:23" x14ac:dyDescent="0.3"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 spans="7:23" x14ac:dyDescent="0.3"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 spans="7:23" x14ac:dyDescent="0.3"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 spans="7:23" x14ac:dyDescent="0.3"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 spans="7:23" x14ac:dyDescent="0.3"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 spans="7:23" x14ac:dyDescent="0.3"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 spans="7:23" x14ac:dyDescent="0.3"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 spans="7:23" x14ac:dyDescent="0.3"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 spans="7:23" x14ac:dyDescent="0.3"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 spans="7:23" x14ac:dyDescent="0.3"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 spans="7:23" x14ac:dyDescent="0.3"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 spans="7:23" x14ac:dyDescent="0.3"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 spans="7:23" x14ac:dyDescent="0.3"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 spans="7:23" x14ac:dyDescent="0.3"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 spans="7:23" x14ac:dyDescent="0.3"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 spans="7:23" x14ac:dyDescent="0.3"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 spans="7:23" x14ac:dyDescent="0.3"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 spans="7:23" x14ac:dyDescent="0.3"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 spans="7:23" x14ac:dyDescent="0.3"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 spans="7:23" x14ac:dyDescent="0.3"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 spans="7:23" x14ac:dyDescent="0.3"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 spans="7:23" x14ac:dyDescent="0.3"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 spans="7:23" x14ac:dyDescent="0.3"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 spans="7:23" x14ac:dyDescent="0.3"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 spans="7:23" x14ac:dyDescent="0.3"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 spans="7:23" x14ac:dyDescent="0.3"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 spans="7:23" x14ac:dyDescent="0.3"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 spans="7:23" x14ac:dyDescent="0.3"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 spans="7:23" x14ac:dyDescent="0.3"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 spans="7:23" x14ac:dyDescent="0.3"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 spans="7:23" x14ac:dyDescent="0.3"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 spans="7:23" x14ac:dyDescent="0.3"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 spans="7:23" x14ac:dyDescent="0.3"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 spans="7:23" x14ac:dyDescent="0.3"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 spans="7:23" x14ac:dyDescent="0.3"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 spans="7:23" x14ac:dyDescent="0.3"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 spans="7:23" x14ac:dyDescent="0.3"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 spans="7:23" x14ac:dyDescent="0.3"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 spans="7:23" x14ac:dyDescent="0.3"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 spans="7:23" x14ac:dyDescent="0.3"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 spans="7:23" x14ac:dyDescent="0.3"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 spans="7:23" x14ac:dyDescent="0.3"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 spans="7:23" x14ac:dyDescent="0.3"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 spans="7:23" x14ac:dyDescent="0.3"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 spans="7:23" x14ac:dyDescent="0.3"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 spans="7:23" x14ac:dyDescent="0.3"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 spans="7:23" x14ac:dyDescent="0.3"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 spans="7:23" x14ac:dyDescent="0.3"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 spans="7:23" x14ac:dyDescent="0.3"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 spans="7:23" x14ac:dyDescent="0.3"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 spans="7:23" x14ac:dyDescent="0.3"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 spans="7:23" x14ac:dyDescent="0.3"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 spans="7:23" x14ac:dyDescent="0.3"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 spans="7:23" x14ac:dyDescent="0.3"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 spans="7:23" x14ac:dyDescent="0.3"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 spans="7:23" x14ac:dyDescent="0.3"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 spans="7:23" x14ac:dyDescent="0.3"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 spans="7:23" x14ac:dyDescent="0.3"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 spans="7:23" x14ac:dyDescent="0.3"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 spans="7:23" x14ac:dyDescent="0.3"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 spans="7:23" x14ac:dyDescent="0.3"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 spans="7:23" x14ac:dyDescent="0.3"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 spans="7:23" x14ac:dyDescent="0.3"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 spans="7:23" x14ac:dyDescent="0.3"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 spans="7:23" x14ac:dyDescent="0.3"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 spans="7:23" x14ac:dyDescent="0.3"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 spans="7:23" x14ac:dyDescent="0.3"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 spans="7:23" x14ac:dyDescent="0.3"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 spans="7:23" x14ac:dyDescent="0.3"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 spans="7:23" x14ac:dyDescent="0.3"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 spans="7:23" x14ac:dyDescent="0.3"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 spans="7:23" x14ac:dyDescent="0.3"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 spans="7:23" x14ac:dyDescent="0.3"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 spans="7:23" x14ac:dyDescent="0.3"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 spans="7:23" x14ac:dyDescent="0.3"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 spans="7:23" x14ac:dyDescent="0.3"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 spans="7:23" x14ac:dyDescent="0.3"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 spans="7:23" x14ac:dyDescent="0.3"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 spans="7:23" x14ac:dyDescent="0.3"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 spans="7:23" x14ac:dyDescent="0.3"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 spans="7:23" x14ac:dyDescent="0.3"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 spans="7:23" x14ac:dyDescent="0.3"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 spans="7:23" x14ac:dyDescent="0.3"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 spans="7:23" x14ac:dyDescent="0.3"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 spans="7:23" x14ac:dyDescent="0.3"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 spans="7:23" x14ac:dyDescent="0.3"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 spans="7:23" x14ac:dyDescent="0.3"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 spans="7:23" x14ac:dyDescent="0.3"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 spans="7:23" x14ac:dyDescent="0.3"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 spans="7:23" x14ac:dyDescent="0.3"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 spans="7:23" x14ac:dyDescent="0.3"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 spans="7:23" x14ac:dyDescent="0.3"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 spans="7:23" x14ac:dyDescent="0.3"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 spans="7:23" x14ac:dyDescent="0.3"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 spans="7:23" x14ac:dyDescent="0.3"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 spans="7:23" x14ac:dyDescent="0.3"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 spans="7:23" x14ac:dyDescent="0.3"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 spans="7:23" x14ac:dyDescent="0.3"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 spans="7:23" x14ac:dyDescent="0.3"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 spans="7:23" x14ac:dyDescent="0.3"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 spans="7:23" x14ac:dyDescent="0.3"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 spans="7:23" x14ac:dyDescent="0.3"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 spans="7:23" x14ac:dyDescent="0.3"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 spans="7:23" x14ac:dyDescent="0.3"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 spans="7:23" x14ac:dyDescent="0.3"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 spans="7:23" x14ac:dyDescent="0.3"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 spans="7:23" x14ac:dyDescent="0.3"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 spans="7:23" x14ac:dyDescent="0.3"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 spans="7:23" x14ac:dyDescent="0.3"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 spans="7:23" x14ac:dyDescent="0.3"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 spans="7:23" x14ac:dyDescent="0.3"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 spans="7:23" x14ac:dyDescent="0.3"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 spans="7:23" x14ac:dyDescent="0.3"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 spans="7:23" x14ac:dyDescent="0.3"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 spans="7:23" x14ac:dyDescent="0.3"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 spans="7:23" x14ac:dyDescent="0.3"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 spans="7:23" x14ac:dyDescent="0.3"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 spans="7:23" x14ac:dyDescent="0.3"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 spans="7:23" x14ac:dyDescent="0.3"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 spans="7:23" x14ac:dyDescent="0.3"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 spans="7:23" x14ac:dyDescent="0.3"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 spans="7:23" x14ac:dyDescent="0.3"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 spans="7:23" x14ac:dyDescent="0.3"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 spans="7:23" x14ac:dyDescent="0.3"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 spans="7:23" x14ac:dyDescent="0.3"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 spans="7:23" x14ac:dyDescent="0.3"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 spans="7:23" x14ac:dyDescent="0.3"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 spans="7:23" x14ac:dyDescent="0.3"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 spans="7:23" x14ac:dyDescent="0.3"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 spans="7:23" x14ac:dyDescent="0.3"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 spans="7:23" x14ac:dyDescent="0.3"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 spans="7:23" x14ac:dyDescent="0.3"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 spans="7:23" x14ac:dyDescent="0.3"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 spans="7:23" x14ac:dyDescent="0.3"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 spans="7:23" x14ac:dyDescent="0.3"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 spans="7:23" x14ac:dyDescent="0.3"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 spans="7:23" x14ac:dyDescent="0.3"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 spans="7:23" x14ac:dyDescent="0.3"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 spans="7:23" x14ac:dyDescent="0.3"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 spans="7:23" x14ac:dyDescent="0.3"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 spans="7:23" x14ac:dyDescent="0.3"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 spans="7:23" x14ac:dyDescent="0.3"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 spans="7:23" x14ac:dyDescent="0.3"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 spans="7:23" x14ac:dyDescent="0.3"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 spans="7:23" x14ac:dyDescent="0.3"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 spans="7:23" x14ac:dyDescent="0.3"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 spans="7:23" x14ac:dyDescent="0.3"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 spans="7:23" x14ac:dyDescent="0.3"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 spans="7:23" x14ac:dyDescent="0.3"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 spans="7:23" x14ac:dyDescent="0.3"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 spans="7:23" x14ac:dyDescent="0.3"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 spans="7:23" x14ac:dyDescent="0.3"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 spans="7:23" x14ac:dyDescent="0.3"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 spans="7:23" x14ac:dyDescent="0.3"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 spans="7:23" x14ac:dyDescent="0.3"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 spans="7:23" x14ac:dyDescent="0.3"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 spans="7:23" x14ac:dyDescent="0.3"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 spans="7:23" x14ac:dyDescent="0.3"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 spans="7:23" x14ac:dyDescent="0.3"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 spans="7:23" x14ac:dyDescent="0.3"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 spans="7:23" x14ac:dyDescent="0.3"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 spans="7:23" x14ac:dyDescent="0.3"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 spans="7:23" x14ac:dyDescent="0.3"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 spans="7:23" x14ac:dyDescent="0.3"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 spans="7:23" x14ac:dyDescent="0.3"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 spans="7:23" x14ac:dyDescent="0.3"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 spans="7:23" x14ac:dyDescent="0.3"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 spans="7:23" x14ac:dyDescent="0.3"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 spans="7:23" x14ac:dyDescent="0.3"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 spans="7:23" x14ac:dyDescent="0.3"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 spans="7:23" x14ac:dyDescent="0.3"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 spans="7:23" x14ac:dyDescent="0.3"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 spans="7:23" x14ac:dyDescent="0.3"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 spans="7:23" x14ac:dyDescent="0.3"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 spans="7:23" x14ac:dyDescent="0.3"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 spans="7:23" x14ac:dyDescent="0.3"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 spans="7:23" x14ac:dyDescent="0.3"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 spans="7:23" x14ac:dyDescent="0.3"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 spans="7:23" x14ac:dyDescent="0.3"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 spans="7:23" x14ac:dyDescent="0.3"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 spans="7:23" x14ac:dyDescent="0.3"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 spans="7:23" x14ac:dyDescent="0.3"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 spans="7:23" x14ac:dyDescent="0.3"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 spans="7:23" x14ac:dyDescent="0.3"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 spans="7:23" x14ac:dyDescent="0.3"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 spans="7:23" x14ac:dyDescent="0.3"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 spans="7:23" x14ac:dyDescent="0.3"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 spans="7:23" x14ac:dyDescent="0.3"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 spans="7:23" x14ac:dyDescent="0.3"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 spans="7:23" x14ac:dyDescent="0.3"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 spans="7:23" x14ac:dyDescent="0.3"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 spans="7:23" x14ac:dyDescent="0.3"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 spans="7:23" x14ac:dyDescent="0.3"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 spans="7:23" x14ac:dyDescent="0.3"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 spans="7:23" x14ac:dyDescent="0.3"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 spans="7:23" x14ac:dyDescent="0.3"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 spans="7:23" x14ac:dyDescent="0.3"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 spans="7:23" x14ac:dyDescent="0.3"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 spans="7:23" x14ac:dyDescent="0.3"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 spans="7:23" x14ac:dyDescent="0.3"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 spans="7:23" x14ac:dyDescent="0.3"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 spans="7:23" x14ac:dyDescent="0.3"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 spans="7:23" x14ac:dyDescent="0.3"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 spans="7:23" x14ac:dyDescent="0.3"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 spans="7:23" x14ac:dyDescent="0.3"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 spans="7:23" x14ac:dyDescent="0.3"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 spans="7:23" x14ac:dyDescent="0.3"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 spans="7:23" x14ac:dyDescent="0.3"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 spans="7:23" x14ac:dyDescent="0.3"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 spans="7:23" x14ac:dyDescent="0.3"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 spans="7:23" x14ac:dyDescent="0.3"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 spans="7:23" x14ac:dyDescent="0.3"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 spans="7:23" x14ac:dyDescent="0.3"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 spans="7:23" x14ac:dyDescent="0.3"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 spans="7:23" x14ac:dyDescent="0.3"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 spans="7:23" x14ac:dyDescent="0.3"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 spans="7:23" x14ac:dyDescent="0.3"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 spans="7:23" x14ac:dyDescent="0.3"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 spans="7:23" x14ac:dyDescent="0.3"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 spans="7:23" x14ac:dyDescent="0.3"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 spans="7:23" x14ac:dyDescent="0.3"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 spans="7:23" x14ac:dyDescent="0.3"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 spans="7:23" x14ac:dyDescent="0.3"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 spans="7:23" x14ac:dyDescent="0.3"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 spans="7:23" x14ac:dyDescent="0.3"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 spans="7:23" x14ac:dyDescent="0.3"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 spans="7:23" x14ac:dyDescent="0.3"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 spans="7:23" x14ac:dyDescent="0.3"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 spans="7:23" x14ac:dyDescent="0.3"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 spans="7:23" x14ac:dyDescent="0.3"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 spans="7:23" x14ac:dyDescent="0.3"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 spans="7:23" x14ac:dyDescent="0.3"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 spans="7:23" x14ac:dyDescent="0.3"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 spans="7:23" x14ac:dyDescent="0.3"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 spans="7:23" x14ac:dyDescent="0.3"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 spans="7:23" x14ac:dyDescent="0.3"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 spans="7:23" x14ac:dyDescent="0.3"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 spans="7:23" x14ac:dyDescent="0.3"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 spans="7:23" x14ac:dyDescent="0.3"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 spans="7:23" x14ac:dyDescent="0.3"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 spans="7:23" x14ac:dyDescent="0.3"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 spans="7:23" x14ac:dyDescent="0.3"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 spans="7:23" x14ac:dyDescent="0.3"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 spans="7:23" x14ac:dyDescent="0.3"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 spans="7:23" x14ac:dyDescent="0.3"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 spans="7:23" x14ac:dyDescent="0.3"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 spans="7:23" x14ac:dyDescent="0.3"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 spans="7:23" x14ac:dyDescent="0.3"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 spans="7:23" x14ac:dyDescent="0.3"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 spans="7:23" x14ac:dyDescent="0.3"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 spans="7:23" x14ac:dyDescent="0.3"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 spans="7:23" x14ac:dyDescent="0.3"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 spans="7:23" x14ac:dyDescent="0.3"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 spans="7:23" x14ac:dyDescent="0.3"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 spans="7:23" x14ac:dyDescent="0.3"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 spans="7:23" x14ac:dyDescent="0.3"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 spans="7:23" x14ac:dyDescent="0.3"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 spans="7:23" x14ac:dyDescent="0.3"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 spans="7:23" x14ac:dyDescent="0.3"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 spans="7:23" x14ac:dyDescent="0.3"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 spans="7:23" x14ac:dyDescent="0.3"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 spans="7:23" x14ac:dyDescent="0.3"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 spans="7:23" x14ac:dyDescent="0.3"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 spans="7:23" x14ac:dyDescent="0.3"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 spans="7:23" x14ac:dyDescent="0.3"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 spans="7:23" x14ac:dyDescent="0.3"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 spans="7:23" x14ac:dyDescent="0.3"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 spans="7:23" x14ac:dyDescent="0.3"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 spans="7:23" x14ac:dyDescent="0.3"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 spans="7:23" x14ac:dyDescent="0.3"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 spans="7:23" x14ac:dyDescent="0.3"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 spans="7:23" x14ac:dyDescent="0.3"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 spans="7:23" x14ac:dyDescent="0.3"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 spans="7:23" x14ac:dyDescent="0.3"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 spans="7:23" x14ac:dyDescent="0.3"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 spans="7:23" x14ac:dyDescent="0.3"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 spans="7:23" x14ac:dyDescent="0.3"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 spans="7:23" x14ac:dyDescent="0.3"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 spans="7:23" x14ac:dyDescent="0.3"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 spans="7:23" x14ac:dyDescent="0.3"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 spans="7:23" x14ac:dyDescent="0.3"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 spans="7:23" x14ac:dyDescent="0.3"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 spans="7:23" x14ac:dyDescent="0.3"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 spans="7:23" x14ac:dyDescent="0.3"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 spans="7:23" x14ac:dyDescent="0.3"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 spans="7:23" x14ac:dyDescent="0.3"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 spans="7:23" x14ac:dyDescent="0.3"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 spans="7:23" x14ac:dyDescent="0.3"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 spans="7:23" x14ac:dyDescent="0.3"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 spans="7:23" x14ac:dyDescent="0.3"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 spans="7:23" x14ac:dyDescent="0.3"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 spans="7:23" x14ac:dyDescent="0.3"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 spans="7:23" x14ac:dyDescent="0.3"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 spans="7:23" x14ac:dyDescent="0.3"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 spans="7:23" x14ac:dyDescent="0.3"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 spans="7:23" x14ac:dyDescent="0.3"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 spans="7:23" x14ac:dyDescent="0.3"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 spans="7:23" x14ac:dyDescent="0.3"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 spans="7:23" x14ac:dyDescent="0.3"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 spans="7:23" x14ac:dyDescent="0.3"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 spans="7:23" x14ac:dyDescent="0.3"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 spans="7:23" x14ac:dyDescent="0.3"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 spans="7:23" x14ac:dyDescent="0.3"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 spans="7:23" x14ac:dyDescent="0.3"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 spans="7:23" x14ac:dyDescent="0.3"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 spans="7:23" x14ac:dyDescent="0.3"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 spans="7:23" x14ac:dyDescent="0.3"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 spans="7:23" x14ac:dyDescent="0.3"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 spans="7:23" x14ac:dyDescent="0.3"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 spans="7:23" x14ac:dyDescent="0.3"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 spans="7:23" x14ac:dyDescent="0.3"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 spans="7:23" x14ac:dyDescent="0.3"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 spans="7:23" x14ac:dyDescent="0.3"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 spans="7:23" x14ac:dyDescent="0.3"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 spans="7:23" x14ac:dyDescent="0.3"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 spans="7:23" x14ac:dyDescent="0.3"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 spans="7:23" x14ac:dyDescent="0.3"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 spans="7:23" x14ac:dyDescent="0.3"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 spans="7:23" x14ac:dyDescent="0.3"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 spans="7:23" x14ac:dyDescent="0.3"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 spans="7:23" x14ac:dyDescent="0.3"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 spans="7:23" x14ac:dyDescent="0.3"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 spans="7:23" x14ac:dyDescent="0.3"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 spans="7:23" x14ac:dyDescent="0.3"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 spans="7:23" x14ac:dyDescent="0.3"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 spans="7:23" x14ac:dyDescent="0.3"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 spans="7:23" x14ac:dyDescent="0.3"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 spans="7:23" x14ac:dyDescent="0.3"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 spans="7:23" x14ac:dyDescent="0.3"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 spans="7:23" x14ac:dyDescent="0.3"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 spans="7:23" x14ac:dyDescent="0.3"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 spans="7:23" x14ac:dyDescent="0.3"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 spans="7:23" x14ac:dyDescent="0.3"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 spans="7:23" x14ac:dyDescent="0.3"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 spans="7:23" x14ac:dyDescent="0.3"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 spans="7:23" x14ac:dyDescent="0.3"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 spans="7:23" x14ac:dyDescent="0.3"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 spans="7:23" x14ac:dyDescent="0.3"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 spans="7:23" x14ac:dyDescent="0.3"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 spans="7:23" x14ac:dyDescent="0.3"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 spans="7:23" x14ac:dyDescent="0.3"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 spans="7:23" x14ac:dyDescent="0.3"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 spans="7:23" x14ac:dyDescent="0.3"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 spans="7:23" x14ac:dyDescent="0.3"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 spans="7:23" x14ac:dyDescent="0.3"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 spans="7:23" x14ac:dyDescent="0.3"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 spans="7:23" x14ac:dyDescent="0.3"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 spans="7:23" x14ac:dyDescent="0.3"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 spans="7:23" x14ac:dyDescent="0.3"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 spans="7:23" x14ac:dyDescent="0.3"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 spans="7:23" x14ac:dyDescent="0.3"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 spans="7:23" x14ac:dyDescent="0.3"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 spans="7:23" x14ac:dyDescent="0.3"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 spans="7:23" x14ac:dyDescent="0.3"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 spans="7:23" x14ac:dyDescent="0.3"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 spans="7:23" x14ac:dyDescent="0.3"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 spans="7:23" x14ac:dyDescent="0.3"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 spans="7:23" x14ac:dyDescent="0.3"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 spans="7:23" x14ac:dyDescent="0.3"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 spans="7:23" x14ac:dyDescent="0.3"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 spans="7:23" x14ac:dyDescent="0.3"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 spans="7:23" x14ac:dyDescent="0.3"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 spans="7:23" x14ac:dyDescent="0.3"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 spans="7:23" x14ac:dyDescent="0.3"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 spans="7:23" x14ac:dyDescent="0.3"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 spans="7:23" x14ac:dyDescent="0.3"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 spans="7:23" x14ac:dyDescent="0.3"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 spans="7:23" x14ac:dyDescent="0.3"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 spans="7:23" x14ac:dyDescent="0.3"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 spans="7:23" x14ac:dyDescent="0.3"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 spans="7:23" x14ac:dyDescent="0.3"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 spans="7:23" x14ac:dyDescent="0.3"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 spans="7:23" x14ac:dyDescent="0.3"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 spans="7:23" x14ac:dyDescent="0.3"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 spans="7:23" x14ac:dyDescent="0.3"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 spans="7:23" x14ac:dyDescent="0.3"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 spans="7:23" x14ac:dyDescent="0.3"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 spans="7:23" x14ac:dyDescent="0.3"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 spans="7:23" x14ac:dyDescent="0.3"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 spans="7:23" x14ac:dyDescent="0.3"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 spans="7:23" x14ac:dyDescent="0.3"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 spans="7:23" x14ac:dyDescent="0.3"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 spans="7:23" x14ac:dyDescent="0.3"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 spans="7:23" x14ac:dyDescent="0.3"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 spans="7:23" x14ac:dyDescent="0.3"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 spans="7:23" x14ac:dyDescent="0.3"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 spans="7:23" x14ac:dyDescent="0.3"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 spans="7:23" x14ac:dyDescent="0.3"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 spans="7:23" x14ac:dyDescent="0.3"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 spans="7:23" x14ac:dyDescent="0.3"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 spans="7:23" x14ac:dyDescent="0.3"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 spans="7:23" x14ac:dyDescent="0.3"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 spans="7:23" x14ac:dyDescent="0.3"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 spans="7:23" x14ac:dyDescent="0.3"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 spans="7:23" x14ac:dyDescent="0.3"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 spans="7:23" x14ac:dyDescent="0.3"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 spans="7:23" x14ac:dyDescent="0.3"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 spans="7:23" x14ac:dyDescent="0.3"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 spans="7:23" x14ac:dyDescent="0.3"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 spans="7:23" x14ac:dyDescent="0.3"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 spans="7:23" x14ac:dyDescent="0.3"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 spans="7:23" x14ac:dyDescent="0.3"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 spans="7:23" x14ac:dyDescent="0.3"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 spans="7:23" x14ac:dyDescent="0.3"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 spans="7:23" x14ac:dyDescent="0.3"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 spans="7:23" x14ac:dyDescent="0.3"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 spans="7:23" x14ac:dyDescent="0.3"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 spans="7:23" x14ac:dyDescent="0.3"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 spans="7:23" x14ac:dyDescent="0.3"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 spans="7:23" x14ac:dyDescent="0.3"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 spans="7:23" x14ac:dyDescent="0.3"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 spans="7:23" x14ac:dyDescent="0.3"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 spans="7:23" x14ac:dyDescent="0.3"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 spans="7:23" x14ac:dyDescent="0.3"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 spans="7:23" x14ac:dyDescent="0.3"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 spans="7:23" x14ac:dyDescent="0.3"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 spans="7:23" x14ac:dyDescent="0.3"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 spans="7:23" x14ac:dyDescent="0.3"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 spans="7:23" x14ac:dyDescent="0.3"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 spans="7:23" x14ac:dyDescent="0.3"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 spans="7:23" x14ac:dyDescent="0.3"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 spans="7:23" x14ac:dyDescent="0.3"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 spans="7:23" x14ac:dyDescent="0.3"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 spans="7:23" x14ac:dyDescent="0.3"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 spans="7:23" x14ac:dyDescent="0.3"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 spans="7:23" x14ac:dyDescent="0.3"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 spans="7:23" x14ac:dyDescent="0.3"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 spans="7:23" x14ac:dyDescent="0.3"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 spans="7:23" x14ac:dyDescent="0.3"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 spans="7:23" x14ac:dyDescent="0.3"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 spans="7:23" x14ac:dyDescent="0.3"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 spans="7:23" x14ac:dyDescent="0.3"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 spans="7:23" x14ac:dyDescent="0.3"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 spans="7:23" x14ac:dyDescent="0.3"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 spans="7:23" x14ac:dyDescent="0.3"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 spans="7:23" x14ac:dyDescent="0.3"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 spans="7:23" x14ac:dyDescent="0.3"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 spans="7:23" x14ac:dyDescent="0.3"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 spans="7:23" x14ac:dyDescent="0.3"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 spans="7:23" x14ac:dyDescent="0.3"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 spans="7:23" x14ac:dyDescent="0.3"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 spans="7:23" x14ac:dyDescent="0.3"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 spans="7:23" x14ac:dyDescent="0.3"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 spans="7:23" x14ac:dyDescent="0.3"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 spans="7:23" x14ac:dyDescent="0.3"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 spans="7:23" x14ac:dyDescent="0.3"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 spans="7:23" x14ac:dyDescent="0.3"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 spans="7:23" x14ac:dyDescent="0.3"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 spans="7:23" x14ac:dyDescent="0.3"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 spans="7:23" x14ac:dyDescent="0.3"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 spans="7:23" x14ac:dyDescent="0.3"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 spans="7:23" x14ac:dyDescent="0.3"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 spans="7:23" x14ac:dyDescent="0.3"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 spans="7:23" x14ac:dyDescent="0.3"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 spans="7:23" x14ac:dyDescent="0.3"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 spans="7:23" x14ac:dyDescent="0.3"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 spans="7:23" x14ac:dyDescent="0.3"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 spans="7:23" x14ac:dyDescent="0.3"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 spans="7:23" x14ac:dyDescent="0.3"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 spans="7:23" x14ac:dyDescent="0.3"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 spans="7:23" x14ac:dyDescent="0.3"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 spans="7:23" x14ac:dyDescent="0.3"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 spans="7:23" x14ac:dyDescent="0.3"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pans="7:23" x14ac:dyDescent="0.3"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pans="7:23" x14ac:dyDescent="0.3"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pans="7:23" x14ac:dyDescent="0.3"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pans="7:23" x14ac:dyDescent="0.3"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pans="7:23" x14ac:dyDescent="0.3"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pans="7:23" x14ac:dyDescent="0.3"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pans="7:23" x14ac:dyDescent="0.3"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pans="7:23" x14ac:dyDescent="0.3"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pans="7:23" x14ac:dyDescent="0.3"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pans="7:23" x14ac:dyDescent="0.3"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pans="7:23" x14ac:dyDescent="0.3"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pans="7:23" x14ac:dyDescent="0.3"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pans="7:23" x14ac:dyDescent="0.3"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pans="7:23" x14ac:dyDescent="0.3"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 spans="7:23" x14ac:dyDescent="0.3"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 spans="7:23" x14ac:dyDescent="0.3"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 spans="7:23" x14ac:dyDescent="0.3"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 spans="7:23" x14ac:dyDescent="0.3"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 spans="7:23" x14ac:dyDescent="0.3"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 spans="7:23" x14ac:dyDescent="0.3"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 spans="7:23" x14ac:dyDescent="0.3"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 spans="7:23" x14ac:dyDescent="0.3"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 spans="7:23" x14ac:dyDescent="0.3"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 spans="7:23" x14ac:dyDescent="0.3"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 spans="7:23" x14ac:dyDescent="0.3"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 spans="7:23" x14ac:dyDescent="0.3"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 spans="7:23" x14ac:dyDescent="0.3"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 spans="7:23" x14ac:dyDescent="0.3"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 spans="7:23" x14ac:dyDescent="0.3"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 spans="7:23" x14ac:dyDescent="0.3"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 spans="7:23" x14ac:dyDescent="0.3"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 spans="7:23" x14ac:dyDescent="0.3"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 spans="7:23" x14ac:dyDescent="0.3"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 spans="7:23" x14ac:dyDescent="0.3"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 spans="7:23" x14ac:dyDescent="0.3"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 spans="7:23" x14ac:dyDescent="0.3"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 spans="7:23" x14ac:dyDescent="0.3"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 spans="7:23" x14ac:dyDescent="0.3"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 spans="7:23" x14ac:dyDescent="0.3"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 spans="7:23" x14ac:dyDescent="0.3"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 spans="7:23" x14ac:dyDescent="0.3"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 spans="7:23" x14ac:dyDescent="0.3"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 spans="7:23" x14ac:dyDescent="0.3"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 spans="7:23" x14ac:dyDescent="0.3"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 spans="7:23" x14ac:dyDescent="0.3"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 spans="7:23" x14ac:dyDescent="0.3"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 spans="7:23" x14ac:dyDescent="0.3"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 spans="7:23" x14ac:dyDescent="0.3"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 spans="7:23" x14ac:dyDescent="0.3"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 spans="7:23" x14ac:dyDescent="0.3"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 spans="7:23" x14ac:dyDescent="0.3"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 spans="7:23" x14ac:dyDescent="0.3"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 spans="7:23" x14ac:dyDescent="0.3"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 spans="7:23" x14ac:dyDescent="0.3"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 spans="7:23" x14ac:dyDescent="0.3"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 spans="7:23" x14ac:dyDescent="0.3"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 spans="7:23" x14ac:dyDescent="0.3"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 spans="7:23" x14ac:dyDescent="0.3"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 spans="7:23" x14ac:dyDescent="0.3"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 spans="7:23" x14ac:dyDescent="0.3"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 spans="7:23" x14ac:dyDescent="0.3"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 spans="7:23" x14ac:dyDescent="0.3"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 spans="7:23" x14ac:dyDescent="0.3"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 spans="7:23" x14ac:dyDescent="0.3"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 spans="7:23" x14ac:dyDescent="0.3"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 spans="7:23" x14ac:dyDescent="0.3"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 spans="7:23" x14ac:dyDescent="0.3"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 spans="7:23" x14ac:dyDescent="0.3"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 spans="7:23" x14ac:dyDescent="0.3"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 spans="7:23" x14ac:dyDescent="0.3"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 spans="7:23" x14ac:dyDescent="0.3"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 spans="7:23" x14ac:dyDescent="0.3"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 spans="7:23" x14ac:dyDescent="0.3"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 spans="7:23" x14ac:dyDescent="0.3"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 spans="7:23" x14ac:dyDescent="0.3"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 spans="7:23" x14ac:dyDescent="0.3"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 spans="7:23" x14ac:dyDescent="0.3"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 spans="7:23" x14ac:dyDescent="0.3"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 spans="7:23" x14ac:dyDescent="0.3"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 spans="7:23" x14ac:dyDescent="0.3"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 spans="7:23" x14ac:dyDescent="0.3"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 spans="7:23" x14ac:dyDescent="0.3"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 spans="7:23" x14ac:dyDescent="0.3"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 spans="7:23" x14ac:dyDescent="0.3"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 spans="7:23" x14ac:dyDescent="0.3"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 spans="7:23" x14ac:dyDescent="0.3"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 spans="7:23" x14ac:dyDescent="0.3"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 spans="7:23" x14ac:dyDescent="0.3"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 spans="7:23" x14ac:dyDescent="0.3"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 spans="7:23" x14ac:dyDescent="0.3"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 spans="7:23" x14ac:dyDescent="0.3"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 spans="7:23" x14ac:dyDescent="0.3"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 spans="7:23" x14ac:dyDescent="0.3"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 spans="7:23" x14ac:dyDescent="0.3"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 spans="7:23" x14ac:dyDescent="0.3"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 spans="7:23" x14ac:dyDescent="0.3"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 spans="7:23" x14ac:dyDescent="0.3"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 spans="7:23" x14ac:dyDescent="0.3"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 spans="7:23" x14ac:dyDescent="0.3"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 spans="7:23" x14ac:dyDescent="0.3"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 spans="7:23" x14ac:dyDescent="0.3"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 spans="7:23" x14ac:dyDescent="0.3"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 spans="7:23" x14ac:dyDescent="0.3"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 spans="7:23" x14ac:dyDescent="0.3"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 spans="7:23" x14ac:dyDescent="0.3"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 spans="7:23" x14ac:dyDescent="0.3"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 spans="7:23" x14ac:dyDescent="0.3"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 spans="7:23" x14ac:dyDescent="0.3"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 spans="7:23" x14ac:dyDescent="0.3"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 spans="7:23" x14ac:dyDescent="0.3"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 spans="7:23" x14ac:dyDescent="0.3"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 spans="7:23" x14ac:dyDescent="0.3"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 spans="7:23" x14ac:dyDescent="0.3"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 spans="7:23" x14ac:dyDescent="0.3"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 spans="7:23" x14ac:dyDescent="0.3"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 spans="7:23" x14ac:dyDescent="0.3"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 spans="7:23" x14ac:dyDescent="0.3"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 spans="7:23" x14ac:dyDescent="0.3"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 spans="7:23" x14ac:dyDescent="0.3"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 spans="7:23" x14ac:dyDescent="0.3"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 spans="7:23" x14ac:dyDescent="0.3"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 spans="7:23" x14ac:dyDescent="0.3"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 spans="7:23" x14ac:dyDescent="0.3"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 spans="7:23" x14ac:dyDescent="0.3"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 spans="7:23" x14ac:dyDescent="0.3"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 spans="7:23" x14ac:dyDescent="0.3"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 spans="7:23" x14ac:dyDescent="0.3"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 spans="7:23" x14ac:dyDescent="0.3"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 spans="7:23" x14ac:dyDescent="0.3"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 spans="7:23" x14ac:dyDescent="0.3"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 spans="7:23" x14ac:dyDescent="0.3"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 spans="7:23" x14ac:dyDescent="0.3"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 spans="7:23" x14ac:dyDescent="0.3"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 spans="7:23" x14ac:dyDescent="0.3"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 spans="7:23" x14ac:dyDescent="0.3"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 spans="7:23" x14ac:dyDescent="0.3"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 spans="7:23" x14ac:dyDescent="0.3"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 spans="7:23" x14ac:dyDescent="0.3"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 spans="7:23" x14ac:dyDescent="0.3"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 spans="7:23" x14ac:dyDescent="0.3"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 spans="7:23" x14ac:dyDescent="0.3"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 spans="7:23" x14ac:dyDescent="0.3"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 spans="7:23" x14ac:dyDescent="0.3"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 spans="7:23" x14ac:dyDescent="0.3"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 spans="7:23" x14ac:dyDescent="0.3"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 spans="7:23" x14ac:dyDescent="0.3"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 spans="7:23" x14ac:dyDescent="0.3"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 spans="7:23" x14ac:dyDescent="0.3"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 spans="7:23" x14ac:dyDescent="0.3"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 spans="7:23" x14ac:dyDescent="0.3"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 spans="7:23" x14ac:dyDescent="0.3"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 spans="7:23" x14ac:dyDescent="0.3"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 spans="7:23" x14ac:dyDescent="0.3"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 spans="7:23" x14ac:dyDescent="0.3"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 spans="7:23" x14ac:dyDescent="0.3"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 spans="7:23" x14ac:dyDescent="0.3"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 spans="7:23" x14ac:dyDescent="0.3"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 spans="7:23" x14ac:dyDescent="0.3"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 spans="7:23" x14ac:dyDescent="0.3"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 spans="7:23" x14ac:dyDescent="0.3"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 spans="7:23" x14ac:dyDescent="0.3"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 spans="7:23" x14ac:dyDescent="0.3"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 spans="7:23" x14ac:dyDescent="0.3"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 spans="7:23" x14ac:dyDescent="0.3"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 spans="7:23" x14ac:dyDescent="0.3"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 spans="7:23" x14ac:dyDescent="0.3"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 spans="7:23" x14ac:dyDescent="0.3"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 spans="7:23" x14ac:dyDescent="0.3"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 spans="7:23" x14ac:dyDescent="0.3"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 spans="7:23" x14ac:dyDescent="0.3"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 spans="7:23" x14ac:dyDescent="0.3"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 spans="7:23" x14ac:dyDescent="0.3"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 spans="7:23" x14ac:dyDescent="0.3"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 spans="7:23" x14ac:dyDescent="0.3"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 spans="7:23" x14ac:dyDescent="0.3"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 spans="7:23" x14ac:dyDescent="0.3"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 spans="7:23" x14ac:dyDescent="0.3"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 spans="7:23" x14ac:dyDescent="0.3"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 spans="7:23" x14ac:dyDescent="0.3"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 spans="7:23" x14ac:dyDescent="0.3"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 spans="7:23" x14ac:dyDescent="0.3"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 spans="7:23" x14ac:dyDescent="0.3"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 spans="7:23" x14ac:dyDescent="0.3"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 spans="7:23" x14ac:dyDescent="0.3"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 spans="7:23" x14ac:dyDescent="0.3"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 spans="7:23" x14ac:dyDescent="0.3"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 spans="7:23" x14ac:dyDescent="0.3"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 spans="7:23" x14ac:dyDescent="0.3"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 spans="7:23" x14ac:dyDescent="0.3"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 spans="7:23" x14ac:dyDescent="0.3"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 spans="7:23" x14ac:dyDescent="0.3"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 spans="7:23" x14ac:dyDescent="0.3"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 spans="7:23" x14ac:dyDescent="0.3"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 spans="7:23" x14ac:dyDescent="0.3"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 spans="7:23" x14ac:dyDescent="0.3"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 spans="7:23" x14ac:dyDescent="0.3"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 spans="7:23" x14ac:dyDescent="0.3"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 spans="7:23" x14ac:dyDescent="0.3"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 spans="7:23" x14ac:dyDescent="0.3"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 spans="7:23" x14ac:dyDescent="0.3"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 spans="7:23" x14ac:dyDescent="0.3"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 spans="7:23" x14ac:dyDescent="0.3"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 spans="7:23" x14ac:dyDescent="0.3"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 spans="7:23" x14ac:dyDescent="0.3"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 spans="7:23" x14ac:dyDescent="0.3"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 spans="7:23" x14ac:dyDescent="0.3"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 spans="7:23" x14ac:dyDescent="0.3"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 spans="7:23" x14ac:dyDescent="0.3"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 spans="7:23" x14ac:dyDescent="0.3"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 spans="7:23" x14ac:dyDescent="0.3"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 spans="7:23" x14ac:dyDescent="0.3"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 spans="7:23" x14ac:dyDescent="0.3"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 spans="7:23" x14ac:dyDescent="0.3"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 spans="7:23" x14ac:dyDescent="0.3"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 spans="7:23" x14ac:dyDescent="0.3"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 spans="7:23" x14ac:dyDescent="0.3"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 spans="7:23" x14ac:dyDescent="0.3"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 spans="7:23" x14ac:dyDescent="0.3"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 spans="7:23" x14ac:dyDescent="0.3"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 spans="7:23" x14ac:dyDescent="0.3"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 spans="7:23" x14ac:dyDescent="0.3"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 spans="7:23" x14ac:dyDescent="0.3"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 spans="7:23" x14ac:dyDescent="0.3"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 spans="7:23" x14ac:dyDescent="0.3"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 spans="7:23" x14ac:dyDescent="0.3"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 spans="7:23" x14ac:dyDescent="0.3"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 spans="7:23" x14ac:dyDescent="0.3"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 spans="7:23" x14ac:dyDescent="0.3"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 spans="7:23" x14ac:dyDescent="0.3"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 spans="7:23" x14ac:dyDescent="0.3"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 spans="7:23" x14ac:dyDescent="0.3"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 spans="7:23" x14ac:dyDescent="0.3"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 spans="7:23" x14ac:dyDescent="0.3"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 spans="7:23" x14ac:dyDescent="0.3"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 spans="7:23" x14ac:dyDescent="0.3"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 spans="7:23" x14ac:dyDescent="0.3"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 spans="7:23" x14ac:dyDescent="0.3"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 spans="7:23" x14ac:dyDescent="0.3"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 spans="7:23" x14ac:dyDescent="0.3"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 spans="7:23" x14ac:dyDescent="0.3"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 spans="7:23" x14ac:dyDescent="0.3"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 spans="7:23" x14ac:dyDescent="0.3"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 spans="7:23" x14ac:dyDescent="0.3"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 spans="7:23" x14ac:dyDescent="0.3"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 spans="7:23" x14ac:dyDescent="0.3"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 spans="7:23" x14ac:dyDescent="0.3"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 spans="7:23" x14ac:dyDescent="0.3"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 spans="7:23" x14ac:dyDescent="0.3"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 spans="7:23" x14ac:dyDescent="0.3"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 spans="7:23" x14ac:dyDescent="0.3"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 spans="7:23" x14ac:dyDescent="0.3"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 spans="7:23" x14ac:dyDescent="0.3"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 spans="7:23" x14ac:dyDescent="0.3"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 spans="7:23" x14ac:dyDescent="0.3"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 spans="7:23" x14ac:dyDescent="0.3"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 spans="7:23" x14ac:dyDescent="0.3"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 spans="7:23" x14ac:dyDescent="0.3"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 spans="7:23" x14ac:dyDescent="0.3"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 spans="7:23" x14ac:dyDescent="0.3"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 spans="7:23" x14ac:dyDescent="0.3"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 spans="7:23" x14ac:dyDescent="0.3"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 spans="7:23" x14ac:dyDescent="0.3"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 spans="7:23" x14ac:dyDescent="0.3"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 spans="7:23" x14ac:dyDescent="0.3"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 spans="7:23" x14ac:dyDescent="0.3"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 spans="7:23" x14ac:dyDescent="0.3"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 spans="7:23" x14ac:dyDescent="0.3"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 spans="7:23" x14ac:dyDescent="0.3"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 spans="7:23" x14ac:dyDescent="0.3"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 spans="7:23" x14ac:dyDescent="0.3"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 spans="7:23" x14ac:dyDescent="0.3"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 spans="7:23" x14ac:dyDescent="0.3"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 spans="7:23" x14ac:dyDescent="0.3"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 spans="7:23" x14ac:dyDescent="0.3"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 spans="7:23" x14ac:dyDescent="0.3"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 spans="7:23" x14ac:dyDescent="0.3"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 spans="7:23" x14ac:dyDescent="0.3"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 spans="7:23" x14ac:dyDescent="0.3"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 spans="7:23" x14ac:dyDescent="0.3"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 spans="7:23" x14ac:dyDescent="0.3"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 spans="7:23" x14ac:dyDescent="0.3"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 spans="7:23" x14ac:dyDescent="0.3"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 spans="7:23" x14ac:dyDescent="0.3"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 spans="7:23" x14ac:dyDescent="0.3"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 spans="7:23" x14ac:dyDescent="0.3"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 spans="7:23" x14ac:dyDescent="0.3"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 spans="7:23" x14ac:dyDescent="0.3"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 spans="7:23" x14ac:dyDescent="0.3"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 spans="7:23" x14ac:dyDescent="0.3"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 spans="7:23" x14ac:dyDescent="0.3"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 spans="7:23" x14ac:dyDescent="0.3"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 spans="7:23" x14ac:dyDescent="0.3"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 spans="7:23" x14ac:dyDescent="0.3"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 spans="7:23" x14ac:dyDescent="0.3"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 spans="7:23" x14ac:dyDescent="0.3"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 spans="7:23" x14ac:dyDescent="0.3"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 spans="7:23" x14ac:dyDescent="0.3"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 spans="7:23" x14ac:dyDescent="0.3"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 spans="7:23" x14ac:dyDescent="0.3"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 spans="7:23" x14ac:dyDescent="0.3"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 spans="7:23" x14ac:dyDescent="0.3"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 spans="7:23" x14ac:dyDescent="0.3"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 spans="7:23" x14ac:dyDescent="0.3"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 spans="7:23" x14ac:dyDescent="0.3"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 spans="7:23" x14ac:dyDescent="0.3"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 spans="7:23" x14ac:dyDescent="0.3"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 spans="7:23" x14ac:dyDescent="0.3"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 spans="7:23" x14ac:dyDescent="0.3"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 spans="7:23" x14ac:dyDescent="0.3"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 spans="7:23" x14ac:dyDescent="0.3"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 spans="7:23" x14ac:dyDescent="0.3"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 spans="7:23" x14ac:dyDescent="0.3"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 spans="7:23" x14ac:dyDescent="0.3"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 spans="7:23" x14ac:dyDescent="0.3"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 spans="7:23" x14ac:dyDescent="0.3"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 spans="7:23" x14ac:dyDescent="0.3"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 spans="7:23" x14ac:dyDescent="0.3"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 spans="7:23" x14ac:dyDescent="0.3"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 spans="7:23" x14ac:dyDescent="0.3"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 spans="7:23" x14ac:dyDescent="0.3"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 spans="7:23" x14ac:dyDescent="0.3"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 spans="7:23" x14ac:dyDescent="0.3"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 spans="7:23" x14ac:dyDescent="0.3"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 spans="7:23" x14ac:dyDescent="0.3"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 spans="7:23" x14ac:dyDescent="0.3"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 spans="7:23" x14ac:dyDescent="0.3"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 spans="7:23" x14ac:dyDescent="0.3"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 spans="7:23" x14ac:dyDescent="0.3"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 spans="7:23" x14ac:dyDescent="0.3"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 spans="7:23" x14ac:dyDescent="0.3"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 spans="7:23" x14ac:dyDescent="0.3"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 spans="7:23" x14ac:dyDescent="0.3"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 spans="7:23" x14ac:dyDescent="0.3"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 spans="7:23" x14ac:dyDescent="0.3"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 spans="7:23" x14ac:dyDescent="0.3"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 spans="7:23" x14ac:dyDescent="0.3"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 spans="7:23" x14ac:dyDescent="0.3"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 spans="7:23" x14ac:dyDescent="0.3"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 spans="7:23" x14ac:dyDescent="0.3"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 spans="7:23" x14ac:dyDescent="0.3"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 spans="7:23" x14ac:dyDescent="0.3"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 spans="7:23" x14ac:dyDescent="0.3"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 spans="7:23" x14ac:dyDescent="0.3"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 spans="7:23" x14ac:dyDescent="0.3"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 spans="7:23" x14ac:dyDescent="0.3"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 spans="7:23" x14ac:dyDescent="0.3"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 spans="7:23" x14ac:dyDescent="0.3"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 spans="7:23" x14ac:dyDescent="0.3"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 spans="7:23" x14ac:dyDescent="0.3"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 spans="7:23" x14ac:dyDescent="0.3"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 spans="7:23" x14ac:dyDescent="0.3"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 spans="7:23" x14ac:dyDescent="0.3"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 spans="7:23" x14ac:dyDescent="0.3"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 spans="7:23" x14ac:dyDescent="0.3"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 spans="7:23" x14ac:dyDescent="0.3"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 spans="7:23" x14ac:dyDescent="0.3"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 spans="7:23" x14ac:dyDescent="0.3"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 spans="7:23" x14ac:dyDescent="0.3"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 spans="7:23" x14ac:dyDescent="0.3"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 spans="7:23" x14ac:dyDescent="0.3"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 spans="7:23" x14ac:dyDescent="0.3"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 spans="7:23" x14ac:dyDescent="0.3"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 spans="7:23" x14ac:dyDescent="0.3"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 spans="7:23" x14ac:dyDescent="0.3"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 spans="7:23" x14ac:dyDescent="0.3"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 spans="7:23" x14ac:dyDescent="0.3"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 spans="7:23" x14ac:dyDescent="0.3"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 spans="7:23" x14ac:dyDescent="0.3"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 spans="7:23" x14ac:dyDescent="0.3"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 spans="7:23" x14ac:dyDescent="0.3"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 spans="7:23" x14ac:dyDescent="0.3"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 spans="7:23" x14ac:dyDescent="0.3"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 spans="7:23" x14ac:dyDescent="0.3"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 spans="7:23" x14ac:dyDescent="0.3"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 spans="7:23" x14ac:dyDescent="0.3"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 spans="7:23" x14ac:dyDescent="0.3"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 spans="7:23" x14ac:dyDescent="0.3"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 spans="7:23" x14ac:dyDescent="0.3"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 spans="7:23" x14ac:dyDescent="0.3"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 spans="7:23" x14ac:dyDescent="0.3"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 spans="7:23" x14ac:dyDescent="0.3"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 spans="7:23" x14ac:dyDescent="0.3"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 spans="7:23" x14ac:dyDescent="0.3"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 spans="7:23" x14ac:dyDescent="0.3"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 spans="7:23" x14ac:dyDescent="0.3"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 spans="7:23" x14ac:dyDescent="0.3"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 spans="7:23" x14ac:dyDescent="0.3"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 spans="7:23" x14ac:dyDescent="0.3"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 spans="7:23" x14ac:dyDescent="0.3"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 spans="7:23" x14ac:dyDescent="0.3"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 spans="7:23" x14ac:dyDescent="0.3"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 spans="7:23" x14ac:dyDescent="0.3"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 spans="7:23" x14ac:dyDescent="0.3"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 spans="7:23" x14ac:dyDescent="0.3"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 spans="7:23" x14ac:dyDescent="0.3"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 spans="7:23" x14ac:dyDescent="0.3"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 spans="7:23" x14ac:dyDescent="0.3"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 spans="7:23" x14ac:dyDescent="0.3"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 spans="7:23" x14ac:dyDescent="0.3"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 spans="7:23" x14ac:dyDescent="0.3"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 spans="7:23" x14ac:dyDescent="0.3"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 spans="7:23" x14ac:dyDescent="0.3"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 spans="7:23" x14ac:dyDescent="0.3"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 spans="7:23" x14ac:dyDescent="0.3"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 spans="7:23" x14ac:dyDescent="0.3"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 spans="7:23" x14ac:dyDescent="0.3"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 spans="7:23" x14ac:dyDescent="0.3"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 spans="7:23" x14ac:dyDescent="0.3"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 spans="7:23" x14ac:dyDescent="0.3"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 spans="7:23" x14ac:dyDescent="0.3"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 spans="7:23" x14ac:dyDescent="0.3"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 spans="7:23" x14ac:dyDescent="0.3"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 spans="7:23" x14ac:dyDescent="0.3"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 spans="7:23" x14ac:dyDescent="0.3"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 spans="7:23" x14ac:dyDescent="0.3"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 spans="7:23" x14ac:dyDescent="0.3"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 spans="7:23" x14ac:dyDescent="0.3"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 spans="7:23" x14ac:dyDescent="0.3"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 spans="7:23" x14ac:dyDescent="0.3"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 spans="7:23" x14ac:dyDescent="0.3"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 spans="7:23" x14ac:dyDescent="0.3"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 spans="7:23" x14ac:dyDescent="0.3"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 spans="7:23" x14ac:dyDescent="0.3"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 spans="7:23" x14ac:dyDescent="0.3"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 spans="7:23" x14ac:dyDescent="0.3"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 spans="7:23" x14ac:dyDescent="0.3"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 spans="7:23" x14ac:dyDescent="0.3"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 spans="7:23" x14ac:dyDescent="0.3"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 spans="7:23" x14ac:dyDescent="0.3"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 spans="7:23" x14ac:dyDescent="0.3"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 spans="7:23" x14ac:dyDescent="0.3"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 spans="7:23" x14ac:dyDescent="0.3"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 spans="7:23" x14ac:dyDescent="0.3"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 spans="7:23" x14ac:dyDescent="0.3"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 spans="7:23" x14ac:dyDescent="0.3"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 spans="7:23" x14ac:dyDescent="0.3"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 spans="7:23" x14ac:dyDescent="0.3"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 spans="7:23" x14ac:dyDescent="0.3"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 spans="7:23" x14ac:dyDescent="0.3"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 spans="7:23" x14ac:dyDescent="0.3"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 spans="7:23" x14ac:dyDescent="0.3"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 spans="7:23" x14ac:dyDescent="0.3"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 spans="7:23" x14ac:dyDescent="0.3"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 spans="7:23" x14ac:dyDescent="0.3"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 spans="7:23" x14ac:dyDescent="0.3"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 spans="7:23" x14ac:dyDescent="0.3"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 spans="7:23" x14ac:dyDescent="0.3"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 spans="7:23" x14ac:dyDescent="0.3"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 spans="7:23" x14ac:dyDescent="0.3"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 spans="7:23" x14ac:dyDescent="0.3"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 spans="7:23" x14ac:dyDescent="0.3"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 spans="7:23" x14ac:dyDescent="0.3"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 spans="7:23" x14ac:dyDescent="0.3"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 spans="7:23" x14ac:dyDescent="0.3"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 spans="7:23" x14ac:dyDescent="0.3"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 spans="7:23" x14ac:dyDescent="0.3"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 spans="7:23" x14ac:dyDescent="0.3"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 spans="7:23" x14ac:dyDescent="0.3"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 spans="7:23" x14ac:dyDescent="0.3"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 spans="7:23" x14ac:dyDescent="0.3"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 spans="7:23" x14ac:dyDescent="0.3"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 spans="7:23" x14ac:dyDescent="0.3"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 spans="7:23" x14ac:dyDescent="0.3"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 spans="7:23" x14ac:dyDescent="0.3"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 spans="7:23" x14ac:dyDescent="0.3"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 spans="7:23" x14ac:dyDescent="0.3"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 spans="7:23" x14ac:dyDescent="0.3"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 spans="7:23" x14ac:dyDescent="0.3"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 spans="7:23" x14ac:dyDescent="0.3"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 spans="7:23" x14ac:dyDescent="0.3"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 spans="7:23" x14ac:dyDescent="0.3"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 spans="7:23" x14ac:dyDescent="0.3"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 spans="7:23" x14ac:dyDescent="0.3"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 spans="7:23" x14ac:dyDescent="0.3"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 spans="7:23" x14ac:dyDescent="0.3"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 spans="7:23" x14ac:dyDescent="0.3"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 spans="7:23" x14ac:dyDescent="0.3"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 spans="7:23" x14ac:dyDescent="0.3"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 spans="7:23" x14ac:dyDescent="0.3"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 spans="7:23" x14ac:dyDescent="0.3"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 spans="7:23" x14ac:dyDescent="0.3"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 spans="7:23" x14ac:dyDescent="0.3"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 spans="7:23" x14ac:dyDescent="0.3"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 spans="7:23" x14ac:dyDescent="0.3"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 spans="7:23" x14ac:dyDescent="0.3"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 spans="7:23" x14ac:dyDescent="0.3"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 spans="7:23" x14ac:dyDescent="0.3"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 spans="7:23" x14ac:dyDescent="0.3"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 spans="7:23" x14ac:dyDescent="0.3"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 spans="7:23" x14ac:dyDescent="0.3"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 spans="7:23" x14ac:dyDescent="0.3"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 spans="7:23" x14ac:dyDescent="0.3"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 spans="7:23" x14ac:dyDescent="0.3"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 spans="7:23" x14ac:dyDescent="0.3"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 spans="7:23" x14ac:dyDescent="0.3"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 spans="7:23" x14ac:dyDescent="0.3"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 spans="7:23" x14ac:dyDescent="0.3"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 spans="7:23" x14ac:dyDescent="0.3"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 spans="7:23" x14ac:dyDescent="0.3"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 spans="7:23" x14ac:dyDescent="0.3"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 spans="7:23" x14ac:dyDescent="0.3"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 spans="7:23" x14ac:dyDescent="0.3"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 spans="7:23" x14ac:dyDescent="0.3"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 spans="7:23" x14ac:dyDescent="0.3"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 spans="7:23" x14ac:dyDescent="0.3"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 spans="7:23" x14ac:dyDescent="0.3"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 spans="7:23" x14ac:dyDescent="0.3"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 spans="7:23" x14ac:dyDescent="0.3"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 spans="7:23" x14ac:dyDescent="0.3"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 spans="7:23" x14ac:dyDescent="0.3"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 spans="7:23" x14ac:dyDescent="0.3"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 spans="7:23" x14ac:dyDescent="0.3"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 spans="7:23" x14ac:dyDescent="0.3"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 spans="7:23" x14ac:dyDescent="0.3"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 spans="7:23" x14ac:dyDescent="0.3"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 spans="7:23" x14ac:dyDescent="0.3"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 spans="7:23" x14ac:dyDescent="0.3"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 spans="7:23" x14ac:dyDescent="0.3"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 spans="7:23" x14ac:dyDescent="0.3"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 spans="7:23" x14ac:dyDescent="0.3"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 spans="7:23" x14ac:dyDescent="0.3"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 spans="7:23" x14ac:dyDescent="0.3"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 spans="7:23" x14ac:dyDescent="0.3"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 spans="7:23" x14ac:dyDescent="0.3"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 spans="7:23" x14ac:dyDescent="0.3"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 spans="7:23" x14ac:dyDescent="0.3"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 spans="7:23" x14ac:dyDescent="0.3"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 spans="7:23" x14ac:dyDescent="0.3"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 spans="7:23" x14ac:dyDescent="0.3"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 spans="7:23" x14ac:dyDescent="0.3"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 spans="7:23" x14ac:dyDescent="0.3"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 spans="7:23" x14ac:dyDescent="0.3"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 spans="7:23" x14ac:dyDescent="0.3"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 spans="7:23" x14ac:dyDescent="0.3"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 spans="7:23" x14ac:dyDescent="0.3"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 spans="7:23" x14ac:dyDescent="0.3"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 spans="7:23" x14ac:dyDescent="0.3"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 spans="7:23" x14ac:dyDescent="0.3"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 spans="7:23" x14ac:dyDescent="0.3"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 spans="7:23" x14ac:dyDescent="0.3"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 spans="7:23" x14ac:dyDescent="0.3"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 spans="7:23" x14ac:dyDescent="0.3"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 spans="7:23" x14ac:dyDescent="0.3"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 spans="7:23" x14ac:dyDescent="0.3"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 spans="7:23" x14ac:dyDescent="0.3"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 spans="7:23" x14ac:dyDescent="0.3">
      <c r="V6351"/>
      <c r="W6351"/>
    </row>
  </sheetData>
  <autoFilter ref="A1:A40" xr:uid="{00000000-0001-0000-0000-000000000000}"/>
  <conditionalFormatting sqref="A1:A1048576">
    <cfRule type="duplicateValues" dxfId="22" priority="10"/>
  </conditionalFormatting>
  <conditionalFormatting sqref="B1:B1048576">
    <cfRule type="duplicateValues" dxfId="21" priority="9"/>
  </conditionalFormatting>
  <conditionalFormatting sqref="G1:G40 G6351:G1048576">
    <cfRule type="cellIs" dxfId="20" priority="8" operator="equal">
      <formula>-1</formula>
    </cfRule>
  </conditionalFormatting>
  <conditionalFormatting sqref="G1:I40 G6351:I1048576">
    <cfRule type="cellIs" dxfId="19" priority="4" operator="equal">
      <formula>0</formula>
    </cfRule>
  </conditionalFormatting>
  <conditionalFormatting sqref="H1:I40 H6351:I1048576">
    <cfRule type="cellIs" dxfId="18" priority="3" operator="lessThan">
      <formula>0</formula>
    </cfRule>
  </conditionalFormatting>
  <conditionalFormatting sqref="J1:W7 J8:U8 W8 J9:W40 J6351:U6351 J6352:W1048576">
    <cfRule type="cellIs" dxfId="17" priority="1" operator="equal">
      <formula>-1</formula>
    </cfRule>
    <cfRule type="cellIs" dxfId="16" priority="2" operator="equal">
      <formula>0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7F7-C690-F64B-B8DD-088333A7A13A}">
  <dimension ref="A1:E14"/>
  <sheetViews>
    <sheetView tabSelected="1" zoomScaleNormal="100" workbookViewId="0">
      <selection activeCell="B27" sqref="B27"/>
    </sheetView>
  </sheetViews>
  <sheetFormatPr defaultColWidth="11" defaultRowHeight="14.4" x14ac:dyDescent="0.3"/>
  <cols>
    <col min="1" max="1" width="8.33203125" style="1" bestFit="1" customWidth="1"/>
    <col min="2" max="2" width="65.77734375" style="1" bestFit="1" customWidth="1"/>
    <col min="3" max="3" width="27.6640625" style="1" bestFit="1" customWidth="1"/>
    <col min="4" max="4" width="11" style="1"/>
    <col min="5" max="5" width="14.33203125" style="1" bestFit="1" customWidth="1"/>
    <col min="6" max="16384" width="11" style="1"/>
  </cols>
  <sheetData>
    <row r="1" spans="1:5" x14ac:dyDescent="0.3">
      <c r="A1" s="4" t="s">
        <v>47</v>
      </c>
      <c r="B1" s="4" t="s">
        <v>48</v>
      </c>
      <c r="C1" s="4" t="s">
        <v>44</v>
      </c>
      <c r="E1" s="4" t="s">
        <v>176</v>
      </c>
    </row>
    <row r="2" spans="1:5" x14ac:dyDescent="0.3">
      <c r="A2" s="2"/>
      <c r="B2" s="5" t="s">
        <v>160</v>
      </c>
      <c r="C2" s="2"/>
    </row>
    <row r="3" spans="1:5" x14ac:dyDescent="0.3">
      <c r="A3" s="6">
        <v>1</v>
      </c>
      <c r="B3" s="2" t="s">
        <v>107</v>
      </c>
      <c r="C3" s="2" t="s">
        <v>45</v>
      </c>
      <c r="D3" s="1" t="s">
        <v>182</v>
      </c>
      <c r="E3" s="1">
        <v>5</v>
      </c>
    </row>
    <row r="4" spans="1:5" x14ac:dyDescent="0.3">
      <c r="A4" s="6">
        <v>2</v>
      </c>
      <c r="B4" s="2" t="s">
        <v>46</v>
      </c>
      <c r="C4" s="2"/>
      <c r="D4" s="1" t="s">
        <v>182</v>
      </c>
      <c r="E4" s="1">
        <v>5</v>
      </c>
    </row>
    <row r="5" spans="1:5" x14ac:dyDescent="0.3">
      <c r="A5" s="6">
        <v>3</v>
      </c>
      <c r="B5" s="2" t="s">
        <v>104</v>
      </c>
      <c r="C5" s="31" t="s">
        <v>181</v>
      </c>
      <c r="D5" s="1" t="s">
        <v>182</v>
      </c>
      <c r="E5" s="1">
        <v>10</v>
      </c>
    </row>
    <row r="6" spans="1:5" x14ac:dyDescent="0.3">
      <c r="A6" s="6">
        <v>4</v>
      </c>
      <c r="B6" s="2" t="s">
        <v>106</v>
      </c>
      <c r="C6" s="2"/>
      <c r="D6" s="1" t="s">
        <v>182</v>
      </c>
      <c r="E6" s="1">
        <v>5</v>
      </c>
    </row>
    <row r="7" spans="1:5" x14ac:dyDescent="0.3">
      <c r="A7" s="2"/>
      <c r="B7" s="2"/>
      <c r="C7" s="2"/>
    </row>
    <row r="13" spans="1:5" x14ac:dyDescent="0.3">
      <c r="E13" s="2"/>
    </row>
    <row r="14" spans="1:5" x14ac:dyDescent="0.3"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C1A1-DE1C-D845-B529-211E46D996F0}">
  <dimension ref="A1:V30"/>
  <sheetViews>
    <sheetView topLeftCell="A4" zoomScale="115" zoomScaleNormal="115" workbookViewId="0">
      <selection activeCell="I30" sqref="I30"/>
    </sheetView>
  </sheetViews>
  <sheetFormatPr defaultColWidth="11" defaultRowHeight="13.8" x14ac:dyDescent="0.3"/>
  <cols>
    <col min="1" max="1" width="18.6640625" style="2" bestFit="1" customWidth="1"/>
    <col min="2" max="6" width="15.33203125" style="2" customWidth="1"/>
    <col min="7" max="7" width="11" style="2"/>
    <col min="8" max="8" width="14.33203125" style="2" bestFit="1" customWidth="1"/>
    <col min="9" max="16384" width="11" style="2"/>
  </cols>
  <sheetData>
    <row r="1" spans="1:22" s="38" customFormat="1" ht="21" x14ac:dyDescent="0.4">
      <c r="A1" s="39" t="s">
        <v>55</v>
      </c>
      <c r="B1" s="38" t="s">
        <v>164</v>
      </c>
    </row>
    <row r="2" spans="1:22" s="38" customFormat="1" ht="21" x14ac:dyDescent="0.4">
      <c r="B2" s="38" t="s">
        <v>161</v>
      </c>
    </row>
    <row r="3" spans="1:22" ht="14.4" x14ac:dyDescent="0.3">
      <c r="A3" s="1"/>
      <c r="B3" s="1"/>
      <c r="C3" s="1"/>
      <c r="D3" s="1"/>
      <c r="E3" s="1"/>
      <c r="F3" s="1"/>
      <c r="G3" s="1"/>
    </row>
    <row r="4" spans="1:22" ht="23.4" x14ac:dyDescent="0.45">
      <c r="A4" s="18" t="s">
        <v>162</v>
      </c>
      <c r="B4" s="1"/>
      <c r="C4" s="1"/>
      <c r="D4" s="1"/>
      <c r="E4" s="1"/>
      <c r="F4" s="1"/>
      <c r="G4" s="1"/>
    </row>
    <row r="5" spans="1:22" ht="14.4" x14ac:dyDescent="0.3">
      <c r="A5" s="20" t="s">
        <v>64</v>
      </c>
      <c r="B5" s="53" t="s">
        <v>79</v>
      </c>
      <c r="C5" s="57" t="s">
        <v>71</v>
      </c>
      <c r="D5" s="53" t="s">
        <v>75</v>
      </c>
      <c r="E5" s="57" t="s">
        <v>76</v>
      </c>
      <c r="F5" s="58" t="s">
        <v>77</v>
      </c>
    </row>
    <row r="6" spans="1:22" ht="14.4" x14ac:dyDescent="0.3">
      <c r="A6" s="56" t="s">
        <v>40</v>
      </c>
      <c r="B6" s="56">
        <v>2.7</v>
      </c>
      <c r="C6" s="56">
        <v>7.6</v>
      </c>
      <c r="D6" s="54">
        <v>4.2</v>
      </c>
      <c r="E6" s="55">
        <v>8.9</v>
      </c>
      <c r="F6" s="55">
        <v>4.2</v>
      </c>
    </row>
    <row r="7" spans="1:22" ht="14.4" x14ac:dyDescent="0.3">
      <c r="A7" s="12" t="s">
        <v>4</v>
      </c>
      <c r="B7" s="8">
        <v>2.7</v>
      </c>
      <c r="C7" s="12">
        <v>7.6</v>
      </c>
      <c r="D7" s="12">
        <v>4.2</v>
      </c>
      <c r="E7" s="12">
        <v>8.9</v>
      </c>
      <c r="F7" s="12">
        <v>4.2</v>
      </c>
    </row>
    <row r="8" spans="1:22" ht="14.4" x14ac:dyDescent="0.3">
      <c r="A8" s="12" t="s">
        <v>7</v>
      </c>
      <c r="B8" s="8">
        <v>3.6</v>
      </c>
      <c r="C8" s="12">
        <v>11.1</v>
      </c>
      <c r="D8" s="12">
        <v>5.8</v>
      </c>
      <c r="E8" s="12">
        <v>12.2</v>
      </c>
      <c r="F8" s="12">
        <v>5.8</v>
      </c>
      <c r="V8"/>
    </row>
    <row r="9" spans="1:22" ht="14.4" x14ac:dyDescent="0.3">
      <c r="A9" s="12" t="s">
        <v>8</v>
      </c>
      <c r="B9" s="8">
        <v>4.9000000000000004</v>
      </c>
      <c r="C9" s="12">
        <v>13.3</v>
      </c>
      <c r="D9" s="12">
        <v>8.1</v>
      </c>
      <c r="E9" s="12">
        <v>17</v>
      </c>
      <c r="F9" s="12">
        <v>8.1</v>
      </c>
    </row>
    <row r="10" spans="1:22" ht="14.4" x14ac:dyDescent="0.3">
      <c r="A10" s="12" t="s">
        <v>11</v>
      </c>
      <c r="B10" s="8">
        <v>9.4</v>
      </c>
      <c r="C10" s="12">
        <v>28.3</v>
      </c>
      <c r="D10" s="12">
        <v>16.100000000000001</v>
      </c>
      <c r="E10" s="12">
        <v>32.799999999999997</v>
      </c>
      <c r="F10" s="12">
        <v>16.100000000000001</v>
      </c>
    </row>
    <row r="11" spans="1:22" ht="14.4" x14ac:dyDescent="0.3">
      <c r="A11" s="12" t="s">
        <v>12</v>
      </c>
      <c r="B11" s="8">
        <v>11.6</v>
      </c>
      <c r="C11" s="12">
        <v>35.200000000000003</v>
      </c>
      <c r="D11" s="12">
        <v>21.3</v>
      </c>
      <c r="E11" s="12">
        <v>43</v>
      </c>
      <c r="F11" s="12">
        <v>21.3</v>
      </c>
    </row>
    <row r="12" spans="1:22" ht="14.4" x14ac:dyDescent="0.3">
      <c r="A12" s="12" t="s">
        <v>14</v>
      </c>
      <c r="B12" s="8">
        <v>18.399999999999999</v>
      </c>
      <c r="C12" s="12">
        <v>55.6</v>
      </c>
      <c r="D12" s="12">
        <v>33.799999999999997</v>
      </c>
      <c r="E12" s="12">
        <v>67.900000000000006</v>
      </c>
      <c r="F12" s="12">
        <v>33.799999999999997</v>
      </c>
    </row>
    <row r="13" spans="1:22" ht="14.4" x14ac:dyDescent="0.3">
      <c r="A13" s="12" t="s">
        <v>15</v>
      </c>
      <c r="B13" s="41">
        <v>0</v>
      </c>
      <c r="C13" s="34">
        <v>0</v>
      </c>
      <c r="D13" s="34">
        <v>0</v>
      </c>
      <c r="E13" s="34">
        <v>0</v>
      </c>
      <c r="F13" s="34">
        <v>0</v>
      </c>
    </row>
    <row r="14" spans="1:22" ht="14.4" x14ac:dyDescent="0.3">
      <c r="A14" s="12" t="s">
        <v>16</v>
      </c>
      <c r="B14" s="8">
        <v>21.9</v>
      </c>
      <c r="C14" s="12">
        <v>61.5</v>
      </c>
      <c r="D14" s="12">
        <v>40.1</v>
      </c>
      <c r="E14" s="12">
        <v>76.599999999999994</v>
      </c>
      <c r="F14" s="12">
        <v>40.1</v>
      </c>
    </row>
    <row r="15" spans="1:22" ht="14.4" x14ac:dyDescent="0.3">
      <c r="A15" s="12" t="s">
        <v>18</v>
      </c>
      <c r="B15" s="8">
        <v>26.8</v>
      </c>
      <c r="C15" s="12">
        <v>79.599999999999994</v>
      </c>
      <c r="D15" s="12">
        <v>47.9</v>
      </c>
      <c r="E15" s="12">
        <v>96.8</v>
      </c>
      <c r="F15" s="12">
        <v>47.9</v>
      </c>
    </row>
    <row r="16" spans="1:22" ht="14.4" x14ac:dyDescent="0.3">
      <c r="A16" s="12" t="s">
        <v>20</v>
      </c>
      <c r="B16" s="8">
        <v>28.5</v>
      </c>
      <c r="C16" s="12">
        <v>85.4</v>
      </c>
      <c r="D16" s="12">
        <v>52.3</v>
      </c>
      <c r="E16" s="12">
        <v>106.1</v>
      </c>
      <c r="F16" s="12">
        <v>52.3</v>
      </c>
    </row>
    <row r="17" spans="1:6" ht="14.4" x14ac:dyDescent="0.3">
      <c r="A17" s="12" t="s">
        <v>22</v>
      </c>
      <c r="B17" s="8">
        <v>30.7</v>
      </c>
      <c r="C17" s="12">
        <v>92.1</v>
      </c>
      <c r="D17" s="12">
        <v>57</v>
      </c>
      <c r="E17" s="12">
        <v>115.1</v>
      </c>
      <c r="F17" s="12">
        <v>57</v>
      </c>
    </row>
    <row r="18" spans="1:6" ht="14.4" x14ac:dyDescent="0.3">
      <c r="A18" s="12" t="s">
        <v>23</v>
      </c>
      <c r="B18" s="8">
        <v>33.799999999999997</v>
      </c>
      <c r="C18" s="12">
        <v>101.3</v>
      </c>
      <c r="D18" s="12">
        <v>61.4</v>
      </c>
      <c r="E18" s="12">
        <v>124.4</v>
      </c>
      <c r="F18" s="12">
        <v>61.4</v>
      </c>
    </row>
    <row r="19" spans="1:6" ht="14.4" x14ac:dyDescent="0.3">
      <c r="A19" s="12" t="s">
        <v>24</v>
      </c>
      <c r="B19" s="8">
        <v>34.700000000000003</v>
      </c>
      <c r="C19" s="12">
        <v>106.1</v>
      </c>
      <c r="D19" s="12">
        <v>63.6</v>
      </c>
      <c r="E19" s="12">
        <v>128.6</v>
      </c>
      <c r="F19" s="12">
        <v>63.6</v>
      </c>
    </row>
    <row r="20" spans="1:6" ht="14.4" x14ac:dyDescent="0.3">
      <c r="A20" s="12" t="s">
        <v>28</v>
      </c>
      <c r="B20" s="41">
        <v>0</v>
      </c>
      <c r="C20" s="34">
        <v>0</v>
      </c>
      <c r="D20" s="34">
        <v>0</v>
      </c>
      <c r="E20" s="34">
        <v>0</v>
      </c>
      <c r="F20" s="34">
        <v>0</v>
      </c>
    </row>
    <row r="21" spans="1:6" ht="14.4" x14ac:dyDescent="0.3">
      <c r="A21" s="12" t="s">
        <v>57</v>
      </c>
      <c r="B21" s="8">
        <v>41.3</v>
      </c>
      <c r="C21" s="12">
        <v>124.4</v>
      </c>
      <c r="D21" s="12">
        <v>75</v>
      </c>
      <c r="E21" s="12">
        <v>151.5</v>
      </c>
      <c r="F21" s="12">
        <v>75</v>
      </c>
    </row>
    <row r="22" spans="1:6" ht="14.4" x14ac:dyDescent="0.3">
      <c r="A22" s="12" t="s">
        <v>58</v>
      </c>
      <c r="B22" s="8">
        <v>-1</v>
      </c>
      <c r="C22" s="12">
        <v>-1</v>
      </c>
      <c r="D22" s="12">
        <v>-1</v>
      </c>
      <c r="E22" s="12">
        <v>-1</v>
      </c>
      <c r="F22" s="12">
        <v>-1</v>
      </c>
    </row>
    <row r="23" spans="1:6" ht="14.4" x14ac:dyDescent="0.3">
      <c r="A23" s="12" t="s">
        <v>31</v>
      </c>
      <c r="B23" s="8">
        <v>45</v>
      </c>
      <c r="C23" s="12">
        <v>133.4</v>
      </c>
      <c r="D23" s="12">
        <v>79.400000000000006</v>
      </c>
      <c r="E23" s="12">
        <v>160.9</v>
      </c>
      <c r="F23" s="12">
        <v>79.400000000000006</v>
      </c>
    </row>
    <row r="24" spans="1:6" ht="14.4" x14ac:dyDescent="0.3">
      <c r="A24" s="12" t="s">
        <v>32</v>
      </c>
      <c r="B24" s="8">
        <v>-1</v>
      </c>
      <c r="C24" s="12">
        <v>-1</v>
      </c>
      <c r="D24" s="12">
        <v>-1</v>
      </c>
      <c r="E24" s="12">
        <v>-1</v>
      </c>
      <c r="F24" s="12">
        <v>-1</v>
      </c>
    </row>
    <row r="25" spans="1:6" ht="14.4" x14ac:dyDescent="0.3">
      <c r="A25" s="12" t="s">
        <v>34</v>
      </c>
      <c r="B25" s="8">
        <v>43.3</v>
      </c>
      <c r="C25" s="12">
        <v>128.6</v>
      </c>
      <c r="D25" s="12">
        <v>79.400000000000006</v>
      </c>
      <c r="E25" s="12">
        <v>160.9</v>
      </c>
      <c r="F25" s="12">
        <v>79.400000000000006</v>
      </c>
    </row>
    <row r="26" spans="1:6" ht="14.4" x14ac:dyDescent="0.3">
      <c r="A26" s="12" t="s">
        <v>37</v>
      </c>
      <c r="B26" s="8">
        <v>49.1</v>
      </c>
      <c r="C26" s="12">
        <v>146.80000000000001</v>
      </c>
      <c r="D26" s="12">
        <v>90.9</v>
      </c>
      <c r="E26" s="12">
        <v>183.5</v>
      </c>
      <c r="F26" s="12">
        <v>90.9</v>
      </c>
    </row>
    <row r="27" spans="1:6" ht="14.4" x14ac:dyDescent="0.3">
      <c r="A27" s="13" t="s">
        <v>39</v>
      </c>
      <c r="B27" s="11">
        <v>51.8</v>
      </c>
      <c r="C27" s="13">
        <v>156.4</v>
      </c>
      <c r="D27" s="13">
        <v>93.1</v>
      </c>
      <c r="E27" s="13">
        <v>188.1</v>
      </c>
      <c r="F27" s="13">
        <v>93.1</v>
      </c>
    </row>
    <row r="28" spans="1:6" ht="14.4" x14ac:dyDescent="0.3">
      <c r="A28" s="19" t="s">
        <v>82</v>
      </c>
      <c r="B28" s="28">
        <f>MIN(B6:B27)</f>
        <v>-1</v>
      </c>
      <c r="C28" s="28">
        <f>MIN(C6:C27)</f>
        <v>-1</v>
      </c>
      <c r="D28" s="28">
        <f>MIN(D6:D27)</f>
        <v>-1</v>
      </c>
      <c r="E28" s="28">
        <f>MIN(E6:E27)</f>
        <v>-1</v>
      </c>
      <c r="F28" s="28">
        <f>MIN(F6:F27)</f>
        <v>-1</v>
      </c>
    </row>
    <row r="29" spans="1:6" ht="14.4" x14ac:dyDescent="0.3">
      <c r="A29" s="19" t="s">
        <v>83</v>
      </c>
      <c r="B29" s="28">
        <f>MAX(B6:B28)</f>
        <v>51.8</v>
      </c>
      <c r="C29" s="28">
        <f t="shared" ref="C29:F29" si="0">MAX(C6:C28)</f>
        <v>156.4</v>
      </c>
      <c r="D29" s="28">
        <f t="shared" si="0"/>
        <v>93.1</v>
      </c>
      <c r="E29" s="28">
        <f t="shared" si="0"/>
        <v>188.1</v>
      </c>
      <c r="F29" s="28">
        <f t="shared" si="0"/>
        <v>93.1</v>
      </c>
    </row>
    <row r="30" spans="1:6" ht="14.4" x14ac:dyDescent="0.3">
      <c r="A30" s="19" t="s">
        <v>84</v>
      </c>
      <c r="B30" s="28">
        <f>AVERAGE(B6:B29)</f>
        <v>21.208333333333336</v>
      </c>
      <c r="C30" s="28">
        <f t="shared" ref="C30:F30" si="1">AVERAGE(C6:C29)</f>
        <v>63.654166666666669</v>
      </c>
      <c r="D30" s="28">
        <f t="shared" si="1"/>
        <v>38.487500000000004</v>
      </c>
      <c r="E30" s="28">
        <f t="shared" si="1"/>
        <v>77.845833333333331</v>
      </c>
      <c r="F30" s="28">
        <f t="shared" si="1"/>
        <v>38.487500000000004</v>
      </c>
    </row>
  </sheetData>
  <conditionalFormatting sqref="B6:B12">
    <cfRule type="cellIs" dxfId="15" priority="43" operator="equal">
      <formula>0</formula>
    </cfRule>
    <cfRule type="cellIs" dxfId="14" priority="44" operator="equal">
      <formula>-1</formula>
    </cfRule>
  </conditionalFormatting>
  <conditionalFormatting sqref="B14:F19">
    <cfRule type="cellIs" dxfId="13" priority="13" operator="equal">
      <formula>-1</formula>
    </cfRule>
    <cfRule type="cellIs" dxfId="12" priority="14" operator="equal">
      <formula>0</formula>
    </cfRule>
  </conditionalFormatting>
  <conditionalFormatting sqref="B21:F21">
    <cfRule type="cellIs" dxfId="11" priority="10" operator="equal">
      <formula>0</formula>
    </cfRule>
    <cfRule type="cellIs" dxfId="10" priority="9" operator="equal">
      <formula>-1</formula>
    </cfRule>
  </conditionalFormatting>
  <conditionalFormatting sqref="B23:F23">
    <cfRule type="cellIs" dxfId="9" priority="5" operator="equal">
      <formula>-1</formula>
    </cfRule>
    <cfRule type="cellIs" dxfId="8" priority="6" operator="equal">
      <formula>0</formula>
    </cfRule>
  </conditionalFormatting>
  <conditionalFormatting sqref="B25:F27">
    <cfRule type="cellIs" dxfId="7" priority="2" operator="equal">
      <formula>0</formula>
    </cfRule>
    <cfRule type="cellIs" dxfId="6" priority="1" operator="equal">
      <formula>-1</formula>
    </cfRule>
  </conditionalFormatting>
  <conditionalFormatting sqref="C6:E10">
    <cfRule type="cellIs" dxfId="5" priority="47" operator="equal">
      <formula>-1</formula>
    </cfRule>
    <cfRule type="cellIs" dxfId="4" priority="48" operator="equal">
      <formula>0</formula>
    </cfRule>
  </conditionalFormatting>
  <conditionalFormatting sqref="C11:F12">
    <cfRule type="cellIs" dxfId="3" priority="38" operator="equal">
      <formula>0</formula>
    </cfRule>
    <cfRule type="cellIs" dxfId="2" priority="37" operator="equal">
      <formula>-1</formula>
    </cfRule>
  </conditionalFormatting>
  <conditionalFormatting sqref="F6:F9">
    <cfRule type="cellIs" dxfId="1" priority="53" operator="equal">
      <formula>-1</formula>
    </cfRule>
    <cfRule type="cellIs" dxfId="0" priority="54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3FD-6C65-9F49-B11C-E6C484C26EF7}">
  <dimension ref="A1:O62"/>
  <sheetViews>
    <sheetView topLeftCell="A35" zoomScaleNormal="100" workbookViewId="0">
      <selection activeCell="E14" sqref="E14"/>
    </sheetView>
  </sheetViews>
  <sheetFormatPr defaultColWidth="11" defaultRowHeight="14.4" x14ac:dyDescent="0.3"/>
  <cols>
    <col min="1" max="1" width="39.77734375" style="1" bestFit="1" customWidth="1"/>
    <col min="2" max="16384" width="11" style="1"/>
  </cols>
  <sheetData>
    <row r="1" spans="1:15" s="38" customFormat="1" ht="21" x14ac:dyDescent="0.4">
      <c r="A1" s="39" t="s">
        <v>56</v>
      </c>
      <c r="B1" s="38" t="s">
        <v>174</v>
      </c>
    </row>
    <row r="2" spans="1:15" customFormat="1" ht="13.2" x14ac:dyDescent="0.25"/>
    <row r="3" spans="1:15" s="2" customFormat="1" x14ac:dyDescent="0.3">
      <c r="B3" s="1"/>
    </row>
    <row r="4" spans="1:15" s="2" customFormat="1" x14ac:dyDescent="0.3">
      <c r="B4" s="1" t="s">
        <v>151</v>
      </c>
    </row>
    <row r="5" spans="1:15" ht="18" x14ac:dyDescent="0.35">
      <c r="A5" s="40" t="s">
        <v>53</v>
      </c>
      <c r="B5" s="59" t="s">
        <v>183</v>
      </c>
    </row>
    <row r="6" spans="1:15" ht="18" x14ac:dyDescent="0.35">
      <c r="A6" s="40" t="s">
        <v>153</v>
      </c>
      <c r="B6" s="43" t="s">
        <v>188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5" ht="18" x14ac:dyDescent="0.35">
      <c r="A7" s="40"/>
      <c r="B7" s="43" t="s">
        <v>185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15" ht="18" x14ac:dyDescent="0.35">
      <c r="A8" s="40"/>
      <c r="B8" s="43" t="s">
        <v>186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5" ht="18" x14ac:dyDescent="0.35">
      <c r="A9" s="40"/>
      <c r="B9" s="43" t="s">
        <v>187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</row>
    <row r="10" spans="1:15" ht="18" x14ac:dyDescent="0.35">
      <c r="A10" s="40"/>
      <c r="B10" s="43" t="s">
        <v>189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18" x14ac:dyDescent="0.35">
      <c r="A11" s="40"/>
      <c r="B11" s="43" t="s">
        <v>190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18" x14ac:dyDescent="0.35">
      <c r="A12" s="40"/>
      <c r="B12" s="61"/>
    </row>
    <row r="13" spans="1:15" ht="18" x14ac:dyDescent="0.35">
      <c r="A13" s="40"/>
      <c r="B13" s="60" t="s">
        <v>184</v>
      </c>
    </row>
    <row r="14" spans="1:15" ht="18" x14ac:dyDescent="0.35">
      <c r="A14" s="40"/>
      <c r="B14" s="37"/>
    </row>
    <row r="15" spans="1:15" ht="18" x14ac:dyDescent="0.35">
      <c r="A15" s="40"/>
      <c r="B15" s="37"/>
    </row>
    <row r="17" spans="1:10" ht="23.4" x14ac:dyDescent="0.45">
      <c r="A17" s="18" t="s">
        <v>165</v>
      </c>
      <c r="I17" s="2"/>
      <c r="J17" s="2"/>
    </row>
    <row r="18" spans="1:10" x14ac:dyDescent="0.3">
      <c r="A18" s="30" t="s">
        <v>102</v>
      </c>
      <c r="B18" s="17" t="s">
        <v>49</v>
      </c>
      <c r="C18" s="17" t="s">
        <v>50</v>
      </c>
      <c r="D18" s="17" t="s">
        <v>51</v>
      </c>
      <c r="E18" s="17" t="s">
        <v>52</v>
      </c>
      <c r="F18" s="17" t="s">
        <v>54</v>
      </c>
      <c r="I18" s="2"/>
      <c r="J18" s="2"/>
    </row>
    <row r="19" spans="1:10" x14ac:dyDescent="0.3">
      <c r="A19" s="9" t="s">
        <v>121</v>
      </c>
      <c r="B19" s="13">
        <v>20000</v>
      </c>
      <c r="C19" s="13" t="s">
        <v>5</v>
      </c>
      <c r="D19" s="13">
        <v>0</v>
      </c>
      <c r="E19" s="11" t="s">
        <v>6</v>
      </c>
      <c r="F19" s="11">
        <v>24</v>
      </c>
      <c r="I19" s="2"/>
      <c r="J19" s="2"/>
    </row>
    <row r="22" spans="1:10" ht="23.4" x14ac:dyDescent="0.45">
      <c r="A22" s="18" t="s">
        <v>162</v>
      </c>
    </row>
    <row r="23" spans="1:10" x14ac:dyDescent="0.3">
      <c r="A23" s="14" t="s">
        <v>103</v>
      </c>
      <c r="B23" s="17" t="s">
        <v>49</v>
      </c>
      <c r="C23" s="15" t="s">
        <v>50</v>
      </c>
      <c r="D23" s="17" t="s">
        <v>51</v>
      </c>
      <c r="E23" s="15" t="s">
        <v>52</v>
      </c>
      <c r="F23" s="17" t="s">
        <v>54</v>
      </c>
    </row>
    <row r="24" spans="1:10" x14ac:dyDescent="0.3">
      <c r="A24" s="7" t="s">
        <v>121</v>
      </c>
      <c r="B24" s="12">
        <v>20000</v>
      </c>
      <c r="C24" s="1" t="s">
        <v>5</v>
      </c>
      <c r="D24" s="12">
        <v>0</v>
      </c>
      <c r="E24" s="1" t="s">
        <v>6</v>
      </c>
      <c r="F24" s="12">
        <v>24</v>
      </c>
    </row>
    <row r="25" spans="1:10" x14ac:dyDescent="0.3">
      <c r="A25" s="7" t="s">
        <v>122</v>
      </c>
      <c r="B25" s="12">
        <v>20002</v>
      </c>
      <c r="C25" s="1" t="s">
        <v>5</v>
      </c>
      <c r="D25" s="12">
        <v>0</v>
      </c>
      <c r="E25" s="1" t="s">
        <v>6</v>
      </c>
      <c r="F25" s="12">
        <v>24</v>
      </c>
    </row>
    <row r="26" spans="1:10" x14ac:dyDescent="0.3">
      <c r="A26" s="7" t="s">
        <v>123</v>
      </c>
      <c r="B26" s="12">
        <v>20004</v>
      </c>
      <c r="C26" s="1" t="s">
        <v>5</v>
      </c>
      <c r="D26" s="12">
        <v>0</v>
      </c>
      <c r="E26" s="1" t="s">
        <v>6</v>
      </c>
      <c r="F26" s="12">
        <v>24</v>
      </c>
    </row>
    <row r="27" spans="1:10" x14ac:dyDescent="0.3">
      <c r="A27" s="7" t="s">
        <v>124</v>
      </c>
      <c r="B27" s="12">
        <v>20006</v>
      </c>
      <c r="C27" s="1" t="s">
        <v>5</v>
      </c>
      <c r="D27" s="12">
        <v>0</v>
      </c>
      <c r="E27" s="1" t="s">
        <v>6</v>
      </c>
      <c r="F27" s="12">
        <v>24</v>
      </c>
    </row>
    <row r="28" spans="1:10" x14ac:dyDescent="0.3">
      <c r="A28" s="7" t="s">
        <v>125</v>
      </c>
      <c r="B28" s="12">
        <v>20008</v>
      </c>
      <c r="C28" s="1" t="s">
        <v>5</v>
      </c>
      <c r="D28" s="12">
        <v>0</v>
      </c>
      <c r="E28" s="1" t="s">
        <v>6</v>
      </c>
      <c r="F28" s="12">
        <v>24</v>
      </c>
    </row>
    <row r="29" spans="1:10" x14ac:dyDescent="0.3">
      <c r="A29" s="7" t="s">
        <v>126</v>
      </c>
      <c r="B29" s="12">
        <v>20010</v>
      </c>
      <c r="C29" s="1" t="s">
        <v>5</v>
      </c>
      <c r="D29" s="12">
        <v>0</v>
      </c>
      <c r="E29" s="1" t="s">
        <v>6</v>
      </c>
      <c r="F29" s="12">
        <v>24</v>
      </c>
    </row>
    <row r="30" spans="1:10" x14ac:dyDescent="0.3">
      <c r="A30" s="7" t="s">
        <v>127</v>
      </c>
      <c r="B30" s="12">
        <v>20012</v>
      </c>
      <c r="C30" s="1" t="s">
        <v>5</v>
      </c>
      <c r="D30" s="12">
        <v>0</v>
      </c>
      <c r="E30" s="1" t="s">
        <v>6</v>
      </c>
      <c r="F30" s="12">
        <v>24</v>
      </c>
    </row>
    <row r="31" spans="1:10" x14ac:dyDescent="0.3">
      <c r="A31" s="7" t="s">
        <v>128</v>
      </c>
      <c r="B31" s="12">
        <v>20014</v>
      </c>
      <c r="C31" s="1" t="s">
        <v>5</v>
      </c>
      <c r="D31" s="12">
        <v>0</v>
      </c>
      <c r="E31" s="1" t="s">
        <v>6</v>
      </c>
      <c r="F31" s="12">
        <v>24</v>
      </c>
    </row>
    <row r="32" spans="1:10" x14ac:dyDescent="0.3">
      <c r="A32" s="7" t="s">
        <v>129</v>
      </c>
      <c r="B32" s="12">
        <v>20016</v>
      </c>
      <c r="C32" s="1" t="s">
        <v>5</v>
      </c>
      <c r="D32" s="12">
        <v>0</v>
      </c>
      <c r="E32" s="1" t="s">
        <v>6</v>
      </c>
      <c r="F32" s="12">
        <v>24</v>
      </c>
    </row>
    <row r="33" spans="1:6" x14ac:dyDescent="0.3">
      <c r="A33" s="7" t="s">
        <v>130</v>
      </c>
      <c r="B33" s="12">
        <v>20018</v>
      </c>
      <c r="C33" s="1" t="s">
        <v>5</v>
      </c>
      <c r="D33" s="12">
        <v>0</v>
      </c>
      <c r="E33" s="1" t="s">
        <v>6</v>
      </c>
      <c r="F33" s="12">
        <v>24</v>
      </c>
    </row>
    <row r="34" spans="1:6" x14ac:dyDescent="0.3">
      <c r="A34" s="7" t="s">
        <v>131</v>
      </c>
      <c r="B34" s="12">
        <v>20020</v>
      </c>
      <c r="C34" s="1" t="s">
        <v>5</v>
      </c>
      <c r="D34" s="12">
        <v>0</v>
      </c>
      <c r="E34" s="1" t="s">
        <v>6</v>
      </c>
      <c r="F34" s="12">
        <v>24</v>
      </c>
    </row>
    <row r="35" spans="1:6" x14ac:dyDescent="0.3">
      <c r="A35" s="7" t="s">
        <v>132</v>
      </c>
      <c r="B35" s="12">
        <v>20022</v>
      </c>
      <c r="C35" s="1" t="s">
        <v>5</v>
      </c>
      <c r="D35" s="12">
        <v>0</v>
      </c>
      <c r="E35" s="1" t="s">
        <v>6</v>
      </c>
      <c r="F35" s="12">
        <v>24</v>
      </c>
    </row>
    <row r="36" spans="1:6" x14ac:dyDescent="0.3">
      <c r="A36" s="7" t="s">
        <v>133</v>
      </c>
      <c r="B36" s="12">
        <v>20024</v>
      </c>
      <c r="C36" s="1" t="s">
        <v>5</v>
      </c>
      <c r="D36" s="12">
        <v>0</v>
      </c>
      <c r="E36" s="1" t="s">
        <v>6</v>
      </c>
      <c r="F36" s="12">
        <v>24</v>
      </c>
    </row>
    <row r="37" spans="1:6" x14ac:dyDescent="0.3">
      <c r="A37" s="7" t="s">
        <v>134</v>
      </c>
      <c r="B37" s="12">
        <v>20026</v>
      </c>
      <c r="C37" s="1" t="s">
        <v>5</v>
      </c>
      <c r="D37" s="12">
        <v>0</v>
      </c>
      <c r="E37" s="1" t="s">
        <v>6</v>
      </c>
      <c r="F37" s="12">
        <v>24</v>
      </c>
    </row>
    <row r="38" spans="1:6" x14ac:dyDescent="0.3">
      <c r="A38" s="7" t="s">
        <v>135</v>
      </c>
      <c r="B38" s="12">
        <v>20028</v>
      </c>
      <c r="C38" s="1" t="s">
        <v>5</v>
      </c>
      <c r="D38" s="12">
        <v>0</v>
      </c>
      <c r="E38" s="1" t="s">
        <v>6</v>
      </c>
      <c r="F38" s="12">
        <v>24</v>
      </c>
    </row>
    <row r="39" spans="1:6" x14ac:dyDescent="0.3">
      <c r="A39" s="7" t="s">
        <v>136</v>
      </c>
      <c r="B39" s="12">
        <v>20030</v>
      </c>
      <c r="C39" s="1" t="s">
        <v>5</v>
      </c>
      <c r="D39" s="12">
        <v>0</v>
      </c>
      <c r="E39" s="1" t="s">
        <v>6</v>
      </c>
      <c r="F39" s="12">
        <v>24</v>
      </c>
    </row>
    <row r="40" spans="1:6" x14ac:dyDescent="0.3">
      <c r="A40" s="7" t="s">
        <v>137</v>
      </c>
      <c r="B40" s="12">
        <v>20032</v>
      </c>
      <c r="C40" s="1" t="s">
        <v>5</v>
      </c>
      <c r="D40" s="12">
        <v>0</v>
      </c>
      <c r="E40" s="1" t="s">
        <v>6</v>
      </c>
      <c r="F40" s="12">
        <v>24</v>
      </c>
    </row>
    <row r="41" spans="1:6" x14ac:dyDescent="0.3">
      <c r="A41" s="7" t="s">
        <v>138</v>
      </c>
      <c r="B41" s="12">
        <v>20034</v>
      </c>
      <c r="C41" s="1" t="s">
        <v>5</v>
      </c>
      <c r="D41" s="12">
        <v>0</v>
      </c>
      <c r="E41" s="1" t="s">
        <v>6</v>
      </c>
      <c r="F41" s="12">
        <v>24</v>
      </c>
    </row>
    <row r="42" spans="1:6" x14ac:dyDescent="0.3">
      <c r="A42" s="7" t="s">
        <v>139</v>
      </c>
      <c r="B42" s="12">
        <v>20036</v>
      </c>
      <c r="C42" s="1" t="s">
        <v>5</v>
      </c>
      <c r="D42" s="12">
        <v>0</v>
      </c>
      <c r="E42" s="1" t="s">
        <v>6</v>
      </c>
      <c r="F42" s="12">
        <v>24</v>
      </c>
    </row>
    <row r="43" spans="1:6" x14ac:dyDescent="0.3">
      <c r="A43" s="7" t="s">
        <v>140</v>
      </c>
      <c r="B43" s="12">
        <v>20038</v>
      </c>
      <c r="C43" s="1" t="s">
        <v>5</v>
      </c>
      <c r="D43" s="12">
        <v>0</v>
      </c>
      <c r="E43" s="1" t="s">
        <v>6</v>
      </c>
      <c r="F43" s="12">
        <v>24</v>
      </c>
    </row>
    <row r="44" spans="1:6" x14ac:dyDescent="0.3">
      <c r="A44" s="7" t="s">
        <v>141</v>
      </c>
      <c r="B44" s="12">
        <v>20040</v>
      </c>
      <c r="C44" s="1" t="s">
        <v>5</v>
      </c>
      <c r="D44" s="12">
        <v>0</v>
      </c>
      <c r="E44" s="1" t="s">
        <v>6</v>
      </c>
      <c r="F44" s="12">
        <v>24</v>
      </c>
    </row>
    <row r="45" spans="1:6" x14ac:dyDescent="0.3">
      <c r="A45" s="7" t="s">
        <v>142</v>
      </c>
      <c r="B45" s="12">
        <v>20042</v>
      </c>
      <c r="C45" s="1" t="s">
        <v>5</v>
      </c>
      <c r="D45" s="12">
        <v>0</v>
      </c>
      <c r="E45" s="1" t="s">
        <v>6</v>
      </c>
      <c r="F45" s="12">
        <v>24</v>
      </c>
    </row>
    <row r="46" spans="1:6" x14ac:dyDescent="0.3">
      <c r="A46" s="7" t="s">
        <v>143</v>
      </c>
      <c r="B46" s="12">
        <v>20044</v>
      </c>
      <c r="C46" s="1" t="s">
        <v>5</v>
      </c>
      <c r="D46" s="12">
        <v>0</v>
      </c>
      <c r="E46" s="1" t="s">
        <v>6</v>
      </c>
      <c r="F46" s="12">
        <v>24</v>
      </c>
    </row>
    <row r="47" spans="1:6" x14ac:dyDescent="0.3">
      <c r="A47" s="7" t="s">
        <v>144</v>
      </c>
      <c r="B47" s="12">
        <v>20046</v>
      </c>
      <c r="C47" s="1" t="s">
        <v>5</v>
      </c>
      <c r="D47" s="12">
        <v>0</v>
      </c>
      <c r="E47" s="1" t="s">
        <v>6</v>
      </c>
      <c r="F47" s="12">
        <v>24</v>
      </c>
    </row>
    <row r="48" spans="1:6" x14ac:dyDescent="0.3">
      <c r="A48" s="7" t="s">
        <v>145</v>
      </c>
      <c r="B48" s="12">
        <v>20048</v>
      </c>
      <c r="C48" s="1" t="s">
        <v>5</v>
      </c>
      <c r="D48" s="12">
        <v>0</v>
      </c>
      <c r="E48" s="1" t="s">
        <v>6</v>
      </c>
      <c r="F48" s="12">
        <v>24</v>
      </c>
    </row>
    <row r="49" spans="1:6" x14ac:dyDescent="0.3">
      <c r="A49" s="7" t="s">
        <v>146</v>
      </c>
      <c r="B49" s="12">
        <v>20050</v>
      </c>
      <c r="C49" s="1" t="s">
        <v>5</v>
      </c>
      <c r="D49" s="12">
        <v>0</v>
      </c>
      <c r="E49" s="1" t="s">
        <v>6</v>
      </c>
      <c r="F49" s="12">
        <v>24</v>
      </c>
    </row>
    <row r="50" spans="1:6" x14ac:dyDescent="0.3">
      <c r="A50" s="7" t="s">
        <v>147</v>
      </c>
      <c r="B50" s="12">
        <v>20052</v>
      </c>
      <c r="C50" s="1" t="s">
        <v>5</v>
      </c>
      <c r="D50" s="12">
        <v>0</v>
      </c>
      <c r="E50" s="1" t="s">
        <v>6</v>
      </c>
      <c r="F50" s="12">
        <v>24</v>
      </c>
    </row>
    <row r="51" spans="1:6" x14ac:dyDescent="0.3">
      <c r="A51" s="7" t="s">
        <v>148</v>
      </c>
      <c r="B51" s="12">
        <v>20054</v>
      </c>
      <c r="C51" s="1" t="s">
        <v>5</v>
      </c>
      <c r="D51" s="12">
        <v>0</v>
      </c>
      <c r="E51" s="1" t="s">
        <v>6</v>
      </c>
      <c r="F51" s="12">
        <v>24</v>
      </c>
    </row>
    <row r="52" spans="1:6" x14ac:dyDescent="0.3">
      <c r="A52" s="7" t="s">
        <v>149</v>
      </c>
      <c r="B52" s="12">
        <v>20058</v>
      </c>
      <c r="C52" s="1" t="s">
        <v>5</v>
      </c>
      <c r="D52" s="12">
        <v>0</v>
      </c>
      <c r="E52" s="1" t="s">
        <v>6</v>
      </c>
      <c r="F52" s="12">
        <v>24</v>
      </c>
    </row>
    <row r="53" spans="1:6" x14ac:dyDescent="0.3">
      <c r="A53" s="7" t="s">
        <v>150</v>
      </c>
      <c r="B53" s="12">
        <v>20060</v>
      </c>
      <c r="C53" s="1" t="s">
        <v>5</v>
      </c>
      <c r="D53" s="12">
        <v>0</v>
      </c>
      <c r="E53" s="1" t="s">
        <v>6</v>
      </c>
      <c r="F53" s="12">
        <v>24</v>
      </c>
    </row>
    <row r="54" spans="1:6" x14ac:dyDescent="0.3">
      <c r="A54" s="7" t="s">
        <v>112</v>
      </c>
      <c r="B54" s="12">
        <v>21000</v>
      </c>
      <c r="C54" s="1" t="s">
        <v>5</v>
      </c>
      <c r="D54" s="12">
        <v>0</v>
      </c>
      <c r="E54" s="1" t="s">
        <v>6</v>
      </c>
      <c r="F54" s="12">
        <v>24</v>
      </c>
    </row>
    <row r="55" spans="1:6" x14ac:dyDescent="0.3">
      <c r="A55" s="7" t="s">
        <v>113</v>
      </c>
      <c r="B55" s="12">
        <v>21002</v>
      </c>
      <c r="C55" s="1" t="s">
        <v>5</v>
      </c>
      <c r="D55" s="12">
        <v>0</v>
      </c>
      <c r="E55" s="1" t="s">
        <v>6</v>
      </c>
      <c r="F55" s="12">
        <v>24</v>
      </c>
    </row>
    <row r="56" spans="1:6" x14ac:dyDescent="0.3">
      <c r="A56" s="7" t="s">
        <v>114</v>
      </c>
      <c r="B56" s="12">
        <v>21004</v>
      </c>
      <c r="C56" s="1" t="s">
        <v>5</v>
      </c>
      <c r="D56" s="12">
        <v>0</v>
      </c>
      <c r="E56" s="1" t="s">
        <v>6</v>
      </c>
      <c r="F56" s="12">
        <v>24</v>
      </c>
    </row>
    <row r="57" spans="1:6" x14ac:dyDescent="0.3">
      <c r="A57" s="7" t="s">
        <v>115</v>
      </c>
      <c r="B57" s="12">
        <v>21006</v>
      </c>
      <c r="C57" s="1" t="s">
        <v>5</v>
      </c>
      <c r="D57" s="12">
        <v>0</v>
      </c>
      <c r="E57" s="1" t="s">
        <v>6</v>
      </c>
      <c r="F57" s="12">
        <v>24</v>
      </c>
    </row>
    <row r="58" spans="1:6" x14ac:dyDescent="0.3">
      <c r="A58" s="7" t="s">
        <v>116</v>
      </c>
      <c r="B58" s="12">
        <v>21008</v>
      </c>
      <c r="C58" s="1" t="s">
        <v>5</v>
      </c>
      <c r="D58" s="12">
        <v>0</v>
      </c>
      <c r="E58" s="1" t="s">
        <v>6</v>
      </c>
      <c r="F58" s="12">
        <v>24</v>
      </c>
    </row>
    <row r="59" spans="1:6" x14ac:dyDescent="0.3">
      <c r="A59" s="7" t="s">
        <v>117</v>
      </c>
      <c r="B59" s="12">
        <v>21010</v>
      </c>
      <c r="C59" s="1" t="s">
        <v>5</v>
      </c>
      <c r="D59" s="12">
        <v>0</v>
      </c>
      <c r="E59" s="1" t="s">
        <v>6</v>
      </c>
      <c r="F59" s="12">
        <v>24</v>
      </c>
    </row>
    <row r="60" spans="1:6" x14ac:dyDescent="0.3">
      <c r="A60" s="7" t="s">
        <v>118</v>
      </c>
      <c r="B60" s="12">
        <v>21012</v>
      </c>
      <c r="C60" s="1" t="s">
        <v>5</v>
      </c>
      <c r="D60" s="12">
        <v>0</v>
      </c>
      <c r="E60" s="1" t="s">
        <v>6</v>
      </c>
      <c r="F60" s="12">
        <v>24</v>
      </c>
    </row>
    <row r="61" spans="1:6" x14ac:dyDescent="0.3">
      <c r="A61" s="7" t="s">
        <v>119</v>
      </c>
      <c r="B61" s="12">
        <v>21014</v>
      </c>
      <c r="C61" s="1" t="s">
        <v>5</v>
      </c>
      <c r="D61" s="12">
        <v>0</v>
      </c>
      <c r="E61" s="1" t="s">
        <v>6</v>
      </c>
      <c r="F61" s="12">
        <v>24</v>
      </c>
    </row>
    <row r="62" spans="1:6" x14ac:dyDescent="0.3">
      <c r="A62" s="9" t="s">
        <v>120</v>
      </c>
      <c r="B62" s="13">
        <v>21016</v>
      </c>
      <c r="C62" s="10" t="s">
        <v>5</v>
      </c>
      <c r="D62" s="13">
        <v>0</v>
      </c>
      <c r="E62" s="10" t="s">
        <v>6</v>
      </c>
      <c r="F62" s="13">
        <v>24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01F-1994-A940-B935-A86D4CB37D9F}">
  <dimension ref="A1:C22"/>
  <sheetViews>
    <sheetView zoomScaleNormal="100" workbookViewId="0">
      <selection activeCell="F19" sqref="F19"/>
    </sheetView>
  </sheetViews>
  <sheetFormatPr defaultColWidth="11" defaultRowHeight="13.8" x14ac:dyDescent="0.3"/>
  <cols>
    <col min="1" max="1" width="28.109375" style="2" bestFit="1" customWidth="1"/>
    <col min="2" max="2" width="17.77734375" style="2" bestFit="1" customWidth="1"/>
    <col min="3" max="3" width="12.109375" style="2" bestFit="1" customWidth="1"/>
    <col min="4" max="4" width="13.109375" style="2" bestFit="1" customWidth="1"/>
    <col min="5" max="5" width="10.77734375" style="2" bestFit="1" customWidth="1"/>
    <col min="6" max="6" width="13.33203125" style="2" bestFit="1" customWidth="1"/>
    <col min="7" max="8" width="14.6640625" style="2" bestFit="1" customWidth="1"/>
    <col min="9" max="9" width="17.77734375" style="2" bestFit="1" customWidth="1"/>
    <col min="10" max="10" width="11" style="2" bestFit="1" customWidth="1"/>
    <col min="11" max="11" width="9" style="2" bestFit="1" customWidth="1"/>
    <col min="12" max="12" width="10.77734375" style="2" bestFit="1" customWidth="1"/>
    <col min="13" max="13" width="12.33203125" style="2" bestFit="1" customWidth="1"/>
    <col min="14" max="14" width="11" style="2" bestFit="1" customWidth="1"/>
    <col min="15" max="15" width="8" style="2" bestFit="1" customWidth="1"/>
    <col min="16" max="16" width="12.33203125" style="2" bestFit="1" customWidth="1"/>
    <col min="17" max="17" width="12.6640625" style="2" bestFit="1" customWidth="1"/>
    <col min="18" max="18" width="24.109375" style="2" bestFit="1" customWidth="1"/>
    <col min="19" max="19" width="12.6640625" style="2" bestFit="1" customWidth="1"/>
    <col min="20" max="20" width="16" style="2" bestFit="1" customWidth="1"/>
    <col min="21" max="21" width="9" style="2" bestFit="1" customWidth="1"/>
    <col min="22" max="22" width="10.77734375" style="2" bestFit="1" customWidth="1"/>
    <col min="23" max="24" width="13.33203125" style="2" bestFit="1" customWidth="1"/>
    <col min="25" max="25" width="15" style="2" bestFit="1" customWidth="1"/>
    <col min="26" max="16384" width="11" style="2"/>
  </cols>
  <sheetData>
    <row r="1" spans="1:3" ht="21" x14ac:dyDescent="0.4">
      <c r="A1" s="39" t="s">
        <v>85</v>
      </c>
      <c r="B1" s="38" t="s">
        <v>167</v>
      </c>
    </row>
    <row r="2" spans="1:3" ht="18" x14ac:dyDescent="0.35">
      <c r="B2" s="37" t="s">
        <v>166</v>
      </c>
    </row>
    <row r="5" spans="1:3" ht="14.4" x14ac:dyDescent="0.3">
      <c r="B5" s="1" t="s">
        <v>151</v>
      </c>
    </row>
    <row r="6" spans="1:3" ht="15.6" x14ac:dyDescent="0.3">
      <c r="A6" s="3" t="s">
        <v>53</v>
      </c>
      <c r="B6" s="43" t="s">
        <v>177</v>
      </c>
    </row>
    <row r="7" spans="1:3" ht="14.4" x14ac:dyDescent="0.3">
      <c r="A7" s="3" t="s">
        <v>153</v>
      </c>
      <c r="B7" s="42" t="s">
        <v>178</v>
      </c>
    </row>
    <row r="8" spans="1:3" ht="14.4" x14ac:dyDescent="0.3">
      <c r="B8" s="42" t="s">
        <v>179</v>
      </c>
    </row>
    <row r="9" spans="1:3" ht="14.4" x14ac:dyDescent="0.3">
      <c r="B9" s="42" t="s">
        <v>180</v>
      </c>
    </row>
    <row r="10" spans="1:3" ht="23.4" x14ac:dyDescent="0.45">
      <c r="A10" s="18" t="s">
        <v>162</v>
      </c>
    </row>
    <row r="11" spans="1:3" ht="14.4" x14ac:dyDescent="0.3">
      <c r="A11" s="29" t="s">
        <v>86</v>
      </c>
      <c r="B11" s="17" t="s">
        <v>87</v>
      </c>
      <c r="C11" s="17" t="s">
        <v>88</v>
      </c>
    </row>
    <row r="12" spans="1:3" ht="14.4" x14ac:dyDescent="0.3">
      <c r="A12" s="29">
        <v>44927</v>
      </c>
      <c r="B12" s="17" t="s">
        <v>59</v>
      </c>
      <c r="C12" s="17">
        <v>200</v>
      </c>
    </row>
    <row r="13" spans="1:3" ht="14.4" x14ac:dyDescent="0.3">
      <c r="A13" s="29">
        <v>44928</v>
      </c>
      <c r="B13" s="17" t="s">
        <v>60</v>
      </c>
      <c r="C13" s="17" t="e">
        <v>#N/A</v>
      </c>
    </row>
    <row r="14" spans="1:3" ht="14.4" x14ac:dyDescent="0.3">
      <c r="A14" s="29">
        <v>44929</v>
      </c>
      <c r="B14" s="17" t="s">
        <v>61</v>
      </c>
      <c r="C14" s="17">
        <v>50</v>
      </c>
    </row>
    <row r="15" spans="1:3" ht="14.4" x14ac:dyDescent="0.3">
      <c r="A15" s="29">
        <v>44930</v>
      </c>
      <c r="B15" s="17" t="s">
        <v>62</v>
      </c>
      <c r="C15" s="17" t="e">
        <v>#N/A</v>
      </c>
    </row>
    <row r="16" spans="1:3" ht="14.4" x14ac:dyDescent="0.3">
      <c r="A16" s="29">
        <v>44931</v>
      </c>
      <c r="B16" s="17" t="s">
        <v>63</v>
      </c>
      <c r="C16" s="17">
        <v>10</v>
      </c>
    </row>
    <row r="17" spans="1:3" ht="14.4" x14ac:dyDescent="0.3">
      <c r="A17" s="29">
        <v>44932</v>
      </c>
      <c r="B17" s="17" t="s">
        <v>154</v>
      </c>
      <c r="C17" s="17">
        <v>150</v>
      </c>
    </row>
    <row r="18" spans="1:3" ht="14.4" x14ac:dyDescent="0.3">
      <c r="A18" s="29">
        <v>44933</v>
      </c>
      <c r="B18" s="17" t="s">
        <v>155</v>
      </c>
      <c r="C18" s="17">
        <v>80</v>
      </c>
    </row>
    <row r="19" spans="1:3" ht="14.4" x14ac:dyDescent="0.3">
      <c r="A19" s="29">
        <v>44934</v>
      </c>
      <c r="B19" s="17" t="s">
        <v>156</v>
      </c>
      <c r="C19" s="17" t="e">
        <v>#N/A</v>
      </c>
    </row>
    <row r="20" spans="1:3" ht="14.4" x14ac:dyDescent="0.3">
      <c r="A20" s="29">
        <v>44935</v>
      </c>
      <c r="B20" s="17" t="s">
        <v>157</v>
      </c>
      <c r="C20" s="17">
        <v>30</v>
      </c>
    </row>
    <row r="21" spans="1:3" ht="14.4" x14ac:dyDescent="0.3">
      <c r="A21" s="29">
        <v>44936</v>
      </c>
      <c r="B21" s="17" t="s">
        <v>158</v>
      </c>
      <c r="C21" s="17" t="e">
        <v>#N/A</v>
      </c>
    </row>
    <row r="22" spans="1:3" ht="14.4" x14ac:dyDescent="0.3">
      <c r="B22" s="17" t="s">
        <v>159</v>
      </c>
      <c r="C22" s="44" cm="1">
        <f t="array" ref="C22">SUM(IF(ISNA(C12:C21), 20, C12:C21))</f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F330-97AE-A942-8785-1096ACF2182C}">
  <dimension ref="A1:N40"/>
  <sheetViews>
    <sheetView topLeftCell="A18" zoomScaleNormal="100" workbookViewId="0">
      <selection activeCell="M23" sqref="M23"/>
    </sheetView>
  </sheetViews>
  <sheetFormatPr defaultColWidth="11" defaultRowHeight="13.8" x14ac:dyDescent="0.3"/>
  <cols>
    <col min="1" max="1" width="28.109375" style="2" bestFit="1" customWidth="1"/>
    <col min="2" max="16384" width="11" style="2"/>
  </cols>
  <sheetData>
    <row r="1" spans="1:14" ht="21" x14ac:dyDescent="0.4">
      <c r="A1" s="39" t="s">
        <v>98</v>
      </c>
      <c r="B1" s="38" t="s">
        <v>175</v>
      </c>
    </row>
    <row r="3" spans="1:14" ht="14.4" x14ac:dyDescent="0.3">
      <c r="B3" s="1" t="s">
        <v>151</v>
      </c>
    </row>
    <row r="4" spans="1:14" ht="18" x14ac:dyDescent="0.35">
      <c r="A4" s="40" t="s">
        <v>53</v>
      </c>
      <c r="B4" s="1"/>
      <c r="C4" s="62" t="s">
        <v>191</v>
      </c>
    </row>
    <row r="5" spans="1:14" ht="18" x14ac:dyDescent="0.35">
      <c r="A5" s="40" t="s">
        <v>153</v>
      </c>
      <c r="B5" s="64" t="s">
        <v>193</v>
      </c>
    </row>
    <row r="6" spans="1:14" ht="18" x14ac:dyDescent="0.35">
      <c r="A6" s="40"/>
      <c r="B6" s="64" t="s">
        <v>192</v>
      </c>
    </row>
    <row r="7" spans="1:14" ht="18" x14ac:dyDescent="0.35">
      <c r="A7" s="40"/>
      <c r="B7" s="64" t="s">
        <v>194</v>
      </c>
    </row>
    <row r="8" spans="1:14" ht="18" x14ac:dyDescent="0.35">
      <c r="A8" s="40"/>
      <c r="B8" s="65" t="s">
        <v>195</v>
      </c>
    </row>
    <row r="9" spans="1:14" ht="18" x14ac:dyDescent="0.35">
      <c r="A9" s="40"/>
      <c r="B9" s="65"/>
    </row>
    <row r="10" spans="1:14" ht="18" x14ac:dyDescent="0.35">
      <c r="A10" s="40"/>
      <c r="B10" s="1"/>
    </row>
    <row r="11" spans="1:14" ht="14.4" x14ac:dyDescent="0.3">
      <c r="A11" s="3"/>
      <c r="B11" s="1"/>
    </row>
    <row r="13" spans="1:14" ht="23.4" x14ac:dyDescent="0.45">
      <c r="A13" s="18" t="s">
        <v>162</v>
      </c>
      <c r="M13" s="18" t="s">
        <v>163</v>
      </c>
    </row>
    <row r="14" spans="1:14" ht="14.4" x14ac:dyDescent="0.3">
      <c r="A14" s="23"/>
      <c r="B14" s="23" t="s">
        <v>89</v>
      </c>
      <c r="C14" s="23" t="s">
        <v>90</v>
      </c>
      <c r="D14" s="23" t="s">
        <v>91</v>
      </c>
      <c r="E14" s="23" t="s">
        <v>92</v>
      </c>
      <c r="F14" s="23" t="s">
        <v>93</v>
      </c>
      <c r="G14" s="23" t="s">
        <v>94</v>
      </c>
      <c r="H14" s="23" t="s">
        <v>95</v>
      </c>
      <c r="I14" s="23" t="s">
        <v>96</v>
      </c>
      <c r="J14" s="23" t="s">
        <v>97</v>
      </c>
      <c r="M14" s="19" t="s">
        <v>43</v>
      </c>
      <c r="N14" s="19" t="s">
        <v>99</v>
      </c>
    </row>
    <row r="15" spans="1:14" ht="14.4" x14ac:dyDescent="0.3">
      <c r="A15" s="23" t="s">
        <v>89</v>
      </c>
      <c r="B15" s="22">
        <v>-1</v>
      </c>
      <c r="C15" s="22">
        <v>95</v>
      </c>
      <c r="D15" s="22">
        <v>-1</v>
      </c>
      <c r="E15" s="22">
        <v>185</v>
      </c>
      <c r="F15" s="22">
        <v>255</v>
      </c>
      <c r="G15" s="22">
        <v>305</v>
      </c>
      <c r="H15" s="22">
        <v>415</v>
      </c>
      <c r="I15" s="22">
        <v>480</v>
      </c>
      <c r="J15" s="22">
        <v>525</v>
      </c>
      <c r="M15" s="12">
        <v>10100</v>
      </c>
      <c r="N15" s="12" t="s">
        <v>89</v>
      </c>
    </row>
    <row r="16" spans="1:14" ht="14.4" x14ac:dyDescent="0.3">
      <c r="A16" s="23" t="s">
        <v>90</v>
      </c>
      <c r="B16" s="22">
        <v>95</v>
      </c>
      <c r="C16" s="22">
        <v>-1</v>
      </c>
      <c r="D16" s="22">
        <v>-1</v>
      </c>
      <c r="E16" s="22">
        <v>90</v>
      </c>
      <c r="F16" s="22">
        <v>160</v>
      </c>
      <c r="G16" s="22">
        <v>210</v>
      </c>
      <c r="H16" s="22">
        <v>325</v>
      </c>
      <c r="I16" s="22">
        <v>390</v>
      </c>
      <c r="J16" s="22">
        <v>430</v>
      </c>
      <c r="M16" s="12">
        <v>10102</v>
      </c>
      <c r="N16" s="12" t="s">
        <v>90</v>
      </c>
    </row>
    <row r="17" spans="1:14" ht="14.4" x14ac:dyDescent="0.3">
      <c r="A17" s="23" t="s">
        <v>91</v>
      </c>
      <c r="B17" s="22">
        <v>-1</v>
      </c>
      <c r="C17" s="22">
        <v>-1</v>
      </c>
      <c r="D17" s="22">
        <v>-1</v>
      </c>
      <c r="E17" s="22">
        <v>60</v>
      </c>
      <c r="F17" s="22">
        <v>130</v>
      </c>
      <c r="G17" s="22">
        <v>180</v>
      </c>
      <c r="H17" s="22">
        <v>295</v>
      </c>
      <c r="I17" s="22">
        <v>355</v>
      </c>
      <c r="J17" s="22">
        <v>400</v>
      </c>
      <c r="M17" s="12">
        <v>10104</v>
      </c>
      <c r="N17" s="12" t="s">
        <v>91</v>
      </c>
    </row>
    <row r="18" spans="1:14" ht="14.4" x14ac:dyDescent="0.3">
      <c r="A18" s="23" t="s">
        <v>92</v>
      </c>
      <c r="B18" s="22">
        <v>185</v>
      </c>
      <c r="C18" s="22">
        <v>90</v>
      </c>
      <c r="D18" s="22">
        <v>60</v>
      </c>
      <c r="E18" s="22">
        <v>-1</v>
      </c>
      <c r="F18" s="22">
        <v>70</v>
      </c>
      <c r="G18" s="22">
        <v>120</v>
      </c>
      <c r="H18" s="22">
        <v>235</v>
      </c>
      <c r="I18" s="22">
        <v>300</v>
      </c>
      <c r="J18" s="22">
        <v>340</v>
      </c>
      <c r="M18" s="12">
        <v>10106</v>
      </c>
      <c r="N18" s="12" t="s">
        <v>92</v>
      </c>
    </row>
    <row r="19" spans="1:14" ht="14.4" x14ac:dyDescent="0.3">
      <c r="A19" s="23" t="s">
        <v>93</v>
      </c>
      <c r="B19" s="22">
        <v>255</v>
      </c>
      <c r="C19" s="22">
        <v>160</v>
      </c>
      <c r="D19" s="22">
        <v>130</v>
      </c>
      <c r="E19" s="22">
        <v>70</v>
      </c>
      <c r="F19" s="22">
        <v>-1</v>
      </c>
      <c r="G19" s="22">
        <v>50</v>
      </c>
      <c r="H19" s="22">
        <v>165</v>
      </c>
      <c r="I19" s="22">
        <v>230</v>
      </c>
      <c r="J19" s="22">
        <v>270</v>
      </c>
      <c r="M19" s="12">
        <v>10108</v>
      </c>
      <c r="N19" s="12" t="s">
        <v>93</v>
      </c>
    </row>
    <row r="20" spans="1:14" ht="14.4" x14ac:dyDescent="0.3">
      <c r="A20" s="23" t="s">
        <v>94</v>
      </c>
      <c r="B20" s="22">
        <v>305</v>
      </c>
      <c r="C20" s="22">
        <v>210</v>
      </c>
      <c r="D20" s="22">
        <v>180</v>
      </c>
      <c r="E20" s="22">
        <v>120</v>
      </c>
      <c r="F20" s="22">
        <v>50</v>
      </c>
      <c r="G20" s="22">
        <v>-1</v>
      </c>
      <c r="H20" s="22">
        <v>115</v>
      </c>
      <c r="I20" s="22">
        <v>180</v>
      </c>
      <c r="J20" s="22">
        <v>220</v>
      </c>
      <c r="M20" s="12">
        <v>10110</v>
      </c>
      <c r="N20" s="12" t="s">
        <v>94</v>
      </c>
    </row>
    <row r="21" spans="1:14" ht="14.4" x14ac:dyDescent="0.3">
      <c r="A21" s="23" t="s">
        <v>95</v>
      </c>
      <c r="B21" s="22">
        <v>415</v>
      </c>
      <c r="C21" s="22">
        <v>325</v>
      </c>
      <c r="D21" s="22">
        <v>295</v>
      </c>
      <c r="E21" s="22">
        <v>235</v>
      </c>
      <c r="F21" s="22">
        <v>165</v>
      </c>
      <c r="G21" s="22">
        <v>115</v>
      </c>
      <c r="H21" s="22">
        <v>-1</v>
      </c>
      <c r="I21" s="22">
        <v>65</v>
      </c>
      <c r="J21" s="22">
        <v>105</v>
      </c>
      <c r="M21" s="12">
        <v>10112</v>
      </c>
      <c r="N21" s="12" t="s">
        <v>95</v>
      </c>
    </row>
    <row r="22" spans="1:14" ht="14.4" x14ac:dyDescent="0.3">
      <c r="A22" s="23" t="s">
        <v>96</v>
      </c>
      <c r="B22" s="22">
        <v>480</v>
      </c>
      <c r="C22" s="22">
        <v>390</v>
      </c>
      <c r="D22" s="22">
        <v>355</v>
      </c>
      <c r="E22" s="22">
        <v>300</v>
      </c>
      <c r="F22" s="22">
        <v>230</v>
      </c>
      <c r="G22" s="22">
        <v>180</v>
      </c>
      <c r="H22" s="22">
        <v>65</v>
      </c>
      <c r="I22" s="22">
        <v>-1</v>
      </c>
      <c r="J22" s="22">
        <v>40</v>
      </c>
      <c r="M22" s="12">
        <v>10114</v>
      </c>
      <c r="N22" s="12" t="s">
        <v>96</v>
      </c>
    </row>
    <row r="23" spans="1:14" ht="14.4" x14ac:dyDescent="0.3">
      <c r="A23" s="23" t="s">
        <v>97</v>
      </c>
      <c r="B23" s="22">
        <v>525</v>
      </c>
      <c r="C23" s="22">
        <v>430</v>
      </c>
      <c r="D23" s="22">
        <v>400</v>
      </c>
      <c r="E23" s="22">
        <v>340</v>
      </c>
      <c r="F23" s="22">
        <v>270</v>
      </c>
      <c r="G23" s="22">
        <v>220</v>
      </c>
      <c r="H23" s="22">
        <v>105</v>
      </c>
      <c r="I23" s="22">
        <v>40</v>
      </c>
      <c r="J23" s="22">
        <v>-1</v>
      </c>
      <c r="M23" s="13">
        <v>10116</v>
      </c>
      <c r="N23" s="13" t="s">
        <v>97</v>
      </c>
    </row>
    <row r="26" spans="1:14" ht="23.4" x14ac:dyDescent="0.45">
      <c r="A26" s="18" t="s">
        <v>168</v>
      </c>
    </row>
    <row r="27" spans="1:14" ht="14.4" x14ac:dyDescent="0.3">
      <c r="A27" s="14" t="s">
        <v>100</v>
      </c>
      <c r="B27" s="17" t="s">
        <v>101</v>
      </c>
      <c r="C27" s="16" t="s">
        <v>102</v>
      </c>
    </row>
    <row r="28" spans="1:14" ht="14.4" x14ac:dyDescent="0.3">
      <c r="A28" s="7">
        <v>10100</v>
      </c>
      <c r="B28" s="12">
        <v>10102</v>
      </c>
      <c r="C28" s="41" t="e" cm="1">
        <f t="array" ref="C28">INDEX(Table_A, MATCH(INDEX(Table_C, ROW(), 1), Table_A, 0), MATCH(INDEX(Table_C, ROW(), 2), Table_A, 0))</f>
        <v>#NAME?</v>
      </c>
    </row>
    <row r="29" spans="1:14" ht="14.4" x14ac:dyDescent="0.3">
      <c r="A29" s="7">
        <v>10100</v>
      </c>
      <c r="B29" s="12">
        <v>10104</v>
      </c>
      <c r="C29" s="41" t="e" cm="1">
        <f t="array" ref="C29">INDEX(Table_A, MATCH(INDEX(Table_C, ROW(), 1), Table_A, 0), MATCH(INDEX(Table_C, ROW(), 2), Table_A, 0))</f>
        <v>#NAME?</v>
      </c>
    </row>
    <row r="30" spans="1:14" ht="14.4" x14ac:dyDescent="0.3">
      <c r="A30" s="7">
        <v>10108</v>
      </c>
      <c r="B30" s="12">
        <v>10102</v>
      </c>
      <c r="C30" s="41" t="e" cm="1">
        <f t="array" ref="C30">INDEX(Table_A, MATCH(INDEX(Table_C, ROW(), 1), Table_A, 0), MATCH(INDEX(Table_C, ROW(), 2), Table_A, 0))</f>
        <v>#NAME?</v>
      </c>
    </row>
    <row r="31" spans="1:14" ht="14.4" x14ac:dyDescent="0.3">
      <c r="A31" s="7">
        <v>10100</v>
      </c>
      <c r="B31" s="12">
        <v>10106</v>
      </c>
      <c r="C31" s="41" t="e" cm="1">
        <f t="array" ref="C31">INDEX(Table_A, MATCH(INDEX(Table_C, ROW(), 1), Table_A, 0), MATCH(INDEX(Table_C, ROW(), 2), Table_A, 0))</f>
        <v>#NAME?</v>
      </c>
    </row>
    <row r="32" spans="1:14" ht="14.4" x14ac:dyDescent="0.3">
      <c r="A32" s="7">
        <v>10108</v>
      </c>
      <c r="B32" s="12">
        <v>10110</v>
      </c>
      <c r="C32" s="41" t="e" cm="1">
        <f t="array" ref="C32">INDEX(Table_A, MATCH(INDEX(Table_C, ROW(), 1), Table_A, 0), MATCH(INDEX(Table_C, ROW(), 2), Table_A, 0))</f>
        <v>#NAME?</v>
      </c>
    </row>
    <row r="33" spans="1:3" ht="14.4" x14ac:dyDescent="0.3">
      <c r="A33" s="7">
        <v>10102</v>
      </c>
      <c r="B33" s="12">
        <v>10104</v>
      </c>
      <c r="C33" s="41" t="e" cm="1">
        <f t="array" ref="C33">INDEX(Table_A, MATCH(INDEX(Table_C, ROW(), 1), Table_A, 0), MATCH(INDEX(Table_C, ROW(), 2), Table_A, 0))</f>
        <v>#NAME?</v>
      </c>
    </row>
    <row r="34" spans="1:3" ht="14.4" x14ac:dyDescent="0.3">
      <c r="A34" s="7">
        <v>10106</v>
      </c>
      <c r="B34" s="12">
        <v>10108</v>
      </c>
      <c r="C34" s="41" t="e" cm="1">
        <f t="array" ref="C34">INDEX(Table_A, MATCH(INDEX(Table_C, ROW(), 1), Table_A, 0), MATCH(INDEX(Table_C, ROW(), 2), Table_A, 0))</f>
        <v>#NAME?</v>
      </c>
    </row>
    <row r="35" spans="1:3" ht="14.4" x14ac:dyDescent="0.3">
      <c r="A35" s="7">
        <v>10102</v>
      </c>
      <c r="B35" s="12">
        <v>10106</v>
      </c>
      <c r="C35" s="41" t="e" cm="1">
        <f t="array" ref="C35">INDEX(Table_A, MATCH(INDEX(Table_C, ROW(), 1), Table_A, 0), MATCH(INDEX(Table_C, ROW(), 2), Table_A, 0))</f>
        <v>#NAME?</v>
      </c>
    </row>
    <row r="36" spans="1:3" ht="14.4" x14ac:dyDescent="0.3">
      <c r="A36" s="7">
        <v>10110</v>
      </c>
      <c r="B36" s="12">
        <v>10114</v>
      </c>
      <c r="C36" s="41" t="e" cm="1">
        <f t="array" ref="C36">INDEX(Table_A, MATCH(INDEX(Table_C, ROW(), 1), Table_A, 0), MATCH(INDEX(Table_C, ROW(), 2), Table_A, 0))</f>
        <v>#NAME?</v>
      </c>
    </row>
    <row r="37" spans="1:3" ht="14.4" x14ac:dyDescent="0.3">
      <c r="A37" s="7">
        <v>10104</v>
      </c>
      <c r="B37" s="12">
        <v>10106</v>
      </c>
      <c r="C37" s="41" t="e" cm="1">
        <f t="array" ref="C37">INDEX(Table_A, MATCH(INDEX(Table_C, ROW(), 1), Table_A, 0), MATCH(INDEX(Table_C, ROW(), 2), Table_A, 0))</f>
        <v>#NAME?</v>
      </c>
    </row>
    <row r="38" spans="1:3" ht="14.4" x14ac:dyDescent="0.3">
      <c r="A38" s="7">
        <v>10110</v>
      </c>
      <c r="B38" s="12">
        <v>10112</v>
      </c>
      <c r="C38" s="41" t="e" cm="1">
        <f t="array" ref="C38">INDEX(Table_A, MATCH(INDEX(Table_C, ROW(), 1), Table_A, 0), MATCH(INDEX(Table_C, ROW(), 2), Table_A, 0))</f>
        <v>#NAME?</v>
      </c>
    </row>
    <row r="39" spans="1:3" ht="14.4" x14ac:dyDescent="0.3">
      <c r="A39" s="7">
        <v>10100</v>
      </c>
      <c r="B39" s="12">
        <v>10114</v>
      </c>
      <c r="C39" s="41" t="e" cm="1">
        <f t="array" ref="C39">INDEX(Table_A, MATCH(INDEX(Table_C, ROW(), 1), Table_A, 0), MATCH(INDEX(Table_C, ROW(), 2), Table_A, 0))</f>
        <v>#NAME?</v>
      </c>
    </row>
    <row r="40" spans="1:3" ht="14.4" x14ac:dyDescent="0.3">
      <c r="A40" s="9">
        <v>10112</v>
      </c>
      <c r="B40" s="13">
        <v>10116</v>
      </c>
      <c r="C40" s="41" t="e" cm="1">
        <f t="array" ref="C40">INDEX(Table_A, MATCH(INDEX(Table_C, ROW(), 1), Table_A, 0), MATCH(INDEX(Table_C, ROW(), 2), Table_A, 0))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Vishal Kaklij</cp:lastModifiedBy>
  <dcterms:created xsi:type="dcterms:W3CDTF">2015-02-10T17:33:11Z</dcterms:created>
  <dcterms:modified xsi:type="dcterms:W3CDTF">2023-12-09T11:35:18Z</dcterms:modified>
</cp:coreProperties>
</file>