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ocuments\bridgon\EXCEL\"/>
    </mc:Choice>
  </mc:AlternateContent>
  <bookViews>
    <workbookView xWindow="0" yWindow="0" windowWidth="23040" windowHeight="9384" activeTab="3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_FilterDatabase" localSheetId="3" hidden="1">Sheet4!$A$1:$C$8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4" l="1"/>
  <c r="C4" i="4"/>
  <c r="C5" i="4"/>
  <c r="C6" i="4"/>
  <c r="C7" i="4"/>
  <c r="C8" i="4"/>
  <c r="C2" i="4"/>
  <c r="B28" i="3"/>
  <c r="B25" i="3"/>
  <c r="B22" i="3"/>
  <c r="B19" i="3"/>
  <c r="B16" i="3"/>
  <c r="B13" i="3"/>
  <c r="B10" i="3"/>
  <c r="B7" i="3"/>
  <c r="B4" i="3"/>
  <c r="C5" i="2"/>
  <c r="C3" i="2"/>
  <c r="D10" i="1" l="1"/>
  <c r="D9" i="1"/>
  <c r="D8" i="1"/>
  <c r="D7" i="1"/>
  <c r="D6" i="1"/>
</calcChain>
</file>

<file path=xl/sharedStrings.xml><?xml version="1.0" encoding="utf-8"?>
<sst xmlns="http://schemas.openxmlformats.org/spreadsheetml/2006/main" count="40" uniqueCount="32">
  <si>
    <t>Description</t>
  </si>
  <si>
    <t>Value</t>
  </si>
  <si>
    <t>Selling Prie per Units</t>
  </si>
  <si>
    <t>Cost per Units</t>
  </si>
  <si>
    <t>Fixed costs</t>
  </si>
  <si>
    <t>Target Profit</t>
  </si>
  <si>
    <t>Nuber of Units to Sell</t>
  </si>
  <si>
    <t>Total Revenue</t>
  </si>
  <si>
    <t>Total Variable cost</t>
  </si>
  <si>
    <t>Total cost</t>
  </si>
  <si>
    <t>profit</t>
  </si>
  <si>
    <t>$20000</t>
  </si>
  <si>
    <t>Loan amount (p)</t>
  </si>
  <si>
    <t>Annual interest rate</t>
  </si>
  <si>
    <t>Monthly interest</t>
  </si>
  <si>
    <t>Total number of payments</t>
  </si>
  <si>
    <t>Monthly payment</t>
  </si>
  <si>
    <t>p</t>
  </si>
  <si>
    <t>n</t>
  </si>
  <si>
    <t>r1</t>
  </si>
  <si>
    <t>r2</t>
  </si>
  <si>
    <t>monthly amount</t>
  </si>
  <si>
    <t xml:space="preserve">monthly amount </t>
  </si>
  <si>
    <t>r3</t>
  </si>
  <si>
    <t>r4</t>
  </si>
  <si>
    <t>r5</t>
  </si>
  <si>
    <t>r6</t>
  </si>
  <si>
    <t>r7</t>
  </si>
  <si>
    <t>r8</t>
  </si>
  <si>
    <t>r9</t>
  </si>
  <si>
    <t>Unit sales</t>
  </si>
  <si>
    <t>Sales 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</si>
</sst>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₹&quot;\ #,##0.00;[Red]&quot;₹&quot;\ \-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1" xfId="0" applyBorder="1"/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0" xfId="0" applyAlignment="1">
      <alignment horizontal="center"/>
    </xf>
    <xf numFmtId="9" fontId="0" fillId="0" borderId="0" xfId="0" applyNumberFormat="1"/>
    <xf numFmtId="8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G13" sqref="G13"/>
    </sheetView>
  </sheetViews>
  <sheetFormatPr defaultRowHeight="14.4" x14ac:dyDescent="0.3"/>
  <sheetData>
    <row r="1" spans="1:4" x14ac:dyDescent="0.3">
      <c r="A1" s="3" t="s">
        <v>0</v>
      </c>
      <c r="B1" s="3"/>
      <c r="C1" s="3"/>
      <c r="D1" s="1" t="s">
        <v>1</v>
      </c>
    </row>
    <row r="2" spans="1:4" x14ac:dyDescent="0.3">
      <c r="A2" s="2" t="s">
        <v>2</v>
      </c>
      <c r="B2" s="2"/>
      <c r="C2" s="2"/>
      <c r="D2">
        <v>50</v>
      </c>
    </row>
    <row r="3" spans="1:4" x14ac:dyDescent="0.3">
      <c r="A3" s="2" t="s">
        <v>3</v>
      </c>
      <c r="B3" s="2"/>
      <c r="C3" s="2"/>
      <c r="D3">
        <v>30</v>
      </c>
    </row>
    <row r="4" spans="1:4" x14ac:dyDescent="0.3">
      <c r="A4" s="2" t="s">
        <v>4</v>
      </c>
      <c r="B4" s="2"/>
      <c r="C4" s="2"/>
      <c r="D4">
        <v>4000</v>
      </c>
    </row>
    <row r="5" spans="1:4" x14ac:dyDescent="0.3">
      <c r="A5" s="2" t="s">
        <v>5</v>
      </c>
      <c r="B5" s="2"/>
      <c r="C5" s="2"/>
      <c r="D5">
        <v>10000</v>
      </c>
    </row>
    <row r="6" spans="1:4" x14ac:dyDescent="0.3">
      <c r="A6" s="2" t="s">
        <v>6</v>
      </c>
      <c r="B6" s="2"/>
      <c r="C6" s="2"/>
      <c r="D6">
        <f>(D4+D5)/(D2-D3)</f>
        <v>700</v>
      </c>
    </row>
    <row r="7" spans="1:4" x14ac:dyDescent="0.3">
      <c r="A7" s="2" t="s">
        <v>7</v>
      </c>
      <c r="B7" s="2"/>
      <c r="C7" s="2"/>
      <c r="D7">
        <f>(D2*D6)</f>
        <v>35000</v>
      </c>
    </row>
    <row r="8" spans="1:4" x14ac:dyDescent="0.3">
      <c r="A8" s="2" t="s">
        <v>8</v>
      </c>
      <c r="B8" s="2"/>
      <c r="C8" s="2"/>
      <c r="D8">
        <f>D3*D6</f>
        <v>21000</v>
      </c>
    </row>
    <row r="9" spans="1:4" ht="15" thickBot="1" x14ac:dyDescent="0.35">
      <c r="A9" s="2" t="s">
        <v>9</v>
      </c>
      <c r="B9" s="2"/>
      <c r="C9" s="2"/>
      <c r="D9">
        <f>(D4+D8)</f>
        <v>25000</v>
      </c>
    </row>
    <row r="10" spans="1:4" ht="15" thickBot="1" x14ac:dyDescent="0.35">
      <c r="A10" s="5" t="s">
        <v>10</v>
      </c>
      <c r="B10" s="6"/>
      <c r="C10" s="7"/>
      <c r="D10" s="4">
        <f>(D7-D9)</f>
        <v>10000</v>
      </c>
    </row>
  </sheetData>
  <mergeCells count="10">
    <mergeCell ref="A9:C9"/>
    <mergeCell ref="A10:C10"/>
    <mergeCell ref="A1:C1"/>
    <mergeCell ref="A2:C2"/>
    <mergeCell ref="A3:C3"/>
    <mergeCell ref="A4:C4"/>
    <mergeCell ref="A5:C5"/>
    <mergeCell ref="A6:C6"/>
    <mergeCell ref="A7:C7"/>
    <mergeCell ref="A8:C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6" sqref="C6"/>
    </sheetView>
  </sheetViews>
  <sheetFormatPr defaultRowHeight="14.4" x14ac:dyDescent="0.3"/>
  <cols>
    <col min="2" max="3" width="17" customWidth="1"/>
  </cols>
  <sheetData>
    <row r="1" spans="1:3" x14ac:dyDescent="0.3">
      <c r="A1" s="8" t="s">
        <v>12</v>
      </c>
      <c r="B1" s="8"/>
      <c r="C1" t="s">
        <v>11</v>
      </c>
    </row>
    <row r="2" spans="1:3" x14ac:dyDescent="0.3">
      <c r="A2" s="8" t="s">
        <v>13</v>
      </c>
      <c r="B2" s="8"/>
      <c r="C2" s="9">
        <v>0.06</v>
      </c>
    </row>
    <row r="3" spans="1:3" x14ac:dyDescent="0.3">
      <c r="A3" s="8" t="s">
        <v>14</v>
      </c>
      <c r="B3" s="8"/>
      <c r="C3">
        <f>(6/100)/12</f>
        <v>5.0000000000000001E-3</v>
      </c>
    </row>
    <row r="4" spans="1:3" x14ac:dyDescent="0.3">
      <c r="A4" t="s">
        <v>15</v>
      </c>
      <c r="C4">
        <v>60</v>
      </c>
    </row>
    <row r="5" spans="1:3" x14ac:dyDescent="0.3">
      <c r="A5" s="8" t="s">
        <v>16</v>
      </c>
      <c r="B5" s="8"/>
      <c r="C5" s="10">
        <f>PMT(6/12, 5*12, -20000)</f>
        <v>10000.000000271972</v>
      </c>
    </row>
  </sheetData>
  <mergeCells count="4">
    <mergeCell ref="A1:B1"/>
    <mergeCell ref="A2:B2"/>
    <mergeCell ref="A3:B3"/>
    <mergeCell ref="A5:B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"/>
  <sheetViews>
    <sheetView workbookViewId="0">
      <selection activeCell="B29" sqref="B29"/>
    </sheetView>
  </sheetViews>
  <sheetFormatPr defaultRowHeight="14.4" x14ac:dyDescent="0.3"/>
  <cols>
    <col min="1" max="1" width="21.21875" customWidth="1"/>
    <col min="2" max="2" width="10.44140625" bestFit="1" customWidth="1"/>
  </cols>
  <sheetData>
    <row r="1" spans="1:2" x14ac:dyDescent="0.3">
      <c r="A1" t="s">
        <v>17</v>
      </c>
      <c r="B1">
        <v>15000</v>
      </c>
    </row>
    <row r="2" spans="1:2" x14ac:dyDescent="0.3">
      <c r="A2" t="s">
        <v>19</v>
      </c>
      <c r="B2" s="9">
        <v>0.04</v>
      </c>
    </row>
    <row r="3" spans="1:2" x14ac:dyDescent="0.3">
      <c r="A3" t="s">
        <v>18</v>
      </c>
      <c r="B3">
        <v>5</v>
      </c>
    </row>
    <row r="4" spans="1:2" x14ac:dyDescent="0.3">
      <c r="A4" t="s">
        <v>22</v>
      </c>
      <c r="B4" s="10">
        <f>PMT(B2/12, 5*12, -15000)</f>
        <v>276.24783082899529</v>
      </c>
    </row>
    <row r="6" spans="1:2" x14ac:dyDescent="0.3">
      <c r="A6" t="s">
        <v>20</v>
      </c>
      <c r="B6" s="11">
        <v>4.4999999999999998E-2</v>
      </c>
    </row>
    <row r="7" spans="1:2" x14ac:dyDescent="0.3">
      <c r="A7" t="s">
        <v>21</v>
      </c>
      <c r="B7" s="10">
        <f>PMT(B6/12, 5*12, -15000)</f>
        <v>279.64528862274972</v>
      </c>
    </row>
    <row r="9" spans="1:2" x14ac:dyDescent="0.3">
      <c r="A9" t="s">
        <v>23</v>
      </c>
      <c r="B9" s="9">
        <v>0.05</v>
      </c>
    </row>
    <row r="10" spans="1:2" x14ac:dyDescent="0.3">
      <c r="A10" t="s">
        <v>21</v>
      </c>
      <c r="B10" s="10">
        <f>PMT(B9/12, B3*12, -B1)</f>
        <v>283.06850466016402</v>
      </c>
    </row>
    <row r="12" spans="1:2" x14ac:dyDescent="0.3">
      <c r="A12" t="s">
        <v>24</v>
      </c>
      <c r="B12" s="11">
        <v>5.5E-2</v>
      </c>
    </row>
    <row r="13" spans="1:2" x14ac:dyDescent="0.3">
      <c r="A13" t="s">
        <v>21</v>
      </c>
      <c r="B13" s="10">
        <f>PMT(B12/12, B3*12, -B1)</f>
        <v>286.51743257673365</v>
      </c>
    </row>
    <row r="15" spans="1:2" x14ac:dyDescent="0.3">
      <c r="A15" t="s">
        <v>25</v>
      </c>
      <c r="B15" s="9">
        <v>0.06</v>
      </c>
    </row>
    <row r="16" spans="1:2" x14ac:dyDescent="0.3">
      <c r="A16" t="s">
        <v>21</v>
      </c>
      <c r="B16" s="10">
        <f>PMT(B15/12, B3*12, -B1)</f>
        <v>289.99202294141872</v>
      </c>
    </row>
    <row r="18" spans="1:2" x14ac:dyDescent="0.3">
      <c r="A18" t="s">
        <v>26</v>
      </c>
      <c r="B18" s="11">
        <v>6.5000000000000002E-2</v>
      </c>
    </row>
    <row r="19" spans="1:2" x14ac:dyDescent="0.3">
      <c r="A19" t="s">
        <v>21</v>
      </c>
      <c r="B19" s="10">
        <f>PMT(B18/12, B3*12, -B1)</f>
        <v>293.4922232809281</v>
      </c>
    </row>
    <row r="21" spans="1:2" x14ac:dyDescent="0.3">
      <c r="A21" t="s">
        <v>27</v>
      </c>
      <c r="B21" s="9">
        <v>7.0000000000000007E-2</v>
      </c>
    </row>
    <row r="22" spans="1:2" x14ac:dyDescent="0.3">
      <c r="A22" t="s">
        <v>21</v>
      </c>
      <c r="B22" s="10">
        <f>PMT(B21/12, B3*12, -B1)</f>
        <v>297.01797810524306</v>
      </c>
    </row>
    <row r="24" spans="1:2" x14ac:dyDescent="0.3">
      <c r="A24" t="s">
        <v>28</v>
      </c>
      <c r="B24" s="11">
        <v>7.4999999999999997E-2</v>
      </c>
    </row>
    <row r="25" spans="1:2" x14ac:dyDescent="0.3">
      <c r="A25" t="s">
        <v>21</v>
      </c>
      <c r="B25" s="10">
        <f>PMT(B24/12, B3*12, -B1)</f>
        <v>300.56922893435649</v>
      </c>
    </row>
    <row r="27" spans="1:2" x14ac:dyDescent="0.3">
      <c r="A27" t="s">
        <v>29</v>
      </c>
      <c r="B27" s="9">
        <v>0.08</v>
      </c>
    </row>
    <row r="28" spans="1:2" x14ac:dyDescent="0.3">
      <c r="A28" t="s">
        <v>21</v>
      </c>
      <c r="B28" s="10">
        <f>PMT(B27/12, B3*12, -B1)</f>
        <v>304.14591432620523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tabSelected="1" workbookViewId="0">
      <selection activeCell="G10" sqref="G10"/>
    </sheetView>
  </sheetViews>
  <sheetFormatPr defaultRowHeight="14.4" x14ac:dyDescent="0.3"/>
  <cols>
    <col min="1" max="1" width="11" customWidth="1"/>
    <col min="2" max="2" width="12.44140625" customWidth="1"/>
    <col min="3" max="3" width="13.33203125" customWidth="1"/>
  </cols>
  <sheetData>
    <row r="1" spans="1:3" x14ac:dyDescent="0.3">
      <c r="A1" t="s">
        <v>30</v>
      </c>
      <c r="B1" t="s">
        <v>31</v>
      </c>
      <c r="C1" t="s">
        <v>7</v>
      </c>
    </row>
    <row r="2" spans="1:3" x14ac:dyDescent="0.3">
      <c r="A2">
        <v>25</v>
      </c>
      <c r="B2">
        <v>500</v>
      </c>
      <c r="C2">
        <f>A2*B2</f>
        <v>12500</v>
      </c>
    </row>
    <row r="3" spans="1:3" x14ac:dyDescent="0.3">
      <c r="A3">
        <v>26</v>
      </c>
      <c r="B3">
        <v>550</v>
      </c>
      <c r="C3">
        <f t="shared" ref="C3:C8" si="0">A3*B3</f>
        <v>14300</v>
      </c>
    </row>
    <row r="4" spans="1:3" x14ac:dyDescent="0.3">
      <c r="A4">
        <v>27</v>
      </c>
      <c r="B4">
        <v>600</v>
      </c>
      <c r="C4">
        <f t="shared" si="0"/>
        <v>16200</v>
      </c>
    </row>
    <row r="5" spans="1:3" x14ac:dyDescent="0.3">
      <c r="A5">
        <v>28</v>
      </c>
      <c r="B5">
        <v>650</v>
      </c>
      <c r="C5">
        <f t="shared" si="0"/>
        <v>18200</v>
      </c>
    </row>
    <row r="6" spans="1:3" x14ac:dyDescent="0.3">
      <c r="A6">
        <v>29</v>
      </c>
      <c r="B6">
        <v>700</v>
      </c>
      <c r="C6">
        <f t="shared" si="0"/>
        <v>20300</v>
      </c>
    </row>
    <row r="7" spans="1:3" x14ac:dyDescent="0.3">
      <c r="A7">
        <v>30</v>
      </c>
      <c r="B7">
        <v>750</v>
      </c>
      <c r="C7">
        <f t="shared" si="0"/>
        <v>22500</v>
      </c>
    </row>
    <row r="8" spans="1:3" x14ac:dyDescent="0.3">
      <c r="A8">
        <v>31</v>
      </c>
      <c r="B8">
        <v>800</v>
      </c>
      <c r="C8">
        <f t="shared" si="0"/>
        <v>24800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2025-08-21T04:34:47Z</dcterms:created>
  <dcterms:modified xsi:type="dcterms:W3CDTF">2025-08-21T11:20:39Z</dcterms:modified>
</cp:coreProperties>
</file>