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ames\Steam\steamapps\common\X4 Foundations\extension files\X4Mods\mods\one_sector_swi\"/>
    </mc:Choice>
  </mc:AlternateContent>
  <xr:revisionPtr revIDLastSave="0" documentId="8_{560BF46F-FF66-4A85-A3CD-A1E4B5D108EB}" xr6:coauthVersionLast="47" xr6:coauthVersionMax="47" xr10:uidLastSave="{00000000-0000-0000-0000-000000000000}"/>
  <bookViews>
    <workbookView xWindow="4035" yWindow="255" windowWidth="23325" windowHeight="15345" xr2:uid="{ADCAA12D-763E-46AD-8E65-D798F7901E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L4" i="1" l="1"/>
  <c r="L6" i="1"/>
  <c r="L8" i="1"/>
  <c r="L9" i="1"/>
  <c r="L10" i="1"/>
  <c r="L11" i="1"/>
  <c r="L12" i="1"/>
  <c r="L14" i="1"/>
  <c r="L15" i="1"/>
  <c r="L16" i="1"/>
  <c r="L17" i="1"/>
  <c r="L18" i="1"/>
  <c r="L19" i="1"/>
  <c r="L20" i="1"/>
  <c r="L23" i="1"/>
  <c r="L24" i="1"/>
  <c r="L25" i="1"/>
  <c r="L27" i="1"/>
  <c r="L28" i="1"/>
  <c r="L29" i="1"/>
  <c r="L30" i="1"/>
  <c r="L32" i="1"/>
  <c r="L33" i="1"/>
  <c r="J17" i="1"/>
  <c r="I4" i="1"/>
  <c r="J4" i="1" s="1"/>
  <c r="J5" i="1"/>
  <c r="L5" i="1" s="1"/>
  <c r="I6" i="1"/>
  <c r="J6" i="1" s="1"/>
  <c r="J7" i="1"/>
  <c r="L7" i="1" s="1"/>
  <c r="I8" i="1"/>
  <c r="M8" i="1" s="1"/>
  <c r="I9" i="1"/>
  <c r="M9" i="1" s="1"/>
  <c r="I10" i="1"/>
  <c r="M10" i="1" s="1"/>
  <c r="I11" i="1"/>
  <c r="M11" i="1" s="1"/>
  <c r="I12" i="1"/>
  <c r="J12" i="1" s="1"/>
  <c r="J13" i="1"/>
  <c r="L13" i="1" s="1"/>
  <c r="I14" i="1"/>
  <c r="J14" i="1" s="1"/>
  <c r="I15" i="1"/>
  <c r="J15" i="1" s="1"/>
  <c r="I16" i="1"/>
  <c r="M16" i="1" s="1"/>
  <c r="I17" i="1"/>
  <c r="M17" i="1" s="1"/>
  <c r="I18" i="1"/>
  <c r="M18" i="1" s="1"/>
  <c r="I19" i="1"/>
  <c r="J19" i="1" s="1"/>
  <c r="I20" i="1"/>
  <c r="J20" i="1" s="1"/>
  <c r="J21" i="1"/>
  <c r="L21" i="1" s="1"/>
  <c r="J22" i="1"/>
  <c r="L22" i="1" s="1"/>
  <c r="I23" i="1"/>
  <c r="J23" i="1" s="1"/>
  <c r="I24" i="1"/>
  <c r="M24" i="1" s="1"/>
  <c r="I25" i="1"/>
  <c r="M25" i="1" s="1"/>
  <c r="J26" i="1"/>
  <c r="L26" i="1" s="1"/>
  <c r="I27" i="1"/>
  <c r="M27" i="1" s="1"/>
  <c r="I28" i="1"/>
  <c r="J28" i="1" s="1"/>
  <c r="J29" i="1"/>
  <c r="I30" i="1"/>
  <c r="J30" i="1" s="1"/>
  <c r="M31" i="1"/>
  <c r="I32" i="1"/>
  <c r="J32" i="1" s="1"/>
  <c r="I33" i="1"/>
  <c r="M33" i="1" s="1"/>
  <c r="M3" i="1"/>
  <c r="M5" i="1"/>
  <c r="M6" i="1"/>
  <c r="M7" i="1"/>
  <c r="M13" i="1"/>
  <c r="M14" i="1"/>
  <c r="M15" i="1"/>
  <c r="M19" i="1"/>
  <c r="M21" i="1"/>
  <c r="M22" i="1"/>
  <c r="M23" i="1"/>
  <c r="M29" i="1"/>
  <c r="M30" i="1"/>
  <c r="M32" i="1"/>
  <c r="J33" i="1" l="1"/>
  <c r="J16" i="1"/>
  <c r="J27" i="1"/>
  <c r="J11" i="1"/>
  <c r="J25" i="1"/>
  <c r="J9" i="1"/>
  <c r="J24" i="1"/>
  <c r="J8" i="1"/>
  <c r="M12" i="1"/>
  <c r="M26" i="1"/>
  <c r="M4" i="1"/>
  <c r="J3" i="1"/>
  <c r="L3" i="1" s="1"/>
  <c r="J18" i="1"/>
  <c r="J10" i="1"/>
  <c r="J31" i="1"/>
  <c r="L31" i="1" s="1"/>
  <c r="M20" i="1"/>
  <c r="M28" i="1"/>
  <c r="L34" i="1" l="1"/>
</calcChain>
</file>

<file path=xl/sharedStrings.xml><?xml version="1.0" encoding="utf-8"?>
<sst xmlns="http://schemas.openxmlformats.org/spreadsheetml/2006/main" count="36" uniqueCount="36">
  <si>
    <t>advancedcomposites</t>
  </si>
  <si>
    <t>advancedelectronics</t>
  </si>
  <si>
    <t>antimattercells</t>
  </si>
  <si>
    <t>antimatterconverters</t>
  </si>
  <si>
    <t>claytronics</t>
  </si>
  <si>
    <t>dronecomponents</t>
  </si>
  <si>
    <t>energycells</t>
  </si>
  <si>
    <t>engineparts</t>
  </si>
  <si>
    <t>fieldcoils</t>
  </si>
  <si>
    <t>foodrations</t>
  </si>
  <si>
    <t>graphene</t>
  </si>
  <si>
    <t>hullparts</t>
  </si>
  <si>
    <t>meat</t>
  </si>
  <si>
    <t>medicalsupplies</t>
  </si>
  <si>
    <t>microchips</t>
  </si>
  <si>
    <t>missilecomponents</t>
  </si>
  <si>
    <t>plasmaconductors</t>
  </si>
  <si>
    <t>quantumtubes</t>
  </si>
  <si>
    <t>refinedmetals</t>
  </si>
  <si>
    <t>rhydoniumcell</t>
  </si>
  <si>
    <t>scanningarrays</t>
  </si>
  <si>
    <t>shieldcomponents</t>
  </si>
  <si>
    <t>shipsupplies</t>
  </si>
  <si>
    <t>siliconwafers</t>
  </si>
  <si>
    <t>smartchips</t>
  </si>
  <si>
    <t>spices</t>
  </si>
  <si>
    <t>superfluidcoolant</t>
  </si>
  <si>
    <t>turretcomponents</t>
  </si>
  <si>
    <t>water</t>
  </si>
  <si>
    <t>weaponcomponents</t>
  </si>
  <si>
    <t>wheat</t>
  </si>
  <si>
    <t>amount</t>
  </si>
  <si>
    <t>time</t>
  </si>
  <si>
    <t>price</t>
  </si>
  <si>
    <t>ware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</si>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</sst>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7856-2AA2-4B35-99B8-EEEEA30FD502}">
  <dimension ref="D2:M34"/>
  <sheetViews>
    <sheetView tabSelected="1" workbookViewId="0">
      <selection activeCell="L7" sqref="L7"/>
    </sheetView>
  </sheetViews>
  <sheetFormatPr defaultRowHeight="15" x14ac:dyDescent="0.25"/>
  <cols>
    <col min="5" max="5" width="21.5703125" bestFit="1" customWidth="1"/>
  </cols>
  <sheetData>
    <row r="2" spans="4:13" x14ac:dyDescent="0.25">
      <c r="E2" t="s">
        <v>34</v>
      </c>
      <c r="F2" t="s">
        <v>33</v>
      </c>
      <c r="G2" t="s">
        <v>32</v>
      </c>
      <c r="H2" t="s">
        <v>31</v>
      </c>
      <c r="J2">
        <v>120</v>
      </c>
      <c r="K2" t="s">
        <v>35</v>
      </c>
    </row>
    <row r="3" spans="4:13" x14ac:dyDescent="0.25">
      <c r="D3">
        <v>25</v>
      </c>
      <c r="E3" t="s">
        <v>0</v>
      </c>
      <c r="F3">
        <v>540</v>
      </c>
      <c r="G3">
        <v>300</v>
      </c>
      <c r="H3">
        <v>162</v>
      </c>
      <c r="I3">
        <v>25</v>
      </c>
      <c r="J3">
        <f>I3*$J$2</f>
        <v>3000</v>
      </c>
      <c r="K3">
        <v>32</v>
      </c>
      <c r="L3">
        <f>K3*J3</f>
        <v>96000</v>
      </c>
      <c r="M3" t="str">
        <f>"&lt;set_value name='$PlanetaryWares.{ware."&amp;E3&amp;"} exact='"&amp;I3&amp;"' /&gt;"</f>
        <v>&lt;set_value name='$PlanetaryWares.{ware.advancedcomposites} exact='25' /&gt;</v>
      </c>
    </row>
    <row r="4" spans="4:13" x14ac:dyDescent="0.25">
      <c r="D4">
        <v>14</v>
      </c>
      <c r="E4" t="s">
        <v>1</v>
      </c>
      <c r="F4">
        <v>1014</v>
      </c>
      <c r="G4">
        <v>720</v>
      </c>
      <c r="H4">
        <v>162</v>
      </c>
      <c r="I4">
        <f t="shared" ref="I4:I33" si="0">ROUNDUP(H4/(G4/60),0)</f>
        <v>14</v>
      </c>
      <c r="J4">
        <f t="shared" ref="J4:J33" si="1">I4*$J$2</f>
        <v>1680</v>
      </c>
      <c r="K4">
        <v>30</v>
      </c>
      <c r="L4">
        <f t="shared" ref="L4:L33" si="2">K4*J4</f>
        <v>50400</v>
      </c>
      <c r="M4" t="str">
        <f>"&lt;set_value name='$PlanetaryWares.{ware."&amp;E4&amp;"} exact='"&amp;I4&amp;"' /&gt;"</f>
        <v>&lt;set_value name='$PlanetaryWares.{ware.advancedelectronics} exact='14' /&gt;</v>
      </c>
    </row>
    <row r="5" spans="4:13" x14ac:dyDescent="0.25">
      <c r="D5">
        <v>50</v>
      </c>
      <c r="E5" t="s">
        <v>2</v>
      </c>
      <c r="F5">
        <v>202</v>
      </c>
      <c r="G5">
        <v>120</v>
      </c>
      <c r="H5">
        <v>300</v>
      </c>
      <c r="I5">
        <v>50</v>
      </c>
      <c r="J5">
        <f t="shared" si="1"/>
        <v>6000</v>
      </c>
      <c r="K5">
        <v>18</v>
      </c>
      <c r="L5">
        <f t="shared" si="2"/>
        <v>108000</v>
      </c>
      <c r="M5" t="str">
        <f>"&lt;set_value name='$PlanetaryWares.{ware."&amp;E5&amp;"} exact='"&amp;I5&amp;"' /&gt;"</f>
        <v>&lt;set_value name='$PlanetaryWares.{ware.antimattercells} exact='50' /&gt;</v>
      </c>
    </row>
    <row r="6" spans="4:13" x14ac:dyDescent="0.25">
      <c r="D6">
        <v>80</v>
      </c>
      <c r="E6" t="s">
        <v>3</v>
      </c>
      <c r="F6">
        <v>354</v>
      </c>
      <c r="G6">
        <v>300</v>
      </c>
      <c r="H6">
        <v>399</v>
      </c>
      <c r="I6">
        <f t="shared" si="0"/>
        <v>80</v>
      </c>
      <c r="J6">
        <f t="shared" si="1"/>
        <v>9600</v>
      </c>
      <c r="K6">
        <v>10</v>
      </c>
      <c r="L6">
        <f t="shared" si="2"/>
        <v>96000</v>
      </c>
      <c r="M6" t="str">
        <f>"&lt;set_value name='$PlanetaryWares.{ware."&amp;E6&amp;"} exact='"&amp;I6&amp;"' /&gt;"</f>
        <v>&lt;set_value name='$PlanetaryWares.{ware.antimatterconverters} exact='80' /&gt;</v>
      </c>
    </row>
    <row r="7" spans="4:13" x14ac:dyDescent="0.25">
      <c r="D7">
        <v>44</v>
      </c>
      <c r="E7" t="s">
        <v>4</v>
      </c>
      <c r="F7">
        <v>2040</v>
      </c>
      <c r="G7">
        <v>900</v>
      </c>
      <c r="H7">
        <v>648</v>
      </c>
      <c r="I7">
        <f>ROUNDUP(H7/(G7/60),0)</f>
        <v>44</v>
      </c>
      <c r="J7">
        <f t="shared" si="1"/>
        <v>5280</v>
      </c>
      <c r="K7">
        <v>24</v>
      </c>
      <c r="L7">
        <f t="shared" si="2"/>
        <v>126720</v>
      </c>
      <c r="M7" t="str">
        <f>"&lt;set_value name='$PlanetaryWares.{ware."&amp;E7&amp;"} exact='"&amp;I7&amp;"' /&gt;"</f>
        <v>&lt;set_value name='$PlanetaryWares.{ware.claytronics} exact='44' /&gt;</v>
      </c>
    </row>
    <row r="8" spans="4:13" x14ac:dyDescent="0.25">
      <c r="D8">
        <v>16</v>
      </c>
      <c r="E8" t="s">
        <v>5</v>
      </c>
      <c r="F8">
        <v>914</v>
      </c>
      <c r="G8">
        <v>1200</v>
      </c>
      <c r="H8">
        <v>315</v>
      </c>
      <c r="I8">
        <f t="shared" si="0"/>
        <v>16</v>
      </c>
      <c r="J8">
        <f t="shared" si="1"/>
        <v>1920</v>
      </c>
      <c r="K8">
        <v>30</v>
      </c>
      <c r="L8">
        <f t="shared" si="2"/>
        <v>57600</v>
      </c>
      <c r="M8" t="str">
        <f>"&lt;set_value name='$PlanetaryWares.{ware."&amp;E8&amp;"} exact='"&amp;I8&amp;"' /&gt;"</f>
        <v>&lt;set_value name='$PlanetaryWares.{ware.dronecomponents} exact='16' /&gt;</v>
      </c>
    </row>
    <row r="9" spans="4:13" x14ac:dyDescent="0.25">
      <c r="D9">
        <v>525</v>
      </c>
      <c r="E9" t="s">
        <v>6</v>
      </c>
      <c r="F9">
        <v>16</v>
      </c>
      <c r="G9">
        <v>60</v>
      </c>
      <c r="H9">
        <v>525</v>
      </c>
      <c r="I9">
        <f t="shared" si="0"/>
        <v>525</v>
      </c>
      <c r="J9">
        <f t="shared" si="1"/>
        <v>63000</v>
      </c>
      <c r="K9">
        <v>1</v>
      </c>
      <c r="L9">
        <f t="shared" si="2"/>
        <v>63000</v>
      </c>
      <c r="M9" t="str">
        <f>"&lt;set_value name='$PlanetaryWares.{ware."&amp;E9&amp;"} exact='"&amp;I9&amp;"' /&gt;"</f>
        <v>&lt;set_value name='$PlanetaryWares.{ware.energycells} exact='525' /&gt;</v>
      </c>
    </row>
    <row r="10" spans="4:13" x14ac:dyDescent="0.25">
      <c r="D10">
        <v>42</v>
      </c>
      <c r="E10" t="s">
        <v>7</v>
      </c>
      <c r="F10">
        <v>182</v>
      </c>
      <c r="G10">
        <v>900</v>
      </c>
      <c r="H10">
        <v>624</v>
      </c>
      <c r="I10">
        <f t="shared" si="0"/>
        <v>42</v>
      </c>
      <c r="J10">
        <f t="shared" si="1"/>
        <v>5040</v>
      </c>
      <c r="K10">
        <v>15</v>
      </c>
      <c r="L10">
        <f t="shared" si="2"/>
        <v>75600</v>
      </c>
      <c r="M10" t="str">
        <f>"&lt;set_value name='$PlanetaryWares.{ware."&amp;E10&amp;"} exact='"&amp;I10&amp;"' /&gt;"</f>
        <v>&lt;set_value name='$PlanetaryWares.{ware.engineparts} exact='42' /&gt;</v>
      </c>
    </row>
    <row r="11" spans="4:13" x14ac:dyDescent="0.25">
      <c r="D11">
        <v>53</v>
      </c>
      <c r="E11" t="s">
        <v>8</v>
      </c>
      <c r="F11">
        <v>412</v>
      </c>
      <c r="G11">
        <v>600</v>
      </c>
      <c r="H11">
        <v>525</v>
      </c>
      <c r="I11">
        <f t="shared" si="0"/>
        <v>53</v>
      </c>
      <c r="J11">
        <f t="shared" si="1"/>
        <v>6360</v>
      </c>
      <c r="K11">
        <v>15</v>
      </c>
      <c r="L11">
        <f t="shared" si="2"/>
        <v>95400</v>
      </c>
      <c r="M11" t="str">
        <f>"&lt;set_value name='$PlanetaryWares.{ware."&amp;E11&amp;"} exact='"&amp;I11&amp;"' /&gt;"</f>
        <v>&lt;set_value name='$PlanetaryWares.{ware.fieldcoils} exact='53' /&gt;</v>
      </c>
    </row>
    <row r="12" spans="4:13" x14ac:dyDescent="0.25">
      <c r="D12">
        <v>345</v>
      </c>
      <c r="E12" t="s">
        <v>9</v>
      </c>
      <c r="F12">
        <v>21</v>
      </c>
      <c r="G12">
        <v>240</v>
      </c>
      <c r="H12">
        <v>1380</v>
      </c>
      <c r="I12">
        <f t="shared" si="0"/>
        <v>345</v>
      </c>
      <c r="J12">
        <f t="shared" si="1"/>
        <v>41400</v>
      </c>
      <c r="K12">
        <v>1</v>
      </c>
      <c r="L12">
        <f t="shared" si="2"/>
        <v>41400</v>
      </c>
      <c r="M12" t="str">
        <f>"&lt;set_value name='$PlanetaryWares.{ware."&amp;E12&amp;"} exact='"&amp;I12&amp;"' /&gt;"</f>
        <v>&lt;set_value name='$PlanetaryWares.{ware.foodrations} exact='345' /&gt;</v>
      </c>
    </row>
    <row r="13" spans="4:13" x14ac:dyDescent="0.25">
      <c r="D13">
        <v>45</v>
      </c>
      <c r="E13" t="s">
        <v>10</v>
      </c>
      <c r="F13">
        <v>166</v>
      </c>
      <c r="G13">
        <v>240</v>
      </c>
      <c r="H13">
        <v>288</v>
      </c>
      <c r="I13">
        <v>45</v>
      </c>
      <c r="J13">
        <f t="shared" si="1"/>
        <v>5400</v>
      </c>
      <c r="K13">
        <v>20</v>
      </c>
      <c r="L13">
        <f t="shared" si="2"/>
        <v>108000</v>
      </c>
      <c r="M13" t="str">
        <f>"&lt;set_value name='$PlanetaryWares.{ware."&amp;E13&amp;"} exact='"&amp;I13&amp;"' /&gt;"</f>
        <v>&lt;set_value name='$PlanetaryWares.{ware.graphene} exact='45' /&gt;</v>
      </c>
    </row>
    <row r="14" spans="4:13" x14ac:dyDescent="0.25">
      <c r="D14">
        <v>59</v>
      </c>
      <c r="E14" t="s">
        <v>11</v>
      </c>
      <c r="F14">
        <v>209</v>
      </c>
      <c r="G14">
        <v>900</v>
      </c>
      <c r="H14">
        <v>882</v>
      </c>
      <c r="I14">
        <f t="shared" si="0"/>
        <v>59</v>
      </c>
      <c r="J14">
        <f t="shared" si="1"/>
        <v>7080</v>
      </c>
      <c r="K14">
        <v>12</v>
      </c>
      <c r="L14">
        <f t="shared" si="2"/>
        <v>84960</v>
      </c>
      <c r="M14" t="str">
        <f>"&lt;set_value name='$PlanetaryWares.{ware."&amp;E14&amp;"} exact='"&amp;I14&amp;"' /&gt;"</f>
        <v>&lt;set_value name='$PlanetaryWares.{ware.hullparts} exact='59' /&gt;</v>
      </c>
    </row>
    <row r="15" spans="4:13" x14ac:dyDescent="0.25">
      <c r="D15">
        <v>116</v>
      </c>
      <c r="E15" t="s">
        <v>12</v>
      </c>
      <c r="F15">
        <v>48</v>
      </c>
      <c r="G15">
        <v>450</v>
      </c>
      <c r="H15">
        <v>870</v>
      </c>
      <c r="I15">
        <f t="shared" si="0"/>
        <v>116</v>
      </c>
      <c r="J15">
        <f t="shared" si="1"/>
        <v>13920</v>
      </c>
      <c r="K15">
        <v>6</v>
      </c>
      <c r="L15">
        <f t="shared" si="2"/>
        <v>83520</v>
      </c>
      <c r="M15" t="str">
        <f>"&lt;set_value name='$PlanetaryWares.{ware."&amp;E15&amp;"} exact='"&amp;I15&amp;"' /&gt;"</f>
        <v>&lt;set_value name='$PlanetaryWares.{ware.meat} exact='116' /&gt;</v>
      </c>
    </row>
    <row r="16" spans="4:13" x14ac:dyDescent="0.25">
      <c r="D16">
        <v>125</v>
      </c>
      <c r="E16" t="s">
        <v>13</v>
      </c>
      <c r="F16">
        <v>66</v>
      </c>
      <c r="G16">
        <v>300</v>
      </c>
      <c r="H16">
        <v>624</v>
      </c>
      <c r="I16">
        <f t="shared" si="0"/>
        <v>125</v>
      </c>
      <c r="J16">
        <f t="shared" si="1"/>
        <v>15000</v>
      </c>
      <c r="K16">
        <v>2</v>
      </c>
      <c r="L16">
        <f t="shared" si="2"/>
        <v>30000</v>
      </c>
      <c r="M16" t="str">
        <f>"&lt;set_value name='$PlanetaryWares.{ware."&amp;E16&amp;"} exact='"&amp;I16&amp;"' /&gt;"</f>
        <v>&lt;set_value name='$PlanetaryWares.{ware.medicalsupplies} exact='125' /&gt;</v>
      </c>
    </row>
    <row r="17" spans="4:13" x14ac:dyDescent="0.25">
      <c r="D17">
        <v>22</v>
      </c>
      <c r="E17" t="s">
        <v>14</v>
      </c>
      <c r="F17">
        <v>948</v>
      </c>
      <c r="G17">
        <v>600</v>
      </c>
      <c r="H17">
        <v>216</v>
      </c>
      <c r="I17">
        <f t="shared" si="0"/>
        <v>22</v>
      </c>
      <c r="J17">
        <f t="shared" si="1"/>
        <v>2640</v>
      </c>
      <c r="K17">
        <v>22</v>
      </c>
      <c r="L17">
        <f t="shared" si="2"/>
        <v>58080</v>
      </c>
      <c r="M17" t="str">
        <f>"&lt;set_value name='$PlanetaryWares.{ware."&amp;E17&amp;"} exact='"&amp;I17&amp;"' /&gt;"</f>
        <v>&lt;set_value name='$PlanetaryWares.{ware.microchips} exact='22' /&gt;</v>
      </c>
    </row>
    <row r="18" spans="4:13" x14ac:dyDescent="0.25">
      <c r="D18">
        <v>57</v>
      </c>
      <c r="E18" t="s">
        <v>15</v>
      </c>
      <c r="F18">
        <v>9</v>
      </c>
      <c r="G18">
        <v>900</v>
      </c>
      <c r="H18">
        <v>843</v>
      </c>
      <c r="I18">
        <f t="shared" si="0"/>
        <v>57</v>
      </c>
      <c r="J18">
        <f t="shared" si="1"/>
        <v>6840</v>
      </c>
      <c r="K18">
        <v>2</v>
      </c>
      <c r="L18">
        <f t="shared" si="2"/>
        <v>13680</v>
      </c>
      <c r="M18" t="str">
        <f>"&lt;set_value name='$PlanetaryWares.{ware."&amp;E18&amp;"} exact='"&amp;I18&amp;"' /&gt;"</f>
        <v>&lt;set_value name='$PlanetaryWares.{ware.missilecomponents} exact='57' /&gt;</v>
      </c>
    </row>
    <row r="19" spans="4:13" x14ac:dyDescent="0.25">
      <c r="D19">
        <v>9</v>
      </c>
      <c r="E19" t="s">
        <v>16</v>
      </c>
      <c r="F19">
        <v>1026</v>
      </c>
      <c r="G19">
        <v>900</v>
      </c>
      <c r="H19">
        <v>132</v>
      </c>
      <c r="I19">
        <f t="shared" si="0"/>
        <v>9</v>
      </c>
      <c r="J19">
        <f t="shared" si="1"/>
        <v>1080</v>
      </c>
      <c r="K19">
        <v>32</v>
      </c>
      <c r="L19">
        <f t="shared" si="2"/>
        <v>34560</v>
      </c>
      <c r="M19" t="str">
        <f>"&lt;set_value name='$PlanetaryWares.{ware."&amp;E19&amp;"} exact='"&amp;I19&amp;"' /&gt;"</f>
        <v>&lt;set_value name='$PlanetaryWares.{ware.plasmaconductors} exact='9' /&gt;</v>
      </c>
    </row>
    <row r="20" spans="4:13" x14ac:dyDescent="0.25">
      <c r="D20">
        <v>24</v>
      </c>
      <c r="E20" t="s">
        <v>17</v>
      </c>
      <c r="F20">
        <v>300</v>
      </c>
      <c r="G20">
        <v>720</v>
      </c>
      <c r="H20">
        <v>282</v>
      </c>
      <c r="I20">
        <f t="shared" si="0"/>
        <v>24</v>
      </c>
      <c r="J20">
        <f t="shared" si="1"/>
        <v>2880</v>
      </c>
      <c r="K20">
        <v>22</v>
      </c>
      <c r="L20">
        <f t="shared" si="2"/>
        <v>63360</v>
      </c>
      <c r="M20" t="str">
        <f>"&lt;set_value name='$PlanetaryWares.{ware."&amp;E20&amp;"} exact='"&amp;I20&amp;"' /&gt;"</f>
        <v>&lt;set_value name='$PlanetaryWares.{ware.quantumtubes} exact='24' /&gt;</v>
      </c>
    </row>
    <row r="21" spans="4:13" x14ac:dyDescent="0.25">
      <c r="D21">
        <v>60</v>
      </c>
      <c r="E21" t="s">
        <v>18</v>
      </c>
      <c r="F21">
        <v>148</v>
      </c>
      <c r="G21">
        <v>150</v>
      </c>
      <c r="H21">
        <v>264</v>
      </c>
      <c r="I21">
        <v>60</v>
      </c>
      <c r="J21">
        <f t="shared" si="1"/>
        <v>7200</v>
      </c>
      <c r="K21">
        <v>14</v>
      </c>
      <c r="L21">
        <f t="shared" si="2"/>
        <v>100800</v>
      </c>
      <c r="M21" t="str">
        <f>"&lt;set_value name='$PlanetaryWares.{ware."&amp;E21&amp;"} exact='"&amp;I21&amp;"' /&gt;"</f>
        <v>&lt;set_value name='$PlanetaryWares.{ware.refinedmetals} exact='60' /&gt;</v>
      </c>
    </row>
    <row r="22" spans="4:13" x14ac:dyDescent="0.25">
      <c r="D22">
        <v>1</v>
      </c>
      <c r="E22" t="s">
        <v>19</v>
      </c>
      <c r="F22">
        <v>12390</v>
      </c>
      <c r="G22">
        <v>800</v>
      </c>
      <c r="H22">
        <v>30</v>
      </c>
      <c r="I22">
        <v>1</v>
      </c>
      <c r="J22">
        <f t="shared" si="1"/>
        <v>120</v>
      </c>
      <c r="K22">
        <v>200</v>
      </c>
      <c r="L22">
        <f t="shared" si="2"/>
        <v>24000</v>
      </c>
      <c r="M22" t="str">
        <f>"&lt;set_value name='$PlanetaryWares.{ware."&amp;E22&amp;"} exact='"&amp;I22&amp;"' /&gt;"</f>
        <v>&lt;set_value name='$PlanetaryWares.{ware.rhydoniumcell} exact='1' /&gt;</v>
      </c>
    </row>
    <row r="23" spans="4:13" x14ac:dyDescent="0.25">
      <c r="D23">
        <v>11</v>
      </c>
      <c r="E23" t="s">
        <v>20</v>
      </c>
      <c r="F23">
        <v>1053</v>
      </c>
      <c r="G23">
        <v>600</v>
      </c>
      <c r="H23">
        <v>108</v>
      </c>
      <c r="I23">
        <f t="shared" si="0"/>
        <v>11</v>
      </c>
      <c r="J23">
        <f t="shared" si="1"/>
        <v>1320</v>
      </c>
      <c r="K23">
        <v>38</v>
      </c>
      <c r="L23">
        <f t="shared" si="2"/>
        <v>50160</v>
      </c>
      <c r="M23" t="str">
        <f>"&lt;set_value name='$PlanetaryWares.{ware."&amp;E23&amp;"} exact='"&amp;I23&amp;"' /&gt;"</f>
        <v>&lt;set_value name='$PlanetaryWares.{ware.scanningarrays} exact='11' /&gt;</v>
      </c>
    </row>
    <row r="24" spans="4:13" x14ac:dyDescent="0.25">
      <c r="D24">
        <v>29</v>
      </c>
      <c r="E24" t="s">
        <v>21</v>
      </c>
      <c r="F24">
        <v>188</v>
      </c>
      <c r="G24">
        <v>1200</v>
      </c>
      <c r="H24">
        <v>579</v>
      </c>
      <c r="I24">
        <f t="shared" si="0"/>
        <v>29</v>
      </c>
      <c r="J24">
        <f t="shared" si="1"/>
        <v>3480</v>
      </c>
      <c r="K24">
        <v>10</v>
      </c>
      <c r="L24">
        <f t="shared" si="2"/>
        <v>34800</v>
      </c>
      <c r="M24" t="str">
        <f>"&lt;set_value name='$PlanetaryWares.{ware."&amp;E24&amp;"} exact='"&amp;I24&amp;"' /&gt;"</f>
        <v>&lt;set_value name='$PlanetaryWares.{ware.shieldcomponents} exact='29' /&gt;</v>
      </c>
    </row>
    <row r="25" spans="4:13" x14ac:dyDescent="0.25">
      <c r="D25">
        <v>6</v>
      </c>
      <c r="E25" t="s">
        <v>22</v>
      </c>
      <c r="F25">
        <v>1900</v>
      </c>
      <c r="G25">
        <v>200</v>
      </c>
      <c r="H25">
        <v>20</v>
      </c>
      <c r="I25">
        <f t="shared" si="0"/>
        <v>6</v>
      </c>
      <c r="J25">
        <f t="shared" si="1"/>
        <v>720</v>
      </c>
      <c r="K25">
        <v>30</v>
      </c>
      <c r="L25">
        <f t="shared" si="2"/>
        <v>21600</v>
      </c>
      <c r="M25" t="str">
        <f>"&lt;set_value name='$PlanetaryWares.{ware."&amp;E25&amp;"} exact='"&amp;I25&amp;"' /&gt;"</f>
        <v>&lt;set_value name='$PlanetaryWares.{ware.shipsupplies} exact='6' /&gt;</v>
      </c>
    </row>
    <row r="26" spans="4:13" x14ac:dyDescent="0.25">
      <c r="D26">
        <v>50</v>
      </c>
      <c r="E26" t="s">
        <v>23</v>
      </c>
      <c r="F26">
        <v>299</v>
      </c>
      <c r="G26">
        <v>180</v>
      </c>
      <c r="H26">
        <v>321</v>
      </c>
      <c r="I26">
        <v>50</v>
      </c>
      <c r="J26">
        <f t="shared" si="1"/>
        <v>6000</v>
      </c>
      <c r="K26">
        <v>18</v>
      </c>
      <c r="L26">
        <f t="shared" si="2"/>
        <v>108000</v>
      </c>
      <c r="M26" t="str">
        <f>"&lt;set_value name='$PlanetaryWares.{ware."&amp;E26&amp;"} exact='"&amp;I26&amp;"' /&gt;"</f>
        <v>&lt;set_value name='$PlanetaryWares.{ware.siliconwafers} exact='50' /&gt;</v>
      </c>
    </row>
    <row r="27" spans="4:13" x14ac:dyDescent="0.25">
      <c r="D27">
        <v>43</v>
      </c>
      <c r="E27" t="s">
        <v>24</v>
      </c>
      <c r="F27">
        <v>57</v>
      </c>
      <c r="G27">
        <v>600</v>
      </c>
      <c r="H27">
        <v>429</v>
      </c>
      <c r="I27">
        <f t="shared" si="0"/>
        <v>43</v>
      </c>
      <c r="J27">
        <f t="shared" si="1"/>
        <v>5160</v>
      </c>
      <c r="K27">
        <v>2</v>
      </c>
      <c r="L27">
        <f t="shared" si="2"/>
        <v>10320</v>
      </c>
      <c r="M27" t="str">
        <f>"&lt;set_value name='$PlanetaryWares.{ware."&amp;E27&amp;"} exact='"&amp;I27&amp;"' /&gt;"</f>
        <v>&lt;set_value name='$PlanetaryWares.{ware.smartchips} exact='43' /&gt;</v>
      </c>
    </row>
    <row r="28" spans="4:13" x14ac:dyDescent="0.25">
      <c r="D28">
        <v>150</v>
      </c>
      <c r="E28" t="s">
        <v>25</v>
      </c>
      <c r="F28">
        <v>20</v>
      </c>
      <c r="G28">
        <v>600</v>
      </c>
      <c r="H28">
        <v>1500</v>
      </c>
      <c r="I28">
        <f t="shared" si="0"/>
        <v>150</v>
      </c>
      <c r="J28">
        <f t="shared" si="1"/>
        <v>18000</v>
      </c>
      <c r="K28">
        <v>3</v>
      </c>
      <c r="L28">
        <f t="shared" si="2"/>
        <v>54000</v>
      </c>
      <c r="M28" t="str">
        <f>"&lt;set_value name='$PlanetaryWares.{ware."&amp;E28&amp;"} exact='"&amp;I28&amp;"' /&gt;"</f>
        <v>&lt;set_value name='$PlanetaryWares.{ware.spices} exact='150' /&gt;</v>
      </c>
    </row>
    <row r="29" spans="4:13" x14ac:dyDescent="0.25">
      <c r="D29">
        <v>55</v>
      </c>
      <c r="E29" t="s">
        <v>26</v>
      </c>
      <c r="F29">
        <v>150</v>
      </c>
      <c r="G29">
        <v>240</v>
      </c>
      <c r="H29">
        <v>285</v>
      </c>
      <c r="I29">
        <v>55</v>
      </c>
      <c r="J29">
        <f t="shared" si="1"/>
        <v>6600</v>
      </c>
      <c r="K29">
        <v>16</v>
      </c>
      <c r="L29">
        <f t="shared" si="2"/>
        <v>105600</v>
      </c>
      <c r="M29" t="str">
        <f>"&lt;set_value name='$PlanetaryWares.{ware."&amp;E29&amp;"} exact='"&amp;I29&amp;"' /&gt;"</f>
        <v>&lt;set_value name='$PlanetaryWares.{ware.superfluidcoolant} exact='55' /&gt;</v>
      </c>
    </row>
    <row r="30" spans="4:13" x14ac:dyDescent="0.25">
      <c r="D30">
        <v>14</v>
      </c>
      <c r="E30" t="s">
        <v>27</v>
      </c>
      <c r="F30">
        <v>273</v>
      </c>
      <c r="G30">
        <v>1800</v>
      </c>
      <c r="H30">
        <v>410</v>
      </c>
      <c r="I30">
        <f t="shared" si="0"/>
        <v>14</v>
      </c>
      <c r="J30">
        <f t="shared" si="1"/>
        <v>1680</v>
      </c>
      <c r="K30">
        <v>20</v>
      </c>
      <c r="L30">
        <f t="shared" si="2"/>
        <v>33600</v>
      </c>
      <c r="M30" t="str">
        <f>"&lt;set_value name='$PlanetaryWares.{ware."&amp;E30&amp;"} exact='"&amp;I30&amp;"' /&gt;"</f>
        <v>&lt;set_value name='$PlanetaryWares.{ware.turretcomponents} exact='14' /&gt;</v>
      </c>
    </row>
    <row r="31" spans="4:13" x14ac:dyDescent="0.25">
      <c r="D31">
        <v>145</v>
      </c>
      <c r="E31" t="s">
        <v>28</v>
      </c>
      <c r="F31">
        <v>53</v>
      </c>
      <c r="G31">
        <v>120</v>
      </c>
      <c r="H31">
        <v>579</v>
      </c>
      <c r="I31">
        <v>145</v>
      </c>
      <c r="J31">
        <f t="shared" si="1"/>
        <v>17400</v>
      </c>
      <c r="K31">
        <v>6</v>
      </c>
      <c r="L31">
        <f t="shared" si="2"/>
        <v>104400</v>
      </c>
      <c r="M31" t="str">
        <f>"&lt;set_value name='$PlanetaryWares.{ware."&amp;E31&amp;"} exact='"&amp;I31&amp;"' /&gt;"</f>
        <v>&lt;set_value name='$PlanetaryWares.{ware.water} exact='145' /&gt;</v>
      </c>
    </row>
    <row r="32" spans="4:13" x14ac:dyDescent="0.25">
      <c r="D32">
        <v>17</v>
      </c>
      <c r="E32" t="s">
        <v>29</v>
      </c>
      <c r="F32">
        <v>285</v>
      </c>
      <c r="G32">
        <v>1800</v>
      </c>
      <c r="H32">
        <v>510</v>
      </c>
      <c r="I32">
        <f t="shared" si="0"/>
        <v>17</v>
      </c>
      <c r="J32">
        <f t="shared" si="1"/>
        <v>2040</v>
      </c>
      <c r="K32">
        <v>20</v>
      </c>
      <c r="L32">
        <f t="shared" si="2"/>
        <v>40800</v>
      </c>
      <c r="M32" t="str">
        <f>"&lt;set_value name='$PlanetaryWares.{ware."&amp;E32&amp;"} exact='"&amp;I32&amp;"' /&gt;"</f>
        <v>&lt;set_value name='$PlanetaryWares.{ware.weaponcomponents} exact='17' /&gt;</v>
      </c>
    </row>
    <row r="33" spans="4:13" x14ac:dyDescent="0.25">
      <c r="D33">
        <v>186</v>
      </c>
      <c r="E33" t="s">
        <v>30</v>
      </c>
      <c r="F33">
        <v>31</v>
      </c>
      <c r="G33">
        <v>300</v>
      </c>
      <c r="H33">
        <v>930</v>
      </c>
      <c r="I33">
        <f t="shared" si="0"/>
        <v>186</v>
      </c>
      <c r="J33">
        <f t="shared" si="1"/>
        <v>22320</v>
      </c>
      <c r="K33">
        <v>4</v>
      </c>
      <c r="L33">
        <f t="shared" si="2"/>
        <v>89280</v>
      </c>
      <c r="M33" t="str">
        <f>"&lt;set_value name='$PlanetaryWares.{ware."&amp;E33&amp;"} exact='"&amp;I33&amp;"' /&gt;"</f>
        <v>&lt;set_value name='$PlanetaryWares.{ware.wheat} exact='186' /&gt;</v>
      </c>
    </row>
    <row r="34" spans="4:13" x14ac:dyDescent="0.25">
      <c r="L34">
        <f>SUM(L3:L33)</f>
        <v>2063640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card</dc:creator>
  <cp:lastModifiedBy>devin card</cp:lastModifiedBy>
  <dcterms:created xsi:type="dcterms:W3CDTF">2025-01-24T07:16:36Z</dcterms:created>
  <dcterms:modified xsi:type="dcterms:W3CDTF">2025-01-24T20:02:25Z</dcterms:modified>
</cp:coreProperties>
</file>