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115" windowHeight="12330"/>
  </bookViews>
  <sheets>
    <sheet name="NAMESPACES-VARIABLES" sheetId="2" r:id="rId1"/>
    <sheet name="USERS" sheetId="3" r:id="rId2"/>
    <sheet name="EXPERTEN_CODES" sheetId="1" r:id="rId3"/>
    <sheet name="OBJECTS" sheetId="4" r:id="rId4"/>
    <sheet name="OBJECT_COLUMNS" sheetId="6" r:id="rId5"/>
    <sheet name="OFSETS" sheetId="5" r:id="rId6"/>
    <sheet name="DATABASE ARTIFACTS" sheetId="7" r:id="rId7"/>
  </sheets>
  <calcPr calcId="145621"/>
</workbook>
</file>

<file path=xl/calcChain.xml><?xml version="1.0" encoding="utf-8"?>
<calcChain xmlns="http://schemas.openxmlformats.org/spreadsheetml/2006/main">
  <c r="P45" i="3" l="1"/>
  <c r="P46" i="3"/>
  <c r="P47" i="3"/>
  <c r="P48" i="3"/>
  <c r="P44" i="3"/>
  <c r="H46" i="3"/>
  <c r="H47" i="3"/>
  <c r="H48" i="3"/>
  <c r="H44" i="3"/>
  <c r="D48" i="3"/>
  <c r="D47" i="3"/>
  <c r="D46" i="3"/>
  <c r="D45" i="3"/>
  <c r="G14" i="2"/>
  <c r="G15" i="2"/>
  <c r="G13" i="2"/>
  <c r="G3" i="2"/>
  <c r="G4" i="2"/>
  <c r="G2" i="2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13" i="3"/>
  <c r="E13" i="3" s="1"/>
  <c r="D6" i="3"/>
  <c r="D7" i="3"/>
  <c r="D8" i="3"/>
  <c r="D5" i="3"/>
  <c r="T1745" i="4"/>
  <c r="T1746" i="4"/>
  <c r="T1747" i="4"/>
  <c r="T1748" i="4"/>
  <c r="T1749" i="4"/>
  <c r="T1750" i="4"/>
  <c r="T1751" i="4"/>
  <c r="T1752" i="4"/>
  <c r="T1753" i="4"/>
  <c r="T1754" i="4"/>
  <c r="T1755" i="4"/>
  <c r="T1756" i="4"/>
  <c r="T1757" i="4"/>
  <c r="T1758" i="4"/>
  <c r="T1759" i="4"/>
  <c r="T1760" i="4"/>
  <c r="T1761" i="4"/>
  <c r="T1762" i="4"/>
  <c r="T1763" i="4"/>
  <c r="T1764" i="4"/>
  <c r="T1765" i="4"/>
  <c r="T1766" i="4"/>
  <c r="T1767" i="4"/>
  <c r="T1768" i="4"/>
  <c r="T1769" i="4"/>
  <c r="T1770" i="4"/>
  <c r="T1771" i="4"/>
  <c r="T1772" i="4"/>
  <c r="T1773" i="4"/>
  <c r="T1774" i="4"/>
  <c r="T1775" i="4"/>
  <c r="T1776" i="4"/>
  <c r="T1777" i="4"/>
  <c r="T1778" i="4"/>
  <c r="T1779" i="4"/>
  <c r="T1780" i="4"/>
  <c r="T1781" i="4"/>
  <c r="T1782" i="4"/>
  <c r="T1783" i="4"/>
  <c r="T1784" i="4"/>
  <c r="T1785" i="4"/>
  <c r="T1786" i="4"/>
  <c r="T1787" i="4"/>
  <c r="T1788" i="4"/>
  <c r="T1789" i="4"/>
  <c r="T1790" i="4"/>
  <c r="T1791" i="4"/>
  <c r="T1792" i="4"/>
  <c r="T1793" i="4"/>
  <c r="T1794" i="4"/>
  <c r="T1795" i="4"/>
  <c r="T1796" i="4"/>
  <c r="T1797" i="4"/>
  <c r="T1798" i="4"/>
  <c r="T1799" i="4"/>
  <c r="T1800" i="4"/>
  <c r="T1801" i="4"/>
  <c r="T1802" i="4"/>
  <c r="T1803" i="4"/>
  <c r="T1804" i="4"/>
  <c r="T1805" i="4"/>
  <c r="T1806" i="4"/>
  <c r="T1807" i="4"/>
  <c r="T1808" i="4"/>
  <c r="T1809" i="4"/>
  <c r="T1810" i="4"/>
  <c r="T1811" i="4"/>
  <c r="T1812" i="4"/>
  <c r="T1813" i="4"/>
  <c r="T1814" i="4"/>
  <c r="T1815" i="4"/>
  <c r="T1816" i="4"/>
  <c r="T1817" i="4"/>
  <c r="T1818" i="4"/>
  <c r="T1819" i="4"/>
  <c r="T1820" i="4"/>
  <c r="T1821" i="4"/>
  <c r="T1822" i="4"/>
  <c r="T1823" i="4"/>
  <c r="T1824" i="4"/>
  <c r="T1825" i="4"/>
  <c r="T1826" i="4"/>
  <c r="T1827" i="4"/>
  <c r="T1828" i="4"/>
  <c r="T1829" i="4"/>
  <c r="T1830" i="4"/>
  <c r="T1831" i="4"/>
  <c r="T1832" i="4"/>
  <c r="T1833" i="4"/>
  <c r="T1834" i="4"/>
  <c r="T1835" i="4"/>
  <c r="T1836" i="4"/>
  <c r="T1837" i="4"/>
  <c r="T1838" i="4"/>
  <c r="T1839" i="4"/>
  <c r="T1840" i="4"/>
  <c r="T1841" i="4"/>
  <c r="T1842" i="4"/>
  <c r="T1843" i="4"/>
  <c r="T1844" i="4"/>
  <c r="T1845" i="4"/>
  <c r="T1846" i="4"/>
  <c r="T1847" i="4"/>
  <c r="T1848" i="4"/>
  <c r="T1849" i="4"/>
  <c r="T1850" i="4"/>
  <c r="T1851" i="4"/>
  <c r="T1852" i="4"/>
  <c r="T1853" i="4"/>
  <c r="T1854" i="4"/>
  <c r="T1855" i="4"/>
  <c r="T1856" i="4"/>
  <c r="T1857" i="4"/>
  <c r="T1858" i="4"/>
  <c r="T1859" i="4"/>
  <c r="T1860" i="4"/>
  <c r="T1861" i="4"/>
  <c r="T1862" i="4"/>
  <c r="T1863" i="4"/>
  <c r="T1864" i="4"/>
  <c r="T1865" i="4"/>
  <c r="T1866" i="4"/>
  <c r="T1867" i="4"/>
  <c r="T1868" i="4"/>
  <c r="T1869" i="4"/>
  <c r="T1870" i="4"/>
  <c r="T1871" i="4"/>
  <c r="T1872" i="4"/>
  <c r="T1873" i="4"/>
  <c r="T1874" i="4"/>
  <c r="T1875" i="4"/>
  <c r="T1876" i="4"/>
  <c r="T1877" i="4"/>
  <c r="T1878" i="4"/>
  <c r="T1879" i="4"/>
  <c r="T1880" i="4"/>
  <c r="T1881" i="4"/>
  <c r="T1882" i="4"/>
  <c r="T1883" i="4"/>
  <c r="T1884" i="4"/>
  <c r="T1885" i="4"/>
  <c r="T1886" i="4"/>
  <c r="T1887" i="4"/>
  <c r="T1888" i="4"/>
  <c r="T1889" i="4"/>
  <c r="T1890" i="4"/>
  <c r="T1891" i="4"/>
  <c r="T1892" i="4"/>
  <c r="T1893" i="4"/>
  <c r="T1894" i="4"/>
  <c r="T1895" i="4"/>
  <c r="T1896" i="4"/>
  <c r="T1897" i="4"/>
  <c r="T1898" i="4"/>
  <c r="T1899" i="4"/>
  <c r="T1900" i="4"/>
  <c r="T1901" i="4"/>
  <c r="T1902" i="4"/>
  <c r="T1903" i="4"/>
  <c r="T1904" i="4"/>
  <c r="T1905" i="4"/>
  <c r="T1906" i="4"/>
  <c r="T1907" i="4"/>
  <c r="T1908" i="4"/>
  <c r="T1909" i="4"/>
  <c r="T1910" i="4"/>
  <c r="T1911" i="4"/>
  <c r="T1912" i="4"/>
  <c r="T1913" i="4"/>
  <c r="T1914" i="4"/>
  <c r="T1915" i="4"/>
  <c r="T1916" i="4"/>
  <c r="T1917" i="4"/>
  <c r="T1918" i="4"/>
  <c r="T1919" i="4"/>
  <c r="T1920" i="4"/>
  <c r="T1921" i="4"/>
  <c r="T1922" i="4"/>
  <c r="T1923" i="4"/>
  <c r="T1924" i="4"/>
  <c r="T1925" i="4"/>
  <c r="T1926" i="4"/>
  <c r="T1927" i="4"/>
  <c r="T1928" i="4"/>
  <c r="T1929" i="4"/>
  <c r="T1930" i="4"/>
  <c r="T1931" i="4"/>
  <c r="T1932" i="4"/>
  <c r="T1933" i="4"/>
  <c r="T1934" i="4"/>
  <c r="T1935" i="4"/>
  <c r="T1936" i="4"/>
  <c r="T1937" i="4"/>
  <c r="T1938" i="4"/>
  <c r="T1939" i="4"/>
  <c r="T1940" i="4"/>
  <c r="T1941" i="4"/>
  <c r="T1942" i="4"/>
  <c r="T1943" i="4"/>
  <c r="T1944" i="4"/>
  <c r="T1945" i="4"/>
  <c r="T1946" i="4"/>
  <c r="T1947" i="4"/>
  <c r="T1948" i="4"/>
  <c r="T1949" i="4"/>
  <c r="T1950" i="4"/>
  <c r="T1951" i="4"/>
  <c r="T1952" i="4"/>
  <c r="T1953" i="4"/>
  <c r="T1954" i="4"/>
  <c r="T1955" i="4"/>
  <c r="T1956" i="4"/>
  <c r="T1957" i="4"/>
  <c r="T1958" i="4"/>
  <c r="T1959" i="4"/>
  <c r="T1960" i="4"/>
  <c r="T1961" i="4"/>
  <c r="T1962" i="4"/>
  <c r="T1963" i="4"/>
  <c r="T1964" i="4"/>
  <c r="T1965" i="4"/>
  <c r="T1966" i="4"/>
  <c r="T1967" i="4"/>
  <c r="T1968" i="4"/>
  <c r="T1969" i="4"/>
  <c r="T1970" i="4"/>
  <c r="T1971" i="4"/>
  <c r="T1972" i="4"/>
  <c r="T1973" i="4"/>
  <c r="T1974" i="4"/>
  <c r="T1975" i="4"/>
  <c r="T1976" i="4"/>
  <c r="T1977" i="4"/>
  <c r="T1978" i="4"/>
  <c r="T1979" i="4"/>
  <c r="T1980" i="4"/>
  <c r="T1981" i="4"/>
  <c r="T1982" i="4"/>
  <c r="T1983" i="4"/>
  <c r="T1984" i="4"/>
  <c r="T1985" i="4"/>
  <c r="T1986" i="4"/>
  <c r="T1987" i="4"/>
  <c r="T1988" i="4"/>
  <c r="T1989" i="4"/>
  <c r="T1990" i="4"/>
  <c r="T1991" i="4"/>
  <c r="T1992" i="4"/>
  <c r="T1993" i="4"/>
  <c r="T1994" i="4"/>
  <c r="T1995" i="4"/>
  <c r="T1996" i="4"/>
  <c r="T1997" i="4"/>
  <c r="T1998" i="4"/>
  <c r="T1999" i="4"/>
  <c r="T2000" i="4"/>
  <c r="T2001" i="4"/>
  <c r="T2002" i="4"/>
  <c r="T2003" i="4"/>
  <c r="T2004" i="4"/>
  <c r="T2005" i="4"/>
  <c r="T2006" i="4"/>
  <c r="T2007" i="4"/>
  <c r="T2008" i="4"/>
  <c r="T2009" i="4"/>
  <c r="T2010" i="4"/>
  <c r="T2011" i="4"/>
  <c r="T2012" i="4"/>
  <c r="T2013" i="4"/>
  <c r="T2014" i="4"/>
  <c r="T2015" i="4"/>
  <c r="T2016" i="4"/>
  <c r="T2017" i="4"/>
  <c r="T2018" i="4"/>
  <c r="T2019" i="4"/>
  <c r="T2020" i="4"/>
  <c r="T2021" i="4"/>
  <c r="T2022" i="4"/>
  <c r="T2023" i="4"/>
  <c r="T2024" i="4"/>
  <c r="T2025" i="4"/>
  <c r="T2026" i="4"/>
  <c r="T2027" i="4"/>
  <c r="T2028" i="4"/>
  <c r="T2029" i="4"/>
  <c r="T2030" i="4"/>
  <c r="T2031" i="4"/>
  <c r="T2032" i="4"/>
  <c r="T2033" i="4"/>
  <c r="T2034" i="4"/>
  <c r="T2035" i="4"/>
  <c r="T2036" i="4"/>
  <c r="T2037" i="4"/>
  <c r="T2038" i="4"/>
  <c r="T2039" i="4"/>
  <c r="T2040" i="4"/>
  <c r="T2041" i="4"/>
  <c r="T2042" i="4"/>
  <c r="T2043" i="4"/>
  <c r="T2044" i="4"/>
  <c r="T2045" i="4"/>
  <c r="T2046" i="4"/>
  <c r="T2047" i="4"/>
  <c r="T2048" i="4"/>
  <c r="T2049" i="4"/>
  <c r="T2050" i="4"/>
  <c r="T2051" i="4"/>
  <c r="T2052" i="4"/>
  <c r="T2053" i="4"/>
  <c r="T2054" i="4"/>
  <c r="T2055" i="4"/>
  <c r="T2056" i="4"/>
  <c r="T2057" i="4"/>
  <c r="T2058" i="4"/>
  <c r="T2059" i="4"/>
  <c r="T2060" i="4"/>
  <c r="T2061" i="4"/>
  <c r="T2062" i="4"/>
  <c r="T2063" i="4"/>
  <c r="T2064" i="4"/>
  <c r="T2065" i="4"/>
  <c r="T2066" i="4"/>
  <c r="T2067" i="4"/>
  <c r="T2068" i="4"/>
  <c r="T2069" i="4"/>
  <c r="T2070" i="4"/>
  <c r="T2071" i="4"/>
  <c r="T2072" i="4"/>
  <c r="T2073" i="4"/>
  <c r="T2074" i="4"/>
  <c r="T2075" i="4"/>
  <c r="T2076" i="4"/>
  <c r="T2077" i="4"/>
  <c r="T2078" i="4"/>
  <c r="T2079" i="4"/>
  <c r="T2080" i="4"/>
  <c r="T2081" i="4"/>
  <c r="T2082" i="4"/>
  <c r="T2083" i="4"/>
  <c r="T2084" i="4"/>
  <c r="T2085" i="4"/>
  <c r="T2086" i="4"/>
  <c r="T2087" i="4"/>
  <c r="T2088" i="4"/>
  <c r="T2089" i="4"/>
  <c r="T2090" i="4"/>
  <c r="T2091" i="4"/>
  <c r="T2092" i="4"/>
  <c r="T2093" i="4"/>
  <c r="T2094" i="4"/>
  <c r="T2095" i="4"/>
  <c r="T2096" i="4"/>
  <c r="T2097" i="4"/>
  <c r="T2098" i="4"/>
  <c r="T2099" i="4"/>
  <c r="T2100" i="4"/>
  <c r="T2101" i="4"/>
  <c r="T2102" i="4"/>
  <c r="T2103" i="4"/>
  <c r="T2104" i="4"/>
  <c r="T2105" i="4"/>
  <c r="T2106" i="4"/>
  <c r="T2107" i="4"/>
  <c r="T2108" i="4"/>
  <c r="T2109" i="4"/>
  <c r="T2110" i="4"/>
  <c r="T2111" i="4"/>
  <c r="T2112" i="4"/>
  <c r="T2113" i="4"/>
  <c r="T2114" i="4"/>
  <c r="T2115" i="4"/>
  <c r="T2116" i="4"/>
  <c r="T2117" i="4"/>
  <c r="T2118" i="4"/>
  <c r="T2119" i="4"/>
  <c r="T2120" i="4"/>
  <c r="T2121" i="4"/>
  <c r="T2122" i="4"/>
  <c r="T2123" i="4"/>
  <c r="T2124" i="4"/>
  <c r="T2125" i="4"/>
  <c r="T2126" i="4"/>
  <c r="T2127" i="4"/>
  <c r="T2128" i="4"/>
  <c r="T2129" i="4"/>
  <c r="T2130" i="4"/>
  <c r="T2131" i="4"/>
  <c r="T2132" i="4"/>
  <c r="T2133" i="4"/>
  <c r="T2134" i="4"/>
  <c r="T2135" i="4"/>
  <c r="T2136" i="4"/>
  <c r="T2137" i="4"/>
  <c r="T2138" i="4"/>
  <c r="T2139" i="4"/>
  <c r="T2140" i="4"/>
  <c r="T2141" i="4"/>
  <c r="T2142" i="4"/>
  <c r="T2143" i="4"/>
  <c r="T2144" i="4"/>
  <c r="T2145" i="4"/>
  <c r="T2146" i="4"/>
  <c r="T2147" i="4"/>
  <c r="T2148" i="4"/>
  <c r="T2149" i="4"/>
  <c r="T2150" i="4"/>
  <c r="T2151" i="4"/>
  <c r="T2152" i="4"/>
  <c r="T2153" i="4"/>
  <c r="T2154" i="4"/>
  <c r="T2155" i="4"/>
  <c r="T2156" i="4"/>
  <c r="T2157" i="4"/>
  <c r="T2158" i="4"/>
  <c r="T2159" i="4"/>
  <c r="T2160" i="4"/>
  <c r="T2161" i="4"/>
  <c r="T2162" i="4"/>
  <c r="T2163" i="4"/>
  <c r="T2164" i="4"/>
  <c r="T2165" i="4"/>
  <c r="T2166" i="4"/>
  <c r="T2167" i="4"/>
  <c r="T2168" i="4"/>
  <c r="T2169" i="4"/>
  <c r="T2170" i="4"/>
  <c r="T2171" i="4"/>
  <c r="T2172" i="4"/>
  <c r="T2173" i="4"/>
  <c r="T2174" i="4"/>
  <c r="T2175" i="4"/>
  <c r="T2176" i="4"/>
  <c r="T2177" i="4"/>
  <c r="T2178" i="4"/>
  <c r="T2179" i="4"/>
  <c r="T2180" i="4"/>
  <c r="T2181" i="4"/>
  <c r="T2182" i="4"/>
  <c r="T2183" i="4"/>
  <c r="T2184" i="4"/>
  <c r="T2185" i="4"/>
  <c r="T2186" i="4"/>
  <c r="T2187" i="4"/>
  <c r="T2188" i="4"/>
  <c r="T2189" i="4"/>
  <c r="T2190" i="4"/>
  <c r="T2191" i="4"/>
  <c r="T2192" i="4"/>
  <c r="T2193" i="4"/>
  <c r="T2194" i="4"/>
  <c r="T2195" i="4"/>
  <c r="T2196" i="4"/>
  <c r="T2197" i="4"/>
  <c r="T2198" i="4"/>
  <c r="T2199" i="4"/>
  <c r="T2200" i="4"/>
  <c r="T2201" i="4"/>
  <c r="T2202" i="4"/>
  <c r="T2203" i="4"/>
  <c r="T2204" i="4"/>
  <c r="T2205" i="4"/>
  <c r="T2206" i="4"/>
  <c r="T2207" i="4"/>
  <c r="T2208" i="4"/>
  <c r="T2209" i="4"/>
  <c r="T2210" i="4"/>
  <c r="T2211" i="4"/>
  <c r="T2212" i="4"/>
  <c r="T2213" i="4"/>
  <c r="T2214" i="4"/>
  <c r="T2215" i="4"/>
  <c r="T2216" i="4"/>
  <c r="T2217" i="4"/>
  <c r="T2218" i="4"/>
  <c r="T2219" i="4"/>
  <c r="T2220" i="4"/>
  <c r="T2221" i="4"/>
  <c r="T2222" i="4"/>
  <c r="T2223" i="4"/>
  <c r="T2224" i="4"/>
  <c r="T2225" i="4"/>
  <c r="T2226" i="4"/>
  <c r="T2227" i="4"/>
  <c r="T2228" i="4"/>
  <c r="T2229" i="4"/>
  <c r="T2230" i="4"/>
  <c r="T2231" i="4"/>
  <c r="T2232" i="4"/>
  <c r="T2233" i="4"/>
  <c r="T2234" i="4"/>
  <c r="T2235" i="4"/>
  <c r="T2236" i="4"/>
  <c r="T2237" i="4"/>
  <c r="T2238" i="4"/>
  <c r="T2239" i="4"/>
  <c r="T2240" i="4"/>
  <c r="T2241" i="4"/>
  <c r="T2242" i="4"/>
  <c r="T2243" i="4"/>
  <c r="T2244" i="4"/>
  <c r="T2245" i="4"/>
  <c r="T2246" i="4"/>
  <c r="T2247" i="4"/>
  <c r="T2248" i="4"/>
  <c r="T2249" i="4"/>
  <c r="T2250" i="4"/>
  <c r="T2251" i="4"/>
  <c r="T2252" i="4"/>
  <c r="T2253" i="4"/>
  <c r="T2254" i="4"/>
  <c r="T2255" i="4"/>
  <c r="T2256" i="4"/>
  <c r="T2257" i="4"/>
  <c r="T2258" i="4"/>
  <c r="T2259" i="4"/>
  <c r="T2260" i="4"/>
  <c r="T2261" i="4"/>
  <c r="T2262" i="4"/>
  <c r="T2263" i="4"/>
  <c r="T2264" i="4"/>
  <c r="T2265" i="4"/>
  <c r="T2266" i="4"/>
  <c r="T2267" i="4"/>
  <c r="T2268" i="4"/>
  <c r="T2269" i="4"/>
  <c r="T2270" i="4"/>
  <c r="T2271" i="4"/>
  <c r="T2272" i="4"/>
  <c r="T2273" i="4"/>
  <c r="T2274" i="4"/>
  <c r="T2275" i="4"/>
  <c r="T2276" i="4"/>
  <c r="T2277" i="4"/>
  <c r="T2278" i="4"/>
  <c r="T2279" i="4"/>
  <c r="T2280" i="4"/>
  <c r="T2281" i="4"/>
  <c r="T2282" i="4"/>
  <c r="T2283" i="4"/>
  <c r="T2284" i="4"/>
  <c r="T2285" i="4"/>
  <c r="T2286" i="4"/>
  <c r="T2287" i="4"/>
  <c r="T2288" i="4"/>
  <c r="T2289" i="4"/>
  <c r="T2290" i="4"/>
  <c r="T2291" i="4"/>
  <c r="T2292" i="4"/>
  <c r="T2293" i="4"/>
  <c r="T2294" i="4"/>
  <c r="T2295" i="4"/>
  <c r="T2296" i="4"/>
  <c r="T2297" i="4"/>
  <c r="T2298" i="4"/>
  <c r="T2299" i="4"/>
  <c r="T2300" i="4"/>
  <c r="T2301" i="4"/>
  <c r="T2302" i="4"/>
  <c r="T2303" i="4"/>
  <c r="T2304" i="4"/>
  <c r="T2305" i="4"/>
  <c r="T2306" i="4"/>
  <c r="T2307" i="4"/>
  <c r="T2308" i="4"/>
  <c r="T2309" i="4"/>
  <c r="T2310" i="4"/>
  <c r="T2311" i="4"/>
  <c r="T2312" i="4"/>
  <c r="T2313" i="4"/>
  <c r="T2314" i="4"/>
  <c r="T2315" i="4"/>
  <c r="T2316" i="4"/>
  <c r="T2317" i="4"/>
  <c r="T2318" i="4"/>
  <c r="T2319" i="4"/>
  <c r="T2320" i="4"/>
  <c r="T2321" i="4"/>
  <c r="T2322" i="4"/>
  <c r="T2323" i="4"/>
  <c r="T2324" i="4"/>
  <c r="T2325" i="4"/>
  <c r="T2326" i="4"/>
  <c r="T2327" i="4"/>
  <c r="T2328" i="4"/>
  <c r="T2329" i="4"/>
  <c r="T2330" i="4"/>
  <c r="T2331" i="4"/>
  <c r="T2332" i="4"/>
  <c r="T2333" i="4"/>
  <c r="T2334" i="4"/>
  <c r="T2335" i="4"/>
  <c r="T2336" i="4"/>
  <c r="T2337" i="4"/>
  <c r="T2338" i="4"/>
  <c r="T2339" i="4"/>
  <c r="T2340" i="4"/>
  <c r="T2341" i="4"/>
  <c r="T2342" i="4"/>
  <c r="T2343" i="4"/>
  <c r="T2344" i="4"/>
  <c r="T2345" i="4"/>
  <c r="T2346" i="4"/>
  <c r="T2347" i="4"/>
  <c r="T2348" i="4"/>
  <c r="T2349" i="4"/>
  <c r="T2350" i="4"/>
  <c r="T2351" i="4"/>
  <c r="T2352" i="4"/>
  <c r="T2353" i="4"/>
  <c r="T2354" i="4"/>
  <c r="T2355" i="4"/>
  <c r="T2356" i="4"/>
  <c r="T2357" i="4"/>
  <c r="T2358" i="4"/>
  <c r="T2359" i="4"/>
  <c r="T2360" i="4"/>
  <c r="T2361" i="4"/>
  <c r="T2362" i="4"/>
  <c r="T2363" i="4"/>
  <c r="T2364" i="4"/>
  <c r="T2365" i="4"/>
  <c r="T2366" i="4"/>
  <c r="T2367" i="4"/>
  <c r="T2368" i="4"/>
  <c r="T2369" i="4"/>
  <c r="T2370" i="4"/>
  <c r="T2371" i="4"/>
  <c r="T2372" i="4"/>
  <c r="T2373" i="4"/>
  <c r="T2374" i="4"/>
  <c r="T2375" i="4"/>
  <c r="T2376" i="4"/>
  <c r="T2377" i="4"/>
  <c r="T2378" i="4"/>
  <c r="T2379" i="4"/>
  <c r="T2380" i="4"/>
  <c r="T2381" i="4"/>
  <c r="T2382" i="4"/>
  <c r="T2383" i="4"/>
  <c r="T2384" i="4"/>
  <c r="T2385" i="4"/>
  <c r="T2386" i="4"/>
  <c r="T2387" i="4"/>
  <c r="T2388" i="4"/>
  <c r="T2389" i="4"/>
  <c r="T2390" i="4"/>
  <c r="T2391" i="4"/>
  <c r="T2392" i="4"/>
  <c r="T2393" i="4"/>
  <c r="T2394" i="4"/>
  <c r="T2395" i="4"/>
  <c r="T2396" i="4"/>
  <c r="T2397" i="4"/>
  <c r="T2398" i="4"/>
  <c r="T2399" i="4"/>
  <c r="T2400" i="4"/>
  <c r="T2401" i="4"/>
  <c r="T2402" i="4"/>
  <c r="T2403" i="4"/>
  <c r="T2404" i="4"/>
  <c r="T2405" i="4"/>
  <c r="T2406" i="4"/>
  <c r="T2407" i="4"/>
  <c r="T2408" i="4"/>
  <c r="T2409" i="4"/>
  <c r="T2410" i="4"/>
  <c r="T2411" i="4"/>
  <c r="T2412" i="4"/>
  <c r="T2413" i="4"/>
  <c r="T2414" i="4"/>
  <c r="T2415" i="4"/>
  <c r="T2416" i="4"/>
  <c r="T2417" i="4"/>
  <c r="T2418" i="4"/>
  <c r="T2419" i="4"/>
  <c r="T2420" i="4"/>
  <c r="T2421" i="4"/>
  <c r="T2422" i="4"/>
  <c r="T2423" i="4"/>
  <c r="T2424" i="4"/>
  <c r="T2425" i="4"/>
  <c r="T2426" i="4"/>
  <c r="T2427" i="4"/>
  <c r="T2428" i="4"/>
  <c r="T2429" i="4"/>
  <c r="T2430" i="4"/>
  <c r="T2431" i="4"/>
  <c r="T2432" i="4"/>
  <c r="T2433" i="4"/>
  <c r="T2434" i="4"/>
  <c r="T2435" i="4"/>
  <c r="T2436" i="4"/>
  <c r="T2437" i="4"/>
  <c r="T2438" i="4"/>
  <c r="T2439" i="4"/>
  <c r="T2440" i="4"/>
  <c r="T2441" i="4"/>
  <c r="T2442" i="4"/>
  <c r="T2443" i="4"/>
  <c r="T2444" i="4"/>
  <c r="T2445" i="4"/>
  <c r="T2446" i="4"/>
  <c r="T2447" i="4"/>
  <c r="T2448" i="4"/>
  <c r="T2449" i="4"/>
  <c r="T2450" i="4"/>
  <c r="T2451" i="4"/>
  <c r="T2452" i="4"/>
  <c r="T2453" i="4"/>
  <c r="T2454" i="4"/>
  <c r="T2455" i="4"/>
  <c r="T2456" i="4"/>
  <c r="T2457" i="4"/>
  <c r="T2458" i="4"/>
  <c r="T2459" i="4"/>
  <c r="T2460" i="4"/>
  <c r="T2461" i="4"/>
  <c r="T2462" i="4"/>
  <c r="T2463" i="4"/>
  <c r="T2464" i="4"/>
  <c r="T2465" i="4"/>
  <c r="T2466" i="4"/>
  <c r="T2467" i="4"/>
  <c r="T2468" i="4"/>
  <c r="T2469" i="4"/>
  <c r="T2470" i="4"/>
  <c r="T2471" i="4"/>
  <c r="T2472" i="4"/>
  <c r="T2473" i="4"/>
  <c r="T2474" i="4"/>
  <c r="T2475" i="4"/>
  <c r="T2476" i="4"/>
  <c r="T2477" i="4"/>
  <c r="T2478" i="4"/>
  <c r="T2479" i="4"/>
  <c r="T2480" i="4"/>
  <c r="T2481" i="4"/>
  <c r="T2482" i="4"/>
  <c r="T2483" i="4"/>
  <c r="T2484" i="4"/>
  <c r="T2485" i="4"/>
  <c r="T1744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1718" i="4"/>
  <c r="T1719" i="4"/>
  <c r="T1720" i="4"/>
  <c r="T1721" i="4"/>
  <c r="T1722" i="4"/>
  <c r="T1723" i="4"/>
  <c r="T1724" i="4"/>
  <c r="T1725" i="4"/>
  <c r="T1726" i="4"/>
  <c r="T1727" i="4"/>
  <c r="T1728" i="4"/>
  <c r="T1729" i="4"/>
  <c r="T1730" i="4"/>
  <c r="T1731" i="4"/>
  <c r="T1732" i="4"/>
  <c r="T1733" i="4"/>
  <c r="T1734" i="4"/>
  <c r="T1735" i="4"/>
  <c r="T1736" i="4"/>
  <c r="T1737" i="4"/>
  <c r="T1738" i="4"/>
  <c r="T1739" i="4"/>
  <c r="T1740" i="4"/>
  <c r="G1744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759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6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G1773" i="4" s="1"/>
  <c r="E1774" i="4"/>
  <c r="E1775" i="4"/>
  <c r="E1776" i="4"/>
  <c r="E1777" i="4"/>
  <c r="E1778" i="4"/>
  <c r="E1779" i="4"/>
  <c r="E1780" i="4"/>
  <c r="E1781" i="4"/>
  <c r="G1781" i="4" s="1"/>
  <c r="E1782" i="4"/>
  <c r="E1783" i="4"/>
  <c r="E1784" i="4"/>
  <c r="E1785" i="4"/>
  <c r="E1786" i="4"/>
  <c r="E1787" i="4"/>
  <c r="E1788" i="4"/>
  <c r="E1789" i="4"/>
  <c r="E1790" i="4"/>
  <c r="E1791" i="4"/>
  <c r="G1791" i="4" s="1"/>
  <c r="E1792" i="4"/>
  <c r="E1793" i="4"/>
  <c r="E1794" i="4"/>
  <c r="E1795" i="4"/>
  <c r="E1796" i="4"/>
  <c r="E1797" i="4"/>
  <c r="G1797" i="4" s="1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G1828" i="4" s="1"/>
  <c r="E1829" i="4"/>
  <c r="E1830" i="4"/>
  <c r="E1831" i="4"/>
  <c r="E1832" i="4"/>
  <c r="E1833" i="4"/>
  <c r="E1834" i="4"/>
  <c r="E1835" i="4"/>
  <c r="G1835" i="4" s="1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G1864" i="4" s="1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G1893" i="4" s="1"/>
  <c r="E1894" i="4"/>
  <c r="E1895" i="4"/>
  <c r="E1896" i="4"/>
  <c r="E1897" i="4"/>
  <c r="E1898" i="4"/>
  <c r="E1899" i="4"/>
  <c r="E1900" i="4"/>
  <c r="E1901" i="4"/>
  <c r="E1902" i="4"/>
  <c r="E1903" i="4"/>
  <c r="E1904" i="4"/>
  <c r="G1904" i="4" s="1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G1935" i="4" s="1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G1959" i="4" s="1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G1989" i="4" s="1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G2021" i="4" s="1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G2051" i="4" s="1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G2075" i="4" s="1"/>
  <c r="E2076" i="4"/>
  <c r="E2077" i="4"/>
  <c r="E2078" i="4"/>
  <c r="G2078" i="4" s="1"/>
  <c r="E2079" i="4"/>
  <c r="E2080" i="4"/>
  <c r="E2081" i="4"/>
  <c r="E2082" i="4"/>
  <c r="E2083" i="4"/>
  <c r="E2084" i="4"/>
  <c r="E2085" i="4"/>
  <c r="G2085" i="4" s="1"/>
  <c r="E2086" i="4"/>
  <c r="E2087" i="4"/>
  <c r="E2088" i="4"/>
  <c r="E2089" i="4"/>
  <c r="E2090" i="4"/>
  <c r="E2091" i="4"/>
  <c r="E2092" i="4"/>
  <c r="E2093" i="4"/>
  <c r="G2093" i="4" s="1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G2122" i="4" s="1"/>
  <c r="E2123" i="4"/>
  <c r="E2124" i="4"/>
  <c r="E2125" i="4"/>
  <c r="E2126" i="4"/>
  <c r="E2127" i="4"/>
  <c r="E2128" i="4"/>
  <c r="E2129" i="4"/>
  <c r="E2130" i="4"/>
  <c r="G2130" i="4" s="1"/>
  <c r="E2131" i="4"/>
  <c r="E2132" i="4"/>
  <c r="E2133" i="4"/>
  <c r="E2134" i="4"/>
  <c r="E2135" i="4"/>
  <c r="E2136" i="4"/>
  <c r="E2137" i="4"/>
  <c r="E2138" i="4"/>
  <c r="E2139" i="4"/>
  <c r="E2140" i="4"/>
  <c r="G2140" i="4" s="1"/>
  <c r="E2141" i="4"/>
  <c r="E2142" i="4"/>
  <c r="E2143" i="4"/>
  <c r="E2144" i="4"/>
  <c r="E2145" i="4"/>
  <c r="E2146" i="4"/>
  <c r="G2146" i="4" s="1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G2177" i="4" s="1"/>
  <c r="E2178" i="4"/>
  <c r="E2179" i="4"/>
  <c r="E2180" i="4"/>
  <c r="E2181" i="4"/>
  <c r="E2182" i="4"/>
  <c r="E2183" i="4"/>
  <c r="E2184" i="4"/>
  <c r="G2184" i="4" s="1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G2213" i="4" s="1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G2242" i="4" s="1"/>
  <c r="E2243" i="4"/>
  <c r="E2244" i="4"/>
  <c r="E2245" i="4"/>
  <c r="E2246" i="4"/>
  <c r="E2247" i="4"/>
  <c r="E2248" i="4"/>
  <c r="E2249" i="4"/>
  <c r="E2250" i="4"/>
  <c r="E2251" i="4"/>
  <c r="E2252" i="4"/>
  <c r="E2253" i="4"/>
  <c r="G2253" i="4" s="1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G2284" i="4" s="1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G2308" i="4" s="1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G2363" i="4" s="1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G2378" i="4" s="1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G2393" i="4" s="1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G2412" i="4" s="1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G2431" i="4" s="1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1744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9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2" i="1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6" i="4"/>
  <c r="T6" i="4" s="1"/>
</calcChain>
</file>

<file path=xl/sharedStrings.xml><?xml version="1.0" encoding="utf-8"?>
<sst xmlns="http://schemas.openxmlformats.org/spreadsheetml/2006/main" count="12332" uniqueCount="2674">
  <si>
    <t>EXPERTEN_CODE_CONTENT_TYPE</t>
  </si>
  <si>
    <t>NAME</t>
  </si>
  <si>
    <t>EXPERTEN_CODE</t>
  </si>
  <si>
    <t>description</t>
  </si>
  <si>
    <t>DATA_SET</t>
  </si>
  <si>
    <t>Default</t>
  </si>
  <si>
    <t>FSF-D0000001</t>
  </si>
  <si>
    <t>FORCE SEC DATA SET 1</t>
  </si>
  <si>
    <t>Limited</t>
  </si>
  <si>
    <t>FSF-D0000002</t>
  </si>
  <si>
    <t>FORCE SEC DATA SET 2</t>
  </si>
  <si>
    <t>Transactions</t>
  </si>
  <si>
    <t>FSF-D0000003</t>
  </si>
  <si>
    <t>FORCE SEC DATA SET 3</t>
  </si>
  <si>
    <t>FUND</t>
  </si>
  <si>
    <t>Template Portfolio Group</t>
  </si>
  <si>
    <t>FSF-F0000001</t>
  </si>
  <si>
    <t>FORCE SEC FUND 1</t>
  </si>
  <si>
    <t>Modelldepots</t>
  </si>
  <si>
    <t>FSF-F0000002</t>
  </si>
  <si>
    <t>FORCE SEC FUND 2</t>
  </si>
  <si>
    <t>Orders Trading</t>
  </si>
  <si>
    <t>FSF-F0000004</t>
  </si>
  <si>
    <t>FORCE SEC FUND 4</t>
  </si>
  <si>
    <t>Template Portfolio Group Master Sub Funds</t>
  </si>
  <si>
    <t>FSF-F0000556</t>
  </si>
  <si>
    <t>FORCE SEC FUND 556</t>
  </si>
  <si>
    <t>Portfoliogroup for Benchmarkmaster</t>
  </si>
  <si>
    <t>FSF-F0000560</t>
  </si>
  <si>
    <t>FORCE SEC FUND 560</t>
  </si>
  <si>
    <t>NAV Performance</t>
  </si>
  <si>
    <t>FSF-F0000561</t>
  </si>
  <si>
    <t>FORCE SEC FUND 561</t>
  </si>
  <si>
    <t>VBV EURO BOND PASSIV, letzter RW 29.03.11; 113,26</t>
  </si>
  <si>
    <t>FSF-F0007812</t>
  </si>
  <si>
    <t>FORCE SEC FUND 7812</t>
  </si>
  <si>
    <t>ESPA GARANT ASIA Laufzeitende 30.11.2012</t>
  </si>
  <si>
    <t>FSF-F0007813</t>
  </si>
  <si>
    <t>FORCE SEC FUND 7813</t>
  </si>
  <si>
    <t>SPARKASSEN 1 - geschlossen 22.02.2012</t>
  </si>
  <si>
    <t>FSF-F0007814</t>
  </si>
  <si>
    <t>FORCE SEC FUND 7814</t>
  </si>
  <si>
    <t>Testfonds Max Mustermann</t>
  </si>
  <si>
    <t>FSF-F0008542</t>
  </si>
  <si>
    <t>FORCE SEC FUND 8542</t>
  </si>
  <si>
    <t>E 7 geschlossen letzter RW 17.06.13</t>
  </si>
  <si>
    <t>FSF-F0008639</t>
  </si>
  <si>
    <t>FORCE SEC FUND 8639</t>
  </si>
  <si>
    <t>E 77</t>
  </si>
  <si>
    <t>FSF-F0008640</t>
  </si>
  <si>
    <t>FORCE SEC FUND 8640</t>
  </si>
  <si>
    <t>KOMMERZ 11</t>
  </si>
  <si>
    <t>FSF-F0008641</t>
  </si>
  <si>
    <t>FORCE SEC FUND 8641</t>
  </si>
  <si>
    <t>EKA-KOMMERZ 14</t>
  </si>
  <si>
    <t>FSF-F0008642</t>
  </si>
  <si>
    <t>FORCE SEC FUND 8642</t>
  </si>
  <si>
    <t>S EUROPE</t>
  </si>
  <si>
    <t>FSF-F0008656</t>
  </si>
  <si>
    <t>FORCE SEC FUND 8656</t>
  </si>
  <si>
    <t>ESPA BOND EURO-ALPHA</t>
  </si>
  <si>
    <t>FSF-F0008657</t>
  </si>
  <si>
    <t>FORCE SEC FUND 8657</t>
  </si>
  <si>
    <t>EURO MS-FONDS</t>
  </si>
  <si>
    <t>FSF-F0008668</t>
  </si>
  <si>
    <t>FORCE SEC FUND 8668</t>
  </si>
  <si>
    <t>KOMMERZ 22 geschl. 30.10.2013</t>
  </si>
  <si>
    <t>FSF-F0008669</t>
  </si>
  <si>
    <t>FORCE SEC FUND 8669</t>
  </si>
  <si>
    <t>XT EUROPA</t>
  </si>
  <si>
    <t>FSF-F0008670</t>
  </si>
  <si>
    <t>FORCE SEC FUND 8670</t>
  </si>
  <si>
    <t>15AU letzter RW 28.09.2011</t>
  </si>
  <si>
    <t>FSF-F0008671</t>
  </si>
  <si>
    <t>FORCE SEC FUND 8671</t>
  </si>
  <si>
    <t>SPARKASSEN 17</t>
  </si>
  <si>
    <t>FSF-F0008672</t>
  </si>
  <si>
    <t>FORCE SEC FUND 8672</t>
  </si>
  <si>
    <t>K 402</t>
  </si>
  <si>
    <t>FSF-F0008673</t>
  </si>
  <si>
    <t>FORCE SEC FUND 8673</t>
  </si>
  <si>
    <t>VBV BOTTUM UP VALUE EQUITIES</t>
  </si>
  <si>
    <t>FSF-F0008674</t>
  </si>
  <si>
    <t>FORCE SEC FUND 8674</t>
  </si>
  <si>
    <t>VBV Emerging Markets Equities</t>
  </si>
  <si>
    <t>FSF-F0008675</t>
  </si>
  <si>
    <t>FORCE SEC FUND 8675</t>
  </si>
  <si>
    <t>S-ZukunftAktien 3</t>
  </si>
  <si>
    <t>FSF-F0008679</t>
  </si>
  <si>
    <t>FORCE SEC FUND 8679</t>
  </si>
  <si>
    <t>ECM GLOBAL GARANT</t>
  </si>
  <si>
    <t>FSF-F0008681</t>
  </si>
  <si>
    <t>FORCE SEC FUND 8681</t>
  </si>
  <si>
    <t>s Zukunft Renten 1</t>
  </si>
  <si>
    <t>FSF-F0008682</t>
  </si>
  <si>
    <t>FORCE SEC FUND 8682</t>
  </si>
  <si>
    <t>Testfonds Leverage</t>
  </si>
  <si>
    <t>FSF-F0008685</t>
  </si>
  <si>
    <t>FORCE SEC FUND 8685</t>
  </si>
  <si>
    <t>ESPA GARANT COMMODITIES laufzeite. 28.03</t>
  </si>
  <si>
    <t>FSF-F0008704</t>
  </si>
  <si>
    <t>FORCE SEC FUND 8704</t>
  </si>
  <si>
    <t>SPARKASSEN 14 - Schließung 17.11.10</t>
  </si>
  <si>
    <t>FSF-F0008822</t>
  </si>
  <si>
    <t>FORCE SEC FUND 8822</t>
  </si>
  <si>
    <t>SPARKASSEN 11</t>
  </si>
  <si>
    <t>FSF-F0008823</t>
  </si>
  <si>
    <t>FORCE SEC FUND 8823</t>
  </si>
  <si>
    <t>SPARKASSEN 19</t>
  </si>
  <si>
    <t>FSF-F0008824</t>
  </si>
  <si>
    <t>FORCE SEC FUND 8824</t>
  </si>
  <si>
    <t>SPARKASSEN 2</t>
  </si>
  <si>
    <t>FSF-F0008825</t>
  </si>
  <si>
    <t>FORCE SEC FUND 8825</t>
  </si>
  <si>
    <t>A 92 letzter RW 13.01.2012</t>
  </si>
  <si>
    <t>FSF-F0008826</t>
  </si>
  <si>
    <t>FORCE SEC FUND 8826</t>
  </si>
  <si>
    <t>KA 2</t>
  </si>
  <si>
    <t>FSF-F0008827</t>
  </si>
  <si>
    <t>FORCE SEC FUND 8827</t>
  </si>
  <si>
    <t>SPARKASSEN 30 geschlossen 02.12.2011</t>
  </si>
  <si>
    <t>FSF-F0008828</t>
  </si>
  <si>
    <t>FORCE SEC FUND 8828</t>
  </si>
  <si>
    <t>FSF-F0008829</t>
  </si>
  <si>
    <t>FORCE SEC FUND 8829</t>
  </si>
  <si>
    <t>E 4 - FONDS</t>
  </si>
  <si>
    <t>FSF-F0008830</t>
  </si>
  <si>
    <t>FORCE SEC FUND 8830</t>
  </si>
  <si>
    <t>SPARKASSEN 8</t>
  </si>
  <si>
    <t>FSF-F0008831</t>
  </si>
  <si>
    <t>FORCE SEC FUND 8831</t>
  </si>
  <si>
    <t>ESPA PORTFOLIO BALANCED 30</t>
  </si>
  <si>
    <t>FSF-F0008832</t>
  </si>
  <si>
    <t>FORCE SEC FUND 8832</t>
  </si>
  <si>
    <t>SPARKASSEN 21</t>
  </si>
  <si>
    <t>FSF-F0008833</t>
  </si>
  <si>
    <t>FORCE SEC FUND 8833</t>
  </si>
  <si>
    <t>SPARKASSEN 18</t>
  </si>
  <si>
    <t>FSF-F0008834</t>
  </si>
  <si>
    <t>FORCE SEC FUND 8834</t>
  </si>
  <si>
    <t>SPARKASSEN 5</t>
  </si>
  <si>
    <t>FSF-F0008835</t>
  </si>
  <si>
    <t>FORCE SEC FUND 8835</t>
  </si>
  <si>
    <t>SPARKASSEN 13</t>
  </si>
  <si>
    <t>FSF-F0008836</t>
  </si>
  <si>
    <t>FORCE SEC FUND 8836</t>
  </si>
  <si>
    <t>SPARKASSEN 15 - geschlossen 26.03.2012</t>
  </si>
  <si>
    <t>FSF-F0008837</t>
  </si>
  <si>
    <t>FORCE SEC FUND 8837</t>
  </si>
  <si>
    <t>SALZBURGER SPARKASSE BOND EUROLAND</t>
  </si>
  <si>
    <t>FSF-F0008838</t>
  </si>
  <si>
    <t>FORCE SEC FUND 8838</t>
  </si>
  <si>
    <t>SALZBURGER SPARKASSE RETURN GERMANY</t>
  </si>
  <si>
    <t>FSF-F0008839</t>
  </si>
  <si>
    <t>FORCE SEC FUND 8839</t>
  </si>
  <si>
    <t>ESPA BOND DOLLAR</t>
  </si>
  <si>
    <t>FSF-F0008840</t>
  </si>
  <si>
    <t>FORCE SEC FUND 8840</t>
  </si>
  <si>
    <t>UNIQA EUR.HG.GRADE B</t>
  </si>
  <si>
    <t>FSF-F0008841</t>
  </si>
  <si>
    <t>FORCE SEC FUND 8841</t>
  </si>
  <si>
    <t>K 405</t>
  </si>
  <si>
    <t>FSF-F0008842</t>
  </si>
  <si>
    <t>FORCE SEC FUND 8842</t>
  </si>
  <si>
    <t>ESPA STOCK BRIC fusion 20.09.2013</t>
  </si>
  <si>
    <t>FSF-F0008843</t>
  </si>
  <si>
    <t>FORCE SEC FUND 8843</t>
  </si>
  <si>
    <t>ESPA ALTERNATIVE GLOBAL-MARKETS</t>
  </si>
  <si>
    <t>FSF-F0008844</t>
  </si>
  <si>
    <t>FORCE SEC FUND 8844</t>
  </si>
  <si>
    <t>AS 1</t>
  </si>
  <si>
    <t>FSF-F0008845</t>
  </si>
  <si>
    <t>FORCE SEC FUND 8845</t>
  </si>
  <si>
    <t>ESPA PROTECT NEW EUROPE Laufzeit. 31.10.</t>
  </si>
  <si>
    <t>FSF-F0008846</t>
  </si>
  <si>
    <t>FORCE SEC FUND 8846</t>
  </si>
  <si>
    <t>ERSTE-INTERBOND G1</t>
  </si>
  <si>
    <t>FSF-F0008847</t>
  </si>
  <si>
    <t>FORCE SEC FUND 8847</t>
  </si>
  <si>
    <t>CS ZAJISTENY FOND 08</t>
  </si>
  <si>
    <t>FSF-F0008848</t>
  </si>
  <si>
    <t>FORCE SEC FUND 8848</t>
  </si>
  <si>
    <t>CS ZAJISTENY FOND 09</t>
  </si>
  <si>
    <t>FSF-F0008849</t>
  </si>
  <si>
    <t>FORCE SEC FUND 8849</t>
  </si>
  <si>
    <t>ESPA-CS ZAJISTENY FOND 20 Laufzeitende 31.10.2011</t>
  </si>
  <si>
    <t>FSF-F0008850</t>
  </si>
  <si>
    <t>FORCE SEC FUND 8850</t>
  </si>
  <si>
    <t>SPARKASSEN 4</t>
  </si>
  <si>
    <t>FSF-F0008851</t>
  </si>
  <si>
    <t>FORCE SEC FUND 8851</t>
  </si>
  <si>
    <t>UJ EUROPE ALAP</t>
  </si>
  <si>
    <t>FSF-F0008852</t>
  </si>
  <si>
    <t>FORCE SEC FUND 8852</t>
  </si>
  <si>
    <t>ESPA-CS ZAJISTENY FOND 19 Laufzeitende 31.10.2011</t>
  </si>
  <si>
    <t>FSF-F0008853</t>
  </si>
  <si>
    <t>FORCE SEC FUND 8853</t>
  </si>
  <si>
    <t>ESPA GARANT BRIC letzer RW 12.11.13</t>
  </si>
  <si>
    <t>FSF-F0008854</t>
  </si>
  <si>
    <t>FORCE SEC FUND 8854</t>
  </si>
  <si>
    <t>ESPA-CS ZAJISTENY FOND 31</t>
  </si>
  <si>
    <t>FSF-F0008855</t>
  </si>
  <si>
    <t>FORCE SEC FUND 8855</t>
  </si>
  <si>
    <t>ESPA-CS ZAJISTENY FOND 30</t>
  </si>
  <si>
    <t>FSF-F0008856</t>
  </si>
  <si>
    <t>FORCE SEC FUND 8856</t>
  </si>
  <si>
    <t>ESPA-CS ZAJISTENY FOND 39  geschl. 30.10.2013</t>
  </si>
  <si>
    <t>FSF-F0008857</t>
  </si>
  <si>
    <t>FORCE SEC FUND 8857</t>
  </si>
  <si>
    <t>STREDOEUR.ZAISTENY</t>
  </si>
  <si>
    <t>FSF-F0008858</t>
  </si>
  <si>
    <t>FORCE SEC FUND 8858</t>
  </si>
  <si>
    <t>VLV 3</t>
  </si>
  <si>
    <t>FSF-F0008859</t>
  </si>
  <si>
    <t>FORCE SEC FUND 8859</t>
  </si>
  <si>
    <t>VBV AKTIEN DACHFONDS I</t>
  </si>
  <si>
    <t>FSF-F0008860</t>
  </si>
  <si>
    <t>FORCE SEC FUND 8860</t>
  </si>
  <si>
    <t>IQAM TA KONZEPT-FONDS 3, 22.12.10 geschlossen</t>
  </si>
  <si>
    <t>FSF-F0008861</t>
  </si>
  <si>
    <t>FORCE SEC FUND 8861</t>
  </si>
  <si>
    <t>VBV TA KONZEPTE DACHFONDS</t>
  </si>
  <si>
    <t>FSF-F0008862</t>
  </si>
  <si>
    <t>FORCE SEC FUND 8862</t>
  </si>
  <si>
    <t>TA KONZEPT-FONDS 4</t>
  </si>
  <si>
    <t>FSF-F0008863</t>
  </si>
  <si>
    <t>FORCE SEC FUND 8863</t>
  </si>
  <si>
    <t>ESPA PORTFOLIO BALANCED 50</t>
  </si>
  <si>
    <t>FSF-F0008873</t>
  </si>
  <si>
    <t>FORCE SEC FUND 8873</t>
  </si>
  <si>
    <t>ESPA SHORT TERM EMERGING-MARKETS</t>
  </si>
  <si>
    <t>FSF-F0008874</t>
  </si>
  <si>
    <t>FORCE SEC FUND 8874</t>
  </si>
  <si>
    <t>VBV PASSIVE WORLD EQUITIES</t>
  </si>
  <si>
    <t>FSF-F0008875</t>
  </si>
  <si>
    <t>FORCE SEC FUND 8875</t>
  </si>
  <si>
    <t>UNIQA CORPORATE BOND</t>
  </si>
  <si>
    <t>FSF-F0008906</t>
  </si>
  <si>
    <t>FORCE SEC FUND 8906</t>
  </si>
  <si>
    <t>SPARKASSEN 3</t>
  </si>
  <si>
    <t>FSF-F0008907</t>
  </si>
  <si>
    <t>FORCE SEC FUND 8907</t>
  </si>
  <si>
    <t>ESPA RESERVE EURO PLUS</t>
  </si>
  <si>
    <t>FSF-F0008908</t>
  </si>
  <si>
    <t>FORCE SEC FUND 8908</t>
  </si>
  <si>
    <t>ESPA BOND EURO-RESERVA</t>
  </si>
  <si>
    <t>FSF-F0008909</t>
  </si>
  <si>
    <t>FORCE SEC FUND 8909</t>
  </si>
  <si>
    <t>ESPA STOCK VIENNA</t>
  </si>
  <si>
    <t>FSF-F0008910</t>
  </si>
  <si>
    <t>FORCE SEC FUND 8910</t>
  </si>
  <si>
    <t>ESPA BOND COMBIRENT</t>
  </si>
  <si>
    <t>FSF-F0008921</t>
  </si>
  <si>
    <t>FORCE SEC FUND 8921</t>
  </si>
  <si>
    <t>Solitaire-Total-Return Fonds</t>
  </si>
  <si>
    <t>FSF-F0008922</t>
  </si>
  <si>
    <t>FORCE SEC FUND 8922</t>
  </si>
  <si>
    <t>ERSTE RESPONSIBLE STOCK GLOBAL</t>
  </si>
  <si>
    <t>FSF-F0008923</t>
  </si>
  <si>
    <t>FORCE SEC FUND 8923</t>
  </si>
  <si>
    <t>ESPA STOCK NEW CONSUMER</t>
  </si>
  <si>
    <t>FSF-F0008924</t>
  </si>
  <si>
    <t>FORCE SEC FUND 8924</t>
  </si>
  <si>
    <t>T 1750</t>
  </si>
  <si>
    <t>FSF-F0008925</t>
  </si>
  <si>
    <t>FORCE SEC FUND 8925</t>
  </si>
  <si>
    <t>ESPA STOCK MIDDLE EAST AND AFRICAN MARKETS</t>
  </si>
  <si>
    <t>FSF-F0008926</t>
  </si>
  <si>
    <t>FORCE SEC FUND 8926</t>
  </si>
  <si>
    <t>ESPA STOCK ASIA EMERGING - Fusion 141, 16.12.10</t>
  </si>
  <si>
    <t>FSF-F0008927</t>
  </si>
  <si>
    <t>FORCE SEC FUND 8927</t>
  </si>
  <si>
    <t>ABS MEZZANINE</t>
  </si>
  <si>
    <t>FSF-F0008928</t>
  </si>
  <si>
    <t>FORCE SEC FUND 8928</t>
  </si>
  <si>
    <t>ESPA VORSORGE CLASSIC/03</t>
  </si>
  <si>
    <t>FSF-F0008929</t>
  </si>
  <si>
    <t>FORCE SEC FUND 8929</t>
  </si>
  <si>
    <t>ESPA VORSORGE CLASSIC/04</t>
  </si>
  <si>
    <t>FSF-F0008930</t>
  </si>
  <si>
    <t>FORCE SEC FUND 8930</t>
  </si>
  <si>
    <t>ESPA VORSORGE CLASSIC/05</t>
  </si>
  <si>
    <t>FSF-F0008931</t>
  </si>
  <si>
    <t>FORCE SEC FUND 8931</t>
  </si>
  <si>
    <t>ESPA VORSORGE CLASSIC/06-07</t>
  </si>
  <si>
    <t>FSF-F0008932</t>
  </si>
  <si>
    <t>FORCE SEC FUND 8932</t>
  </si>
  <si>
    <t>SALUS ALPHA DIRECTIONAL MARKETS</t>
  </si>
  <si>
    <t>FSF-F0008933</t>
  </si>
  <si>
    <t>FORCE SEC FUND 8933</t>
  </si>
  <si>
    <t>ESPA-CS ZAJISTENY FOND 10 - 30.11.10</t>
  </si>
  <si>
    <t>FSF-F0008934</t>
  </si>
  <si>
    <t>FORCE SEC FUND 8934</t>
  </si>
  <si>
    <t>SOLIDUS ETHIK</t>
  </si>
  <si>
    <t>FSF-F0008935</t>
  </si>
  <si>
    <t>FORCE SEC FUND 8935</t>
  </si>
  <si>
    <t>ESPA VORSORGE CLASSIC/08-09</t>
  </si>
  <si>
    <t>FSF-F0008939</t>
  </si>
  <si>
    <t>FORCE SEC FUND 8939</t>
  </si>
  <si>
    <t>K 411, 22.12. geschlossen</t>
  </si>
  <si>
    <t>FSF-F0008940</t>
  </si>
  <si>
    <t>FORCE SEC FUND 8940</t>
  </si>
  <si>
    <t>K 114</t>
  </si>
  <si>
    <t>FSF-F0008941</t>
  </si>
  <si>
    <t>FORCE SEC FUND 8941</t>
  </si>
  <si>
    <t>FLASHTRADER ABSOLUT letzter RW 17.05.13</t>
  </si>
  <si>
    <t>FSF-F0008942</t>
  </si>
  <si>
    <t>FORCE SEC FUND 8942</t>
  </si>
  <si>
    <t>T 1751</t>
  </si>
  <si>
    <t>FSF-F0008944</t>
  </si>
  <si>
    <t>FORCE SEC FUND 8944</t>
  </si>
  <si>
    <t>SAFE</t>
  </si>
  <si>
    <t>FSF-F0008946</t>
  </si>
  <si>
    <t>FORCE SEC FUND 8946</t>
  </si>
  <si>
    <t>S KAPITAL-FIX 12/2019 VT</t>
  </si>
  <si>
    <t>FSF-F0008947</t>
  </si>
  <si>
    <t>FORCE SEC FUND 8947</t>
  </si>
  <si>
    <t>ESPA STOCK ASIA-PACIFIC PROPERTY</t>
  </si>
  <si>
    <t>FSF-F0008948</t>
  </si>
  <si>
    <t>FORCE SEC FUND 8948</t>
  </si>
  <si>
    <t>KOMMERZ 17</t>
  </si>
  <si>
    <t>FSF-F0009005</t>
  </si>
  <si>
    <t>FORCE SEC FUND 9005</t>
  </si>
  <si>
    <t>KOMMERZ 13</t>
  </si>
  <si>
    <t>FSF-F0009006</t>
  </si>
  <si>
    <t>FORCE SEC FUND 9006</t>
  </si>
  <si>
    <t>WSTW IV - 14.06. Übertrag zu UC</t>
  </si>
  <si>
    <t>FSF-F0009007</t>
  </si>
  <si>
    <t>FORCE SEC FUND 9007</t>
  </si>
  <si>
    <t>ESPA PORTFOLIO CREATIVE - letzter RW 13.12.2013</t>
  </si>
  <si>
    <t>FSF-F0009008</t>
  </si>
  <si>
    <t>FORCE SEC FUND 9008</t>
  </si>
  <si>
    <t>TIWAG-Vorsorge-Fonds II</t>
  </si>
  <si>
    <t>FSF-F0009009</t>
  </si>
  <si>
    <t>FORCE SEC FUND 9009</t>
  </si>
  <si>
    <t>K 401  geschl. letzter RW 28.2.13</t>
  </si>
  <si>
    <t>FSF-F0009010</t>
  </si>
  <si>
    <t>FORCE SEC FUND 9010</t>
  </si>
  <si>
    <t>AEK 2 - letzter rechenwert 31.08.2011</t>
  </si>
  <si>
    <t>FSF-F0009011</t>
  </si>
  <si>
    <t>FORCE SEC FUND 9011</t>
  </si>
  <si>
    <t>STRATEGIEPORTFOLIO MIDTERMPLUS</t>
  </si>
  <si>
    <t>FSF-F0009012</t>
  </si>
  <si>
    <t>FORCE SEC FUND 9012</t>
  </si>
  <si>
    <t>ABSOLUTE RETURN S.A.</t>
  </si>
  <si>
    <t>FSF-F0009013</t>
  </si>
  <si>
    <t>FORCE SEC FUND 9013</t>
  </si>
  <si>
    <t>STRATEGIEPORTFOLIO BONDPLUS</t>
  </si>
  <si>
    <t>FSF-F0009014</t>
  </si>
  <si>
    <t>FORCE SEC FUND 9014</t>
  </si>
  <si>
    <t>STRATEGIEPORTFOLIO LONGTERMPLUS</t>
  </si>
  <si>
    <t>FSF-F0009015</t>
  </si>
  <si>
    <t>FORCE SEC FUND 9015</t>
  </si>
  <si>
    <t>K 410</t>
  </si>
  <si>
    <t>FSF-F0009016</t>
  </si>
  <si>
    <t>FORCE SEC FUND 9016</t>
  </si>
  <si>
    <t>K 408</t>
  </si>
  <si>
    <t>FSF-F0009017</t>
  </si>
  <si>
    <t>FORCE SEC FUND 9017</t>
  </si>
  <si>
    <t>TIWAG-Vorsorge-Fonds</t>
  </si>
  <si>
    <t>FSF-F0009018</t>
  </si>
  <si>
    <t>FORCE SEC FUND 9018</t>
  </si>
  <si>
    <t>AEK 3 - letzter RW 31.08.2011</t>
  </si>
  <si>
    <t>FSF-F0009019</t>
  </si>
  <si>
    <t>FORCE SEC FUND 9019</t>
  </si>
  <si>
    <t>VBV HTM FONDS 2</t>
  </si>
  <si>
    <t>FSF-F0009020</t>
  </si>
  <si>
    <t>FORCE SEC FUND 9020</t>
  </si>
  <si>
    <t>VORSORGE HTM PORTFOLIO 2</t>
  </si>
  <si>
    <t>FSF-F0009021</t>
  </si>
  <si>
    <t>FORCE SEC FUND 9021</t>
  </si>
  <si>
    <t>E 30 geschl. 02.01.2013</t>
  </si>
  <si>
    <t>FSF-F0009022</t>
  </si>
  <si>
    <t>FORCE SEC FUND 9022</t>
  </si>
  <si>
    <t>VBV HTM FONDS</t>
  </si>
  <si>
    <t>FSF-F0009023</t>
  </si>
  <si>
    <t>FORCE SEC FUND 9023</t>
  </si>
  <si>
    <t>K 412</t>
  </si>
  <si>
    <t>FSF-F0009024</t>
  </si>
  <si>
    <t>FORCE SEC FUND 9024</t>
  </si>
  <si>
    <t>VORSORGE HTM PORTF.3</t>
  </si>
  <si>
    <t>FSF-F0009025</t>
  </si>
  <si>
    <t>FORCE SEC FUND 9025</t>
  </si>
  <si>
    <t>K 2009</t>
  </si>
  <si>
    <t>FSF-F0009026</t>
  </si>
  <si>
    <t>FORCE SEC FUND 9026</t>
  </si>
  <si>
    <t>ESPA PIF TOP</t>
  </si>
  <si>
    <t>FSF-F0009027</t>
  </si>
  <si>
    <t>FORCE SEC FUND 9027</t>
  </si>
  <si>
    <t>ESPA PIF MIX</t>
  </si>
  <si>
    <t>FSF-F0009028</t>
  </si>
  <si>
    <t>FORCE SEC FUND 9028</t>
  </si>
  <si>
    <t>K 20</t>
  </si>
  <si>
    <t>FSF-F0009029</t>
  </si>
  <si>
    <t>FORCE SEC FUND 9029</t>
  </si>
  <si>
    <t>KOMMERZ 15</t>
  </si>
  <si>
    <t>FSF-F0009030</t>
  </si>
  <si>
    <t>FORCE SEC FUND 9030</t>
  </si>
  <si>
    <t>E 55</t>
  </si>
  <si>
    <t>FSF-F0009031</t>
  </si>
  <si>
    <t>FORCE SEC FUND 9031</t>
  </si>
  <si>
    <t>ESPA-CS ZAJISTENY FOND 22 geschlossen 03.01.2012</t>
  </si>
  <si>
    <t>FSF-F0009032</t>
  </si>
  <si>
    <t>FORCE SEC FUND 9032</t>
  </si>
  <si>
    <t>ESPA-CS ZAJISTENY FOND 21 geschlossen 03.01.2012</t>
  </si>
  <si>
    <t>FSF-F0009033</t>
  </si>
  <si>
    <t>FORCE SEC FUND 9033</t>
  </si>
  <si>
    <t>ESPA-CS ZAJISTENY FOND 32 geschl 02.01.13</t>
  </si>
  <si>
    <t>FSF-F0009034</t>
  </si>
  <si>
    <t>FORCE SEC FUND 9034</t>
  </si>
  <si>
    <t>FAILURE !    K 1944</t>
  </si>
  <si>
    <t>FSF-F0009035</t>
  </si>
  <si>
    <t>FORCE SEC FUND 9035</t>
  </si>
  <si>
    <t>VBV VK AKTIENDACHFONDS</t>
  </si>
  <si>
    <t>FSF-F0009036</t>
  </si>
  <si>
    <t>FORCE SEC FUND 9036</t>
  </si>
  <si>
    <t>FX Global letzter RW26.03.13</t>
  </si>
  <si>
    <t>FSF-F0009037</t>
  </si>
  <si>
    <t>FORCE SEC FUND 9037</t>
  </si>
  <si>
    <t>K 1944 Übertrag 29.12.2011</t>
  </si>
  <si>
    <t>FSF-F0009045</t>
  </si>
  <si>
    <t>FORCE SEC FUND 9045</t>
  </si>
  <si>
    <t>DWS (AUSTRIA) EUROPA RENTEN</t>
  </si>
  <si>
    <t>FSF-F0009107</t>
  </si>
  <si>
    <t>FORCE SEC FUND 9107</t>
  </si>
  <si>
    <t>F 2010 EUROPA RENDITE - fusion 15.11</t>
  </si>
  <si>
    <t>FSF-F0009108</t>
  </si>
  <si>
    <t>FORCE SEC FUND 9108</t>
  </si>
  <si>
    <t>DWS (AUSTRIA) VIOLA 08</t>
  </si>
  <si>
    <t>FSF-F0009109</t>
  </si>
  <si>
    <t>FORCE SEC FUND 9109</t>
  </si>
  <si>
    <t>EKA-KOMMERZ 16</t>
  </si>
  <si>
    <t>FSF-F0009110</t>
  </si>
  <si>
    <t>FORCE SEC FUND 9110</t>
  </si>
  <si>
    <t>GLOBAL CONVERTIBLES - geschlossen 01.07.2011</t>
  </si>
  <si>
    <t>FSF-F0009111</t>
  </si>
  <si>
    <t>FORCE SEC FUND 9111</t>
  </si>
  <si>
    <t>ESPA CESKY KORPORATNI FOND PENEZNIHO TRHU</t>
  </si>
  <si>
    <t>FSF-F0009112</t>
  </si>
  <si>
    <t>FORCE SEC FUND 9112</t>
  </si>
  <si>
    <t>ERSTE RESPONSIBLE RESERVE</t>
  </si>
  <si>
    <t>FSF-F0009113</t>
  </si>
  <si>
    <t>FORCE SEC FUND 9113</t>
  </si>
  <si>
    <t>ESPA SELECT BOND DYNAMIC</t>
  </si>
  <si>
    <t>FSF-F0009114</t>
  </si>
  <si>
    <t>FORCE SEC FUND 9114</t>
  </si>
  <si>
    <t>ERSTE WWF STOCK CLIMATE CHANGE</t>
  </si>
  <si>
    <t>FSF-F0009115</t>
  </si>
  <si>
    <t>FORCE SEC FUND 9115</t>
  </si>
  <si>
    <t>ESPA BOND CONVERTIBLE  letzter RW 19.6.13</t>
  </si>
  <si>
    <t>FSF-F0009116</t>
  </si>
  <si>
    <t>FORCE SEC FUND 9116</t>
  </si>
  <si>
    <t>ESPA BOND GLOBAL-ALPHA</t>
  </si>
  <si>
    <t>FSF-F0009117</t>
  </si>
  <si>
    <t>FORCE SEC FUND 9117</t>
  </si>
  <si>
    <t>KV 2007</t>
  </si>
  <si>
    <t>FSF-F0009118</t>
  </si>
  <si>
    <t>FORCE SEC FUND 9118</t>
  </si>
  <si>
    <t>ESPA STOCK AGRICULTURE</t>
  </si>
  <si>
    <t>FSF-F0009121</t>
  </si>
  <si>
    <t>FORCE SEC FUND 9121</t>
  </si>
  <si>
    <t>ERSTE RESPONSIBLE STOCK EUROPE EMERGING</t>
  </si>
  <si>
    <t>FSF-F0009122</t>
  </si>
  <si>
    <t>FORCE SEC FUND 9122</t>
  </si>
  <si>
    <t>DELPHIN TREND GLOBAL</t>
  </si>
  <si>
    <t>FSF-F0009123</t>
  </si>
  <si>
    <t>FORCE SEC FUND 9123</t>
  </si>
  <si>
    <t>ALPHA EXP - geschlossen 14.02.2012</t>
  </si>
  <si>
    <t>FSF-F0009124</t>
  </si>
  <si>
    <t>FORCE SEC FUND 9124</t>
  </si>
  <si>
    <t>DWS (AUSTRIA) 42</t>
  </si>
  <si>
    <t>FSF-F0009125</t>
  </si>
  <si>
    <t>FORCE SEC FUND 9125</t>
  </si>
  <si>
    <t>UL KONZERVATIVNI</t>
  </si>
  <si>
    <t>FSF-F0009127</t>
  </si>
  <si>
    <t>FORCE SEC FUND 9127</t>
  </si>
  <si>
    <t>UL DYNAMICKY</t>
  </si>
  <si>
    <t>FSF-F0009128</t>
  </si>
  <si>
    <t>FORCE SEC FUND 9128</t>
  </si>
  <si>
    <t>ESPA BOND CORPORATE BB</t>
  </si>
  <si>
    <t>FSF-F0009129</t>
  </si>
  <si>
    <t>FORCE SEC FUND 9129</t>
  </si>
  <si>
    <t>ALPHA GMD</t>
  </si>
  <si>
    <t>FSF-F0009130</t>
  </si>
  <si>
    <t>FORCE SEC FUND 9130</t>
  </si>
  <si>
    <t>PROTEUS 100</t>
  </si>
  <si>
    <t>FSF-F0009131</t>
  </si>
  <si>
    <t>FORCE SEC FUND 9131</t>
  </si>
  <si>
    <t>S02_SUEDINVEST</t>
  </si>
  <si>
    <t>FSF-F0009132</t>
  </si>
  <si>
    <t>FORCE SEC FUND 9132</t>
  </si>
  <si>
    <t>SAA EUR Renten 1 Fonds</t>
  </si>
  <si>
    <t>FSF-F0009133</t>
  </si>
  <si>
    <t>FORCE SEC FUND 9133</t>
  </si>
  <si>
    <t>ESPA NEW EUROPE BASKET 2015</t>
  </si>
  <si>
    <t>FSF-F0009144</t>
  </si>
  <si>
    <t>FORCE SEC FUND 9144</t>
  </si>
  <si>
    <t>ESPA ALTERNATIVE MULTISTRATEGIE</t>
  </si>
  <si>
    <t>FSF-F0009176</t>
  </si>
  <si>
    <t>FORCE SEC FUND 9176</t>
  </si>
  <si>
    <t>ESPA BOND EUROPE</t>
  </si>
  <si>
    <t>FSF-F0009203</t>
  </si>
  <si>
    <t>FORCE SEC FUND 9203</t>
  </si>
  <si>
    <t>ESPA BEST OF WORLD</t>
  </si>
  <si>
    <t>FSF-F0009204</t>
  </si>
  <si>
    <t>FORCE SEC FUND 9204</t>
  </si>
  <si>
    <t>SALZBURGER SPARKASSE TOP OF  WORLD -Fusion 0767</t>
  </si>
  <si>
    <t>FSF-F0009205</t>
  </si>
  <si>
    <t>FORCE SEC FUND 9205</t>
  </si>
  <si>
    <t>PRIVATE BANKING MANAGEMENT PROGRAM-BOND</t>
  </si>
  <si>
    <t>FSF-F0009206</t>
  </si>
  <si>
    <t>FORCE SEC FUND 9206</t>
  </si>
  <si>
    <t>ERSTE RESPONSIBLE BOND</t>
  </si>
  <si>
    <t>FSF-F0009207</t>
  </si>
  <si>
    <t>FORCE SEC FUND 9207</t>
  </si>
  <si>
    <t>ADVISORY ONE</t>
  </si>
  <si>
    <t>FSF-F0009208</t>
  </si>
  <si>
    <t>FORCE SEC FUND 9208</t>
  </si>
  <si>
    <t>SALUS ALPHA MULTI STYLE</t>
  </si>
  <si>
    <t>FSF-F0009209</t>
  </si>
  <si>
    <t>FORCE SEC FUND 9209</t>
  </si>
  <si>
    <t>PRIVATE BANKING MANAGEMENT PROGRAM-EQUITY</t>
  </si>
  <si>
    <t>FSF-F0009210</t>
  </si>
  <si>
    <t>FORCE SEC FUND 9210</t>
  </si>
  <si>
    <t>ECM-RENTEN INTERNATIONAL</t>
  </si>
  <si>
    <t>FSF-F0009211</t>
  </si>
  <si>
    <t>FORCE SEC FUND 9211</t>
  </si>
  <si>
    <t>INVESTMENT GLOBAL DYNAMISCH</t>
  </si>
  <si>
    <t>FSF-F0009212</t>
  </si>
  <si>
    <t>FORCE SEC FUND 9212</t>
  </si>
  <si>
    <t>s High-Fix 16</t>
  </si>
  <si>
    <t>FSF-F0009213</t>
  </si>
  <si>
    <t>FORCE SEC FUND 9213</t>
  </si>
  <si>
    <t>s High-Fix 24</t>
  </si>
  <si>
    <t>FSF-F0009214</t>
  </si>
  <si>
    <t>FORCE SEC FUND 9214</t>
  </si>
  <si>
    <t>K 1700, letzter RW 31.01.2011</t>
  </si>
  <si>
    <t>FSF-F0009215</t>
  </si>
  <si>
    <t>FORCE SEC FUND 9215</t>
  </si>
  <si>
    <t>PRIVATE BANKING MANAGEMENT PROGRAM-BOND 2</t>
  </si>
  <si>
    <t>FSF-F0009216</t>
  </si>
  <si>
    <t>FORCE SEC FUND 9216</t>
  </si>
  <si>
    <t>s High-Fix 29</t>
  </si>
  <si>
    <t>FSF-F0009217</t>
  </si>
  <si>
    <t>FORCE SEC FUND 9217</t>
  </si>
  <si>
    <t>EDGAR</t>
  </si>
  <si>
    <t>FSF-F0009218</t>
  </si>
  <si>
    <t>FORCE SEC FUND 9218</t>
  </si>
  <si>
    <t>ERSTE RESPONSIBLE STOCK AUSTRIA</t>
  </si>
  <si>
    <t>FSF-F0009219</t>
  </si>
  <si>
    <t>FORCE SEC FUND 9219</t>
  </si>
  <si>
    <t>s High-Fix 20</t>
  </si>
  <si>
    <t>FSF-F0009220</t>
  </si>
  <si>
    <t>FORCE SEC FUND 9220</t>
  </si>
  <si>
    <t>PRIVATE BANKING MANAGEMENT PROGRAM-EQUITY 2</t>
  </si>
  <si>
    <t>FSF-F0009221</t>
  </si>
  <si>
    <t>FORCE SEC FUND 9221</t>
  </si>
  <si>
    <t>DB PWM GLOBAL</t>
  </si>
  <si>
    <t>FSF-F0009222</t>
  </si>
  <si>
    <t>FORCE SEC FUND 9222</t>
  </si>
  <si>
    <t>S KAPITAL-FIX 04/2020</t>
  </si>
  <si>
    <t>FSF-F0009223</t>
  </si>
  <si>
    <t>FORCE SEC FUND 9223</t>
  </si>
  <si>
    <t>Salus Alpha RN Special Situations</t>
  </si>
  <si>
    <t>FSF-F0009235</t>
  </si>
  <si>
    <t>FORCE SEC FUND 9235</t>
  </si>
  <si>
    <t>ESPA STOCK EUROPE-DIVIDEND</t>
  </si>
  <si>
    <t>FSF-F0009259</t>
  </si>
  <si>
    <t>FORCE SEC FUND 9259</t>
  </si>
  <si>
    <t>ESPA BOND EURO-MIDTERM</t>
  </si>
  <si>
    <t>FSF-F0009418</t>
  </si>
  <si>
    <t>FORCE SEC FUND 9418</t>
  </si>
  <si>
    <t>ESPA STOCK EUROPE-PROPERTY</t>
  </si>
  <si>
    <t>FSF-F0009419</t>
  </si>
  <si>
    <t>FORCE SEC FUND 9419</t>
  </si>
  <si>
    <t>K 1931 + geschlossen 29.02</t>
  </si>
  <si>
    <t>FSF-F0009420</t>
  </si>
  <si>
    <t>FORCE SEC FUND 9420</t>
  </si>
  <si>
    <t>K 350</t>
  </si>
  <si>
    <t>FSF-F0009421</t>
  </si>
  <si>
    <t>FORCE SEC FUND 9421</t>
  </si>
  <si>
    <t>ERSTE WWF STOCK UMWELT</t>
  </si>
  <si>
    <t>FSF-F0009422</t>
  </si>
  <si>
    <t>FORCE SEC FUND 9422</t>
  </si>
  <si>
    <t>ESPA BEST OF EUROPE</t>
  </si>
  <si>
    <t>FSF-F0009423</t>
  </si>
  <si>
    <t>FORCE SEC FUND 9423</t>
  </si>
  <si>
    <t>ESPA BEST OF HEALTHCARE</t>
  </si>
  <si>
    <t>FSF-F0009424</t>
  </si>
  <si>
    <t>FORCE SEC FUND 9424</t>
  </si>
  <si>
    <t>ESPA BEST OF JAPAN, Fusion in St. Japan 29.12.</t>
  </si>
  <si>
    <t>FSF-F0009425</t>
  </si>
  <si>
    <t>FORCE SEC FUND 9425</t>
  </si>
  <si>
    <t>ESPA BEST OF AMERICA</t>
  </si>
  <si>
    <t>FSF-F0009426</t>
  </si>
  <si>
    <t>FORCE SEC FUND 9426</t>
  </si>
  <si>
    <t>ESPA STOCK ISTANBUL</t>
  </si>
  <si>
    <t>FSF-F0009427</t>
  </si>
  <si>
    <t>FORCE SEC FUND 9427</t>
  </si>
  <si>
    <t>ESPA BOND MORTGAGE</t>
  </si>
  <si>
    <t>FSF-F0009428</t>
  </si>
  <si>
    <t>FORCE SEC FUND 9428</t>
  </si>
  <si>
    <t>SELECT AKTIEN-DACHFONDS</t>
  </si>
  <si>
    <t>FSF-F0009429</t>
  </si>
  <si>
    <t>FORCE SEC FUND 9429</t>
  </si>
  <si>
    <t>PIZ BUIN GLOBAL</t>
  </si>
  <si>
    <t>FSF-F0009430</t>
  </si>
  <si>
    <t>FORCE SEC FUND 9430</t>
  </si>
  <si>
    <t>ESPA STOCK FINANCE</t>
  </si>
  <si>
    <t>FSF-F0009431</t>
  </si>
  <si>
    <t>FORCE SEC FUND 9431</t>
  </si>
  <si>
    <t>K 2000</t>
  </si>
  <si>
    <t>FSF-F0009432</t>
  </si>
  <si>
    <t>FORCE SEC FUND 9432</t>
  </si>
  <si>
    <t>ESPA RESERVE SYSTEM PLUS</t>
  </si>
  <si>
    <t>FSF-F0009433</t>
  </si>
  <si>
    <t>FORCE SEC FUND 9433</t>
  </si>
  <si>
    <t>WSTV ESPA GARANTIE</t>
  </si>
  <si>
    <t>FSF-F0009434</t>
  </si>
  <si>
    <t>FORCE SEC FUND 9434</t>
  </si>
  <si>
    <t>HIDDEN PEARL VALUE_FUND</t>
  </si>
  <si>
    <t>FSF-F0009435</t>
  </si>
  <si>
    <t>FORCE SEC FUND 9435</t>
  </si>
  <si>
    <t>DWS (AUSTRIA) 48</t>
  </si>
  <si>
    <t>FSF-F0009436</t>
  </si>
  <si>
    <t>FORCE SEC FUND 9436</t>
  </si>
  <si>
    <t>SELECT ANLEIHEN-DACHFONDS letzt.RW.19.04.13</t>
  </si>
  <si>
    <t>FSF-F0009437</t>
  </si>
  <si>
    <t>FORCE SEC FUND 9437</t>
  </si>
  <si>
    <t>ESPA STOCK GLOBAL-EMERGING MARKETS</t>
  </si>
  <si>
    <t>FSF-F0009438</t>
  </si>
  <si>
    <t>FORCE SEC FUND 9438</t>
  </si>
  <si>
    <t>WE TOP DYNAMIC</t>
  </si>
  <si>
    <t>FSF-F0009439</t>
  </si>
  <si>
    <t>FORCE SEC FUND 9439</t>
  </si>
  <si>
    <t>WILDER KAISER</t>
  </si>
  <si>
    <t>FSF-F0009440</t>
  </si>
  <si>
    <t>FORCE SEC FUND 9440</t>
  </si>
  <si>
    <t>K 354</t>
  </si>
  <si>
    <t>FSF-F0009441</t>
  </si>
  <si>
    <t>FORCE SEC FUND 9441</t>
  </si>
  <si>
    <t>DELPHIN INVEST</t>
  </si>
  <si>
    <t>FSF-F0009442</t>
  </si>
  <si>
    <t>FORCE SEC FUND 9442</t>
  </si>
  <si>
    <t>GLOBAL-PERFORMER</t>
  </si>
  <si>
    <t>FSF-F0009443</t>
  </si>
  <si>
    <t>FORCE SEC FUND 9443</t>
  </si>
  <si>
    <t>ESPA-CS ZAJISTENY FOND 13, geschl 02052011 103,39</t>
  </si>
  <si>
    <t>FSF-F0009444</t>
  </si>
  <si>
    <t>FORCE SEC FUND 9444</t>
  </si>
  <si>
    <t>ESPA-CS ZAJISTENY FOND 14, geschl. 02052011 107,88</t>
  </si>
  <si>
    <t>FSF-F0009445</t>
  </si>
  <si>
    <t>FORCE SEC FUND 9445</t>
  </si>
  <si>
    <t>ESPA-CS ZAJISTENY FOND 25 Laufzeitende</t>
  </si>
  <si>
    <t>FSF-F0009446</t>
  </si>
  <si>
    <t>FORCE SEC FUND 9446</t>
  </si>
  <si>
    <t>ESPA-CS ZAJISTENY FOND 34 laufzeit 30.04.2013</t>
  </si>
  <si>
    <t>FSF-F0009447</t>
  </si>
  <si>
    <t>FORCE SEC FUND 9447</t>
  </si>
  <si>
    <t>ESPA-CS ZAJISTENY FOND 35 laufzeit 30.04.2013</t>
  </si>
  <si>
    <t>FSF-F0009448</t>
  </si>
  <si>
    <t>FORCE SEC FUND 9448</t>
  </si>
  <si>
    <t>M 2000</t>
  </si>
  <si>
    <t>FSF-F0009449</t>
  </si>
  <si>
    <t>FORCE SEC FUND 9449</t>
  </si>
  <si>
    <t>Suedinvest 165 - 3 Res</t>
  </si>
  <si>
    <t>FSF-F0009551</t>
  </si>
  <si>
    <t>FORCE SEC FUND 9551</t>
  </si>
  <si>
    <t>NORD/LB AM Eurorenten 1</t>
  </si>
  <si>
    <t>FSF-F0009559</t>
  </si>
  <si>
    <t>FORCE SEC FUND 9559</t>
  </si>
  <si>
    <t>AllianzGI-Fonds A200 Segment ECO</t>
  </si>
  <si>
    <t>FSF-F0009560</t>
  </si>
  <si>
    <t>FORCE SEC FUND 9560</t>
  </si>
  <si>
    <t>K 12000</t>
  </si>
  <si>
    <t>FSF-F0009590</t>
  </si>
  <si>
    <t>FORCE SEC FUND 9590</t>
  </si>
  <si>
    <t>E 5</t>
  </si>
  <si>
    <t>FSF-F0009655</t>
  </si>
  <si>
    <t>FORCE SEC FUND 9655</t>
  </si>
  <si>
    <t>ESPA BOND YEN letzter rw 27.06.2013</t>
  </si>
  <si>
    <t>FSF-F0009656</t>
  </si>
  <si>
    <t>FORCE SEC FUND 9656</t>
  </si>
  <si>
    <t>ESPA BOND DANUBIA</t>
  </si>
  <si>
    <t>FSF-F0009657</t>
  </si>
  <si>
    <t>FORCE SEC FUND 9657</t>
  </si>
  <si>
    <t>ESPA RESERVE DOLLAR</t>
  </si>
  <si>
    <t>FSF-F0009658</t>
  </si>
  <si>
    <t>FORCE SEC FUND 9658</t>
  </si>
  <si>
    <t>ESPA BOND EUROPE-HIGH YIELD</t>
  </si>
  <si>
    <t>FSF-F0009659</t>
  </si>
  <si>
    <t>FORCE SEC FUND 9659</t>
  </si>
  <si>
    <t>SPARRENT</t>
  </si>
  <si>
    <t>FSF-F0009660</t>
  </si>
  <si>
    <t>FORCE SEC FUND 9660</t>
  </si>
  <si>
    <t>ESPA STOCK EUROPE-EMERGING</t>
  </si>
  <si>
    <t>FSF-F0009661</t>
  </si>
  <si>
    <t>FORCE SEC FUND 9661</t>
  </si>
  <si>
    <t>ESPA SELECT BOND</t>
  </si>
  <si>
    <t>FSF-F0009662</t>
  </si>
  <si>
    <t>FORCE SEC FUND 9662</t>
  </si>
  <si>
    <t>ESPA SELECT RESERVE</t>
  </si>
  <si>
    <t>FSF-F0009663</t>
  </si>
  <si>
    <t>FORCE SEC FUND 9663</t>
  </si>
  <si>
    <t>ESPA CESKÝ FOND FIREMNÍCH DLUHOPISU</t>
  </si>
  <si>
    <t>FSF-F0009664</t>
  </si>
  <si>
    <t>FORCE SEC FUND 9664</t>
  </si>
  <si>
    <t>ESPA BOND INFLATION-LINKED</t>
  </si>
  <si>
    <t>FSF-F0009665</t>
  </si>
  <si>
    <t>FORCE SEC FUND 9665</t>
  </si>
  <si>
    <t>ESPA PROTECT EUROPE Laufzeitende 31.05.</t>
  </si>
  <si>
    <t>FSF-F0009666</t>
  </si>
  <si>
    <t>FORCE SEC FUND 9666</t>
  </si>
  <si>
    <t>ESPA STOCK ASIA INFRASTRUCTURE</t>
  </si>
  <si>
    <t>FSF-F0009668</t>
  </si>
  <si>
    <t>FORCE SEC FUND 9668</t>
  </si>
  <si>
    <t>ESPA STOCK RUSSIA</t>
  </si>
  <si>
    <t>FSF-F0009669</t>
  </si>
  <si>
    <t>FORCE SEC FUND 9669</t>
  </si>
  <si>
    <t>ESPA CORPORATE BASKET 2013 letzter RW 31.05.2013</t>
  </si>
  <si>
    <t>FSF-F0009670</t>
  </si>
  <si>
    <t>FORCE SEC FUND 9670</t>
  </si>
  <si>
    <t>INTERNATIONALE AKTIENFONDSAUSWAHL</t>
  </si>
  <si>
    <t>FSF-F0009672</t>
  </si>
  <si>
    <t>FORCE SEC FUND 9672</t>
  </si>
  <si>
    <t>GUTENBERG CUD</t>
  </si>
  <si>
    <t>FSF-F0009673</t>
  </si>
  <si>
    <t>FORCE SEC FUND 9673</t>
  </si>
  <si>
    <t>ESPA-CS ZAJISTENY FOND 04</t>
  </si>
  <si>
    <t>FSF-F0009674</t>
  </si>
  <si>
    <t>FORCE SEC FUND 9674</t>
  </si>
  <si>
    <t>GUTENBERG RIH</t>
  </si>
  <si>
    <t>FSF-F0009675</t>
  </si>
  <si>
    <t>FORCE SEC FUND 9675</t>
  </si>
  <si>
    <t>ESPA-CS ZAJISTENY FOND 05</t>
  </si>
  <si>
    <t>FSF-F0009677</t>
  </si>
  <si>
    <t>FORCE SEC FUND 9677</t>
  </si>
  <si>
    <t>RC 1</t>
  </si>
  <si>
    <t>FSF-F0009721</t>
  </si>
  <si>
    <t>FORCE SEC FUND 9721</t>
  </si>
  <si>
    <t>RC 2</t>
  </si>
  <si>
    <t>FSF-F0009722</t>
  </si>
  <si>
    <t>FORCE SEC FUND 9722</t>
  </si>
  <si>
    <t>RC 3</t>
  </si>
  <si>
    <t>FSF-F0009723</t>
  </si>
  <si>
    <t>FORCE SEC FUND 9723</t>
  </si>
  <si>
    <t>RC 4</t>
  </si>
  <si>
    <t>FSF-F0009724</t>
  </si>
  <si>
    <t>FORCE SEC FUND 9724</t>
  </si>
  <si>
    <t>RC 5</t>
  </si>
  <si>
    <t>FSF-F0009725</t>
  </si>
  <si>
    <t>FORCE SEC FUND 9725</t>
  </si>
  <si>
    <t>FSF-F0009925</t>
  </si>
  <si>
    <t>FORCE SEC FUND 9925</t>
  </si>
  <si>
    <t>s Capital-Protection 2025 - letzter RW 31.08.11</t>
  </si>
  <si>
    <t>FSF-F0009926</t>
  </si>
  <si>
    <t>FORCE SEC FUND 9926</t>
  </si>
  <si>
    <t>s Capital-Protection 2030 - letzter RW 31.08.11</t>
  </si>
  <si>
    <t>FSF-F0009927</t>
  </si>
  <si>
    <t>FORCE SEC FUND 9927</t>
  </si>
  <si>
    <t>ESPA SELECT MED</t>
  </si>
  <si>
    <t>FSF-F0010078</t>
  </si>
  <si>
    <t>FORCE SEC FUND 10078</t>
  </si>
  <si>
    <t>ERSTE RESPONSIBLE STOCK AMERICA</t>
  </si>
  <si>
    <t>FSF-F0010079</t>
  </si>
  <si>
    <t>FORCE SEC FUND 10079</t>
  </si>
  <si>
    <t>K 1851</t>
  </si>
  <si>
    <t>FSF-F0010080</t>
  </si>
  <si>
    <t>FORCE SEC FUND 10080</t>
  </si>
  <si>
    <t>SALZBURGER SPARKASSE SELECT TREND</t>
  </si>
  <si>
    <t>FSF-F0010081</t>
  </si>
  <si>
    <t>FORCE SEC FUND 10081</t>
  </si>
  <si>
    <t>ESPA FIDUCIA</t>
  </si>
  <si>
    <t>FSF-F0010082</t>
  </si>
  <si>
    <t>FORCE SEC FUND 10082</t>
  </si>
  <si>
    <t>ESPA STOCK EUROPE-VALUE</t>
  </si>
  <si>
    <t>FSF-F0010083</t>
  </si>
  <si>
    <t>FORCE SEC FUND 10083</t>
  </si>
  <si>
    <t>ESPA BOND EMERGING MARKETS CORPORATE</t>
  </si>
  <si>
    <t>FSF-F0010084</t>
  </si>
  <si>
    <t>FORCE SEC FUND 10084</t>
  </si>
  <si>
    <t>ESPA SELECT INVEST</t>
  </si>
  <si>
    <t>FSF-F0010085</t>
  </si>
  <si>
    <t>FORCE SEC FUND 10085</t>
  </si>
  <si>
    <t>SALUS ALPHA REAL ESTATE geschl. 18.07.</t>
  </si>
  <si>
    <t>FSF-F0010086</t>
  </si>
  <si>
    <t>FORCE SEC FUND 10086</t>
  </si>
  <si>
    <t>SALUS ALPHA EQUITY HEDGED geschl 02.01.13</t>
  </si>
  <si>
    <t>FSF-F0010087</t>
  </si>
  <si>
    <t>FORCE SEC FUND 10087</t>
  </si>
  <si>
    <t>ESPA SELECT STOCK</t>
  </si>
  <si>
    <t>FSF-F0010088</t>
  </si>
  <si>
    <t>FORCE SEC FUND 10088</t>
  </si>
  <si>
    <t>ESPA STOCK ADRIATIC</t>
  </si>
  <si>
    <t>FSF-F0010089</t>
  </si>
  <si>
    <t>FORCE SEC FUND 10089</t>
  </si>
  <si>
    <t>SALZBURGER SPARKASSE SELECT INVEST</t>
  </si>
  <si>
    <t>FSF-F0010090</t>
  </si>
  <si>
    <t>FORCE SEC FUND 10090</t>
  </si>
  <si>
    <t>ESPA BOND LOCAL EMERGING</t>
  </si>
  <si>
    <t>FSF-F0010091</t>
  </si>
  <si>
    <t>FORCE SEC FUND 10091</t>
  </si>
  <si>
    <t>ESPA CORPORATE BASKET 2013 II Laufzeit 12.07.2013</t>
  </si>
  <si>
    <t>FSF-F0010092</t>
  </si>
  <si>
    <t>FORCE SEC FUND 10092</t>
  </si>
  <si>
    <t>ESPA INFLATION-PROTECT 2014</t>
  </si>
  <si>
    <t>FSF-F0010093</t>
  </si>
  <si>
    <t>FORCE SEC FUND 10093</t>
  </si>
  <si>
    <t>MERITO DYNAMIC REAL RETURN</t>
  </si>
  <si>
    <t>FSF-F0010094</t>
  </si>
  <si>
    <t>FORCE SEC FUND 10094</t>
  </si>
  <si>
    <t>ESPA RESERVE EURO MÜNDEL</t>
  </si>
  <si>
    <t>FSF-F0010095</t>
  </si>
  <si>
    <t>FORCE SEC FUND 10095</t>
  </si>
  <si>
    <t>DWS (AUSTRIA) 24</t>
  </si>
  <si>
    <t>FSF-F0010096</t>
  </si>
  <si>
    <t>FORCE SEC FUND 10096</t>
  </si>
  <si>
    <t>ESPA-CS ZAJISTENY FOND 27 laufzeit 30.06.2012</t>
  </si>
  <si>
    <t>FSF-F0010097</t>
  </si>
  <si>
    <t>FORCE SEC FUND 10097</t>
  </si>
  <si>
    <t>QIMCO BALKAN EQUITY</t>
  </si>
  <si>
    <t>FSF-F0010098</t>
  </si>
  <si>
    <t>FORCE SEC FUND 10098</t>
  </si>
  <si>
    <t>ESPA-CS ZAJISTENY FOND 15</t>
  </si>
  <si>
    <t>FSF-F0010099</t>
  </si>
  <si>
    <t>FORCE SEC FUND 10099</t>
  </si>
  <si>
    <t>ESPA-CS ZAJISTENY FOND 36 letzter RW 28.06.13</t>
  </si>
  <si>
    <t>FSF-F0010100</t>
  </si>
  <si>
    <t>FORCE SEC FUND 10100</t>
  </si>
  <si>
    <t>ERSTE-ČS zajištěný fond 42</t>
  </si>
  <si>
    <t>FSF-F0010101</t>
  </si>
  <si>
    <t>FORCE SEC FUND 10101</t>
  </si>
  <si>
    <t>RT OSTEUROPA ABSOLUTE RETURN per 6.5.2011geschloss</t>
  </si>
  <si>
    <t>FSF-F0010135</t>
  </si>
  <si>
    <t>FORCE SEC FUND 10135</t>
  </si>
  <si>
    <t>E 100</t>
  </si>
  <si>
    <t>FSF-F0010403</t>
  </si>
  <si>
    <t>FORCE SEC FUND 10403</t>
  </si>
  <si>
    <t>ESPA BOND EURO-CORPORATE</t>
  </si>
  <si>
    <t>FSF-F0010646</t>
  </si>
  <si>
    <t>FORCE SEC FUND 10646</t>
  </si>
  <si>
    <t>ESPA BOND DURATION SHIELD</t>
  </si>
  <si>
    <t>FSF-F0010647</t>
  </si>
  <si>
    <t>FORCE SEC FUND 10647</t>
  </si>
  <si>
    <t>PRO INVEST AKTIV</t>
  </si>
  <si>
    <t>FSF-F0010648</t>
  </si>
  <si>
    <t>FORCE SEC FUND 10648</t>
  </si>
  <si>
    <t>ESPA BOND DOLLAR-CORPORATE</t>
  </si>
  <si>
    <t>FSF-F0010649</t>
  </si>
  <si>
    <t>FORCE SEC FUND 10649</t>
  </si>
  <si>
    <t>ESPA BOND USA-HIGH YIELD</t>
  </si>
  <si>
    <t>FSF-F0010650</t>
  </si>
  <si>
    <t>FORCE SEC FUND 10650</t>
  </si>
  <si>
    <t>ESPA CASH FORINT letzter RW. 13.10</t>
  </si>
  <si>
    <t>FSF-F0010651</t>
  </si>
  <si>
    <t>FORCE SEC FUND 10651</t>
  </si>
  <si>
    <t>E 3</t>
  </si>
  <si>
    <t>FSF-F0010652</t>
  </si>
  <si>
    <t>FORCE SEC FUND 10652</t>
  </si>
  <si>
    <t>ESPA STOCK NEW-EUROPE ACTIVE</t>
  </si>
  <si>
    <t>FSF-F0010653</t>
  </si>
  <si>
    <t>FORCE SEC FUND 10653</t>
  </si>
  <si>
    <t>PRIVATE BANKING MANAGEMENT PROGRAM-REAL ESTATE</t>
  </si>
  <si>
    <t>FSF-F0010654</t>
  </si>
  <si>
    <t>FORCE SEC FUND 10654</t>
  </si>
  <si>
    <t>SALUS ALPHA MANAGED FUTURES</t>
  </si>
  <si>
    <t>FSF-F0010655</t>
  </si>
  <si>
    <t>FORCE SEC FUND 10655</t>
  </si>
  <si>
    <t>SALUS ALPHA EVENT DRIVEN geschl.</t>
  </si>
  <si>
    <t>FSF-F0010656</t>
  </si>
  <si>
    <t>FORCE SEC FUND 10656</t>
  </si>
  <si>
    <t>RESERVE FONDS 1 - geschlossen 21.12</t>
  </si>
  <si>
    <t>FSF-F0010657</t>
  </si>
  <si>
    <t>FORCE SEC FUND 10657</t>
  </si>
  <si>
    <t>SA 400 letzter RW 30.09.</t>
  </si>
  <si>
    <t>FSF-F0010658</t>
  </si>
  <si>
    <t>FORCE SEC FUND 10658</t>
  </si>
  <si>
    <t>TOP STRATEGIE CLASSIC</t>
  </si>
  <si>
    <t>FSF-F0010659</t>
  </si>
  <si>
    <t>FORCE SEC FUND 10659</t>
  </si>
  <si>
    <t>ESPA BOND INTERNATIONAL</t>
  </si>
  <si>
    <t>FSF-F0010660</t>
  </si>
  <si>
    <t>FORCE SEC FUND 10660</t>
  </si>
  <si>
    <t>TOP STRATEGIE DYNAMIC</t>
  </si>
  <si>
    <t>FSF-F0010661</t>
  </si>
  <si>
    <t>FORCE SEC FUND 10661</t>
  </si>
  <si>
    <t>TOP STRATEGIE ALTERNATIVE</t>
  </si>
  <si>
    <t>FSF-F0010662</t>
  </si>
  <si>
    <t>FORCE SEC FUND 10662</t>
  </si>
  <si>
    <t>ESPA STOCK NTX geschl. 19.11.2012</t>
  </si>
  <si>
    <t>FSF-F0010663</t>
  </si>
  <si>
    <t>FORCE SEC FUND 10663</t>
  </si>
  <si>
    <t>ESPA GARANT BEST CHOICE Laufzeitende 31.07.13</t>
  </si>
  <si>
    <t>FSF-F0010664</t>
  </si>
  <si>
    <t>FORCE SEC FUND 10664</t>
  </si>
  <si>
    <t>S KAPITAL-FIX 08/2019 VT</t>
  </si>
  <si>
    <t>FSF-F0010665</t>
  </si>
  <si>
    <t>FORCE SEC FUND 10665</t>
  </si>
  <si>
    <t>ESPA SLSP ZAISTENY FOND 3</t>
  </si>
  <si>
    <t>FSF-F0010666</t>
  </si>
  <si>
    <t>FORCE SEC FUND 10666</t>
  </si>
  <si>
    <t>M 1997</t>
  </si>
  <si>
    <t>FSF-F0010667</t>
  </si>
  <si>
    <t>FORCE SEC FUND 10667</t>
  </si>
  <si>
    <t>TOP STRATEGIE BOND</t>
  </si>
  <si>
    <t>FSF-F0010668</t>
  </si>
  <si>
    <t>FORCE SEC FUND 10668</t>
  </si>
  <si>
    <t>DONAU STAR-FONDS</t>
  </si>
  <si>
    <t>FSF-F0010966</t>
  </si>
  <si>
    <t>FORCE SEC FUND 10966</t>
  </si>
  <si>
    <t>ESPA STOCK GLOBAL</t>
  </si>
  <si>
    <t>FSF-F0010967</t>
  </si>
  <si>
    <t>FORCE SEC FUND 10967</t>
  </si>
  <si>
    <t>ESPA STOCK JAPAN</t>
  </si>
  <si>
    <t>FSF-F0010968</t>
  </si>
  <si>
    <t>FORCE SEC FUND 10968</t>
  </si>
  <si>
    <t>ESPA RESERVE EURO</t>
  </si>
  <si>
    <t>FSF-F0010969</t>
  </si>
  <si>
    <t>FORCE SEC FUND 10969</t>
  </si>
  <si>
    <t>ESPA BOND EURO-TREND</t>
  </si>
  <si>
    <t>FSF-F0010970</t>
  </si>
  <si>
    <t>FORCE SEC FUND 10970</t>
  </si>
  <si>
    <t>PRO INVEST PLUS</t>
  </si>
  <si>
    <t>FSF-F0010971</t>
  </si>
  <si>
    <t>FORCE SEC FUND 10971</t>
  </si>
  <si>
    <t>UNIQA TOTAL RETURN</t>
  </si>
  <si>
    <t>FSF-F0010972</t>
  </si>
  <si>
    <t>FORCE SEC FUND 10972</t>
  </si>
  <si>
    <t>PBMP EQUITY RESEARCH</t>
  </si>
  <si>
    <t>FSF-F0010973</t>
  </si>
  <si>
    <t>FORCE SEC FUND 10973</t>
  </si>
  <si>
    <t>SALUS ALPHA COMMODITY ARBITRAGE letzt.RW.18.04.13</t>
  </si>
  <si>
    <t>FSF-F0010974</t>
  </si>
  <si>
    <t>FORCE SEC FUND 10974</t>
  </si>
  <si>
    <t>SIGMA OPTIMAL</t>
  </si>
  <si>
    <t>FSF-F0010975</t>
  </si>
  <si>
    <t>FORCE SEC FUND 10975</t>
  </si>
  <si>
    <t>RT Osteuropa Aktienfonds</t>
  </si>
  <si>
    <t>FSF-F0010976</t>
  </si>
  <si>
    <t>FORCE SEC FUND 10976</t>
  </si>
  <si>
    <t>AVANTGARDE GLOBAL BOND FONDS</t>
  </si>
  <si>
    <t>FSF-F0010977</t>
  </si>
  <si>
    <t>FORCE SEC FUND 10977</t>
  </si>
  <si>
    <t>RT Österreich Aktienfonds</t>
  </si>
  <si>
    <t>FSF-F0010978</t>
  </si>
  <si>
    <t>FORCE SEC FUND 10978</t>
  </si>
  <si>
    <t>AVANTGARDE CORPORATE letzter RW 16.04.13</t>
  </si>
  <si>
    <t>FSF-F0010979</t>
  </si>
  <si>
    <t>FORCE SEC FUND 10979</t>
  </si>
  <si>
    <t>RT PIF dynamisch</t>
  </si>
  <si>
    <t>FSF-F0010980</t>
  </si>
  <si>
    <t>FORCE SEC FUND 10980</t>
  </si>
  <si>
    <t>RT PIF traditionell</t>
  </si>
  <si>
    <t>FSF-F0010981</t>
  </si>
  <si>
    <t>FORCE SEC FUND 10981</t>
  </si>
  <si>
    <t>ESPA PORTFOLIO BOND</t>
  </si>
  <si>
    <t>FSF-F0010982</t>
  </si>
  <si>
    <t>FORCE SEC FUND 10982</t>
  </si>
  <si>
    <t>XT USA</t>
  </si>
  <si>
    <t>FSF-F0010983</t>
  </si>
  <si>
    <t>FORCE SEC FUND 10983</t>
  </si>
  <si>
    <t>ESPA PORTFOLIO LIFE CYCLE/19 letzter RW 19.6.13</t>
  </si>
  <si>
    <t>FSF-F0010984</t>
  </si>
  <si>
    <t>FORCE SEC FUND 10984</t>
  </si>
  <si>
    <t>ESPA RETURN SYSTEM-EXTRA</t>
  </si>
  <si>
    <t>FSF-F0010985</t>
  </si>
  <si>
    <t>FORCE SEC FUND 10985</t>
  </si>
  <si>
    <t>K 1351 geschl. 31.01</t>
  </si>
  <si>
    <t>FSF-F0010986</t>
  </si>
  <si>
    <t>FORCE SEC FUND 10986</t>
  </si>
  <si>
    <t>ESPA-CS ZAJISTENY FOND 07</t>
  </si>
  <si>
    <t>FSF-F0010987</t>
  </si>
  <si>
    <t>FORCE SEC FUND 10987</t>
  </si>
  <si>
    <t>ESPA-CS ZAJISTENY FOND 29 letzter RW 31.08.2012</t>
  </si>
  <si>
    <t>FSF-F0010988</t>
  </si>
  <si>
    <t>FORCE SEC FUND 10988</t>
  </si>
  <si>
    <t>S-SOZIALKAPITALFONDS</t>
  </si>
  <si>
    <t>FSF-F0010989</t>
  </si>
  <si>
    <t>FORCE SEC FUND 10989</t>
  </si>
  <si>
    <t>ESPA RETURN SYSTEM</t>
  </si>
  <si>
    <t>FSF-F0010990</t>
  </si>
  <si>
    <t>FORCE SEC FUND 10990</t>
  </si>
  <si>
    <t>ESPA-CS ZAJISTENY FOND 17 - Laufzeitende 31.08.11</t>
  </si>
  <si>
    <t>FSF-F0010991</t>
  </si>
  <si>
    <t>FORCE SEC FUND 10991</t>
  </si>
  <si>
    <t>PENSIONS PORTFOLIO FONDS 2 geschl. 30.11.2012</t>
  </si>
  <si>
    <t>FSF-F0010992</t>
  </si>
  <si>
    <t>FORCE SEC FUND 10992</t>
  </si>
  <si>
    <t>ESPA-CS ZAJISTENY FOND 37 letzter RW 30.08.2013</t>
  </si>
  <si>
    <t>FSF-F0010993</t>
  </si>
  <si>
    <t>FORCE SEC FUND 10993</t>
  </si>
  <si>
    <t>ZIEL VALET</t>
  </si>
  <si>
    <t>FSF-F0010994</t>
  </si>
  <si>
    <t>FORCE SEC FUND 10994</t>
  </si>
  <si>
    <t>RT Active Global Trend</t>
  </si>
  <si>
    <t>FSF-F0010995</t>
  </si>
  <si>
    <t>FORCE SEC FUND 10995</t>
  </si>
  <si>
    <t>AVANTGARDE PLUS geschlossen 29.02</t>
  </si>
  <si>
    <t>FSF-F0010996</t>
  </si>
  <si>
    <t>FORCE SEC FUND 10996</t>
  </si>
  <si>
    <t>ZIEL NETTO</t>
  </si>
  <si>
    <t>FSF-F0010997</t>
  </si>
  <si>
    <t>FORCE SEC FUND 10997</t>
  </si>
  <si>
    <t>AVANTGARDE GLOBAL EQUITY FONDS</t>
  </si>
  <si>
    <t>FSF-F0010998</t>
  </si>
  <si>
    <t>FORCE SEC FUND 10998</t>
  </si>
  <si>
    <t>AVANTGARDE KLASSIK</t>
  </si>
  <si>
    <t>FSF-F0010999</t>
  </si>
  <si>
    <t>FORCE SEC FUND 10999</t>
  </si>
  <si>
    <t>EUROINVEST G1</t>
  </si>
  <si>
    <t>FSF-F0011000</t>
  </si>
  <si>
    <t>FORCE SEC FUND 11000</t>
  </si>
  <si>
    <t>ESPA ASSET-BACKED</t>
  </si>
  <si>
    <t>FSF-F0011001</t>
  </si>
  <si>
    <t>FORCE SEC FUND 11001</t>
  </si>
  <si>
    <t>K 9000 - letzter RW 29.11.2013</t>
  </si>
  <si>
    <t>FSF-F0011346</t>
  </si>
  <si>
    <t>FORCE SEC FUND 11346</t>
  </si>
  <si>
    <t>T 1852</t>
  </si>
  <si>
    <t>FSF-F0011347</t>
  </si>
  <si>
    <t>FORCE SEC FUND 11347</t>
  </si>
  <si>
    <t>T 1851</t>
  </si>
  <si>
    <t>FSF-F0011348</t>
  </si>
  <si>
    <t>FORCE SEC FUND 11348</t>
  </si>
  <si>
    <t>XT Bond EUR</t>
  </si>
  <si>
    <t>FSF-F0011349</t>
  </si>
  <si>
    <t>FORCE SEC FUND 11349</t>
  </si>
  <si>
    <t>ESPA BOND EURO-MÜNDELRENT</t>
  </si>
  <si>
    <t>FSF-F0011430</t>
  </si>
  <si>
    <t>FORCE SEC FUND 11430</t>
  </si>
  <si>
    <t>SPARKASSEN 9</t>
  </si>
  <si>
    <t>FSF-F0011431</t>
  </si>
  <si>
    <t>FORCE SEC FUND 11431</t>
  </si>
  <si>
    <t>TOP-FONDS I "DER STABILE"D.STMK. SPARK.</t>
  </si>
  <si>
    <t>FSF-F0011432</t>
  </si>
  <si>
    <t>FORCE SEC FUND 11432</t>
  </si>
  <si>
    <t>ESPA BOND EURO-RENT</t>
  </si>
  <si>
    <t>FSF-F0011433</t>
  </si>
  <si>
    <t>FORCE SEC FUND 11433</t>
  </si>
  <si>
    <t>TOP-FONDS IV"DER PLANENDE"D. STMK. SPARK.</t>
  </si>
  <si>
    <t>FSF-F0011434</t>
  </si>
  <si>
    <t>FORCE SEC FUND 11434</t>
  </si>
  <si>
    <t>SPARKASSEN 26</t>
  </si>
  <si>
    <t>FSF-F0011435</t>
  </si>
  <si>
    <t>FORCE SEC FUND 11435</t>
  </si>
  <si>
    <t>FRESE Privatstiftung</t>
  </si>
  <si>
    <t>FSF-F0011436</t>
  </si>
  <si>
    <t>FORCE SEC FUND 11436</t>
  </si>
  <si>
    <t>SPARKASSEN 27</t>
  </si>
  <si>
    <t>FSF-F0011437</t>
  </si>
  <si>
    <t>FORCE SEC FUND 11437</t>
  </si>
  <si>
    <t>ES 1</t>
  </si>
  <si>
    <t>FSF-F0011438</t>
  </si>
  <si>
    <t>FORCE SEC FUND 11438</t>
  </si>
  <si>
    <t>FTC GIDEON I</t>
  </si>
  <si>
    <t>FSF-F0011439</t>
  </si>
  <si>
    <t>FORCE SEC FUND 11439</t>
  </si>
  <si>
    <t>RKF 2006</t>
  </si>
  <si>
    <t>FSF-F0011440</t>
  </si>
  <si>
    <t>FORCE SEC FUND 11440</t>
  </si>
  <si>
    <t>VKB-ANLAGE-MIX CLASSIC</t>
  </si>
  <si>
    <t>FSF-F0011441</t>
  </si>
  <si>
    <t>FORCE SEC FUND 11441</t>
  </si>
  <si>
    <t>ESPA BOND FINANCIALS</t>
  </si>
  <si>
    <t>FSF-F0011442</t>
  </si>
  <si>
    <t>FORCE SEC FUND 11442</t>
  </si>
  <si>
    <t>K 3000</t>
  </si>
  <si>
    <t>FSF-F0011443</t>
  </si>
  <si>
    <t>FORCE SEC FUND 11443</t>
  </si>
  <si>
    <t>KA 1</t>
  </si>
  <si>
    <t>FSF-F0011444</t>
  </si>
  <si>
    <t>FORCE SEC FUND 11444</t>
  </si>
  <si>
    <t>ESPA NEW EUROPE BASKET 2014</t>
  </si>
  <si>
    <t>FSF-F0011445</t>
  </si>
  <si>
    <t>FORCE SEC FUND 11445</t>
  </si>
  <si>
    <t>K 1941</t>
  </si>
  <si>
    <t>FSF-F0011446</t>
  </si>
  <si>
    <t>FORCE SEC FUND 11446</t>
  </si>
  <si>
    <t>K 200</t>
  </si>
  <si>
    <t>FSF-F0011447</t>
  </si>
  <si>
    <t>FORCE SEC FUND 11447</t>
  </si>
  <si>
    <t>TOP-FONDS II "DER FLEXIBLE" D.STMK.SPARK.</t>
  </si>
  <si>
    <t>FSF-F0011448</t>
  </si>
  <si>
    <t>FORCE SEC FUND 11448</t>
  </si>
  <si>
    <t>TOP-FONDS III "DER AKTIVE" D.STMK.SPARK.</t>
  </si>
  <si>
    <t>FSF-F0011449</t>
  </si>
  <si>
    <t>FORCE SEC FUND 11449</t>
  </si>
  <si>
    <t>SA 100 letzer RW 27.06.2013</t>
  </si>
  <si>
    <t>FSF-F0011450</t>
  </si>
  <si>
    <t>FORCE SEC FUND 11450</t>
  </si>
  <si>
    <t>TOP-FONDS V "DER OFFENSIVE"D.STMK. SPARK.</t>
  </si>
  <si>
    <t>FSF-F0011451</t>
  </si>
  <si>
    <t>FORCE SEC FUND 11451</t>
  </si>
  <si>
    <t>s High-Fix 35</t>
  </si>
  <si>
    <t>FSF-F0011452</t>
  </si>
  <si>
    <t>FORCE SEC FUND 11452</t>
  </si>
  <si>
    <t>MULTI-SELECTOR-HEDGEFONDS letzter RW 30.04.2013</t>
  </si>
  <si>
    <t>FSF-F0011453</t>
  </si>
  <si>
    <t>FORCE SEC FUND 11453</t>
  </si>
  <si>
    <t>ESPA EUROPSKY ZAISTENY FOND 1 nicht migriert</t>
  </si>
  <si>
    <t>FSF-F0011454</t>
  </si>
  <si>
    <t>FORCE SEC FUND 11454</t>
  </si>
  <si>
    <t>DWS (AUSTRIA) VERMOEGENSBILDUNGSFONDS</t>
  </si>
  <si>
    <t>FSF-F0011455</t>
  </si>
  <si>
    <t>FORCE SEC FUND 11455</t>
  </si>
  <si>
    <t>Espa High Coupon Basket 2015</t>
  </si>
  <si>
    <t>FSF-F0011643</t>
  </si>
  <si>
    <t>FORCE SEC FUND 11643</t>
  </si>
  <si>
    <t>RT 4</t>
  </si>
  <si>
    <t>FSF-F0011676</t>
  </si>
  <si>
    <t>FORCE SEC FUND 11676</t>
  </si>
  <si>
    <t>RT 5</t>
  </si>
  <si>
    <t>FSF-F0011677</t>
  </si>
  <si>
    <t>FORCE SEC FUND 11677</t>
  </si>
  <si>
    <t>KF SPEZIALFONDS</t>
  </si>
  <si>
    <t>FSF-F0011678</t>
  </si>
  <si>
    <t>FORCE SEC FUND 11678</t>
  </si>
  <si>
    <t>VBV VK HTM Fonds 1</t>
  </si>
  <si>
    <t>FSF-F0011696</t>
  </si>
  <si>
    <t>FORCE SEC FUND 11696</t>
  </si>
  <si>
    <t>L3M</t>
  </si>
  <si>
    <t>FSF-F0011792</t>
  </si>
  <si>
    <t>FORCE SEC FUND 11792</t>
  </si>
  <si>
    <t>Espa High Coupon Basket 2015 II</t>
  </si>
  <si>
    <t>FSF-F0011866</t>
  </si>
  <si>
    <t>FORCE SEC FUND 11866</t>
  </si>
  <si>
    <t>F 2011 Global Invest</t>
  </si>
  <si>
    <t>FSF-F0011867</t>
  </si>
  <si>
    <t>FORCE SEC FUND 11867</t>
  </si>
  <si>
    <t>ESPA NEW EUROPE BASKET 2014 II</t>
  </si>
  <si>
    <t>FSF-F0011942</t>
  </si>
  <si>
    <t>FORCE SEC FUND 11942</t>
  </si>
  <si>
    <t>VBV HTM FONDS 3</t>
  </si>
  <si>
    <t>FSF-F0011943</t>
  </si>
  <si>
    <t>FORCE SEC FUND 11943</t>
  </si>
  <si>
    <t>TIROLRESERVE</t>
  </si>
  <si>
    <t>FSF-F0011944</t>
  </si>
  <si>
    <t>FORCE SEC FUND 11944</t>
  </si>
  <si>
    <t>SCHOELLERBANK GLOBAL RESOURCES</t>
  </si>
  <si>
    <t>FSF-F0011945</t>
  </si>
  <si>
    <t>FORCE SEC FUND 11945</t>
  </si>
  <si>
    <t>WSTW V</t>
  </si>
  <si>
    <t>FSF-F0011946</t>
  </si>
  <si>
    <t>FORCE SEC FUND 11946</t>
  </si>
  <si>
    <t>SUPERIOR A</t>
  </si>
  <si>
    <t>FSF-F0011948</t>
  </si>
  <si>
    <t>FORCE SEC FUND 11948</t>
  </si>
  <si>
    <t>SD FONDS</t>
  </si>
  <si>
    <t>FSF-F0011950</t>
  </si>
  <si>
    <t>FORCE SEC FUND 11950</t>
  </si>
  <si>
    <t>SCHOELLERBANK PF 33</t>
  </si>
  <si>
    <t>FSF-F0011952</t>
  </si>
  <si>
    <t>FORCE SEC FUND 11952</t>
  </si>
  <si>
    <t>SCHOELLERBANK GLOBAL DYNAMIC</t>
  </si>
  <si>
    <t>FSF-F0011953</t>
  </si>
  <si>
    <t>FORCE SEC FUND 11953</t>
  </si>
  <si>
    <t>APS Invest 2009</t>
  </si>
  <si>
    <t>FSF-F0011954</t>
  </si>
  <si>
    <t>FORCE SEC FUND 11954</t>
  </si>
  <si>
    <t>SAM23</t>
  </si>
  <si>
    <t>FSF-F0011955</t>
  </si>
  <si>
    <t>FORCE SEC FUND 11955</t>
  </si>
  <si>
    <t>S PRO 96</t>
  </si>
  <si>
    <t>FSF-F0011956</t>
  </si>
  <si>
    <t>FORCE SEC FUND 11956</t>
  </si>
  <si>
    <t>SAM ECO1</t>
  </si>
  <si>
    <t>FSF-F0011957</t>
  </si>
  <si>
    <t>FORCE SEC FUND 11957</t>
  </si>
  <si>
    <t>RT Optimum §14 Fonds</t>
  </si>
  <si>
    <t>FSF-F0011998</t>
  </si>
  <si>
    <t>FORCE SEC FUND 11998</t>
  </si>
  <si>
    <t>RT 3</t>
  </si>
  <si>
    <t>FSF-F0011999</t>
  </si>
  <si>
    <t>FORCE SEC FUND 11999</t>
  </si>
  <si>
    <t>TIROLVISION-AKTIEN</t>
  </si>
  <si>
    <t>FSF-F0012000</t>
  </si>
  <si>
    <t>FORCE SEC FUND 12000</t>
  </si>
  <si>
    <t>VB Convertible-Bond</t>
  </si>
  <si>
    <t>FSF-F0012117</t>
  </si>
  <si>
    <t>FORCE SEC FUND 12117</t>
  </si>
  <si>
    <t>VORSORGEKASSE</t>
  </si>
  <si>
    <t>FSF-F0012118</t>
  </si>
  <si>
    <t>FORCE SEC FUND 12118</t>
  </si>
  <si>
    <t>RT 1, letzter RW 24.03.11</t>
  </si>
  <si>
    <t>FSF-F0012300</t>
  </si>
  <si>
    <t>FORCE SEC FUND 12300</t>
  </si>
  <si>
    <t>RT 2</t>
  </si>
  <si>
    <t>FSF-F0012301</t>
  </si>
  <si>
    <t>FORCE SEC FUND 12301</t>
  </si>
  <si>
    <t>A 200 Segment Eco</t>
  </si>
  <si>
    <t>FSF-F0012302</t>
  </si>
  <si>
    <t>FORCE SEC FUND 12302</t>
  </si>
  <si>
    <t>Erste New Europe 2014; Start am 02.02.11 abgesagt</t>
  </si>
  <si>
    <t>FSF-F0012375</t>
  </si>
  <si>
    <t>FORCE SEC FUND 12375</t>
  </si>
  <si>
    <t>ERSTE RESPONSIBLE MICROFINANCE</t>
  </si>
  <si>
    <t>FSF-F0012376</t>
  </si>
  <si>
    <t>FORCE SEC FUND 12376</t>
  </si>
  <si>
    <t>ADG Absolute Return - Emerg Mark lezter RW 13.3.13</t>
  </si>
  <si>
    <t>FSF-F0012421</t>
  </si>
  <si>
    <t>FORCE SEC FUND 12421</t>
  </si>
  <si>
    <t>RT DONAU Anlagefonds 1</t>
  </si>
  <si>
    <t>FSF-F0012422</t>
  </si>
  <si>
    <t>FORCE SEC FUND 12422</t>
  </si>
  <si>
    <t>VB GoEast-Bond</t>
  </si>
  <si>
    <t>FSF-F0012423</t>
  </si>
  <si>
    <t>FORCE SEC FUND 12423</t>
  </si>
  <si>
    <t>BUSINESSBOND</t>
  </si>
  <si>
    <t>FSF-F0012424</t>
  </si>
  <si>
    <t>FORCE SEC FUND 12424</t>
  </si>
  <si>
    <t>S CASHRESERVE</t>
  </si>
  <si>
    <t>FSF-F0012425</t>
  </si>
  <si>
    <t>FORCE SEC FUND 12425</t>
  </si>
  <si>
    <t>WSTV ESPA GARANTIE II</t>
  </si>
  <si>
    <t>FSF-F0012426</t>
  </si>
  <si>
    <t>FORCE SEC FUND 12426</t>
  </si>
  <si>
    <t>PPF 5 geschlossen am 10.01.12 letzter RW 09.01.12</t>
  </si>
  <si>
    <t>FSF-F0012427</t>
  </si>
  <si>
    <t>FORCE SEC FUND 12427</t>
  </si>
  <si>
    <t>SERLES 1</t>
  </si>
  <si>
    <t>FSF-F0012428</t>
  </si>
  <si>
    <t>FORCE SEC FUND 12428</t>
  </si>
  <si>
    <t>VB Ethik-Invest</t>
  </si>
  <si>
    <t>FSF-F0012429</t>
  </si>
  <si>
    <t>FORCE SEC FUND 12429</t>
  </si>
  <si>
    <t>VB Europa-Bonus-Fonds 2014</t>
  </si>
  <si>
    <t>FSF-F0012430</t>
  </si>
  <si>
    <t>FORCE SEC FUND 12430</t>
  </si>
  <si>
    <t>VB GoEast-Invest</t>
  </si>
  <si>
    <t>FSF-F0012431</t>
  </si>
  <si>
    <t>FORCE SEC FUND 12431</t>
  </si>
  <si>
    <t>ZEUS-RENT</t>
  </si>
  <si>
    <t>FSF-F0012432</t>
  </si>
  <si>
    <t>FORCE SEC FUND 12432</t>
  </si>
  <si>
    <t>GERMANRENT</t>
  </si>
  <si>
    <t>FSF-F0012433</t>
  </si>
  <si>
    <t>FORCE SEC FUND 12433</t>
  </si>
  <si>
    <t>S ETHIKAKTIEN</t>
  </si>
  <si>
    <t>FSF-F0012434</t>
  </si>
  <si>
    <t>FORCE SEC FUND 12434</t>
  </si>
  <si>
    <t>VIENNASTOCK</t>
  </si>
  <si>
    <t>FSF-F0012435</t>
  </si>
  <si>
    <t>FORCE SEC FUND 12435</t>
  </si>
  <si>
    <t>S ETHIKBOND</t>
  </si>
  <si>
    <t>FSF-F0012436</t>
  </si>
  <si>
    <t>FORCE SEC FUND 12436</t>
  </si>
  <si>
    <t>BARRESERVE</t>
  </si>
  <si>
    <t>FSF-F0012437</t>
  </si>
  <si>
    <t>FORCE SEC FUND 12437</t>
  </si>
  <si>
    <t>DOLLARRESERVE</t>
  </si>
  <si>
    <t>FSF-F0012438</t>
  </si>
  <si>
    <t>FORCE SEC FUND 12438</t>
  </si>
  <si>
    <t>S-PENSIONSVORSORGE-OOE</t>
  </si>
  <si>
    <t>FSF-F0012439</t>
  </si>
  <si>
    <t>FORCE SEC FUND 12439</t>
  </si>
  <si>
    <t>S GENERATION PLUS</t>
  </si>
  <si>
    <t>FSF-F0012440</t>
  </si>
  <si>
    <t>FORCE SEC FUND 12440</t>
  </si>
  <si>
    <t>SAM S1</t>
  </si>
  <si>
    <t>FSF-F0012441</t>
  </si>
  <si>
    <t>FORCE SEC FUND 12441</t>
  </si>
  <si>
    <t>SAM S2</t>
  </si>
  <si>
    <t>FSF-F0012442</t>
  </si>
  <si>
    <t>FORCE SEC FUND 12442</t>
  </si>
  <si>
    <t>SAM S3</t>
  </si>
  <si>
    <t>FSF-F0012443</t>
  </si>
  <si>
    <t>FORCE SEC FUND 12443</t>
  </si>
  <si>
    <t>SAM H1</t>
  </si>
  <si>
    <t>FSF-F0012444</t>
  </si>
  <si>
    <t>FORCE SEC FUND 12444</t>
  </si>
  <si>
    <t>SAM X3</t>
  </si>
  <si>
    <t>FSF-F0012445</t>
  </si>
  <si>
    <t>FORCE SEC FUND 12445</t>
  </si>
  <si>
    <t>S GENERATION</t>
  </si>
  <si>
    <t>FSF-F0012446</t>
  </si>
  <si>
    <t>FORCE SEC FUND 12446</t>
  </si>
  <si>
    <t>AUSTROMUENDELRENT</t>
  </si>
  <si>
    <t>FSF-F0012447</t>
  </si>
  <si>
    <t>FORCE SEC FUND 12447</t>
  </si>
  <si>
    <t>FSF-F0012448</t>
  </si>
  <si>
    <t>FORCE SEC FUND 12448</t>
  </si>
  <si>
    <t>ESPA CORPORATE EMERGING BASKET 2016 CZK</t>
  </si>
  <si>
    <t>FSF-F0012459</t>
  </si>
  <si>
    <t>FORCE SEC FUND 12459</t>
  </si>
  <si>
    <t>Espa Corporate Emerging Basket 2016</t>
  </si>
  <si>
    <t>FSF-F0012460</t>
  </si>
  <si>
    <t>FORCE SEC FUND 12460</t>
  </si>
  <si>
    <t>ESPA CORPORATE EMERGING BASKET 2016</t>
  </si>
  <si>
    <t>FSF-F0012461</t>
  </si>
  <si>
    <t>FORCE SEC FUND 12461</t>
  </si>
  <si>
    <t>Espa Alternative Diversified geschl. 03.01.2012</t>
  </si>
  <si>
    <t>FSF-F0012462</t>
  </si>
  <si>
    <t>FORCE SEC FUND 12462</t>
  </si>
  <si>
    <t>Espa Portfolio Momentum geschl. 21.11.2012</t>
  </si>
  <si>
    <t>FSF-F0012596</t>
  </si>
  <si>
    <t>FORCE SEC FUND 12596</t>
  </si>
  <si>
    <t>ESPA BOND EMERGING-MARKETS</t>
  </si>
  <si>
    <t>FSF-F0012708</t>
  </si>
  <si>
    <t>FORCE SEC FUND 12708</t>
  </si>
  <si>
    <t>ESPA BOND USA-CORPORATE</t>
  </si>
  <si>
    <t>FSF-F0012709</t>
  </si>
  <si>
    <t>FORCE SEC FUND 12709</t>
  </si>
  <si>
    <t>ESPA STOCK TECHNO</t>
  </si>
  <si>
    <t>FSF-F0012710</t>
  </si>
  <si>
    <t>FORCE SEC FUND 12710</t>
  </si>
  <si>
    <t>ESPA RESERVE CORPORATE</t>
  </si>
  <si>
    <t>FSF-F0012711</t>
  </si>
  <si>
    <t>FORCE SEC FUND 12711</t>
  </si>
  <si>
    <t>ESPA CESKY FOND STATNICH DLUHOPISU</t>
  </si>
  <si>
    <t>FSF-F0012712</t>
  </si>
  <si>
    <t>FORCE SEC FUND 12712</t>
  </si>
  <si>
    <t>ESPA STOCK EUROPE-ACTIVE</t>
  </si>
  <si>
    <t>FSF-F0012713</t>
  </si>
  <si>
    <t>FORCE SEC FUND 12713</t>
  </si>
  <si>
    <t>E 62 - letzter RW 31.08.2011 EUR 1041,02</t>
  </si>
  <si>
    <t>FSF-F0012714</t>
  </si>
  <si>
    <t>FORCE SEC FUND 12714</t>
  </si>
  <si>
    <t>sWaldviertel Bond</t>
  </si>
  <si>
    <t>FSF-F0012715</t>
  </si>
  <si>
    <t>FORCE SEC FUND 12715</t>
  </si>
  <si>
    <t>ESPA STOCK BIOTEC</t>
  </si>
  <si>
    <t>FSF-F0012716</t>
  </si>
  <si>
    <t>FORCE SEC FUND 12716</t>
  </si>
  <si>
    <t>ESPA PORTFOLIO TARGET 4</t>
  </si>
  <si>
    <t>FSF-F0012717</t>
  </si>
  <si>
    <t>FORCE SEC FUND 12717</t>
  </si>
  <si>
    <t>ESPA STOCK PHARMA</t>
  </si>
  <si>
    <t>FSF-F0012718</t>
  </si>
  <si>
    <t>FORCE SEC FUND 12718</t>
  </si>
  <si>
    <t>VB Premium-Evolution 25</t>
  </si>
  <si>
    <t>FSF-F0012719</t>
  </si>
  <si>
    <t>FORCE SEC FUND 12719</t>
  </si>
  <si>
    <t>K 1000</t>
  </si>
  <si>
    <t>FSF-F0012720</t>
  </si>
  <si>
    <t>FORCE SEC FUND 12720</t>
  </si>
  <si>
    <t>VB Premium-Evolution 50</t>
  </si>
  <si>
    <t>FSF-F0012721</t>
  </si>
  <si>
    <t>FORCE SEC FUND 12721</t>
  </si>
  <si>
    <t>SAM17</t>
  </si>
  <si>
    <t>FSF-F0012722</t>
  </si>
  <si>
    <t>FORCE SEC FUND 12722</t>
  </si>
  <si>
    <t>s Zukunft Aktien 1</t>
  </si>
  <si>
    <t>FSF-F0012723</t>
  </si>
  <si>
    <t>FORCE SEC FUND 12723</t>
  </si>
  <si>
    <t>S CMM SPECIAL CORP. 2014</t>
  </si>
  <si>
    <t>FSF-F0012724</t>
  </si>
  <si>
    <t>FORCE SEC FUND 12724</t>
  </si>
  <si>
    <t>ESPA VORSORGE GOLD/03 geschl. 20.12.2012</t>
  </si>
  <si>
    <t>FSF-F0012725</t>
  </si>
  <si>
    <t>FORCE SEC FUND 12725</t>
  </si>
  <si>
    <t>ESPA PORTFOLIO TARGET</t>
  </si>
  <si>
    <t>FSF-F0012726</t>
  </si>
  <si>
    <t>FORCE SEC FUND 12726</t>
  </si>
  <si>
    <t>ERSTE RESPONSIBLE STOCK EUROPE</t>
  </si>
  <si>
    <t>FSF-F0012727</t>
  </si>
  <si>
    <t>FORCE SEC FUND 12727</t>
  </si>
  <si>
    <t>K 355</t>
  </si>
  <si>
    <t>FSF-F0012728</t>
  </si>
  <si>
    <t>FORCE SEC FUND 12728</t>
  </si>
  <si>
    <t>ESPA VORSORGE GOLD/03/02 geschl 20.12.2012</t>
  </si>
  <si>
    <t>FSF-F0012729</t>
  </si>
  <si>
    <t>FORCE SEC FUND 12729</t>
  </si>
  <si>
    <t>WSTV ESPA DYNAMISCH</t>
  </si>
  <si>
    <t>FSF-F0012730</t>
  </si>
  <si>
    <t>FORCE SEC FUND 12730</t>
  </si>
  <si>
    <t>WSTV ESPA PROGRESSIV</t>
  </si>
  <si>
    <t>FSF-F0012731</t>
  </si>
  <si>
    <t>FORCE SEC FUND 12731</t>
  </si>
  <si>
    <t>ESPA GARANT CHINA - geschlossen 29.02.2012</t>
  </si>
  <si>
    <t>FSF-F0012732</t>
  </si>
  <si>
    <t>FORCE SEC FUND 12732</t>
  </si>
  <si>
    <t>WSTV ESPA TRADITIONELL</t>
  </si>
  <si>
    <t>FSF-F0012733</t>
  </si>
  <si>
    <t>FORCE SEC FUND 12733</t>
  </si>
  <si>
    <t>ESPA-CS ZAJISTENY FOND 11</t>
  </si>
  <si>
    <t>FSF-F0012734</t>
  </si>
  <si>
    <t>FORCE SEC FUND 12734</t>
  </si>
  <si>
    <t>ESPA-CS ZAJISTENY FOND 12</t>
  </si>
  <si>
    <t>FSF-F0012735</t>
  </si>
  <si>
    <t>FORCE SEC FUND 12735</t>
  </si>
  <si>
    <t>VB Europa-Bonus-Fonds 2015</t>
  </si>
  <si>
    <t>FSF-F0012736</t>
  </si>
  <si>
    <t>FORCE SEC FUND 12736</t>
  </si>
  <si>
    <t>ESPA-CS ZAJISTENY FOND 33 Laufzeitende 28.02.</t>
  </si>
  <si>
    <t>FSF-F0012737</t>
  </si>
  <si>
    <t>FORCE SEC FUND 12737</t>
  </si>
  <si>
    <t>VB Premium-Evolution 100</t>
  </si>
  <si>
    <t>FSF-F0012738</t>
  </si>
  <si>
    <t>FORCE SEC FUND 12738</t>
  </si>
  <si>
    <t>SAM10</t>
  </si>
  <si>
    <t>FSF-F0012739</t>
  </si>
  <si>
    <t>FORCE SEC FUND 12739</t>
  </si>
  <si>
    <t>SAM16</t>
  </si>
  <si>
    <t>FSF-F0012740</t>
  </si>
  <si>
    <t>FORCE SEC FUND 12740</t>
  </si>
  <si>
    <t>VBV VK SUSTAINABILITY BONDS</t>
  </si>
  <si>
    <t>FSF-F0012741</t>
  </si>
  <si>
    <t>FORCE SEC FUND 12741</t>
  </si>
  <si>
    <t>ESPA-CS ZAJISTENY FOND 23</t>
  </si>
  <si>
    <t>FSF-F0012742</t>
  </si>
  <si>
    <t>FORCE SEC FUND 12742</t>
  </si>
  <si>
    <t>SAM12</t>
  </si>
  <si>
    <t>FSF-F0012743</t>
  </si>
  <si>
    <t>FORCE SEC FUND 12743</t>
  </si>
  <si>
    <t>SAM13</t>
  </si>
  <si>
    <t>FSF-F0012744</t>
  </si>
  <si>
    <t>FORCE SEC FUND 12744</t>
  </si>
  <si>
    <t>S ZUKUNFT AKTIEN 2</t>
  </si>
  <si>
    <t>FSF-F0012745</t>
  </si>
  <si>
    <t>FORCE SEC FUND 12745</t>
  </si>
  <si>
    <t>S ZUKUNFT RENTEN 2</t>
  </si>
  <si>
    <t>FSF-F0012746</t>
  </si>
  <si>
    <t>FORCE SEC FUND 12746</t>
  </si>
  <si>
    <t>SAM21</t>
  </si>
  <si>
    <t>FSF-F0012747</t>
  </si>
  <si>
    <t>FORCE SEC FUND 12747</t>
  </si>
  <si>
    <t>SAM20</t>
  </si>
  <si>
    <t>FSF-F0012748</t>
  </si>
  <si>
    <t>FORCE SEC FUND 12748</t>
  </si>
  <si>
    <t>ESPA STOCK COMMODITIES</t>
  </si>
  <si>
    <t>FSF-F0012749</t>
  </si>
  <si>
    <t>FORCE SEC FUND 12749</t>
  </si>
  <si>
    <t>S-ZUKUNFT AKTIEN 4</t>
  </si>
  <si>
    <t>FSF-F0012750</t>
  </si>
  <si>
    <t>FORCE SEC FUND 12750</t>
  </si>
  <si>
    <t>ESPA PORTFOLIO TARGET 7</t>
  </si>
  <si>
    <t>FSF-F0012751</t>
  </si>
  <si>
    <t>FORCE SEC FUND 12751</t>
  </si>
  <si>
    <t>FSF-F0012752</t>
  </si>
  <si>
    <t>FORCE SEC FUND 12752</t>
  </si>
  <si>
    <t>UNTERNEHMENSANLEIHENFONDS 2014</t>
  </si>
  <si>
    <t>FSF-F0012941</t>
  </si>
  <si>
    <t>FORCE SEC FUND 12941</t>
  </si>
  <si>
    <t>EURO CORPORATES 2012</t>
  </si>
  <si>
    <t>FSF-F0012942</t>
  </si>
  <si>
    <t>FORCE SEC FUND 12942</t>
  </si>
  <si>
    <t>VB PORTFOLIO 7</t>
  </si>
  <si>
    <t>FSF-F0012943</t>
  </si>
  <si>
    <t>FORCE SEC FUND 12943</t>
  </si>
  <si>
    <t>SUPERIOR 6 - GLOBAL CHALLENGES</t>
  </si>
  <si>
    <t>FSF-F0012944</t>
  </si>
  <si>
    <t>FORCE SEC FUND 12944</t>
  </si>
  <si>
    <t>VB Österreich-Index-Fonds</t>
  </si>
  <si>
    <t>FSF-F0012945</t>
  </si>
  <si>
    <t>FORCE SEC FUND 12945</t>
  </si>
  <si>
    <t>VB Garantie-Spar-Fonds</t>
  </si>
  <si>
    <t>FSF-F0012946</t>
  </si>
  <si>
    <t>FORCE SEC FUND 12946</t>
  </si>
  <si>
    <t>SPARTRUST 1804</t>
  </si>
  <si>
    <t>FSF-F0012947</t>
  </si>
  <si>
    <t>FORCE SEC FUND 12947</t>
  </si>
  <si>
    <t>VB Garantie-Spar-Fonds 2</t>
  </si>
  <si>
    <t>FSF-F0012948</t>
  </si>
  <si>
    <t>FORCE SEC FUND 12948</t>
  </si>
  <si>
    <t>SCHOELLERBANK SF 8</t>
  </si>
  <si>
    <t>FSF-F0012949</t>
  </si>
  <si>
    <t>FORCE SEC FUND 12949</t>
  </si>
  <si>
    <t>SUPERIOR 5- Ethik Kurzinvest</t>
  </si>
  <si>
    <t>FSF-F0012950</t>
  </si>
  <si>
    <t>FORCE SEC FUND 12950</t>
  </si>
  <si>
    <t>SUPERIOR ST. GEORGEN</t>
  </si>
  <si>
    <t>FSF-F0012951</t>
  </si>
  <si>
    <t>FORCE SEC FUND 12951</t>
  </si>
  <si>
    <t>SAM A1</t>
  </si>
  <si>
    <t>FSF-F0012952</t>
  </si>
  <si>
    <t>FORCE SEC FUND 12952</t>
  </si>
  <si>
    <t>SPARTRUST 2107</t>
  </si>
  <si>
    <t>FSF-F0012953</t>
  </si>
  <si>
    <t>FORCE SEC FUND 12953</t>
  </si>
  <si>
    <t>SUPERIOR SPEZIAL ST</t>
  </si>
  <si>
    <t>FSF-F0012956</t>
  </si>
  <si>
    <t>FORCE SEC FUND 12956</t>
  </si>
  <si>
    <t>SAM08</t>
  </si>
  <si>
    <t>FSF-F0012959</t>
  </si>
  <si>
    <t>FORCE SEC FUND 12959</t>
  </si>
  <si>
    <t>SAM15</t>
  </si>
  <si>
    <t>FSF-F0012960</t>
  </si>
  <si>
    <t>FORCE SEC FUND 12960</t>
  </si>
  <si>
    <t>SAM22</t>
  </si>
  <si>
    <t>FSF-F0012961</t>
  </si>
  <si>
    <t>FORCE SEC FUND 12961</t>
  </si>
  <si>
    <t>KGIA</t>
  </si>
  <si>
    <t>FSF-F0012986</t>
  </si>
  <si>
    <t>FORCE SEC FUND 12986</t>
  </si>
  <si>
    <t>KDHF</t>
  </si>
  <si>
    <t>FSF-F0012987</t>
  </si>
  <si>
    <t>FORCE SEC FUND 12987</t>
  </si>
  <si>
    <t>KSGB</t>
  </si>
  <si>
    <t>FSF-F0012988</t>
  </si>
  <si>
    <t>FORCE SEC FUND 12988</t>
  </si>
  <si>
    <t>RT 100 letzter RW 26.03.13</t>
  </si>
  <si>
    <t>FSF-F0013058</t>
  </si>
  <si>
    <t>FORCE SEC FUND 13058</t>
  </si>
  <si>
    <t>MidtermPLUS-Spezial</t>
  </si>
  <si>
    <t>FSF-F0013079</t>
  </si>
  <si>
    <t>FORCE SEC FUND 13079</t>
  </si>
  <si>
    <t>LongtermPLUS-Spezial</t>
  </si>
  <si>
    <t>FSF-F0013080</t>
  </si>
  <si>
    <t>FORCE SEC FUND 13080</t>
  </si>
  <si>
    <t>VB Dollar-Rent</t>
  </si>
  <si>
    <t>FSF-F0013147</t>
  </si>
  <si>
    <t>FORCE SEC FUND 13147</t>
  </si>
  <si>
    <t>RT ABSOLUTE RETURN BOND FUND letzter rw 29.03.</t>
  </si>
  <si>
    <t>FSF-F0013148</t>
  </si>
  <si>
    <t>FORCE SEC FUND 13148</t>
  </si>
  <si>
    <t>RT Zukunftsvorsorge Aktienfonds</t>
  </si>
  <si>
    <t>FSF-F0013149</t>
  </si>
  <si>
    <t>FORCE SEC FUND 13149</t>
  </si>
  <si>
    <t>GABOR SPEZIALFONDS</t>
  </si>
  <si>
    <t>FSF-F0013150</t>
  </si>
  <si>
    <t>FORCE SEC FUND 13150</t>
  </si>
  <si>
    <t>VB PORTFOLIO 29</t>
  </si>
  <si>
    <t>FSF-F0013151</t>
  </si>
  <si>
    <t>FORCE SEC FUND 13151</t>
  </si>
  <si>
    <t>ZEUS LIQUID</t>
  </si>
  <si>
    <t>FSF-F0013152</t>
  </si>
  <si>
    <t>FORCE SEC FUND 13152</t>
  </si>
  <si>
    <t>SOLID EURO BESICHERTE ANLEIHEN 3-5</t>
  </si>
  <si>
    <t>FSF-F0013153</t>
  </si>
  <si>
    <t>FORCE SEC FUND 13153</t>
  </si>
  <si>
    <t>SOLID EURO BESICHERTE ANLEIHEN 1-3</t>
  </si>
  <si>
    <t>FSF-F0013154</t>
  </si>
  <si>
    <t>FORCE SEC FUND 13154</t>
  </si>
  <si>
    <t>SOLID EURO STAAT 5-7</t>
  </si>
  <si>
    <t>FSF-F0013155</t>
  </si>
  <si>
    <t>FORCE SEC FUND 13155</t>
  </si>
  <si>
    <t>SOLID EURO UNTERNEHMEN 1-5</t>
  </si>
  <si>
    <t>FSF-F0013156</t>
  </si>
  <si>
    <t>FORCE SEC FUND 13156</t>
  </si>
  <si>
    <t>SOLID EURO STAAT 7-10</t>
  </si>
  <si>
    <t>FSF-F0013157</t>
  </si>
  <si>
    <t>FORCE SEC FUND 13157</t>
  </si>
  <si>
    <t>SOLID EURO STAAT 10+</t>
  </si>
  <si>
    <t>FSF-F0013158</t>
  </si>
  <si>
    <t>FORCE SEC FUND 13158</t>
  </si>
  <si>
    <t>SOLID EURO BESICHERTE ANLEIHEN 7-10</t>
  </si>
  <si>
    <t>FSF-F0013159</t>
  </si>
  <si>
    <t>FORCE SEC FUND 13159</t>
  </si>
  <si>
    <t>SOLID EURO BESICHERTE ANLEIHEN 5-7</t>
  </si>
  <si>
    <t>FSF-F0013160</t>
  </si>
  <si>
    <t>FORCE SEC FUND 13160</t>
  </si>
  <si>
    <t>SOLID EURO STAAT 1-3</t>
  </si>
  <si>
    <t>FSF-F0013161</t>
  </si>
  <si>
    <t>FORCE SEC FUND 13161</t>
  </si>
  <si>
    <t>VOLKSBANK WEINVIERTEL FONDS</t>
  </si>
  <si>
    <t>FSF-F0013162</t>
  </si>
  <si>
    <t>FORCE SEC FUND 13162</t>
  </si>
  <si>
    <t>SOLID EURO FINANZWERTE 1-5</t>
  </si>
  <si>
    <t>FSF-F0013163</t>
  </si>
  <si>
    <t>FORCE SEC FUND 13163</t>
  </si>
  <si>
    <t>SOLID EURO STAAT 3-5</t>
  </si>
  <si>
    <t>FSF-F0013164</t>
  </si>
  <si>
    <t>FORCE SEC FUND 13164</t>
  </si>
  <si>
    <t>SUPERIOR 1-ETHIK RENTEN</t>
  </si>
  <si>
    <t>FSF-F0013165</t>
  </si>
  <si>
    <t>FORCE SEC FUND 13165</t>
  </si>
  <si>
    <t>SUPERIOR 3-ETHIK</t>
  </si>
  <si>
    <t>FSF-F0013166</t>
  </si>
  <si>
    <t>FORCE SEC FUND 13166</t>
  </si>
  <si>
    <t>SUPERIOR 2-ETHIK MIX</t>
  </si>
  <si>
    <t>FSF-F0013167</t>
  </si>
  <si>
    <t>FORCE SEC FUND 13167</t>
  </si>
  <si>
    <t>SUPERIOR SPEZIAL 1</t>
  </si>
  <si>
    <t>FSF-F0013168</t>
  </si>
  <si>
    <t>FORCE SEC FUND 13168</t>
  </si>
  <si>
    <t>AUSTRO GARANT 2 DYNAMISCH</t>
  </si>
  <si>
    <t>FSF-F0013169</t>
  </si>
  <si>
    <t>FORCE SEC FUND 13169</t>
  </si>
  <si>
    <t>AUSTRO GARANT 2 KONSERVATIV</t>
  </si>
  <si>
    <t>FSF-F0013170</t>
  </si>
  <si>
    <t>FORCE SEC FUND 13170</t>
  </si>
  <si>
    <t>AUSTRO GARANT</t>
  </si>
  <si>
    <t>FSF-F0013171</t>
  </si>
  <si>
    <t>FORCE SEC FUND 13171</t>
  </si>
  <si>
    <t>RT Reserve Euro Plus</t>
  </si>
  <si>
    <t>FSF-F0013172</t>
  </si>
  <si>
    <t>FORCE SEC FUND 13172</t>
  </si>
  <si>
    <t>s Lebens-Aktienfonds</t>
  </si>
  <si>
    <t>FSF-F0013185</t>
  </si>
  <si>
    <t>FORCE SEC FUND 13185</t>
  </si>
  <si>
    <t>ESPA BOND RISING MARKETS</t>
  </si>
  <si>
    <t>FSF-F0013219</t>
  </si>
  <si>
    <t>FORCE SEC FUND 13219</t>
  </si>
  <si>
    <t>ESPA STOCK RISING MARKETS</t>
  </si>
  <si>
    <t>FSF-F0013220</t>
  </si>
  <si>
    <t>FORCE SEC FUND 13220</t>
  </si>
  <si>
    <t>ERSTE IMMOBILIENFONDS</t>
  </si>
  <si>
    <t>FSF-F0013225</t>
  </si>
  <si>
    <t>FORCE SEC FUND 13225</t>
  </si>
  <si>
    <t>ERSTE RESPONSIBLE BOND EURO CORPORATE</t>
  </si>
  <si>
    <t>FSF-F0013236</t>
  </si>
  <si>
    <t>FORCE SEC FUND 13236</t>
  </si>
  <si>
    <t>VB PORTFOLIO 16</t>
  </si>
  <si>
    <t>FSF-F0013237</t>
  </si>
  <si>
    <t>FORCE SEC FUND 13237</t>
  </si>
  <si>
    <t>VB Inter-Bond</t>
  </si>
  <si>
    <t>FSF-F0013238</t>
  </si>
  <si>
    <t>FORCE SEC FUND 13238</t>
  </si>
  <si>
    <t>VB Europa-Rent</t>
  </si>
  <si>
    <t>FSF-F0013239</t>
  </si>
  <si>
    <t>FORCE SEC FUND 13239</t>
  </si>
  <si>
    <t>VB Corporate-Bond</t>
  </si>
  <si>
    <t>FSF-F0013240</t>
  </si>
  <si>
    <t>FORCE SEC FUND 13240</t>
  </si>
  <si>
    <t>VB Dividend-Invest</t>
  </si>
  <si>
    <t>FSF-F0013241</t>
  </si>
  <si>
    <t>FORCE SEC FUND 13241</t>
  </si>
  <si>
    <t>DP 2</t>
  </si>
  <si>
    <t>FSF-F0013242</t>
  </si>
  <si>
    <t>FORCE SEC FUND 13242</t>
  </si>
  <si>
    <t>MASTER SBI B</t>
  </si>
  <si>
    <t>FSF-F0013243</t>
  </si>
  <si>
    <t>FORCE SEC FUND 13243</t>
  </si>
  <si>
    <t>VB PORTFOLIO 5</t>
  </si>
  <si>
    <t>FSF-F0013244</t>
  </si>
  <si>
    <t>FORCE SEC FUND 13244</t>
  </si>
  <si>
    <t>VB PORTFOLIO 4</t>
  </si>
  <si>
    <t>FSF-F0013245</t>
  </si>
  <si>
    <t>FORCE SEC FUND 13245</t>
  </si>
  <si>
    <t>VB Duration-Flex-GF</t>
  </si>
  <si>
    <t>FSF-F0013246</t>
  </si>
  <si>
    <t>FORCE SEC FUND 13246</t>
  </si>
  <si>
    <t>BOND S BEST-INVEST</t>
  </si>
  <si>
    <t>FSF-F0013247</t>
  </si>
  <si>
    <t>FORCE SEC FUND 13247</t>
  </si>
  <si>
    <t>EQUITY S BEST-INVEST</t>
  </si>
  <si>
    <t>FSF-F0013248</t>
  </si>
  <si>
    <t>FORCE SEC FUND 13248</t>
  </si>
  <si>
    <t>MASTER SBI A</t>
  </si>
  <si>
    <t>FSF-F0013249</t>
  </si>
  <si>
    <t>FORCE SEC FUND 13249</t>
  </si>
  <si>
    <t>TREND S BEST-INVEST</t>
  </si>
  <si>
    <t>FSF-F0013250</t>
  </si>
  <si>
    <t>FORCE SEC FUND 13250</t>
  </si>
  <si>
    <t>MASTER SBI C</t>
  </si>
  <si>
    <t>FSF-F0013251</t>
  </si>
  <si>
    <t>FORCE SEC FUND 13251</t>
  </si>
  <si>
    <t>FSF-F0013252</t>
  </si>
  <si>
    <t>FORCE SEC FUND 13252</t>
  </si>
  <si>
    <t>FSF-F0013253</t>
  </si>
  <si>
    <t>FORCE SEC FUND 13253</t>
  </si>
  <si>
    <t>S PROTECTER</t>
  </si>
  <si>
    <t>FSF-F0013254</t>
  </si>
  <si>
    <t>FORCE SEC FUND 13254</t>
  </si>
  <si>
    <t>S EMERGING</t>
  </si>
  <si>
    <t>FSF-F0013255</t>
  </si>
  <si>
    <t>FORCE SEC FUND 13255</t>
  </si>
  <si>
    <t>ERSTE KOS FIREMNICH DLUHOPISU 2016</t>
  </si>
  <si>
    <t>FSF-F0013306</t>
  </si>
  <si>
    <t>FORCE SEC FUND 13306</t>
  </si>
  <si>
    <t>ESPA CORPORATE PLUS BASKET 2016</t>
  </si>
  <si>
    <t>FSF-F0013327</t>
  </si>
  <si>
    <t>FORCE SEC FUND 13327</t>
  </si>
  <si>
    <t>WSTW IV - K1-Fusion in 0952</t>
  </si>
  <si>
    <t>FSF-F0013328</t>
  </si>
  <si>
    <t>FORCE SEC FUND 13328</t>
  </si>
  <si>
    <t>WSTW IV - K2 - Übertrag zu RSC</t>
  </si>
  <si>
    <t>FSF-F0013340</t>
  </si>
  <si>
    <t>FORCE SEC FUND 13340</t>
  </si>
  <si>
    <t>WSTW IV - K3-Fusion in 0915</t>
  </si>
  <si>
    <t>FSF-F0013341</t>
  </si>
  <si>
    <t>FORCE SEC FUND 13341</t>
  </si>
  <si>
    <t>WSTW V - K1 - an RLB OÖ übertragen 15.07.11</t>
  </si>
  <si>
    <t>FSF-F0013342</t>
  </si>
  <si>
    <t>FORCE SEC FUND 13342</t>
  </si>
  <si>
    <t>WSTW III</t>
  </si>
  <si>
    <t>FSF-F0013355</t>
  </si>
  <si>
    <t>FORCE SEC FUND 13355</t>
  </si>
  <si>
    <t>WSTW I - K1 -Fusion in0915</t>
  </si>
  <si>
    <t>FSF-F0013356</t>
  </si>
  <si>
    <t>FORCE SEC FUND 13356</t>
  </si>
  <si>
    <t>VB Rent</t>
  </si>
  <si>
    <t>FSF-F0013364</t>
  </si>
  <si>
    <t>FORCE SEC FUND 13364</t>
  </si>
  <si>
    <t>VB Mündel-Rent</t>
  </si>
  <si>
    <t>FSF-F0013365</t>
  </si>
  <si>
    <t>FORCE SEC FUND 13365</t>
  </si>
  <si>
    <t>VB Asset-Navigator-Protect</t>
  </si>
  <si>
    <t>FSF-F0013366</t>
  </si>
  <si>
    <t>FORCE SEC FUND 13366</t>
  </si>
  <si>
    <t>VB Geld-Rent</t>
  </si>
  <si>
    <t>FSF-F0013367</t>
  </si>
  <si>
    <t>FORCE SEC FUND 13367</t>
  </si>
  <si>
    <t>IMMOFONDS 1</t>
  </si>
  <si>
    <t>FSF-F0013368</t>
  </si>
  <si>
    <t>FORCE SEC FUND 13368</t>
  </si>
  <si>
    <t>Advisory Vorsorge Dachfonds</t>
  </si>
  <si>
    <t>FSF-F0013369</t>
  </si>
  <si>
    <t>FORCE SEC FUND 13369</t>
  </si>
  <si>
    <t>VB Floating-Rate-Bond</t>
  </si>
  <si>
    <t>FSF-F0013370</t>
  </si>
  <si>
    <t>FORCE SEC FUND 13370</t>
  </si>
  <si>
    <t>VB Asset-Navigator-Pure</t>
  </si>
  <si>
    <t>FSF-F0013371</t>
  </si>
  <si>
    <t>FORCE SEC FUND 13371</t>
  </si>
  <si>
    <t>SCHOELLERBANK GLOBAL PENSION FONDS</t>
  </si>
  <si>
    <t>FSF-F0013372</t>
  </si>
  <si>
    <t>FORCE SEC FUND 13372</t>
  </si>
  <si>
    <t>ALL WORLD</t>
  </si>
  <si>
    <t>FSF-F0013373</t>
  </si>
  <si>
    <t>FORCE SEC FUND 13373</t>
  </si>
  <si>
    <t>VB BestSector-Invest</t>
  </si>
  <si>
    <t>FSF-F0013374</t>
  </si>
  <si>
    <t>FORCE SEC FUND 13374</t>
  </si>
  <si>
    <t>ALL TRENDS</t>
  </si>
  <si>
    <t>FSF-F0013375</t>
  </si>
  <si>
    <t>FORCE SEC FUND 13375</t>
  </si>
  <si>
    <t>ALL JAPAN</t>
  </si>
  <si>
    <t>FSF-F0013376</t>
  </si>
  <si>
    <t>FORCE SEC FUND 13376</t>
  </si>
  <si>
    <t>TOP VARIO MIX</t>
  </si>
  <si>
    <t>FSF-F0013377</t>
  </si>
  <si>
    <t>FORCE SEC FUND 13377</t>
  </si>
  <si>
    <t>SCHOELLERBANK GLOBAL HEALTH CARE</t>
  </si>
  <si>
    <t>FSF-F0013378</t>
  </si>
  <si>
    <t>FORCE SEC FUND 13378</t>
  </si>
  <si>
    <t>ALL ASIA</t>
  </si>
  <si>
    <t>FSF-F0013379</t>
  </si>
  <si>
    <t>FORCE SEC FUND 13379</t>
  </si>
  <si>
    <t>TOP BALANCED MIX</t>
  </si>
  <si>
    <t>FSF-F0013380</t>
  </si>
  <si>
    <t>FORCE SEC FUND 13380</t>
  </si>
  <si>
    <t>SCHOELLERBANK SF 10</t>
  </si>
  <si>
    <t>FSF-F0013381</t>
  </si>
  <si>
    <t>FORCE SEC FUND 13381</t>
  </si>
  <si>
    <t>ALL EUROPE</t>
  </si>
  <si>
    <t>FSF-F0013382</t>
  </si>
  <si>
    <t>FORCE SEC FUND 13382</t>
  </si>
  <si>
    <t>WSTW II</t>
  </si>
  <si>
    <t>FSF-F0013383</t>
  </si>
  <si>
    <t>FORCE SEC FUND 13383</t>
  </si>
  <si>
    <t>WSTW II - K2-Fusion in0915</t>
  </si>
  <si>
    <t>FSF-F0013384</t>
  </si>
  <si>
    <t>FORCE SEC FUND 13384</t>
  </si>
  <si>
    <t>RT Vorsorge §14 Rentenfonds</t>
  </si>
  <si>
    <t>FSF-F0013395</t>
  </si>
  <si>
    <t>FORCE SEC FUND 13395</t>
  </si>
  <si>
    <t>WSTW V-Fusion in 0952</t>
  </si>
  <si>
    <t>FSF-F0013401</t>
  </si>
  <si>
    <t>FORCE SEC FUND 13401</t>
  </si>
  <si>
    <t>HI-Staatsanleihen-Peripherie-3-SFonds</t>
  </si>
  <si>
    <t>FSF-F0013408</t>
  </si>
  <si>
    <t>FORCE SEC FUND 13408</t>
  </si>
  <si>
    <t>SUPERIOR 4-ETHIK AKTIEN</t>
  </si>
  <si>
    <t>FSF-F0013430</t>
  </si>
  <si>
    <t>FORCE SEC FUND 13430</t>
  </si>
  <si>
    <t>TIROLIMPULS</t>
  </si>
  <si>
    <t>FSF-F0013431</t>
  </si>
  <si>
    <t>FORCE SEC FUND 13431</t>
  </si>
  <si>
    <t>RT VIF Versicherung International Fonds</t>
  </si>
  <si>
    <t>FSF-F0013432</t>
  </si>
  <si>
    <t>FORCE SEC FUND 13432</t>
  </si>
  <si>
    <t>VB 1</t>
  </si>
  <si>
    <t>FSF-F0013433</t>
  </si>
  <si>
    <t>FORCE SEC FUND 13433</t>
  </si>
  <si>
    <t>TIROLKAPITAL</t>
  </si>
  <si>
    <t>FSF-F0013434</t>
  </si>
  <si>
    <t>FORCE SEC FUND 13434</t>
  </si>
  <si>
    <t>SUPERIOR SPEZIAL 2</t>
  </si>
  <si>
    <t>FSF-F0013435</t>
  </si>
  <si>
    <t>FORCE SEC FUND 13435</t>
  </si>
  <si>
    <t>ALTERNATIVE SELECTION 2</t>
  </si>
  <si>
    <t>FSF-F0013436</t>
  </si>
  <si>
    <t>FORCE SEC FUND 13436</t>
  </si>
  <si>
    <t>VB PX-Index-Fonds</t>
  </si>
  <si>
    <t>FSF-F0013437</t>
  </si>
  <si>
    <t>FORCE SEC FUND 13437</t>
  </si>
  <si>
    <t>VB Smile</t>
  </si>
  <si>
    <t>FSF-F0013438</t>
  </si>
  <si>
    <t>FORCE SEC FUND 13438</t>
  </si>
  <si>
    <t>K 2011</t>
  </si>
  <si>
    <t>FSF-F0013442</t>
  </si>
  <si>
    <t>FORCE SEC FUND 13442</t>
  </si>
  <si>
    <t>SVV 5</t>
  </si>
  <si>
    <t>FSF-F0013472</t>
  </si>
  <si>
    <t>FORCE SEC FUND 13472</t>
  </si>
  <si>
    <t>TIROLRENT</t>
  </si>
  <si>
    <t>FSF-F0013473</t>
  </si>
  <si>
    <t>FORCE SEC FUND 13473</t>
  </si>
  <si>
    <t>TIROLPENSION</t>
  </si>
  <si>
    <t>FSF-F0013474</t>
  </si>
  <si>
    <t>FORCE SEC FUND 13474</t>
  </si>
  <si>
    <t>TIROLEFFEKT</t>
  </si>
  <si>
    <t>FSF-F0013475</t>
  </si>
  <si>
    <t>FORCE SEC FUND 13475</t>
  </si>
  <si>
    <t>TIROLDYNAMIK</t>
  </si>
  <si>
    <t>FSF-F0013476</t>
  </si>
  <si>
    <t>FORCE SEC FUND 13476</t>
  </si>
  <si>
    <t>VB PORTFOLIO 2</t>
  </si>
  <si>
    <t>FSF-F0013477</t>
  </si>
  <si>
    <t>FORCE SEC FUND 13477</t>
  </si>
  <si>
    <t>Volksbank Portfolio Schärding</t>
  </si>
  <si>
    <t>FSF-F0013478</t>
  </si>
  <si>
    <t>FORCE SEC FUND 13478</t>
  </si>
  <si>
    <t>SPARDA-LIQUID</t>
  </si>
  <si>
    <t>FSF-F0013479</t>
  </si>
  <si>
    <t>FORCE SEC FUND 13479</t>
  </si>
  <si>
    <t>VB PORTFOLIO 6 A</t>
  </si>
  <si>
    <t>FSF-F0013480</t>
  </si>
  <si>
    <t>FORCE SEC FUND 13480</t>
  </si>
  <si>
    <t>PORTFOLIO 30</t>
  </si>
  <si>
    <t>FSF-F0013481</t>
  </si>
  <si>
    <t>FORCE SEC FUND 13481</t>
  </si>
  <si>
    <t>VB PORTFOLIO 31</t>
  </si>
  <si>
    <t>FSF-F0013482</t>
  </si>
  <si>
    <t>FORCE SEC FUND 13482</t>
  </si>
  <si>
    <t>VB PORTFOLIO 32</t>
  </si>
  <si>
    <t>FSF-F0013483</t>
  </si>
  <si>
    <t>FORCE SEC FUND 13483</t>
  </si>
  <si>
    <t>SCHOELLERBANK USD RENTENFONDS</t>
  </si>
  <si>
    <t>FSF-F0013484</t>
  </si>
  <si>
    <t>FORCE SEC FUND 13484</t>
  </si>
  <si>
    <t>SCHOELLERBANK REALZINS PLUS</t>
  </si>
  <si>
    <t>FSF-F0013485</t>
  </si>
  <si>
    <t>FORCE SEC FUND 13485</t>
  </si>
  <si>
    <t>SCHOELLERBANK VORSORGEFONDS</t>
  </si>
  <si>
    <t>FSF-F0013486</t>
  </si>
  <si>
    <t>FORCE SEC FUND 13486</t>
  </si>
  <si>
    <t>SCHOELLERBANK ANLEIHEFONDS</t>
  </si>
  <si>
    <t>FSF-F0013487</t>
  </si>
  <si>
    <t>FORCE SEC FUND 13487</t>
  </si>
  <si>
    <t>SCHOELLERBANK AKTIENFONDS VALUE</t>
  </si>
  <si>
    <t>FSF-F0013488</t>
  </si>
  <si>
    <t>FORCE SEC FUND 13488</t>
  </si>
  <si>
    <t>TYROLBOND INTERNATIONAL</t>
  </si>
  <si>
    <t>FSF-F0013489</t>
  </si>
  <si>
    <t>FORCE SEC FUND 13489</t>
  </si>
  <si>
    <t>SCHOELLERBANK KURZINVEST</t>
  </si>
  <si>
    <t>FSF-F0013490</t>
  </si>
  <si>
    <t>FORCE SEC FUND 13490</t>
  </si>
  <si>
    <t>SCHOELLERBANK EURO ALTERNATIV</t>
  </si>
  <si>
    <t>FSF-F0013491</t>
  </si>
  <si>
    <t>FORCE SEC FUND 13491</t>
  </si>
  <si>
    <t>SCHOELLERBANK USD LIQUID</t>
  </si>
  <si>
    <t>FSF-F0013492</t>
  </si>
  <si>
    <t>FORCE SEC FUND 13492</t>
  </si>
  <si>
    <t>SCHOELLERBANK LIQUID</t>
  </si>
  <si>
    <t>FSF-F0013493</t>
  </si>
  <si>
    <t>FORCE SEC FUND 13493</t>
  </si>
  <si>
    <t>SCHOELLERBANK NETTORENT</t>
  </si>
  <si>
    <t>FSF-F0013494</t>
  </si>
  <si>
    <t>FORCE SEC FUND 13494</t>
  </si>
  <si>
    <t>SCHOELLERBANK AKTIENFONDS WAEHRUNGSGESICHERT</t>
  </si>
  <si>
    <t>FSF-F0013495</t>
  </si>
  <si>
    <t>FORCE SEC FUND 13495</t>
  </si>
  <si>
    <t>SCHOELLERBANK ZINSSTRUKTUR PLUS</t>
  </si>
  <si>
    <t>FSF-F0013496</t>
  </si>
  <si>
    <t>FORCE SEC FUND 13496</t>
  </si>
  <si>
    <t>SCHOELLERBANK ETHIK VORSORGE</t>
  </si>
  <si>
    <t>FSF-F0013497</t>
  </si>
  <si>
    <t>FORCE SEC FUND 13497</t>
  </si>
  <si>
    <t>AKTIENPORTFOLIO 2</t>
  </si>
  <si>
    <t>FSF-F0013498</t>
  </si>
  <si>
    <t>FORCE SEC FUND 13498</t>
  </si>
  <si>
    <t>SCHOELLERBANK SF 101</t>
  </si>
  <si>
    <t>FSF-F0013499</t>
  </si>
  <si>
    <t>FORCE SEC FUND 13499</t>
  </si>
  <si>
    <t>SCHOELLERBANK WEST</t>
  </si>
  <si>
    <t>FSF-F0013500</t>
  </si>
  <si>
    <t>FORCE SEC FUND 13500</t>
  </si>
  <si>
    <t>SPARDA-VORSORGE-PLUS</t>
  </si>
  <si>
    <t>FSF-F0013564</t>
  </si>
  <si>
    <t>FORCE SEC FUND 13564</t>
  </si>
  <si>
    <t>SPARDA-RENT</t>
  </si>
  <si>
    <t>FSF-F0013565</t>
  </si>
  <si>
    <t>FORCE SEC FUND 13565</t>
  </si>
  <si>
    <t>VB Amerika-Invest</t>
  </si>
  <si>
    <t>FSF-F0013566</t>
  </si>
  <si>
    <t>FORCE SEC FUND 13566</t>
  </si>
  <si>
    <t>VB Europa-Invest</t>
  </si>
  <si>
    <t>FSF-F0013567</t>
  </si>
  <si>
    <t>FORCE SEC FUND 13567</t>
  </si>
  <si>
    <t>GLOBO I</t>
  </si>
  <si>
    <t>FSF-F0013568</t>
  </si>
  <si>
    <t>FORCE SEC FUND 13568</t>
  </si>
  <si>
    <t>GLOBO II</t>
  </si>
  <si>
    <t>FSF-F0013569</t>
  </si>
  <si>
    <t>FORCE SEC FUND 13569</t>
  </si>
  <si>
    <t>SAM14</t>
  </si>
  <si>
    <t>FSF-F0013570</t>
  </si>
  <si>
    <t>FORCE SEC FUND 13570</t>
  </si>
  <si>
    <t>S DOUBLESTOCK</t>
  </si>
  <si>
    <t>FSF-F0013571</t>
  </si>
  <si>
    <t>FORCE SEC FUND 13571</t>
  </si>
  <si>
    <t>SAM04</t>
  </si>
  <si>
    <t>FSF-F0013572</t>
  </si>
  <si>
    <t>FORCE SEC FUND 13572</t>
  </si>
  <si>
    <t>AKTIENPORTFOLIO 1</t>
  </si>
  <si>
    <t>FSF-F0013573</t>
  </si>
  <si>
    <t>FORCE SEC FUND 13573</t>
  </si>
  <si>
    <t>SAM01</t>
  </si>
  <si>
    <t>FSF-F0013574</t>
  </si>
  <si>
    <t>FORCE SEC FUND 13574</t>
  </si>
  <si>
    <t>ETHIKFONDS DES INSTITUTS INGENBOHL</t>
  </si>
  <si>
    <t>FSF-F0013575</t>
  </si>
  <si>
    <t>FORCE SEC FUND 13575</t>
  </si>
  <si>
    <t>SAM03</t>
  </si>
  <si>
    <t>FSF-F0013576</t>
  </si>
  <si>
    <t>FORCE SEC FUND 13576</t>
  </si>
  <si>
    <t>SAM24</t>
  </si>
  <si>
    <t>FSF-F0013577</t>
  </si>
  <si>
    <t>FORCE SEC FUND 13577</t>
  </si>
  <si>
    <t>INTERSTOCK</t>
  </si>
  <si>
    <t>FSF-F0013578</t>
  </si>
  <si>
    <t>FORCE SEC FUND 13578</t>
  </si>
  <si>
    <t>EUROPLUS 50</t>
  </si>
  <si>
    <t>FSF-F0013579</t>
  </si>
  <si>
    <t>FORCE SEC FUND 13579</t>
  </si>
  <si>
    <t>INTERBOND</t>
  </si>
  <si>
    <t>FSF-F0013580</t>
  </si>
  <si>
    <t>FORCE SEC FUND 13580</t>
  </si>
  <si>
    <t>S 2</t>
  </si>
  <si>
    <t>FSF-F0013581</t>
  </si>
  <si>
    <t>FORCE SEC FUND 13581</t>
  </si>
  <si>
    <t>CLASSIC BOND</t>
  </si>
  <si>
    <t>FSF-F0013582</t>
  </si>
  <si>
    <t>FORCE SEC FUND 13582</t>
  </si>
  <si>
    <t>AUSTRORENT</t>
  </si>
  <si>
    <t>FSF-F0013583</t>
  </si>
  <si>
    <t>FORCE SEC FUND 13583</t>
  </si>
  <si>
    <t>AKTIVA SBI</t>
  </si>
  <si>
    <t>FSF-F0013584</t>
  </si>
  <si>
    <t>FORCE SEC FUND 13584</t>
  </si>
  <si>
    <t>VB Pacific-Invest</t>
  </si>
  <si>
    <t>FSF-F0013585</t>
  </si>
  <si>
    <t>FORCE SEC FUND 13585</t>
  </si>
  <si>
    <t>BELMONT DYNAMIC STRATEGIES</t>
  </si>
  <si>
    <t>FSF-F0013589</t>
  </si>
  <si>
    <t>FORCE SEC FUND 13589</t>
  </si>
  <si>
    <t>WFF Masterfonds</t>
  </si>
  <si>
    <t>FSF-F0013590</t>
  </si>
  <si>
    <t>FORCE SEC FUND 13590</t>
  </si>
  <si>
    <t>Energie Ried Vorsorgefonds</t>
  </si>
  <si>
    <t>FSF-F0013592</t>
  </si>
  <si>
    <t>FORCE SEC FUND 13592</t>
  </si>
  <si>
    <t>Euro Rent Plus</t>
  </si>
  <si>
    <t>FSF-F0013629</t>
  </si>
  <si>
    <t>FORCE SEC FUND 13629</t>
  </si>
  <si>
    <t>SVV-RENT</t>
  </si>
  <si>
    <t>FSF-F0013633</t>
  </si>
  <si>
    <t>FORCE SEC FUND 13633</t>
  </si>
  <si>
    <t>SCHOELLERBANK VALUE SELECT</t>
  </si>
  <si>
    <t>FSF-F0013634</t>
  </si>
  <si>
    <t>FORCE SEC FUND 13634</t>
  </si>
  <si>
    <t>HS PRIVATVERMOEGENSVERWALTUNG</t>
  </si>
  <si>
    <t>FSF-F0013635</t>
  </si>
  <si>
    <t>FORCE SEC FUND 13635</t>
  </si>
  <si>
    <t>SCHOELLERBANK PKF 1</t>
  </si>
  <si>
    <t>FSF-F0013636</t>
  </si>
  <si>
    <t>FORCE SEC FUND 13636</t>
  </si>
  <si>
    <t>ESPA D-A-CH Fonds</t>
  </si>
  <si>
    <t>FSF-F0013641</t>
  </si>
  <si>
    <t>FORCE SEC FUND 13641</t>
  </si>
  <si>
    <t>SCHOELLERBANK ANLEIHEFONDS 2014</t>
  </si>
  <si>
    <t>FSF-F0013670</t>
  </si>
  <si>
    <t>FORCE SEC FUND 13670</t>
  </si>
  <si>
    <t>SCHOELLERBANK SF 11</t>
  </si>
  <si>
    <t>FSF-F0013671</t>
  </si>
  <si>
    <t>FORCE SEC FUND 13671</t>
  </si>
  <si>
    <t>ERSTE KOS FIREMNICH DLUHOPISU 2016 II</t>
  </si>
  <si>
    <t>FSF-F0013676</t>
  </si>
  <si>
    <t>FORCE SEC FUND 13676</t>
  </si>
  <si>
    <t>Volksbank-Mündel-Flex</t>
  </si>
  <si>
    <t>FSF-F0013683</t>
  </si>
  <si>
    <t>FORCE SEC FUND 13683</t>
  </si>
  <si>
    <t>K 411</t>
  </si>
  <si>
    <t>FSF-F0013700</t>
  </si>
  <si>
    <t>FORCE SEC FUND 13700</t>
  </si>
  <si>
    <t>Alpha Diversified 3</t>
  </si>
  <si>
    <t>FSF-F0013702</t>
  </si>
  <si>
    <t>FORCE SEC FUND 13702</t>
  </si>
  <si>
    <t>VB Währungsfonds 2014</t>
  </si>
  <si>
    <t>FSF-F0013704</t>
  </si>
  <si>
    <t>FORCE SEC FUND 13704</t>
  </si>
  <si>
    <t>Alpha Diversified 1</t>
  </si>
  <si>
    <t>FSF-F0013705</t>
  </si>
  <si>
    <t>FORCE SEC FUND 13705</t>
  </si>
  <si>
    <t>Alpha Diversified 2</t>
  </si>
  <si>
    <t>FSF-F0013706</t>
  </si>
  <si>
    <t>FORCE SEC FUND 13706</t>
  </si>
  <si>
    <t>APK Rentenxxx</t>
  </si>
  <si>
    <t>FSF-F0013728</t>
  </si>
  <si>
    <t>FORCE SEC FUND 13728</t>
  </si>
  <si>
    <t>SAM-PF1</t>
  </si>
  <si>
    <t>FSF-F0013734</t>
  </si>
  <si>
    <t>FORCE SEC FUND 13734</t>
  </si>
  <si>
    <t>SAM-PF2</t>
  </si>
  <si>
    <t>FSF-F0013735</t>
  </si>
  <si>
    <t>FORCE SEC FUND 13735</t>
  </si>
  <si>
    <t>SAM-PF3</t>
  </si>
  <si>
    <t>FSF-F0013736</t>
  </si>
  <si>
    <t>FORCE SEC FUND 13736</t>
  </si>
  <si>
    <t>PRB-VM</t>
  </si>
  <si>
    <t>FSF-F0013737</t>
  </si>
  <si>
    <t>FORCE SEC FUND 13737</t>
  </si>
  <si>
    <t>APK Renten</t>
  </si>
  <si>
    <t>FSF-F0013738</t>
  </si>
  <si>
    <t>FORCE SEC FUND 13738</t>
  </si>
  <si>
    <t>ESPA CORPORATE PLUS BASKET 2017</t>
  </si>
  <si>
    <t>FSF-F0013749</t>
  </si>
  <si>
    <t>FORCE SEC FUND 13749</t>
  </si>
  <si>
    <t>Bawag Spezial 35</t>
  </si>
  <si>
    <t>FSF-F0013753</t>
  </si>
  <si>
    <t>FORCE SEC FUND 13753</t>
  </si>
  <si>
    <t>Bawag Spezial 36</t>
  </si>
  <si>
    <t>FSF-F0013754</t>
  </si>
  <si>
    <t>FORCE SEC FUND 13754</t>
  </si>
  <si>
    <t>K 406</t>
  </si>
  <si>
    <t>FSF-F0013763</t>
  </si>
  <si>
    <t>FORCE SEC FUND 13763</t>
  </si>
  <si>
    <t>VBV VK HTM Fonds plus</t>
  </si>
  <si>
    <t>FSF-F0013808</t>
  </si>
  <si>
    <t>FORCE SEC FUND 13808</t>
  </si>
  <si>
    <t>SAM ECONOMIC</t>
  </si>
  <si>
    <t>FSF-F0013834</t>
  </si>
  <si>
    <t>FORCE SEC FUND 13834</t>
  </si>
  <si>
    <t>True Rock</t>
  </si>
  <si>
    <t>FSF-F0013888</t>
  </si>
  <si>
    <t>FORCE SEC FUND 13888</t>
  </si>
  <si>
    <t>KIRUSIPE</t>
  </si>
  <si>
    <t>FSF-F0013946</t>
  </si>
  <si>
    <t>FORCE SEC FUND 13946</t>
  </si>
  <si>
    <t>RT Panorama Fonds</t>
  </si>
  <si>
    <t>FSF-F0013955</t>
  </si>
  <si>
    <t>FORCE SEC FUND 13955</t>
  </si>
  <si>
    <t>Juventus</t>
  </si>
  <si>
    <t>FSF-F0013960</t>
  </si>
  <si>
    <t>FORCE SEC FUND 13960</t>
  </si>
  <si>
    <t>VBV Aktiendachfonds 2</t>
  </si>
  <si>
    <t>FSF-F0013961</t>
  </si>
  <si>
    <t>FORCE SEC FUND 13961</t>
  </si>
  <si>
    <t>RESPONSIBLE CORPORATE BASKET 2017</t>
  </si>
  <si>
    <t>FSF-F0013962</t>
  </si>
  <si>
    <t>FORCE SEC FUND 13962</t>
  </si>
  <si>
    <t>VB PORTFOLIO 28 A</t>
  </si>
  <si>
    <t>FSF-F0014007</t>
  </si>
  <si>
    <t>FORCE SEC FUND 14007</t>
  </si>
  <si>
    <t>VBV VK Aktien Global ESG Fund</t>
  </si>
  <si>
    <t>FSF-F0014055</t>
  </si>
  <si>
    <t>FORCE SEC FUND 14055</t>
  </si>
  <si>
    <t>ESPA CORPORATE PLUS BASKET 2017 II</t>
  </si>
  <si>
    <t>FSF-F0014095</t>
  </si>
  <si>
    <t>FORCE SEC FUND 14095</t>
  </si>
  <si>
    <t>SCHOELLERBANK PREMIUM GLOBAL PORTFOLIO</t>
  </si>
  <si>
    <t>FSF-F0014203</t>
  </si>
  <si>
    <t>FORCE SEC FUND 14203</t>
  </si>
  <si>
    <t>Test SAM17</t>
  </si>
  <si>
    <t>FSF-F0014207</t>
  </si>
  <si>
    <t>FORCE SEC FUND 14207</t>
  </si>
  <si>
    <t>K 407</t>
  </si>
  <si>
    <t>FSF-F0014215</t>
  </si>
  <si>
    <t>FORCE SEC FUND 14215</t>
  </si>
  <si>
    <t>VB Euro-Corporates 2017</t>
  </si>
  <si>
    <t>FSF-F0014304</t>
  </si>
  <si>
    <t>FORCE SEC FUND 14304</t>
  </si>
  <si>
    <t>SCHOELLERBANK SF 13</t>
  </si>
  <si>
    <t>FSF-F0014305</t>
  </si>
  <si>
    <t>FORCE SEC FUND 14305</t>
  </si>
  <si>
    <t>VB Covered-Bond-Flex</t>
  </si>
  <si>
    <t>FSF-F0014306</t>
  </si>
  <si>
    <t>FORCE SEC FUND 14306</t>
  </si>
  <si>
    <t>K 404</t>
  </si>
  <si>
    <t>FSF-F0014313</t>
  </si>
  <si>
    <t>FORCE SEC FUND 14313</t>
  </si>
  <si>
    <t>VBV VK HTM Fonds 2</t>
  </si>
  <si>
    <t>FSF-F0014314</t>
  </si>
  <si>
    <t>FORCE SEC FUND 14314</t>
  </si>
  <si>
    <t>RT Donau</t>
  </si>
  <si>
    <t>FSF-F0015852</t>
  </si>
  <si>
    <t>FORCE SEC FUND 15852</t>
  </si>
  <si>
    <t>ESPA RISING CORPORATE BOND BASKET 2017</t>
  </si>
  <si>
    <t>FSF-F0015951</t>
  </si>
  <si>
    <t>FORCE SEC FUND 15951</t>
  </si>
  <si>
    <t>CS DLUHOPISOVÝ FOND PERSPEKTIVNÍCH TRHU 2017</t>
  </si>
  <si>
    <t>FSF-F0015952</t>
  </si>
  <si>
    <t>FORCE SEC FUND 15952</t>
  </si>
  <si>
    <t>ERSTE RESPONSIBLE BALANCED</t>
  </si>
  <si>
    <t>FSF-F0016655</t>
  </si>
  <si>
    <t>FORCE SEC FUND 16655</t>
  </si>
  <si>
    <t>ESPA BOND EMERGING MARKETS CORPORATE IG (EUR)</t>
  </si>
  <si>
    <t>FSF-F0016656</t>
  </si>
  <si>
    <t>FORCE SEC FUND 16656</t>
  </si>
  <si>
    <t>ESPA BOND EMERGING MARKETS CORPORATE IG</t>
  </si>
  <si>
    <t>FSF-F0016658</t>
  </si>
  <si>
    <t>FORCE SEC FUND 16658</t>
  </si>
  <si>
    <t>ESPA CORPORATE PLUS BASKET 2017 III abgesagt</t>
  </si>
  <si>
    <t>FSF-F0017861</t>
  </si>
  <si>
    <t>FORCE SEC FUND 17861</t>
  </si>
  <si>
    <t>s RegionenFonds</t>
  </si>
  <si>
    <t>FSF-F0019486</t>
  </si>
  <si>
    <t>FORCE SEC FUND 19486</t>
  </si>
  <si>
    <t>K 645</t>
  </si>
  <si>
    <t>FSF-F0020751</t>
  </si>
  <si>
    <t>FORCE SEC FUND 20751</t>
  </si>
  <si>
    <t>SRI Global Stock Fund Sub 2</t>
  </si>
  <si>
    <t>FSF-F0021251</t>
  </si>
  <si>
    <t>FORCE SEC FUND 21251</t>
  </si>
  <si>
    <t>VBV VK Rentendachfonds</t>
  </si>
  <si>
    <t>FSF-F0021252</t>
  </si>
  <si>
    <t>FORCE SEC FUND 21252</t>
  </si>
  <si>
    <t>C21</t>
  </si>
  <si>
    <t>FSF-F0021253</t>
  </si>
  <si>
    <t>FORCE SEC FUND 21253</t>
  </si>
  <si>
    <t>K 19 - S2</t>
  </si>
  <si>
    <t>FSF-F0021254</t>
  </si>
  <si>
    <t>FORCE SEC FUND 21254</t>
  </si>
  <si>
    <t>CEDW Hilfe und Vorsorge</t>
  </si>
  <si>
    <t>FSF-F0021255</t>
  </si>
  <si>
    <t>FORCE SEC FUND 21255</t>
  </si>
  <si>
    <t>Allianz NH</t>
  </si>
  <si>
    <t>FSF-F0021256</t>
  </si>
  <si>
    <t>FORCE SEC FUND 21256</t>
  </si>
  <si>
    <t>fair-finance bond</t>
  </si>
  <si>
    <t>FSF-F0022695</t>
  </si>
  <si>
    <t>FORCE SEC FUND 22695</t>
  </si>
  <si>
    <t>ESPA BOND ORIENT EXPRESS 2017</t>
  </si>
  <si>
    <t>FSF-F0022917</t>
  </si>
  <si>
    <t>FORCE SEC FUND 22917</t>
  </si>
  <si>
    <t>ESPA BOND ORIENT EXPRESS 2017 CZK</t>
  </si>
  <si>
    <t>FSF-F0022920</t>
  </si>
  <si>
    <t>FORCE SEC FUND 22920</t>
  </si>
  <si>
    <t>RAGS - Global Fixed Income IV</t>
  </si>
  <si>
    <t>FSF-F0022989</t>
  </si>
  <si>
    <t>FORCE SEC FUND 22989</t>
  </si>
  <si>
    <t>SPARDA-LINZ</t>
  </si>
  <si>
    <t>FSF-F0023191</t>
  </si>
  <si>
    <t>FORCE SEC FUND 23191</t>
  </si>
  <si>
    <t>VB Global-Emerging-Bond</t>
  </si>
  <si>
    <t>FSF-F0024597</t>
  </si>
  <si>
    <t>FORCE SEC FUND 24597</t>
  </si>
  <si>
    <t>VB Global-Emerging-Invest</t>
  </si>
  <si>
    <t>FSF-F0024615</t>
  </si>
  <si>
    <t>FORCE SEC FUND 24615</t>
  </si>
  <si>
    <t>K 2013</t>
  </si>
  <si>
    <t>FSF-F0025136</t>
  </si>
  <si>
    <t>FORCE SEC FUND 25136</t>
  </si>
  <si>
    <t>VB Rent-Flex</t>
  </si>
  <si>
    <t>FSF-F0025137</t>
  </si>
  <si>
    <t>FORCE SEC FUND 25137</t>
  </si>
  <si>
    <t>EM Corporate Fonds SRI</t>
  </si>
  <si>
    <t>FSF-F0025683</t>
  </si>
  <si>
    <t>FORCE SEC FUND 25683</t>
  </si>
  <si>
    <t>s OOEV1</t>
  </si>
  <si>
    <t>FSF-F0026981</t>
  </si>
  <si>
    <t>FORCE SEC FUND 26981</t>
  </si>
  <si>
    <t>SAM25</t>
  </si>
  <si>
    <t>FSF-F0027181</t>
  </si>
  <si>
    <t>FORCE SEC FUND 27181</t>
  </si>
  <si>
    <t>RT Vorsorgeinvest Aktienfonds</t>
  </si>
  <si>
    <t>FSF-F0027511</t>
  </si>
  <si>
    <t>FORCE SEC FUND 27511</t>
  </si>
  <si>
    <t>Immobilienspezialfonds 01</t>
  </si>
  <si>
    <t>FSF-F0027512</t>
  </si>
  <si>
    <t>FORCE SEC FUND 27512</t>
  </si>
  <si>
    <t>VB Mündel-Rent für VB-Nostro1</t>
  </si>
  <si>
    <t>FSF-F0027611</t>
  </si>
  <si>
    <t>FORCE SEC FUND 27611</t>
  </si>
  <si>
    <t>VB Mündel-Flex für VB-Nostro 1</t>
  </si>
  <si>
    <t>FSF-F0027612</t>
  </si>
  <si>
    <t>FORCE SEC FUND 27612</t>
  </si>
  <si>
    <t>SCHOELLERBANK SF 14</t>
  </si>
  <si>
    <t>FSF-F0027913</t>
  </si>
  <si>
    <t>FORCE SEC FUND 27913</t>
  </si>
  <si>
    <t>SCHOELLERBANK SF 15</t>
  </si>
  <si>
    <t>FSF-F0027914</t>
  </si>
  <si>
    <t>FORCE SEC FUND 27914</t>
  </si>
  <si>
    <t>EAM 1 letzter RW 15.11.13</t>
  </si>
  <si>
    <t>FSF-F0028120</t>
  </si>
  <si>
    <t>FORCE SEC FUND 28120</t>
  </si>
  <si>
    <t>EAM 2  letzter RW 15.11.13</t>
  </si>
  <si>
    <t>FSF-F0028121</t>
  </si>
  <si>
    <t>FORCE SEC FUND 28121</t>
  </si>
  <si>
    <t>EAM 4  letzter RW 15.11.13</t>
  </si>
  <si>
    <t>FSF-F0028123</t>
  </si>
  <si>
    <t>FORCE SEC FUND 28123</t>
  </si>
  <si>
    <t>EAM 5  letzter RW 15.11.13</t>
  </si>
  <si>
    <t>FSF-F0028124</t>
  </si>
  <si>
    <t>FORCE SEC FUND 28124</t>
  </si>
  <si>
    <t>VB Unternehmensanleihen für VB Nostro 1</t>
  </si>
  <si>
    <t>FSF-F0028627</t>
  </si>
  <si>
    <t>FORCE SEC FUND 28627</t>
  </si>
  <si>
    <t>Immobilienspezialfonds 02 - geschl. p. 19.12.2013</t>
  </si>
  <si>
    <t>FSF-F0028713</t>
  </si>
  <si>
    <t>FORCE SEC FUND 28713</t>
  </si>
  <si>
    <t>Immobilienspezialfonds 03 - geschl. p. 19.12.2013</t>
  </si>
  <si>
    <t>FSF-F0028714</t>
  </si>
  <si>
    <t>FORCE SEC FUND 28714</t>
  </si>
  <si>
    <t>PF ZVE</t>
  </si>
  <si>
    <t>FSF-F0028715</t>
  </si>
  <si>
    <t>FORCE SEC FUND 28715</t>
  </si>
  <si>
    <t>PF ZVE konservativ</t>
  </si>
  <si>
    <t>FSF-F0028716</t>
  </si>
  <si>
    <t>FORCE SEC FUND 28716</t>
  </si>
  <si>
    <t>PF ZVE dynamisch</t>
  </si>
  <si>
    <t>FSF-F0028717</t>
  </si>
  <si>
    <t>FORCE SEC FUND 28717</t>
  </si>
  <si>
    <t>VB Garantie-Spar-Fonds 3</t>
  </si>
  <si>
    <t>FSF-F0028813</t>
  </si>
  <si>
    <t>FORCE SEC FUND 28813</t>
  </si>
  <si>
    <t>VB Garantie-Spar-Fonds 3 SF</t>
  </si>
  <si>
    <t>FSF-F0028814</t>
  </si>
  <si>
    <t>FORCE SEC FUND 28814</t>
  </si>
  <si>
    <t>ERSTE BOND ORIENT 2017</t>
  </si>
  <si>
    <t>FSF-F0029427</t>
  </si>
  <si>
    <t>FORCE SEC FUND 29427</t>
  </si>
  <si>
    <t>YOU INVEST active</t>
  </si>
  <si>
    <t>FSF-F0029847</t>
  </si>
  <si>
    <t>FORCE SEC FUND 29847</t>
  </si>
  <si>
    <t>YOU INVEST balanced</t>
  </si>
  <si>
    <t>FSF-F0029848</t>
  </si>
  <si>
    <t>FORCE SEC FUND 29848</t>
  </si>
  <si>
    <t>YOU INVEST solid</t>
  </si>
  <si>
    <t>FSF-F0029849</t>
  </si>
  <si>
    <t>FORCE SEC FUND 29849</t>
  </si>
  <si>
    <t>YOU INVEST active business</t>
  </si>
  <si>
    <t>FSF-F0029850</t>
  </si>
  <si>
    <t>FORCE SEC FUND 29850</t>
  </si>
  <si>
    <t>YOU INVEST balanced business</t>
  </si>
  <si>
    <t>FSF-F0029851</t>
  </si>
  <si>
    <t>FORCE SEC FUND 29851</t>
  </si>
  <si>
    <t>YOU INVEST solid business</t>
  </si>
  <si>
    <t>FSF-F0029852</t>
  </si>
  <si>
    <t>FORCE SEC FUND 29852</t>
  </si>
  <si>
    <t>VB Covered-Bond-Flex-PKG</t>
  </si>
  <si>
    <t>FSF-F0030138</t>
  </si>
  <si>
    <t>FORCE SEC FUND 30138</t>
  </si>
  <si>
    <t>VB Smart-Corporate 12/2018</t>
  </si>
  <si>
    <t>FSF-F0030282</t>
  </si>
  <si>
    <t>FORCE SEC FUND 30282</t>
  </si>
  <si>
    <t>ERSTE INSTITUTIONAL 100 FUND</t>
  </si>
  <si>
    <t>FSF-F0030286</t>
  </si>
  <si>
    <t>FORCE SEC FUND 30286</t>
  </si>
  <si>
    <t>ERSTE RESPONSIBLE BOND EMERGING CORPORATE</t>
  </si>
  <si>
    <t>FSF-F0030287</t>
  </si>
  <si>
    <t>FORCE SEC FUND 30287</t>
  </si>
  <si>
    <t>SK 1000</t>
  </si>
  <si>
    <t>FSF-F0030482</t>
  </si>
  <si>
    <t>FORCE SEC FUND 30482</t>
  </si>
  <si>
    <t>Volksbank-Portfolio 33</t>
  </si>
  <si>
    <t>FSF-F0030588</t>
  </si>
  <si>
    <t>FORCE SEC FUND 30588</t>
  </si>
  <si>
    <t>fair-finance Masterfonds</t>
  </si>
  <si>
    <t>FSF-F0030675</t>
  </si>
  <si>
    <t>FORCE SEC FUND 30675</t>
  </si>
  <si>
    <t>Sirius 42</t>
  </si>
  <si>
    <t>FSF-F0030777</t>
  </si>
  <si>
    <t>FORCE SEC FUND 30777</t>
  </si>
  <si>
    <t>Ecology Bond</t>
  </si>
  <si>
    <t>FSF-F0030778</t>
  </si>
  <si>
    <t>FORCE SEC FUND 30778</t>
  </si>
  <si>
    <t>R 32001-Fonds</t>
  </si>
  <si>
    <t>FSF-F0030886</t>
  </si>
  <si>
    <t>FORCE SEC FUND 30886</t>
  </si>
  <si>
    <t>Allianz AP</t>
  </si>
  <si>
    <t>FSF-F0030995</t>
  </si>
  <si>
    <t>FORCE SEC FUND 30995</t>
  </si>
  <si>
    <t>SF 29</t>
  </si>
  <si>
    <t>FSF-F0031392</t>
  </si>
  <si>
    <t>FORCE SEC FUND 31392</t>
  </si>
  <si>
    <t>TENANT</t>
  </si>
  <si>
    <t>Kremser Bank</t>
  </si>
  <si>
    <t>FSF-T0000104</t>
  </si>
  <si>
    <t>FORCE SEC TENANT 104</t>
  </si>
  <si>
    <t>Hainburg</t>
  </si>
  <si>
    <t>FSF-T0000135</t>
  </si>
  <si>
    <t>FORCE SEC TENANT 135</t>
  </si>
  <si>
    <t>Baden</t>
  </si>
  <si>
    <t>FSF-T0000140</t>
  </si>
  <si>
    <t>FORCE SEC TENANT 140</t>
  </si>
  <si>
    <t>Wiener Neustadt</t>
  </si>
  <si>
    <t>FSF-T0000141</t>
  </si>
  <si>
    <t>FORCE SEC TENANT 141</t>
  </si>
  <si>
    <t>Poysdorf</t>
  </si>
  <si>
    <t>FSF-T0000159</t>
  </si>
  <si>
    <t>FORCE SEC TENANT 159</t>
  </si>
  <si>
    <t>Korneuburg</t>
  </si>
  <si>
    <t>FSF-T0000161</t>
  </si>
  <si>
    <t>FORCE SEC TENANT 161</t>
  </si>
  <si>
    <t>EBG</t>
  </si>
  <si>
    <t>FSF-T0000196</t>
  </si>
  <si>
    <t>FORCE SEC TENANT 196</t>
  </si>
  <si>
    <t>Erste Bank</t>
  </si>
  <si>
    <t>FSF-T0000198</t>
  </si>
  <si>
    <t>FORCE SEC TENANT 198</t>
  </si>
  <si>
    <t>Kirchdorf/Krems</t>
  </si>
  <si>
    <t>FSF-T0000218</t>
  </si>
  <si>
    <t>FORCE SEC TENANT 218</t>
  </si>
  <si>
    <t>Mühlviertel-West(Rohrbach)</t>
  </si>
  <si>
    <t>FSF-T0000223</t>
  </si>
  <si>
    <t>FORCE SEC TENANT 223</t>
  </si>
  <si>
    <t>Lambach</t>
  </si>
  <si>
    <t>FSF-T0000247</t>
  </si>
  <si>
    <t>FORCE SEC TENANT 247</t>
  </si>
  <si>
    <t>Peuerbach</t>
  </si>
  <si>
    <t>FSF-T0000258</t>
  </si>
  <si>
    <t>FORCE SEC TENANT 258</t>
  </si>
  <si>
    <t>Allgemeine Sparkasse Oberösterreich</t>
  </si>
  <si>
    <t>FSF-T0000270</t>
  </si>
  <si>
    <t>FORCE SEC TENANT 270</t>
  </si>
  <si>
    <t>Lienz</t>
  </si>
  <si>
    <t>FSF-T0000302</t>
  </si>
  <si>
    <t>FORCE SEC TENANT 302</t>
  </si>
  <si>
    <t>Tiroler Spk.Bank AG</t>
  </si>
  <si>
    <t>FSF-T0000309</t>
  </si>
  <si>
    <t>FORCE SEC TENANT 309</t>
  </si>
  <si>
    <t>Feldkirch</t>
  </si>
  <si>
    <t>FSF-T0000331</t>
  </si>
  <si>
    <t>FORCE SEC TENANT 331</t>
  </si>
  <si>
    <t>Bludenz</t>
  </si>
  <si>
    <t>FSF-T0000332</t>
  </si>
  <si>
    <t>FORCE SEC TENANT 332</t>
  </si>
  <si>
    <t>Bregenz</t>
  </si>
  <si>
    <t>FSF-T0000334</t>
  </si>
  <si>
    <t>FORCE SEC TENANT 334</t>
  </si>
  <si>
    <t>Dornbirn</t>
  </si>
  <si>
    <t>FSF-T0000335</t>
  </si>
  <si>
    <t>FORCE SEC TENANT 335</t>
  </si>
  <si>
    <t>Kufstein</t>
  </si>
  <si>
    <t>FSF-T0000349</t>
  </si>
  <si>
    <t>FORCE SEC TENANT 349</t>
  </si>
  <si>
    <t>Kitzbuehel</t>
  </si>
  <si>
    <t>FSF-T0000351</t>
  </si>
  <si>
    <t>FORCE SEC TENANT 351</t>
  </si>
  <si>
    <t>Schwarz</t>
  </si>
  <si>
    <t>FSF-T0000378</t>
  </si>
  <si>
    <t>FORCE SEC TENANT 378</t>
  </si>
  <si>
    <t>Muerzzuschlag</t>
  </si>
  <si>
    <t>FSF-T0000405</t>
  </si>
  <si>
    <t>FORCE SEC TENANT 405</t>
  </si>
  <si>
    <t>Kaerntner Spk. AG</t>
  </si>
  <si>
    <t>FSF-T0000409</t>
  </si>
  <si>
    <t>FORCE SEC TENANT 409</t>
  </si>
  <si>
    <t>Die Steiermaerkische</t>
  </si>
  <si>
    <t>FSF-T0000450</t>
  </si>
  <si>
    <t>FORCE SEC TENANT 450</t>
  </si>
  <si>
    <t>Feldkirchen</t>
  </si>
  <si>
    <t>FSF-T0000492</t>
  </si>
  <si>
    <t>FORCE SEC TENANT 492</t>
  </si>
  <si>
    <t>Salzburger Spk. Bank AG</t>
  </si>
  <si>
    <t>FSF-T0000509</t>
  </si>
  <si>
    <t>FORCE SEC TENANT 509</t>
  </si>
  <si>
    <t>Erste Sparinvest KAG</t>
  </si>
  <si>
    <t>FSF-T0001001</t>
  </si>
  <si>
    <t>FORCE SEC TENANT 1001</t>
  </si>
  <si>
    <t>Ringturm KAG</t>
  </si>
  <si>
    <t>FSF-T0001002</t>
  </si>
  <si>
    <t>FORCE SEC TENANT 1002</t>
  </si>
  <si>
    <t>Tirolinvest</t>
  </si>
  <si>
    <t>FSF-T0001003</t>
  </si>
  <si>
    <t>FORCE SEC TENANT 1003</t>
  </si>
  <si>
    <t>Volksbank</t>
  </si>
  <si>
    <t>FSF-T0001004</t>
  </si>
  <si>
    <t>FORCE SEC TENANT 1004</t>
  </si>
  <si>
    <t>Hypo NÖ</t>
  </si>
  <si>
    <t>FSF-T0001005</t>
  </si>
  <si>
    <t>FORCE SEC TENANT 1005</t>
  </si>
  <si>
    <t>Schoellerbank</t>
  </si>
  <si>
    <t>FSF-T0001006</t>
  </si>
  <si>
    <t>FORCE SEC TENANT 1006</t>
  </si>
  <si>
    <t>Sparkasse Oberoesterreich</t>
  </si>
  <si>
    <t>FSF-T0001008</t>
  </si>
  <si>
    <t>FORCE SEC TENANT 1008</t>
  </si>
  <si>
    <t>Bankhaus Schellhammer und Schattera</t>
  </si>
  <si>
    <t>FSF-T0001009</t>
  </si>
  <si>
    <t>FORCE SEC TENANT 1009</t>
  </si>
  <si>
    <t>Carl Spaengler KAG</t>
  </si>
  <si>
    <t>FSF-T0001012</t>
  </si>
  <si>
    <t>FORCE SEC TENANT 1012</t>
  </si>
  <si>
    <t>Immo KAG</t>
  </si>
  <si>
    <t>FSF-T0001042</t>
  </si>
  <si>
    <t>FORCE SEC TENANT 1042</t>
  </si>
  <si>
    <t>Erste Asset Management</t>
  </si>
  <si>
    <t>FSF-T0001050</t>
  </si>
  <si>
    <t>FORCE SEC TENANT 1050</t>
  </si>
  <si>
    <t>allgemeiner Mandant</t>
  </si>
  <si>
    <t>FSF-T0004000</t>
  </si>
  <si>
    <t>FORCE SEC TENANT 4000</t>
  </si>
  <si>
    <t>Testmandant</t>
  </si>
  <si>
    <t>FSF-T0004001</t>
  </si>
  <si>
    <t>FORCE SEC TENANT 4001</t>
  </si>
  <si>
    <t>Unbekannter Mandant</t>
  </si>
  <si>
    <t>FSF-T0004002</t>
  </si>
  <si>
    <t>FORCE SEC TENANT 4002</t>
  </si>
  <si>
    <t>A {{&amp;}} P-FONDS</t>
  </si>
  <si>
    <t>MONEY{&amp;}CO BEST OF</t>
  </si>
  <si>
    <t>MONEY{&amp;}CO EQUITY</t>
  </si>
  <si>
    <t>NAMESPACE</t>
  </si>
  <si>
    <t>DEFAULT_VALUE</t>
  </si>
  <si>
    <t>dynamic</t>
  </si>
  <si>
    <t>false</t>
  </si>
  <si>
    <t>USER_NAME</t>
  </si>
  <si>
    <t>A88FS01</t>
  </si>
  <si>
    <t>A88FS02</t>
  </si>
  <si>
    <t>A88FS03</t>
  </si>
  <si>
    <t>A88FS04</t>
  </si>
  <si>
    <t>EXPERTEN_CODES</t>
  </si>
  <si>
    <t>Initial testing data</t>
  </si>
  <si>
    <t>List of users defined in MB+ with related experten codes</t>
  </si>
  <si>
    <t>Relationship betwenn experten codes itself - without that, nothing is working</t>
  </si>
  <si>
    <t>OBJECTS</t>
  </si>
  <si>
    <t>OBJECT_NAME</t>
  </si>
  <si>
    <t>PORTFOLIO_GROUPS_V</t>
  </si>
  <si>
    <t>COLUMN_NAME</t>
  </si>
  <si>
    <t>PORTFOLIO_GROUP_ID</t>
  </si>
  <si>
    <t>VALUE</t>
  </si>
  <si>
    <t>TENANTS</t>
  </si>
  <si>
    <t>PORTFOLIO_HOLDINGS_V</t>
  </si>
  <si>
    <t>OWNER_NUM</t>
  </si>
  <si>
    <t>PORTFOLIO_HOLDING_CALCS_V</t>
  </si>
  <si>
    <t>PORTFOLIO_HOLDING_CALCS_VV_V</t>
  </si>
  <si>
    <t>PORTFOLIO_HOLDING_CALC_HIST_V</t>
  </si>
  <si>
    <t>PORTFOLIO_HOLDING_HIST_V</t>
  </si>
  <si>
    <t>PORTFOLIO_IDS_V</t>
  </si>
  <si>
    <t>PORTFOLIO_ID_MAPPINGS_V</t>
  </si>
  <si>
    <t>PORTFOLIO_TARGET_SYSTEMS_V</t>
  </si>
  <si>
    <t>TRANSACTIONS_V</t>
  </si>
  <si>
    <t>TRANSACTION_COSTS_V</t>
  </si>
  <si>
    <t>TRANSACTION_COST_HIST_V</t>
  </si>
  <si>
    <t>TRANSACTION_DETAILS_V</t>
  </si>
  <si>
    <t>TRANSACTION_DETAIL_HIST_V</t>
  </si>
  <si>
    <t>TRANSACTION_HIST_V</t>
  </si>
  <si>
    <t>CUSTOMERS_V</t>
  </si>
  <si>
    <t>CUSTOMER_SYSTEMATICS_V</t>
  </si>
  <si>
    <t>CUST_PORT_ASSIGNMENTS_V</t>
  </si>
  <si>
    <t>OWNERS_V</t>
  </si>
  <si>
    <t>PORTFOLIOS_V</t>
  </si>
  <si>
    <t>PORTFOLIO_ASSIGNMENTS_V</t>
  </si>
  <si>
    <t>PORTFOLIO_FIGURES_DAILY_V</t>
  </si>
  <si>
    <t>PORTFOLIO_FIGURES_DLY_HIST_V</t>
  </si>
  <si>
    <t>PORTFOLIO_HIST_V</t>
  </si>
  <si>
    <t>AUTH_OBJ_ID</t>
  </si>
  <si>
    <t>FUNDS</t>
  </si>
  <si>
    <t>TABLE:</t>
  </si>
  <si>
    <t>DATA SETS</t>
  </si>
  <si>
    <t>BATCH_ID</t>
  </si>
  <si>
    <t>REF_FROM_DATE</t>
  </si>
  <si>
    <t>REF_TO_DATE</t>
  </si>
  <si>
    <t>CUSTOMER_SK</t>
  </si>
  <si>
    <t>CUSTOMER_ID</t>
  </si>
  <si>
    <t>CUSTOMER_SYSTEMATIC_SK</t>
  </si>
  <si>
    <t>COUNTRY_SK</t>
  </si>
  <si>
    <t>CO_COUNTRY_SK</t>
  </si>
  <si>
    <t>SALUTATION_YN</t>
  </si>
  <si>
    <t>NB_ACCOUNT_YN</t>
  </si>
  <si>
    <t>NB_JUR_PERSON_YN</t>
  </si>
  <si>
    <t>NB_REPORTING_YN</t>
  </si>
  <si>
    <t>NB_CONSOLIDATION_YN</t>
  </si>
  <si>
    <t>CUSTOMER_CODE</t>
  </si>
  <si>
    <t>TITLE_TXT</t>
  </si>
  <si>
    <t>FIRST_NAME</t>
  </si>
  <si>
    <t>LAST_NAME</t>
  </si>
  <si>
    <t>STREET_TXT</t>
  </si>
  <si>
    <t>POST_CODE</t>
  </si>
  <si>
    <t>CITY_TXT</t>
  </si>
  <si>
    <t>SHORTCUT_CODE</t>
  </si>
  <si>
    <t>FX_STATE_CODE</t>
  </si>
  <si>
    <t>FX_STATE_NAME</t>
  </si>
  <si>
    <t>GENDER_CODE</t>
  </si>
  <si>
    <t>CO_NAME</t>
  </si>
  <si>
    <t>CO_STREET_TXT</t>
  </si>
  <si>
    <t>CO_POST_CODE</t>
  </si>
  <si>
    <t>CO_CITY_TXT</t>
  </si>
  <si>
    <t>CUSTOMER_SYSTEMATIC_ID</t>
  </si>
  <si>
    <t>CUSTOMER_SYSTEMATIC_CODE</t>
  </si>
  <si>
    <t>CUSTOMER_SYSTEMATIC_NAME</t>
  </si>
  <si>
    <t>CUST_PORT_ASSIGNMENT_SK</t>
  </si>
  <si>
    <t>PORTFOLIO_ID</t>
  </si>
  <si>
    <t>ACCESS_RIGHTS_CODE</t>
  </si>
  <si>
    <t>OWNER_STATUS_CODE</t>
  </si>
  <si>
    <t>NB_REPORTING_CODE</t>
  </si>
  <si>
    <t>OWNER_NAME</t>
  </si>
  <si>
    <t>MANDANT_NUM</t>
  </si>
  <si>
    <t>PORTFOLIO_MASTER_ID</t>
  </si>
  <si>
    <t>PORTFOLIO_MASTER_CODE</t>
  </si>
  <si>
    <t>PORTFOLIO_MASTER_NAME</t>
  </si>
  <si>
    <t>PORTFOLIO_TYPE_SK</t>
  </si>
  <si>
    <t>PORTFOLIO_NAME</t>
  </si>
  <si>
    <t>PARTY_SK</t>
  </si>
  <si>
    <t>CURRENCY_SK</t>
  </si>
  <si>
    <t>PORTFOLIO_GROUP_SK</t>
  </si>
  <si>
    <t>CALENDAR_SK</t>
  </si>
  <si>
    <t>ASSET_ID</t>
  </si>
  <si>
    <t>HTM_YN</t>
  </si>
  <si>
    <t>DESCRIPTION_TXT</t>
  </si>
  <si>
    <t>PORTFOLIO_CODE</t>
  </si>
  <si>
    <t>ISSUE_DATE</t>
  </si>
  <si>
    <t>CLOSING_DATE</t>
  </si>
  <si>
    <t>ISSUE_VALUE</t>
  </si>
  <si>
    <t>ISSUE_VOLUME</t>
  </si>
  <si>
    <t>DEFAULT_DISTRIBUTION_DATE</t>
  </si>
  <si>
    <t>BUSINESS_MODEL_CODE</t>
  </si>
  <si>
    <t>CONSOLIDATION_NAME</t>
  </si>
  <si>
    <t>REPORT_START_DATE</t>
  </si>
  <si>
    <t>INVESTMENT_TYPE_TXT</t>
  </si>
  <si>
    <t>START_OF_YEAR_TXT</t>
  </si>
  <si>
    <t>END_OF_YEAR_TXT</t>
  </si>
  <si>
    <t>MANAGER_TXT</t>
  </si>
  <si>
    <t>PRIVATE_BANKER_TXT</t>
  </si>
  <si>
    <t>TECH_FROM_TST</t>
  </si>
  <si>
    <t>TECH_TO_TST</t>
  </si>
  <si>
    <t>PORTFOLIO_SK</t>
  </si>
  <si>
    <t>PORTFOLIO_ID_PARENT</t>
  </si>
  <si>
    <t>PORTFOLIO_ID_CHILD</t>
  </si>
  <si>
    <t>PERFORMANCE_BENCHMARK_YN</t>
  </si>
  <si>
    <t>STRATEGY_TYPE_SK</t>
  </si>
  <si>
    <t>NET_ASSET_VALUE</t>
  </si>
  <si>
    <t>NAV_PER_SHARE_VALUE</t>
  </si>
  <si>
    <t>VOLUME</t>
  </si>
  <si>
    <t>AMOUNT_OF_SHARES</t>
  </si>
  <si>
    <t>CLASS_RATIO</t>
  </si>
  <si>
    <t>CORRECTION_FACTOR</t>
  </si>
  <si>
    <t>SPLIT_FACTOR</t>
  </si>
  <si>
    <t>CURRENCY_FACTOR</t>
  </si>
  <si>
    <t>DISTRIBUTION_FACTOR</t>
  </si>
  <si>
    <t>NUMBER_OF_HOLDINGS</t>
  </si>
  <si>
    <t>DAILY_PERFORMANCE</t>
  </si>
  <si>
    <t>INTEREST_RATE_RATE</t>
  </si>
  <si>
    <t>INTEREST_RATE_DATE</t>
  </si>
  <si>
    <t>INTEREST_RATE_NAME</t>
  </si>
  <si>
    <t>INTEREST_RATE_DAYS</t>
  </si>
  <si>
    <t>INTEREST_RATE_SPREAD</t>
  </si>
  <si>
    <t>SHORT_COST</t>
  </si>
  <si>
    <t>CASH_COMPONENT</t>
  </si>
  <si>
    <t>DIVIDEND_POINTS</t>
  </si>
  <si>
    <t>DIVISOR</t>
  </si>
  <si>
    <t>RETURN_VALUE</t>
  </si>
  <si>
    <t>PORTFOLIO_GROUP_CODE</t>
  </si>
  <si>
    <t>PORTFOLIO_GROUP_NAME</t>
  </si>
  <si>
    <t>HOLDING_START_DATE</t>
  </si>
  <si>
    <t>PORTFOLIO_HOLDING_SK</t>
  </si>
  <si>
    <t>PORTFOLIO_HOLDING_ID</t>
  </si>
  <si>
    <t>QUOTATION_CURRENCY_SK</t>
  </si>
  <si>
    <t>HOLDING_LEG_NUM</t>
  </si>
  <si>
    <t>NOMINAL_VALUE</t>
  </si>
  <si>
    <t>PC_BOOK_VALUE</t>
  </si>
  <si>
    <t>QC_BOOK_VALUE</t>
  </si>
  <si>
    <t>PC_COST_VALUE</t>
  </si>
  <si>
    <t>CUSTODY_PARTY_SK</t>
  </si>
  <si>
    <t>P124B_ESTG_YN</t>
  </si>
  <si>
    <t>QC_COST_VALUE</t>
  </si>
  <si>
    <t>PC_COST_VALUE_PRL</t>
  </si>
  <si>
    <t>QC_COST_VALUE_PRL</t>
  </si>
  <si>
    <t>PC_BOOK_VALUE_PRL</t>
  </si>
  <si>
    <t>QC_BOOK_VALUE_PRL</t>
  </si>
  <si>
    <t>PORTFOLIO_HOLDING_CALC_SK</t>
  </si>
  <si>
    <t>PORTFOLIO_HOLDING_CALC_ID</t>
  </si>
  <si>
    <t>SECURITY_LEG_NUM</t>
  </si>
  <si>
    <t>QUOTATION_CUR_SK</t>
  </si>
  <si>
    <t>ASSET_PRICE_SK</t>
  </si>
  <si>
    <t>SERIES_FXRATE_SK</t>
  </si>
  <si>
    <t>STRATEGY_ASSIGNMENT_CODE</t>
  </si>
  <si>
    <t>DIRTY_VALUE_IN_PC</t>
  </si>
  <si>
    <t>MARKET_EXPOSURE_IN_PC</t>
  </si>
  <si>
    <t>PERF_DISCRETE_DAILY_RATE</t>
  </si>
  <si>
    <t>DIRTY_VALUE_RATE</t>
  </si>
  <si>
    <t>CLEAN_VALUE_RATE</t>
  </si>
  <si>
    <t>MARKET_EXPOSURE_RATE</t>
  </si>
  <si>
    <t>PERF_CONTINOUS_DAILY_RATE</t>
  </si>
  <si>
    <t>DIRTY_VALUE_IN_QC</t>
  </si>
  <si>
    <t>CLEAN_VALUE_IN_QC</t>
  </si>
  <si>
    <t>CORRECTION_FACTOR_CLEAN_VALUE</t>
  </si>
  <si>
    <t>ACCRUED_INTEREST_IN_QC</t>
  </si>
  <si>
    <t>VALUE_COUPON_PAYED_IN_PC</t>
  </si>
  <si>
    <t>VALUE_DIVIDEND_PAYED_IN_PC</t>
  </si>
  <si>
    <t>REF_DATE</t>
  </si>
  <si>
    <t>STRATEGY_TYPE_ID</t>
  </si>
  <si>
    <t>SOURCE_SYSTEM_CODE</t>
  </si>
  <si>
    <t>WB_INDEX_SYMBOL_CODE</t>
  </si>
  <si>
    <t>SCD_IK</t>
  </si>
  <si>
    <t>TARGET_SYSTEM_CODE</t>
  </si>
  <si>
    <t>FIGURES_EXPORT_YN</t>
  </si>
  <si>
    <t>HOLDINGS_EXPORT_YN</t>
  </si>
  <si>
    <t>DEDUCTIBLE_LOSS_VALUE_PC</t>
  </si>
  <si>
    <t>REALISED_INT_APPR_VALUE_PC</t>
  </si>
  <si>
    <t>MATURITY_DATE</t>
  </si>
  <si>
    <t>INTEREST_RATE</t>
  </si>
  <si>
    <t>TRANSACTION_SK</t>
  </si>
  <si>
    <t>TRANSACTION_ID</t>
  </si>
  <si>
    <t>TRANSACTION_CODE_SK</t>
  </si>
  <si>
    <t>AGREEMENT_DATE</t>
  </si>
  <si>
    <t>PAYMENT_DATE</t>
  </si>
  <si>
    <t>PERIOD_FIRST_DATE</t>
  </si>
  <si>
    <t>POSITION_DATE</t>
  </si>
  <si>
    <t>LEG_NUM</t>
  </si>
  <si>
    <t>ASSET_ID_BANKACCOUNT</t>
  </si>
  <si>
    <t>CANCELATION_CODE</t>
  </si>
  <si>
    <t>NOMINAL_VALUE_BASIS</t>
  </si>
  <si>
    <t>TRANSACTION_NUM</t>
  </si>
  <si>
    <t>CURRENT_VALUE_PC</t>
  </si>
  <si>
    <t>CURRENT_VALUE_QC</t>
  </si>
  <si>
    <t>CURRENT_VALUE_SC</t>
  </si>
  <si>
    <t>ACCRUED_INT_PC</t>
  </si>
  <si>
    <t>ACCRUED_INT_QC</t>
  </si>
  <si>
    <t>ACCRUED_INT_SC</t>
  </si>
  <si>
    <t>STLM_AMOUNT_PC</t>
  </si>
  <si>
    <t>STLM_AMOUNT_QC</t>
  </si>
  <si>
    <t>STLM_AMOUNT_SC</t>
  </si>
  <si>
    <t>QUOTE_VALUE_QC_PC</t>
  </si>
  <si>
    <t>TRANSACTION_PRICE</t>
  </si>
  <si>
    <t>IMMO_SPECIFIC_CODE</t>
  </si>
  <si>
    <t>VV_TAX_VALUE</t>
  </si>
  <si>
    <t>VV_COST_VALUE</t>
  </si>
  <si>
    <t>VV_ADDITIONAL_BOOKING_TXT</t>
  </si>
  <si>
    <t>VV_PL_INFO_VALUE</t>
  </si>
  <si>
    <t>VV_REPORTING_CODE</t>
  </si>
  <si>
    <t>ACCOUNT_FRAMEWORK_CODE</t>
  </si>
  <si>
    <t>INT_VALUE_PC</t>
  </si>
  <si>
    <t>INT_VALUE_QC</t>
  </si>
  <si>
    <t>INT_VALUE_SC</t>
  </si>
  <si>
    <t>COST_VALUE_PC</t>
  </si>
  <si>
    <t>COST_VALUE_QC</t>
  </si>
  <si>
    <t>QUOTE_COSTVAL_FXRATE_CHG_PC</t>
  </si>
  <si>
    <t>QUOTE_COSTVAL_PRICE_CHG_PC</t>
  </si>
  <si>
    <t>QUOTE_COSTVAL_PRICE_CHG_QC</t>
  </si>
  <si>
    <t>REC_CURRENT_VALUE_PC</t>
  </si>
  <si>
    <t>REC_CURRENT_VALUE_QC</t>
  </si>
  <si>
    <t>LONG_LOSS_VALUE_PC</t>
  </si>
  <si>
    <t>LONG_PROFIT_VALUE_PC</t>
  </si>
  <si>
    <t>SHORT_PROFIT_VALUE_PC</t>
  </si>
  <si>
    <t>TRANSACTION_COST_SK</t>
  </si>
  <si>
    <t>TRANSACTION_COST_ID</t>
  </si>
  <si>
    <t>COST_SK</t>
  </si>
  <si>
    <t>COST_AMOUNT_IC</t>
  </si>
  <si>
    <t>COST_AMOUNT_PC</t>
  </si>
  <si>
    <t>COST_AMOUNT_QC</t>
  </si>
  <si>
    <t>COST_AMOUNT_SC</t>
  </si>
  <si>
    <t>NOMINAL_VALUE_UMMATCHED</t>
  </si>
  <si>
    <t>BOOK_VALUE_PC</t>
  </si>
  <si>
    <t>BOOK_VALUE_QC</t>
  </si>
  <si>
    <t>TRANSACTION_DETAIL_SK</t>
  </si>
  <si>
    <t>TRANSACTION_DETAIL_ID</t>
  </si>
  <si>
    <t>TRANSAKTION_SK_ORIGINAL</t>
  </si>
  <si>
    <t>TRANSACTION_SK_LINKED</t>
  </si>
  <si>
    <t>EFFECTIVE_MATCH_DATE</t>
  </si>
  <si>
    <t>FIN_BOOKED_ORDER_NUM</t>
  </si>
  <si>
    <t>NOMINAL_VALUE_MATCHED</t>
  </si>
  <si>
    <t>SQL_INSERT INTO OBJECTS TABLE</t>
  </si>
  <si>
    <t>SELECT INTO OBJECT_COLUMNS TABLE</t>
  </si>
  <si>
    <t>OBJECT_ID</t>
  </si>
  <si>
    <t>AUTH_OBJECTS_LOOKUP</t>
  </si>
  <si>
    <t>OBJECTS_LOOKUP</t>
  </si>
  <si>
    <t>OBJECT_COLUMN_ID</t>
  </si>
  <si>
    <t>SQL_INSERT_INTO_TABLE_USERS</t>
  </si>
  <si>
    <t>USER_ID</t>
  </si>
  <si>
    <t>AUTH_OBJECT_ID</t>
  </si>
  <si>
    <t>USERS_AUTH_OBJECTS</t>
  </si>
  <si>
    <t>SQL INSERT INTO TABLE_USERS_AUTH_OBJECTS</t>
  </si>
  <si>
    <t>BLOCK_ALL_WHAT_NOT_DEFINED</t>
  </si>
  <si>
    <t>AUTHORIZE_VIA_MB_PLUS</t>
  </si>
  <si>
    <t>DESCRIPTION</t>
  </si>
  <si>
    <t>NAMESPACE_ID</t>
  </si>
  <si>
    <t>SQL INSERT INTO TABLE NAMESPACES</t>
  </si>
  <si>
    <t>Force Security Framework Operation</t>
  </si>
  <si>
    <t>Oracle VPD Policy Generator</t>
  </si>
  <si>
    <t>Description</t>
  </si>
  <si>
    <t>Audit Log</t>
  </si>
  <si>
    <t>Namespace related to all general logic control and behaviour switches.</t>
  </si>
  <si>
    <t>Namespace related to VPD generator functionality.</t>
  </si>
  <si>
    <t>Namespace related to Audit Log behaviour.</t>
  </si>
  <si>
    <t>Default Oracle VPD Policy type used by the generator.</t>
  </si>
  <si>
    <t>Should we get experten codes/authorization objects for the user form MB+?</t>
  </si>
  <si>
    <t>Should framework block access to all existing tables within target schemas which are not defined within the framework?</t>
  </si>
  <si>
    <t>SQL INSERT INTO TABLE VARIABLES</t>
  </si>
  <si>
    <t>VARIABLE_NAME</t>
  </si>
  <si>
    <t>VARIABLE_ID</t>
  </si>
  <si>
    <t>PACKAGE</t>
  </si>
  <si>
    <t>PROCEDURE</t>
  </si>
  <si>
    <t>PROCEDURE/FUNCTION</t>
  </si>
  <si>
    <t>DATABASE TYPE</t>
  </si>
  <si>
    <t>BUSINESS TYPE</t>
  </si>
  <si>
    <t>TABLE API</t>
  </si>
  <si>
    <t>AUTH_OBJS_RELATIONS</t>
  </si>
  <si>
    <t>USERS_AUTH_OBJS_RELS</t>
  </si>
  <si>
    <t>VPD_POLICY_TYPE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</si>
</sst>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48"/>
      <name val="Arial"/>
      <family val="2"/>
    </font>
    <font>
      <sz val="48"/>
      <color theme="1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2" fillId="0" borderId="0" xfId="1"/>
    <xf numFmtId="0" fontId="2" fillId="0" borderId="0" xfId="2"/>
    <xf numFmtId="0" fontId="0" fillId="0" borderId="0" xfId="0" quotePrefix="1"/>
    <xf numFmtId="0" fontId="1" fillId="0" borderId="0" xfId="0" applyFont="1"/>
    <xf numFmtId="0" fontId="0" fillId="0" borderId="0" xfId="0" applyNumberFormat="1"/>
    <xf numFmtId="0" fontId="2" fillId="2" borderId="0" xfId="1" applyFill="1"/>
    <xf numFmtId="0" fontId="2" fillId="3" borderId="0" xfId="1" applyFill="1"/>
    <xf numFmtId="0" fontId="0" fillId="3" borderId="0" xfId="0" applyFill="1"/>
    <xf numFmtId="0" fontId="3" fillId="0" borderId="0" xfId="1" applyFont="1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5" borderId="0" xfId="0" applyFont="1" applyFill="1"/>
    <xf numFmtId="0" fontId="5" fillId="5" borderId="0" xfId="0" applyFont="1" applyFill="1"/>
  </cellXfs>
  <cellStyles count="3">
    <cellStyle name="Standard" xfId="0" builtinId="0"/>
    <cellStyle name="Standard 3" xfId="2"/>
    <cellStyle name="Standard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4" sqref="C14"/>
    </sheetView>
  </sheetViews>
  <sheetFormatPr baseColWidth="10" defaultRowHeight="12.75" x14ac:dyDescent="0.2"/>
  <cols>
    <col min="1" max="1" width="32.5703125" customWidth="1"/>
    <col min="2" max="2" width="15.7109375" customWidth="1"/>
    <col min="3" max="4" width="20.85546875" customWidth="1"/>
    <col min="5" max="5" width="14.140625" customWidth="1"/>
    <col min="6" max="6" width="17.5703125" customWidth="1"/>
    <col min="7" max="8" width="33.7109375" customWidth="1"/>
    <col min="9" max="9" width="17.140625" customWidth="1"/>
  </cols>
  <sheetData>
    <row r="1" spans="1:7" x14ac:dyDescent="0.2">
      <c r="A1" t="s">
        <v>2386</v>
      </c>
      <c r="C1" t="s">
        <v>2654</v>
      </c>
      <c r="E1" t="s">
        <v>2650</v>
      </c>
      <c r="G1" t="s">
        <v>2651</v>
      </c>
    </row>
    <row r="2" spans="1:7" x14ac:dyDescent="0.2">
      <c r="A2" t="s">
        <v>2652</v>
      </c>
      <c r="C2" t="s">
        <v>2656</v>
      </c>
      <c r="E2">
        <v>1</v>
      </c>
      <c r="G2" t="str">
        <f>"INSERT INTO NAMESPACES (NAMESPACE_ID,NAME,DESCRIPTION) VALUES (" &amp; E2 &amp; ",'" &amp; A2 &amp; "', '" &amp; C2 &amp; "');"</f>
        <v>INSERT INTO NAMESPACES (NAMESPACE_ID,NAME,DESCRIPTION) VALUES (1,'Force Security Framework Operation', 'Namespace related to all general logic control and behaviour switches.');</v>
      </c>
    </row>
    <row r="3" spans="1:7" x14ac:dyDescent="0.2">
      <c r="A3" t="s">
        <v>2653</v>
      </c>
      <c r="C3" t="s">
        <v>2657</v>
      </c>
      <c r="E3">
        <v>2</v>
      </c>
      <c r="G3" t="str">
        <f t="shared" ref="G3:G4" si="0">"INSERT INTO NAMESPACES (NAMESPACE_ID,NAME,DESCRIPTION) VALUES (" &amp; E3 &amp; ",'" &amp; A3 &amp; "', '" &amp; C3 &amp; "');"</f>
        <v>INSERT INTO NAMESPACES (NAMESPACE_ID,NAME,DESCRIPTION) VALUES (2,'Oracle VPD Policy Generator', 'Namespace related to VPD generator functionality.');</v>
      </c>
    </row>
    <row r="4" spans="1:7" x14ac:dyDescent="0.2">
      <c r="A4" t="s">
        <v>2655</v>
      </c>
      <c r="C4" t="s">
        <v>2658</v>
      </c>
      <c r="E4">
        <v>3</v>
      </c>
      <c r="G4" t="str">
        <f t="shared" si="0"/>
        <v>INSERT INTO NAMESPACES (NAMESPACE_ID,NAME,DESCRIPTION) VALUES (3,'Audit Log', 'Namespace related to Audit Log behaviour.');</v>
      </c>
    </row>
    <row r="11" spans="1:7" x14ac:dyDescent="0.2">
      <c r="A11" t="s">
        <v>2386</v>
      </c>
      <c r="B11" t="s">
        <v>2650</v>
      </c>
      <c r="C11" t="s">
        <v>2663</v>
      </c>
      <c r="D11" t="s">
        <v>2664</v>
      </c>
      <c r="E11" t="s">
        <v>2649</v>
      </c>
      <c r="F11" t="s">
        <v>2387</v>
      </c>
      <c r="G11" t="s">
        <v>2662</v>
      </c>
    </row>
    <row r="12" spans="1:7" x14ac:dyDescent="0.2">
      <c r="A12" t="s">
        <v>2655</v>
      </c>
      <c r="B12">
        <v>3</v>
      </c>
      <c r="D12">
        <v>1</v>
      </c>
    </row>
    <row r="13" spans="1:7" x14ac:dyDescent="0.2">
      <c r="A13" t="s">
        <v>2653</v>
      </c>
      <c r="B13">
        <v>2</v>
      </c>
      <c r="C13" t="s">
        <v>2647</v>
      </c>
      <c r="D13">
        <v>2</v>
      </c>
      <c r="E13" t="s">
        <v>2661</v>
      </c>
      <c r="F13" t="s">
        <v>2389</v>
      </c>
      <c r="G13" t="str">
        <f>"INSERT INTO VARIABLES (VARIABLE_ID,NAME,VALUE,DESCRIPTION,NAMESPACE_ID) VALUES (" &amp; D13 &amp; ",'" &amp; C13 &amp; "', '" &amp; F13 &amp; "', '" &amp; E13 &amp; "', " &amp; B13 &amp; ");"</f>
        <v>INSERT INTO VARIABLES (VARIABLE_ID,NAME,VALUE,DESCRIPTION,NAMESPACE_ID) VALUES (2,'BLOCK_ALL_WHAT_NOT_DEFINED', 'false', 'Should framework block access to all existing tables within target schemas which are not defined within the framework?', 2);</v>
      </c>
    </row>
    <row r="14" spans="1:7" x14ac:dyDescent="0.2">
      <c r="A14" t="s">
        <v>2653</v>
      </c>
      <c r="B14">
        <v>2</v>
      </c>
      <c r="C14" t="s">
        <v>2673</v>
      </c>
      <c r="D14">
        <v>3</v>
      </c>
      <c r="E14" t="s">
        <v>2659</v>
      </c>
      <c r="F14" s="3" t="s">
        <v>2388</v>
      </c>
      <c r="G14" t="str">
        <f t="shared" ref="G14:G15" si="1">"INSERT INTO VARIABLES (VARIABLE_ID,NAME,VALUE,DESCRIPTION,NAMESPACE_ID) VALUES (" &amp; D14 &amp; ",'" &amp; C14 &amp; "', '" &amp; F14 &amp; "', '" &amp; E14 &amp; "', " &amp; B14 &amp; ");"</f>
        <v>INSERT INTO VARIABLES (VARIABLE_ID,NAME,VALUE,DESCRIPTION,NAMESPACE_ID) VALUES (3,'VPD_POLICY_TYPE', 'dynamic', 'Default Oracle VPD Policy type used by the generator.', 2);</v>
      </c>
    </row>
    <row r="15" spans="1:7" x14ac:dyDescent="0.2">
      <c r="A15" t="s">
        <v>2652</v>
      </c>
      <c r="B15">
        <v>1</v>
      </c>
      <c r="C15" t="s">
        <v>2648</v>
      </c>
      <c r="D15">
        <v>4</v>
      </c>
      <c r="E15" t="s">
        <v>2660</v>
      </c>
      <c r="F15" t="s">
        <v>2389</v>
      </c>
      <c r="G15" t="str">
        <f t="shared" si="1"/>
        <v>INSERT INTO VARIABLES (VARIABLE_ID,NAME,VALUE,DESCRIPTION,NAMESPACE_ID) VALUES (4,'AUTHORIZE_VIA_MB_PLUS', 'false', 'Should we get experten codes/authorization objects for the user form MB+?', 1);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E13" workbookViewId="0">
      <selection activeCell="P45" sqref="P45"/>
    </sheetView>
  </sheetViews>
  <sheetFormatPr baseColWidth="10" defaultRowHeight="12.75" x14ac:dyDescent="0.2"/>
  <cols>
    <col min="1" max="2" width="13.28515625" customWidth="1"/>
    <col min="3" max="3" width="25.28515625" customWidth="1"/>
    <col min="4" max="4" width="16.7109375" customWidth="1"/>
    <col min="5" max="5" width="17.5703125" customWidth="1"/>
    <col min="15" max="15" width="31.85546875" customWidth="1"/>
  </cols>
  <sheetData>
    <row r="1" spans="1:5" x14ac:dyDescent="0.2">
      <c r="A1" t="s">
        <v>2396</v>
      </c>
    </row>
    <row r="2" spans="1:5" x14ac:dyDescent="0.2">
      <c r="A2" t="s">
        <v>2397</v>
      </c>
    </row>
    <row r="4" spans="1:5" x14ac:dyDescent="0.2">
      <c r="A4" t="s">
        <v>2390</v>
      </c>
      <c r="C4" t="s">
        <v>2643</v>
      </c>
      <c r="D4" t="s">
        <v>2642</v>
      </c>
    </row>
    <row r="5" spans="1:5" x14ac:dyDescent="0.2">
      <c r="A5" t="s">
        <v>2391</v>
      </c>
      <c r="C5">
        <v>1</v>
      </c>
      <c r="D5" t="str">
        <f>"INSERT INTO USERS (USER_ID,NAME) VALUES (" &amp; C5 &amp; ", '" &amp; A5 &amp; "');"</f>
        <v>INSERT INTO USERS (USER_ID,NAME) VALUES (1, 'A88FS01');</v>
      </c>
    </row>
    <row r="6" spans="1:5" x14ac:dyDescent="0.2">
      <c r="A6" t="s">
        <v>2392</v>
      </c>
      <c r="C6">
        <v>2</v>
      </c>
      <c r="D6" t="str">
        <f t="shared" ref="D6:D8" si="0">"INSERT INTO USERS (USER_ID,NAME) VALUES (" &amp; C6 &amp; ", '" &amp; A6 &amp; "');"</f>
        <v>INSERT INTO USERS (USER_ID,NAME) VALUES (2, 'A88FS02');</v>
      </c>
    </row>
    <row r="7" spans="1:5" x14ac:dyDescent="0.2">
      <c r="A7" t="s">
        <v>2393</v>
      </c>
      <c r="C7">
        <v>3</v>
      </c>
      <c r="D7" t="str">
        <f t="shared" si="0"/>
        <v>INSERT INTO USERS (USER_ID,NAME) VALUES (3, 'A88FS03');</v>
      </c>
    </row>
    <row r="8" spans="1:5" x14ac:dyDescent="0.2">
      <c r="A8" t="s">
        <v>2394</v>
      </c>
      <c r="C8">
        <v>4</v>
      </c>
      <c r="D8" t="str">
        <f t="shared" si="0"/>
        <v>INSERT INTO USERS (USER_ID,NAME) VALUES (4, 'A88FS04');</v>
      </c>
    </row>
    <row r="11" spans="1:5" x14ac:dyDescent="0.2">
      <c r="A11" t="s">
        <v>2645</v>
      </c>
    </row>
    <row r="12" spans="1:5" x14ac:dyDescent="0.2">
      <c r="A12" t="s">
        <v>2390</v>
      </c>
      <c r="B12" t="s">
        <v>2643</v>
      </c>
      <c r="C12" t="s">
        <v>2395</v>
      </c>
      <c r="D12" t="s">
        <v>2644</v>
      </c>
      <c r="E12" t="s">
        <v>2646</v>
      </c>
    </row>
    <row r="13" spans="1:5" x14ac:dyDescent="0.2">
      <c r="A13" t="s">
        <v>2391</v>
      </c>
      <c r="B13">
        <v>1</v>
      </c>
      <c r="C13" t="s">
        <v>25</v>
      </c>
      <c r="D13">
        <f>VLOOKUP(C13,EXPERTEN_CODES!C$2:E$795,3,TRUE)</f>
        <v>7</v>
      </c>
      <c r="E13" t="str">
        <f>"INSERT INTO USERS_AUTH_OBJECTS (USER_ID,AUTH_OBJECT_ID) VALUES (" &amp; D13 &amp; ", " &amp; B13 &amp; ");"</f>
        <v>INSERT INTO USERS_AUTH_OBJECTS (USER_ID,AUTH_OBJECT_ID) VALUES (7, 1);</v>
      </c>
    </row>
    <row r="14" spans="1:5" x14ac:dyDescent="0.2">
      <c r="A14" t="s">
        <v>2392</v>
      </c>
      <c r="B14">
        <v>2</v>
      </c>
      <c r="C14" t="s">
        <v>6</v>
      </c>
      <c r="D14">
        <f>VLOOKUP(C14,EXPERTEN_CODES!C$2:E$795,3,TRUE)</f>
        <v>1</v>
      </c>
      <c r="E14" t="str">
        <f t="shared" ref="E14:E36" si="1">"INSERT INTO USERS_AUTH_OBJECTS (USER_ID,AUTH_OBJECT_ID) VALUES (" &amp; D14 &amp; ", " &amp; B14 &amp; ");"</f>
        <v>INSERT INTO USERS_AUTH_OBJECTS (USER_ID,AUTH_OBJECT_ID) VALUES (1, 2);</v>
      </c>
    </row>
    <row r="15" spans="1:5" x14ac:dyDescent="0.2">
      <c r="A15" t="s">
        <v>2392</v>
      </c>
      <c r="B15">
        <v>2</v>
      </c>
      <c r="C15" t="s">
        <v>25</v>
      </c>
      <c r="D15">
        <f>VLOOKUP(C15,EXPERTEN_CODES!C$2:E$795,3,TRUE)</f>
        <v>7</v>
      </c>
      <c r="E15" t="str">
        <f t="shared" si="1"/>
        <v>INSERT INTO USERS_AUTH_OBJECTS (USER_ID,AUTH_OBJECT_ID) VALUES (7, 2);</v>
      </c>
    </row>
    <row r="16" spans="1:5" x14ac:dyDescent="0.2">
      <c r="A16" t="s">
        <v>2393</v>
      </c>
      <c r="B16">
        <v>3</v>
      </c>
      <c r="C16" t="s">
        <v>6</v>
      </c>
      <c r="D16">
        <f>VLOOKUP(C16,EXPERTEN_CODES!C$2:E$795,3,TRUE)</f>
        <v>1</v>
      </c>
      <c r="E16" t="str">
        <f t="shared" si="1"/>
        <v>INSERT INTO USERS_AUTH_OBJECTS (USER_ID,AUTH_OBJECT_ID) VALUES (1, 3);</v>
      </c>
    </row>
    <row r="17" spans="1:5" x14ac:dyDescent="0.2">
      <c r="A17" t="s">
        <v>2393</v>
      </c>
      <c r="B17">
        <v>3</v>
      </c>
      <c r="C17" t="s">
        <v>9</v>
      </c>
      <c r="D17">
        <f>VLOOKUP(C17,EXPERTEN_CODES!C$2:E$795,3,TRUE)</f>
        <v>2</v>
      </c>
      <c r="E17" t="str">
        <f t="shared" si="1"/>
        <v>INSERT INTO USERS_AUTH_OBJECTS (USER_ID,AUTH_OBJECT_ID) VALUES (2, 3);</v>
      </c>
    </row>
    <row r="18" spans="1:5" x14ac:dyDescent="0.2">
      <c r="A18" t="s">
        <v>2393</v>
      </c>
      <c r="B18">
        <v>3</v>
      </c>
      <c r="C18" t="s">
        <v>12</v>
      </c>
      <c r="D18">
        <f>VLOOKUP(C18,EXPERTEN_CODES!C$2:E$795,3,TRUE)</f>
        <v>3</v>
      </c>
      <c r="E18" t="str">
        <f t="shared" si="1"/>
        <v>INSERT INTO USERS_AUTH_OBJECTS (USER_ID,AUTH_OBJECT_ID) VALUES (3, 3);</v>
      </c>
    </row>
    <row r="19" spans="1:5" x14ac:dyDescent="0.2">
      <c r="A19" t="s">
        <v>2393</v>
      </c>
      <c r="B19">
        <v>3</v>
      </c>
      <c r="C19" t="s">
        <v>25</v>
      </c>
      <c r="D19">
        <f>VLOOKUP(C19,EXPERTEN_CODES!C$2:E$795,3,TRUE)</f>
        <v>7</v>
      </c>
      <c r="E19" t="str">
        <f t="shared" si="1"/>
        <v>INSERT INTO USERS_AUTH_OBJECTS (USER_ID,AUTH_OBJECT_ID) VALUES (7, 3);</v>
      </c>
    </row>
    <row r="20" spans="1:5" x14ac:dyDescent="0.2">
      <c r="A20" t="s">
        <v>2393</v>
      </c>
      <c r="B20">
        <v>3</v>
      </c>
      <c r="C20" t="s">
        <v>28</v>
      </c>
      <c r="D20">
        <f>VLOOKUP(C20,EXPERTEN_CODES!C$2:E$795,3,TRUE)</f>
        <v>8</v>
      </c>
      <c r="E20" t="str">
        <f t="shared" si="1"/>
        <v>INSERT INTO USERS_AUTH_OBJECTS (USER_ID,AUTH_OBJECT_ID) VALUES (8, 3);</v>
      </c>
    </row>
    <row r="21" spans="1:5" x14ac:dyDescent="0.2">
      <c r="A21" t="s">
        <v>2393</v>
      </c>
      <c r="B21">
        <v>3</v>
      </c>
      <c r="C21" t="s">
        <v>31</v>
      </c>
      <c r="D21">
        <f>VLOOKUP(C21,EXPERTEN_CODES!C$2:E$795,3,TRUE)</f>
        <v>9</v>
      </c>
      <c r="E21" t="str">
        <f t="shared" si="1"/>
        <v>INSERT INTO USERS_AUTH_OBJECTS (USER_ID,AUTH_OBJECT_ID) VALUES (9, 3);</v>
      </c>
    </row>
    <row r="22" spans="1:5" x14ac:dyDescent="0.2">
      <c r="A22" t="s">
        <v>2393</v>
      </c>
      <c r="B22">
        <v>3</v>
      </c>
      <c r="C22" t="s">
        <v>2378</v>
      </c>
      <c r="D22">
        <f>VLOOKUP(C22,EXPERTEN_CODES!C$2:E$795,3,TRUE)</f>
        <v>793</v>
      </c>
      <c r="E22" t="str">
        <f t="shared" si="1"/>
        <v>INSERT INTO USERS_AUTH_OBJECTS (USER_ID,AUTH_OBJECT_ID) VALUES (793, 3);</v>
      </c>
    </row>
    <row r="23" spans="1:5" x14ac:dyDescent="0.2">
      <c r="A23" t="s">
        <v>2394</v>
      </c>
      <c r="B23">
        <v>4</v>
      </c>
      <c r="C23" t="s">
        <v>6</v>
      </c>
      <c r="D23">
        <f>VLOOKUP(C23,EXPERTEN_CODES!C$2:E$795,3,TRUE)</f>
        <v>1</v>
      </c>
      <c r="E23" t="str">
        <f t="shared" si="1"/>
        <v>INSERT INTO USERS_AUTH_OBJECTS (USER_ID,AUTH_OBJECT_ID) VALUES (1, 4);</v>
      </c>
    </row>
    <row r="24" spans="1:5" x14ac:dyDescent="0.2">
      <c r="A24" t="s">
        <v>2394</v>
      </c>
      <c r="B24">
        <v>4</v>
      </c>
      <c r="C24" t="s">
        <v>9</v>
      </c>
      <c r="D24">
        <f>VLOOKUP(C24,EXPERTEN_CODES!C$2:E$795,3,TRUE)</f>
        <v>2</v>
      </c>
      <c r="E24" t="str">
        <f t="shared" si="1"/>
        <v>INSERT INTO USERS_AUTH_OBJECTS (USER_ID,AUTH_OBJECT_ID) VALUES (2, 4);</v>
      </c>
    </row>
    <row r="25" spans="1:5" x14ac:dyDescent="0.2">
      <c r="A25" t="s">
        <v>2394</v>
      </c>
      <c r="B25">
        <v>4</v>
      </c>
      <c r="C25" t="s">
        <v>12</v>
      </c>
      <c r="D25">
        <f>VLOOKUP(C25,EXPERTEN_CODES!C$2:E$795,3,TRUE)</f>
        <v>3</v>
      </c>
      <c r="E25" t="str">
        <f t="shared" si="1"/>
        <v>INSERT INTO USERS_AUTH_OBJECTS (USER_ID,AUTH_OBJECT_ID) VALUES (3, 4);</v>
      </c>
    </row>
    <row r="26" spans="1:5" x14ac:dyDescent="0.2">
      <c r="A26" t="s">
        <v>2394</v>
      </c>
      <c r="B26">
        <v>4</v>
      </c>
      <c r="C26" t="s">
        <v>25</v>
      </c>
      <c r="D26">
        <f>VLOOKUP(C26,EXPERTEN_CODES!C$2:E$795,3,TRUE)</f>
        <v>7</v>
      </c>
      <c r="E26" t="str">
        <f t="shared" si="1"/>
        <v>INSERT INTO USERS_AUTH_OBJECTS (USER_ID,AUTH_OBJECT_ID) VALUES (7, 4);</v>
      </c>
    </row>
    <row r="27" spans="1:5" x14ac:dyDescent="0.2">
      <c r="A27" t="s">
        <v>2394</v>
      </c>
      <c r="B27">
        <v>4</v>
      </c>
      <c r="C27" t="s">
        <v>28</v>
      </c>
      <c r="D27">
        <f>VLOOKUP(C27,EXPERTEN_CODES!C$2:E$795,3,TRUE)</f>
        <v>8</v>
      </c>
      <c r="E27" t="str">
        <f t="shared" si="1"/>
        <v>INSERT INTO USERS_AUTH_OBJECTS (USER_ID,AUTH_OBJECT_ID) VALUES (8, 4);</v>
      </c>
    </row>
    <row r="28" spans="1:5" x14ac:dyDescent="0.2">
      <c r="A28" t="s">
        <v>2394</v>
      </c>
      <c r="B28">
        <v>4</v>
      </c>
      <c r="C28" t="s">
        <v>31</v>
      </c>
      <c r="D28">
        <f>VLOOKUP(C28,EXPERTEN_CODES!C$2:E$795,3,TRUE)</f>
        <v>9</v>
      </c>
      <c r="E28" t="str">
        <f t="shared" si="1"/>
        <v>INSERT INTO USERS_AUTH_OBJECTS (USER_ID,AUTH_OBJECT_ID) VALUES (9, 4);</v>
      </c>
    </row>
    <row r="29" spans="1:5" x14ac:dyDescent="0.2">
      <c r="A29" t="s">
        <v>2394</v>
      </c>
      <c r="B29">
        <v>4</v>
      </c>
      <c r="C29" t="s">
        <v>34</v>
      </c>
      <c r="D29">
        <f>VLOOKUP(C29,EXPERTEN_CODES!C$2:E$795,3,TRUE)</f>
        <v>10</v>
      </c>
      <c r="E29" t="str">
        <f t="shared" si="1"/>
        <v>INSERT INTO USERS_AUTH_OBJECTS (USER_ID,AUTH_OBJECT_ID) VALUES (10, 4);</v>
      </c>
    </row>
    <row r="30" spans="1:5" x14ac:dyDescent="0.2">
      <c r="A30" t="s">
        <v>2394</v>
      </c>
      <c r="B30">
        <v>4</v>
      </c>
      <c r="C30" t="s">
        <v>37</v>
      </c>
      <c r="D30">
        <f>VLOOKUP(C30,EXPERTEN_CODES!C$2:E$795,3,TRUE)</f>
        <v>11</v>
      </c>
      <c r="E30" t="str">
        <f t="shared" si="1"/>
        <v>INSERT INTO USERS_AUTH_OBJECTS (USER_ID,AUTH_OBJECT_ID) VALUES (11, 4);</v>
      </c>
    </row>
    <row r="31" spans="1:5" x14ac:dyDescent="0.2">
      <c r="A31" t="s">
        <v>2394</v>
      </c>
      <c r="B31">
        <v>4</v>
      </c>
      <c r="C31" t="s">
        <v>40</v>
      </c>
      <c r="D31">
        <f>VLOOKUP(C31,EXPERTEN_CODES!C$2:E$795,3,TRUE)</f>
        <v>12</v>
      </c>
      <c r="E31" t="str">
        <f t="shared" si="1"/>
        <v>INSERT INTO USERS_AUTH_OBJECTS (USER_ID,AUTH_OBJECT_ID) VALUES (12, 4);</v>
      </c>
    </row>
    <row r="32" spans="1:5" x14ac:dyDescent="0.2">
      <c r="A32" t="s">
        <v>2394</v>
      </c>
      <c r="B32">
        <v>4</v>
      </c>
      <c r="C32" t="s">
        <v>2369</v>
      </c>
      <c r="D32">
        <f>VLOOKUP(C32,EXPERTEN_CODES!C$2:E$795,3,TRUE)</f>
        <v>790</v>
      </c>
      <c r="E32" t="str">
        <f t="shared" si="1"/>
        <v>INSERT INTO USERS_AUTH_OBJECTS (USER_ID,AUTH_OBJECT_ID) VALUES (790, 4);</v>
      </c>
    </row>
    <row r="33" spans="1:16" x14ac:dyDescent="0.2">
      <c r="A33" t="s">
        <v>2394</v>
      </c>
      <c r="B33">
        <v>4</v>
      </c>
      <c r="C33" t="s">
        <v>2372</v>
      </c>
      <c r="D33">
        <f>VLOOKUP(C33,EXPERTEN_CODES!C$2:E$795,3,TRUE)</f>
        <v>791</v>
      </c>
      <c r="E33" t="str">
        <f t="shared" si="1"/>
        <v>INSERT INTO USERS_AUTH_OBJECTS (USER_ID,AUTH_OBJECT_ID) VALUES (791, 4);</v>
      </c>
    </row>
    <row r="34" spans="1:16" x14ac:dyDescent="0.2">
      <c r="A34" t="s">
        <v>2394</v>
      </c>
      <c r="B34">
        <v>4</v>
      </c>
      <c r="C34" t="s">
        <v>2375</v>
      </c>
      <c r="D34">
        <f>VLOOKUP(C34,EXPERTEN_CODES!C$2:E$795,3,TRUE)</f>
        <v>792</v>
      </c>
      <c r="E34" t="str">
        <f t="shared" si="1"/>
        <v>INSERT INTO USERS_AUTH_OBJECTS (USER_ID,AUTH_OBJECT_ID) VALUES (792, 4);</v>
      </c>
    </row>
    <row r="35" spans="1:16" x14ac:dyDescent="0.2">
      <c r="A35" t="s">
        <v>2394</v>
      </c>
      <c r="B35">
        <v>4</v>
      </c>
      <c r="C35" t="s">
        <v>2378</v>
      </c>
      <c r="D35">
        <f>VLOOKUP(C35,EXPERTEN_CODES!C$2:E$795,3,TRUE)</f>
        <v>793</v>
      </c>
      <c r="E35" t="str">
        <f t="shared" si="1"/>
        <v>INSERT INTO USERS_AUTH_OBJECTS (USER_ID,AUTH_OBJECT_ID) VALUES (793, 4);</v>
      </c>
    </row>
    <row r="36" spans="1:16" x14ac:dyDescent="0.2">
      <c r="A36" t="s">
        <v>2394</v>
      </c>
      <c r="B36">
        <v>4</v>
      </c>
      <c r="C36" t="s">
        <v>2381</v>
      </c>
      <c r="D36">
        <f>VLOOKUP(C36,EXPERTEN_CODES!C$2:E$795,3,TRUE)</f>
        <v>794</v>
      </c>
      <c r="E36" t="str">
        <f t="shared" si="1"/>
        <v>INSERT INTO USERS_AUTH_OBJECTS (USER_ID,AUTH_OBJECT_ID) VALUES (794, 4);</v>
      </c>
    </row>
    <row r="40" spans="1:16" x14ac:dyDescent="0.2">
      <c r="A40" t="s">
        <v>2398</v>
      </c>
    </row>
    <row r="42" spans="1:16" x14ac:dyDescent="0.2">
      <c r="A42" t="s">
        <v>2671</v>
      </c>
    </row>
    <row r="43" spans="1:16" x14ac:dyDescent="0.2">
      <c r="A43" t="s">
        <v>2390</v>
      </c>
      <c r="B43" t="s">
        <v>2643</v>
      </c>
      <c r="C43" t="s">
        <v>2</v>
      </c>
      <c r="D43" t="s">
        <v>2644</v>
      </c>
      <c r="E43" t="s">
        <v>2</v>
      </c>
      <c r="F43" t="s">
        <v>2644</v>
      </c>
      <c r="H43" t="s">
        <v>2671</v>
      </c>
      <c r="P43" t="s">
        <v>2672</v>
      </c>
    </row>
    <row r="44" spans="1:16" x14ac:dyDescent="0.2">
      <c r="A44" t="s">
        <v>2392</v>
      </c>
      <c r="B44">
        <v>2</v>
      </c>
      <c r="C44" t="s">
        <v>6</v>
      </c>
      <c r="D44">
        <v>1</v>
      </c>
      <c r="E44" t="s">
        <v>25</v>
      </c>
      <c r="F44">
        <v>7</v>
      </c>
      <c r="G44">
        <v>1</v>
      </c>
      <c r="H44" t="str">
        <f>"INSERT INTO AUTH_OBJS_RELATIONS (AUTH_OBJS_RELATION_ID,AUTH_OBJ_ID_M,AUTH_OBJ_ID_N)  VALUES (" &amp; G44 &amp; "," &amp; D44 &amp; "," &amp; F44 &amp; ");"</f>
        <v>INSERT INTO AUTH_OBJS_RELATIONS (AUTH_OBJS_RELATION_ID,AUTH_OBJ_ID_M,AUTH_OBJ_ID_N)  VALUES (1,1,7);</v>
      </c>
      <c r="P44" t="str">
        <f>"INSERT INTO USERS_AUTH_OBJS_RELS (USER_ID,AUTH_OBJS_RELATION_ID)  VALUES (" &amp; B44 &amp; "," &amp; G44 &amp; ");"</f>
        <v>INSERT INTO USERS_AUTH_OBJS_RELS (USER_ID,AUTH_OBJS_RELATION_ID)  VALUES (2,1);</v>
      </c>
    </row>
    <row r="45" spans="1:16" x14ac:dyDescent="0.2">
      <c r="A45" t="s">
        <v>2393</v>
      </c>
      <c r="B45">
        <v>3</v>
      </c>
      <c r="C45" t="s">
        <v>6</v>
      </c>
      <c r="D45">
        <f>VLOOKUP(C45,EXPERTEN_CODES!C$2:E$795,3,TRUE)</f>
        <v>1</v>
      </c>
      <c r="E45" t="s">
        <v>25</v>
      </c>
      <c r="F45">
        <v>7</v>
      </c>
      <c r="G45">
        <v>1</v>
      </c>
      <c r="P45" t="str">
        <f t="shared" ref="P45:P48" si="2">"INSERT INTO USERS_AUTH_OBJS_RELS (USER_ID,AUTH_OBJS_RELATION_ID)  VALUES (" &amp; B45 &amp; "," &amp; G45 &amp; ");"</f>
        <v>INSERT INTO USERS_AUTH_OBJS_RELS (USER_ID,AUTH_OBJS_RELATION_ID)  VALUES (3,1);</v>
      </c>
    </row>
    <row r="46" spans="1:16" x14ac:dyDescent="0.2">
      <c r="A46" t="s">
        <v>2393</v>
      </c>
      <c r="B46">
        <v>3</v>
      </c>
      <c r="C46" t="s">
        <v>6</v>
      </c>
      <c r="D46">
        <f>VLOOKUP(C46,EXPERTEN_CODES!C$2:E$795,3,TRUE)</f>
        <v>1</v>
      </c>
      <c r="E46" t="s">
        <v>28</v>
      </c>
      <c r="F46">
        <v>8</v>
      </c>
      <c r="G46">
        <v>3</v>
      </c>
      <c r="H46" t="str">
        <f t="shared" ref="H45:H48" si="3">"INSERT INTO AUTH_OBJS_RELATIONS (AUTH_OBJS_RELATION_ID,AUTH_OBJ_ID_M,AUTH_OBJ_ID_N)  VALUES (" &amp; G46 &amp; "," &amp; D46 &amp; "," &amp; F46 &amp; ");"</f>
        <v>INSERT INTO AUTH_OBJS_RELATIONS (AUTH_OBJS_RELATION_ID,AUTH_OBJ_ID_M,AUTH_OBJ_ID_N)  VALUES (3,1,8);</v>
      </c>
      <c r="P46" t="str">
        <f t="shared" si="2"/>
        <v>INSERT INTO USERS_AUTH_OBJS_RELS (USER_ID,AUTH_OBJS_RELATION_ID)  VALUES (3,3);</v>
      </c>
    </row>
    <row r="47" spans="1:16" x14ac:dyDescent="0.2">
      <c r="A47" t="s">
        <v>2393</v>
      </c>
      <c r="B47">
        <v>3</v>
      </c>
      <c r="C47" t="s">
        <v>9</v>
      </c>
      <c r="D47">
        <f>VLOOKUP(C47,EXPERTEN_CODES!C$2:E$795,3,TRUE)</f>
        <v>2</v>
      </c>
      <c r="E47" t="s">
        <v>31</v>
      </c>
      <c r="F47">
        <v>9</v>
      </c>
      <c r="G47">
        <v>4</v>
      </c>
      <c r="H47" t="str">
        <f t="shared" si="3"/>
        <v>INSERT INTO AUTH_OBJS_RELATIONS (AUTH_OBJS_RELATION_ID,AUTH_OBJ_ID_M,AUTH_OBJ_ID_N)  VALUES (4,2,9);</v>
      </c>
      <c r="P47" t="str">
        <f t="shared" si="2"/>
        <v>INSERT INTO USERS_AUTH_OBJS_RELS (USER_ID,AUTH_OBJS_RELATION_ID)  VALUES (3,4);</v>
      </c>
    </row>
    <row r="48" spans="1:16" x14ac:dyDescent="0.2">
      <c r="A48" t="s">
        <v>2393</v>
      </c>
      <c r="B48">
        <v>3</v>
      </c>
      <c r="C48" t="s">
        <v>9</v>
      </c>
      <c r="D48">
        <f>VLOOKUP(C48,EXPERTEN_CODES!C$2:E$795,3,TRUE)</f>
        <v>2</v>
      </c>
      <c r="E48" t="s">
        <v>2378</v>
      </c>
      <c r="F48">
        <v>793</v>
      </c>
      <c r="G48">
        <v>5</v>
      </c>
      <c r="H48" t="str">
        <f t="shared" si="3"/>
        <v>INSERT INTO AUTH_OBJS_RELATIONS (AUTH_OBJS_RELATION_ID,AUTH_OBJ_ID_M,AUTH_OBJ_ID_N)  VALUES (5,2,793);</v>
      </c>
      <c r="P48" t="str">
        <f t="shared" si="2"/>
        <v>INSERT INTO USERS_AUTH_OBJS_RELS (USER_ID,AUTH_OBJS_RELATION_ID)  VALUES (3,5);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5"/>
  <sheetViews>
    <sheetView topLeftCell="A40" workbookViewId="0">
      <selection activeCell="C8" sqref="C8"/>
    </sheetView>
  </sheetViews>
  <sheetFormatPr baseColWidth="10" defaultRowHeight="12.75" x14ac:dyDescent="0.2"/>
  <cols>
    <col min="1" max="1" width="12.140625" customWidth="1"/>
    <col min="2" max="2" width="53.7109375" customWidth="1"/>
    <col min="3" max="3" width="20.42578125" customWidth="1"/>
    <col min="4" max="5" width="27.1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2430</v>
      </c>
    </row>
    <row r="2" spans="1:6" x14ac:dyDescent="0.2">
      <c r="A2" t="s">
        <v>4</v>
      </c>
      <c r="B2" t="s">
        <v>5</v>
      </c>
      <c r="C2" s="1" t="s">
        <v>6</v>
      </c>
      <c r="D2" s="2" t="s">
        <v>7</v>
      </c>
      <c r="E2" s="2">
        <v>1</v>
      </c>
      <c r="F2" t="str">
        <f>"INSERT INTO AUTHORIZATION_OBJECTS (AUTH_OBJECT_ID,CODE, DESCRIPTION,BUSINESS_NAME,AUTH_OBJ_TYPE_ID) VALUES (" &amp; E2 &amp; ",'" &amp; C2 &amp; "','" &amp; D2 &amp; "','" &amp; B2 &amp; "'," &amp; 1 &amp; ");"</f>
        <v>INSERT INTO AUTHORIZATION_OBJECTS (AUTH_OBJECT_ID,CODE, DESCRIPTION,BUSINESS_NAME,AUTH_OBJ_TYPE_ID) VALUES (1,'FSF-D0000001','FORCE SEC DATA SET 1','Default',1);</v>
      </c>
    </row>
    <row r="3" spans="1:6" x14ac:dyDescent="0.2">
      <c r="A3" t="s">
        <v>4</v>
      </c>
      <c r="B3" t="s">
        <v>8</v>
      </c>
      <c r="C3" s="1" t="s">
        <v>9</v>
      </c>
      <c r="D3" s="2" t="s">
        <v>10</v>
      </c>
      <c r="E3" s="2">
        <v>2</v>
      </c>
      <c r="F3" t="str">
        <f t="shared" ref="F3:F66" si="0">"INSERT INTO AUTHORIZATION_OBJECTS (AUTH_OBJECT_ID,CODE, DESCRIPTION,BUSINESS_NAME,AUTH_OBJ_TYPE_ID) VALUES (" &amp; E3 &amp; ",'" &amp; C3 &amp; "','" &amp; D3 &amp; "','" &amp; B3 &amp; "'," &amp; 1 &amp; ");"</f>
        <v>INSERT INTO AUTHORIZATION_OBJECTS (AUTH_OBJECT_ID,CODE, DESCRIPTION,BUSINESS_NAME,AUTH_OBJ_TYPE_ID) VALUES (2,'FSF-D0000002','FORCE SEC DATA SET 2','Limited',1);</v>
      </c>
    </row>
    <row r="4" spans="1:6" x14ac:dyDescent="0.2">
      <c r="A4" t="s">
        <v>4</v>
      </c>
      <c r="B4" t="s">
        <v>11</v>
      </c>
      <c r="C4" s="1" t="s">
        <v>12</v>
      </c>
      <c r="D4" s="2" t="s">
        <v>13</v>
      </c>
      <c r="E4" s="2">
        <v>3</v>
      </c>
      <c r="F4" t="str">
        <f t="shared" si="0"/>
        <v>INSERT INTO AUTHORIZATION_OBJECTS (AUTH_OBJECT_ID,CODE, DESCRIPTION,BUSINESS_NAME,AUTH_OBJ_TYPE_ID) VALUES (3,'FSF-D0000003','FORCE SEC DATA SET 3','Transactions',1);</v>
      </c>
    </row>
    <row r="5" spans="1:6" x14ac:dyDescent="0.2">
      <c r="A5" t="s">
        <v>14</v>
      </c>
      <c r="B5" t="s">
        <v>15</v>
      </c>
      <c r="C5" s="1" t="s">
        <v>16</v>
      </c>
      <c r="D5" s="2" t="s">
        <v>17</v>
      </c>
      <c r="E5" s="2">
        <v>4</v>
      </c>
      <c r="F5" t="str">
        <f t="shared" si="0"/>
        <v>INSERT INTO AUTHORIZATION_OBJECTS (AUTH_OBJECT_ID,CODE, DESCRIPTION,BUSINESS_NAME,AUTH_OBJ_TYPE_ID) VALUES (4,'FSF-F0000001','FORCE SEC FUND 1','Template Portfolio Group',1);</v>
      </c>
    </row>
    <row r="6" spans="1:6" x14ac:dyDescent="0.2">
      <c r="A6" t="s">
        <v>14</v>
      </c>
      <c r="B6" t="s">
        <v>18</v>
      </c>
      <c r="C6" s="1" t="s">
        <v>19</v>
      </c>
      <c r="D6" s="2" t="s">
        <v>20</v>
      </c>
      <c r="E6" s="2">
        <v>5</v>
      </c>
      <c r="F6" t="str">
        <f t="shared" si="0"/>
        <v>INSERT INTO AUTHORIZATION_OBJECTS (AUTH_OBJECT_ID,CODE, DESCRIPTION,BUSINESS_NAME,AUTH_OBJ_TYPE_ID) VALUES (5,'FSF-F0000002','FORCE SEC FUND 2','Modelldepots',1);</v>
      </c>
    </row>
    <row r="7" spans="1:6" x14ac:dyDescent="0.2">
      <c r="A7" t="s">
        <v>14</v>
      </c>
      <c r="B7" t="s">
        <v>21</v>
      </c>
      <c r="C7" s="1" t="s">
        <v>22</v>
      </c>
      <c r="D7" s="2" t="s">
        <v>23</v>
      </c>
      <c r="E7" s="2">
        <v>6</v>
      </c>
      <c r="F7" t="str">
        <f t="shared" si="0"/>
        <v>INSERT INTO AUTHORIZATION_OBJECTS (AUTH_OBJECT_ID,CODE, DESCRIPTION,BUSINESS_NAME,AUTH_OBJ_TYPE_ID) VALUES (6,'FSF-F0000004','FORCE SEC FUND 4','Orders Trading',1);</v>
      </c>
    </row>
    <row r="8" spans="1:6" x14ac:dyDescent="0.2">
      <c r="A8" t="s">
        <v>14</v>
      </c>
      <c r="B8" t="s">
        <v>24</v>
      </c>
      <c r="C8" s="1" t="s">
        <v>25</v>
      </c>
      <c r="D8" s="2" t="s">
        <v>26</v>
      </c>
      <c r="E8" s="2">
        <v>7</v>
      </c>
      <c r="F8" t="str">
        <f t="shared" si="0"/>
        <v>INSERT INTO AUTHORIZATION_OBJECTS (AUTH_OBJECT_ID,CODE, DESCRIPTION,BUSINESS_NAME,AUTH_OBJ_TYPE_ID) VALUES (7,'FSF-F0000556','FORCE SEC FUND 556','Template Portfolio Group Master Sub Funds',1);</v>
      </c>
    </row>
    <row r="9" spans="1:6" x14ac:dyDescent="0.2">
      <c r="A9" t="s">
        <v>14</v>
      </c>
      <c r="B9" t="s">
        <v>27</v>
      </c>
      <c r="C9" s="1" t="s">
        <v>28</v>
      </c>
      <c r="D9" s="2" t="s">
        <v>29</v>
      </c>
      <c r="E9" s="2">
        <v>8</v>
      </c>
      <c r="F9" t="str">
        <f t="shared" si="0"/>
        <v>INSERT INTO AUTHORIZATION_OBJECTS (AUTH_OBJECT_ID,CODE, DESCRIPTION,BUSINESS_NAME,AUTH_OBJ_TYPE_ID) VALUES (8,'FSF-F0000560','FORCE SEC FUND 560','Portfoliogroup for Benchmarkmaster',1);</v>
      </c>
    </row>
    <row r="10" spans="1:6" x14ac:dyDescent="0.2">
      <c r="A10" t="s">
        <v>14</v>
      </c>
      <c r="B10" t="s">
        <v>30</v>
      </c>
      <c r="C10" s="1" t="s">
        <v>31</v>
      </c>
      <c r="D10" s="2" t="s">
        <v>32</v>
      </c>
      <c r="E10" s="2">
        <v>9</v>
      </c>
      <c r="F10" t="str">
        <f t="shared" si="0"/>
        <v>INSERT INTO AUTHORIZATION_OBJECTS (AUTH_OBJECT_ID,CODE, DESCRIPTION,BUSINESS_NAME,AUTH_OBJ_TYPE_ID) VALUES (9,'FSF-F0000561','FORCE SEC FUND 561','NAV Performance',1);</v>
      </c>
    </row>
    <row r="11" spans="1:6" x14ac:dyDescent="0.2">
      <c r="A11" t="s">
        <v>14</v>
      </c>
      <c r="B11" t="s">
        <v>33</v>
      </c>
      <c r="C11" s="1" t="s">
        <v>34</v>
      </c>
      <c r="D11" s="2" t="s">
        <v>35</v>
      </c>
      <c r="E11" s="2">
        <v>10</v>
      </c>
      <c r="F11" t="str">
        <f t="shared" si="0"/>
        <v>INSERT INTO AUTHORIZATION_OBJECTS (AUTH_OBJECT_ID,CODE, DESCRIPTION,BUSINESS_NAME,AUTH_OBJ_TYPE_ID) VALUES (10,'FSF-F0007812','FORCE SEC FUND 7812','VBV EURO BOND PASSIV, letzter RW 29.03.11; 113,26',1);</v>
      </c>
    </row>
    <row r="12" spans="1:6" x14ac:dyDescent="0.2">
      <c r="A12" t="s">
        <v>14</v>
      </c>
      <c r="B12" t="s">
        <v>36</v>
      </c>
      <c r="C12" s="1" t="s">
        <v>37</v>
      </c>
      <c r="D12" s="2" t="s">
        <v>38</v>
      </c>
      <c r="E12" s="2">
        <v>11</v>
      </c>
      <c r="F12" t="str">
        <f t="shared" si="0"/>
        <v>INSERT INTO AUTHORIZATION_OBJECTS (AUTH_OBJECT_ID,CODE, DESCRIPTION,BUSINESS_NAME,AUTH_OBJ_TYPE_ID) VALUES (11,'FSF-F0007813','FORCE SEC FUND 7813','ESPA GARANT ASIA Laufzeitende 30.11.2012',1);</v>
      </c>
    </row>
    <row r="13" spans="1:6" x14ac:dyDescent="0.2">
      <c r="A13" t="s">
        <v>14</v>
      </c>
      <c r="B13" t="s">
        <v>39</v>
      </c>
      <c r="C13" s="1" t="s">
        <v>40</v>
      </c>
      <c r="D13" s="2" t="s">
        <v>41</v>
      </c>
      <c r="E13" s="2">
        <v>12</v>
      </c>
      <c r="F13" t="str">
        <f t="shared" si="0"/>
        <v>INSERT INTO AUTHORIZATION_OBJECTS (AUTH_OBJECT_ID,CODE, DESCRIPTION,BUSINESS_NAME,AUTH_OBJ_TYPE_ID) VALUES (12,'FSF-F0007814','FORCE SEC FUND 7814','SPARKASSEN 1 - geschlossen 22.02.2012',1);</v>
      </c>
    </row>
    <row r="14" spans="1:6" x14ac:dyDescent="0.2">
      <c r="A14" t="s">
        <v>14</v>
      </c>
      <c r="B14" t="s">
        <v>42</v>
      </c>
      <c r="C14" s="1" t="s">
        <v>43</v>
      </c>
      <c r="D14" s="2" t="s">
        <v>44</v>
      </c>
      <c r="E14" s="2">
        <v>13</v>
      </c>
      <c r="F14" t="str">
        <f t="shared" si="0"/>
        <v>INSERT INTO AUTHORIZATION_OBJECTS (AUTH_OBJECT_ID,CODE, DESCRIPTION,BUSINESS_NAME,AUTH_OBJ_TYPE_ID) VALUES (13,'FSF-F0008542','FORCE SEC FUND 8542','Testfonds Max Mustermann',1);</v>
      </c>
    </row>
    <row r="15" spans="1:6" x14ac:dyDescent="0.2">
      <c r="A15" t="s">
        <v>14</v>
      </c>
      <c r="B15" t="s">
        <v>45</v>
      </c>
      <c r="C15" s="1" t="s">
        <v>46</v>
      </c>
      <c r="D15" s="2" t="s">
        <v>47</v>
      </c>
      <c r="E15" s="2">
        <v>14</v>
      </c>
      <c r="F15" t="str">
        <f t="shared" si="0"/>
        <v>INSERT INTO AUTHORIZATION_OBJECTS (AUTH_OBJECT_ID,CODE, DESCRIPTION,BUSINESS_NAME,AUTH_OBJ_TYPE_ID) VALUES (14,'FSF-F0008639','FORCE SEC FUND 8639','E 7 geschlossen letzter RW 17.06.13',1);</v>
      </c>
    </row>
    <row r="16" spans="1:6" x14ac:dyDescent="0.2">
      <c r="A16" t="s">
        <v>14</v>
      </c>
      <c r="B16" t="s">
        <v>48</v>
      </c>
      <c r="C16" s="1" t="s">
        <v>49</v>
      </c>
      <c r="D16" s="2" t="s">
        <v>50</v>
      </c>
      <c r="E16" s="2">
        <v>15</v>
      </c>
      <c r="F16" t="str">
        <f t="shared" si="0"/>
        <v>INSERT INTO AUTHORIZATION_OBJECTS (AUTH_OBJECT_ID,CODE, DESCRIPTION,BUSINESS_NAME,AUTH_OBJ_TYPE_ID) VALUES (15,'FSF-F0008640','FORCE SEC FUND 8640','E 77',1);</v>
      </c>
    </row>
    <row r="17" spans="1:6" x14ac:dyDescent="0.2">
      <c r="A17" t="s">
        <v>14</v>
      </c>
      <c r="B17" t="s">
        <v>51</v>
      </c>
      <c r="C17" s="1" t="s">
        <v>52</v>
      </c>
      <c r="D17" s="2" t="s">
        <v>53</v>
      </c>
      <c r="E17" s="2">
        <v>16</v>
      </c>
      <c r="F17" t="str">
        <f t="shared" si="0"/>
        <v>INSERT INTO AUTHORIZATION_OBJECTS (AUTH_OBJECT_ID,CODE, DESCRIPTION,BUSINESS_NAME,AUTH_OBJ_TYPE_ID) VALUES (16,'FSF-F0008641','FORCE SEC FUND 8641','KOMMERZ 11',1);</v>
      </c>
    </row>
    <row r="18" spans="1:6" x14ac:dyDescent="0.2">
      <c r="A18" t="s">
        <v>14</v>
      </c>
      <c r="B18" t="s">
        <v>54</v>
      </c>
      <c r="C18" s="1" t="s">
        <v>55</v>
      </c>
      <c r="D18" s="2" t="s">
        <v>56</v>
      </c>
      <c r="E18" s="2">
        <v>17</v>
      </c>
      <c r="F18" t="str">
        <f t="shared" si="0"/>
        <v>INSERT INTO AUTHORIZATION_OBJECTS (AUTH_OBJECT_ID,CODE, DESCRIPTION,BUSINESS_NAME,AUTH_OBJ_TYPE_ID) VALUES (17,'FSF-F0008642','FORCE SEC FUND 8642','EKA-KOMMERZ 14',1);</v>
      </c>
    </row>
    <row r="19" spans="1:6" x14ac:dyDescent="0.2">
      <c r="A19" t="s">
        <v>14</v>
      </c>
      <c r="B19" t="s">
        <v>57</v>
      </c>
      <c r="C19" s="1" t="s">
        <v>58</v>
      </c>
      <c r="D19" s="2" t="s">
        <v>59</v>
      </c>
      <c r="E19" s="2">
        <v>18</v>
      </c>
      <c r="F19" t="str">
        <f t="shared" si="0"/>
        <v>INSERT INTO AUTHORIZATION_OBJECTS (AUTH_OBJECT_ID,CODE, DESCRIPTION,BUSINESS_NAME,AUTH_OBJ_TYPE_ID) VALUES (18,'FSF-F0008656','FORCE SEC FUND 8656','S EUROPE',1);</v>
      </c>
    </row>
    <row r="20" spans="1:6" x14ac:dyDescent="0.2">
      <c r="A20" t="s">
        <v>14</v>
      </c>
      <c r="B20" t="s">
        <v>60</v>
      </c>
      <c r="C20" s="1" t="s">
        <v>61</v>
      </c>
      <c r="D20" s="2" t="s">
        <v>62</v>
      </c>
      <c r="E20" s="2">
        <v>19</v>
      </c>
      <c r="F20" t="str">
        <f t="shared" si="0"/>
        <v>INSERT INTO AUTHORIZATION_OBJECTS (AUTH_OBJECT_ID,CODE, DESCRIPTION,BUSINESS_NAME,AUTH_OBJ_TYPE_ID) VALUES (19,'FSF-F0008657','FORCE SEC FUND 8657','ESPA BOND EURO-ALPHA',1);</v>
      </c>
    </row>
    <row r="21" spans="1:6" x14ac:dyDescent="0.2">
      <c r="A21" t="s">
        <v>14</v>
      </c>
      <c r="B21" t="s">
        <v>63</v>
      </c>
      <c r="C21" s="1" t="s">
        <v>64</v>
      </c>
      <c r="D21" s="2" t="s">
        <v>65</v>
      </c>
      <c r="E21" s="2">
        <v>20</v>
      </c>
      <c r="F21" t="str">
        <f t="shared" si="0"/>
        <v>INSERT INTO AUTHORIZATION_OBJECTS (AUTH_OBJECT_ID,CODE, DESCRIPTION,BUSINESS_NAME,AUTH_OBJ_TYPE_ID) VALUES (20,'FSF-F0008668','FORCE SEC FUND 8668','EURO MS-FONDS',1);</v>
      </c>
    </row>
    <row r="22" spans="1:6" x14ac:dyDescent="0.2">
      <c r="A22" t="s">
        <v>14</v>
      </c>
      <c r="B22" t="s">
        <v>66</v>
      </c>
      <c r="C22" s="1" t="s">
        <v>67</v>
      </c>
      <c r="D22" s="2" t="s">
        <v>68</v>
      </c>
      <c r="E22" s="2">
        <v>21</v>
      </c>
      <c r="F22" t="str">
        <f t="shared" si="0"/>
        <v>INSERT INTO AUTHORIZATION_OBJECTS (AUTH_OBJECT_ID,CODE, DESCRIPTION,BUSINESS_NAME,AUTH_OBJ_TYPE_ID) VALUES (21,'FSF-F0008669','FORCE SEC FUND 8669','KOMMERZ 22 geschl. 30.10.2013',1);</v>
      </c>
    </row>
    <row r="23" spans="1:6" x14ac:dyDescent="0.2">
      <c r="A23" t="s">
        <v>14</v>
      </c>
      <c r="B23" t="s">
        <v>69</v>
      </c>
      <c r="C23" s="1" t="s">
        <v>70</v>
      </c>
      <c r="D23" s="2" t="s">
        <v>71</v>
      </c>
      <c r="E23" s="2">
        <v>22</v>
      </c>
      <c r="F23" t="str">
        <f t="shared" si="0"/>
        <v>INSERT INTO AUTHORIZATION_OBJECTS (AUTH_OBJECT_ID,CODE, DESCRIPTION,BUSINESS_NAME,AUTH_OBJ_TYPE_ID) VALUES (22,'FSF-F0008670','FORCE SEC FUND 8670','XT EUROPA',1);</v>
      </c>
    </row>
    <row r="24" spans="1:6" x14ac:dyDescent="0.2">
      <c r="A24" t="s">
        <v>14</v>
      </c>
      <c r="B24" t="s">
        <v>72</v>
      </c>
      <c r="C24" s="1" t="s">
        <v>73</v>
      </c>
      <c r="D24" s="2" t="s">
        <v>74</v>
      </c>
      <c r="E24" s="2">
        <v>23</v>
      </c>
      <c r="F24" t="str">
        <f t="shared" si="0"/>
        <v>INSERT INTO AUTHORIZATION_OBJECTS (AUTH_OBJECT_ID,CODE, DESCRIPTION,BUSINESS_NAME,AUTH_OBJ_TYPE_ID) VALUES (23,'FSF-F0008671','FORCE SEC FUND 8671','15AU letzter RW 28.09.2011',1);</v>
      </c>
    </row>
    <row r="25" spans="1:6" x14ac:dyDescent="0.2">
      <c r="A25" t="s">
        <v>14</v>
      </c>
      <c r="B25" t="s">
        <v>75</v>
      </c>
      <c r="C25" s="1" t="s">
        <v>76</v>
      </c>
      <c r="D25" s="2" t="s">
        <v>77</v>
      </c>
      <c r="E25" s="2">
        <v>24</v>
      </c>
      <c r="F25" t="str">
        <f t="shared" si="0"/>
        <v>INSERT INTO AUTHORIZATION_OBJECTS (AUTH_OBJECT_ID,CODE, DESCRIPTION,BUSINESS_NAME,AUTH_OBJ_TYPE_ID) VALUES (24,'FSF-F0008672','FORCE SEC FUND 8672','SPARKASSEN 17',1);</v>
      </c>
    </row>
    <row r="26" spans="1:6" x14ac:dyDescent="0.2">
      <c r="A26" t="s">
        <v>14</v>
      </c>
      <c r="B26" t="s">
        <v>78</v>
      </c>
      <c r="C26" s="1" t="s">
        <v>79</v>
      </c>
      <c r="D26" s="2" t="s">
        <v>80</v>
      </c>
      <c r="E26" s="2">
        <v>25</v>
      </c>
      <c r="F26" t="str">
        <f t="shared" si="0"/>
        <v>INSERT INTO AUTHORIZATION_OBJECTS (AUTH_OBJECT_ID,CODE, DESCRIPTION,BUSINESS_NAME,AUTH_OBJ_TYPE_ID) VALUES (25,'FSF-F0008673','FORCE SEC FUND 8673','K 402',1);</v>
      </c>
    </row>
    <row r="27" spans="1:6" x14ac:dyDescent="0.2">
      <c r="A27" t="s">
        <v>14</v>
      </c>
      <c r="B27" t="s">
        <v>81</v>
      </c>
      <c r="C27" s="1" t="s">
        <v>82</v>
      </c>
      <c r="D27" s="2" t="s">
        <v>83</v>
      </c>
      <c r="E27" s="2">
        <v>26</v>
      </c>
      <c r="F27" t="str">
        <f t="shared" si="0"/>
        <v>INSERT INTO AUTHORIZATION_OBJECTS (AUTH_OBJECT_ID,CODE, DESCRIPTION,BUSINESS_NAME,AUTH_OBJ_TYPE_ID) VALUES (26,'FSF-F0008674','FORCE SEC FUND 8674','VBV BOTTUM UP VALUE EQUITIES',1);</v>
      </c>
    </row>
    <row r="28" spans="1:6" x14ac:dyDescent="0.2">
      <c r="A28" t="s">
        <v>14</v>
      </c>
      <c r="B28" t="s">
        <v>84</v>
      </c>
      <c r="C28" s="1" t="s">
        <v>85</v>
      </c>
      <c r="D28" s="2" t="s">
        <v>86</v>
      </c>
      <c r="E28" s="2">
        <v>27</v>
      </c>
      <c r="F28" t="str">
        <f t="shared" si="0"/>
        <v>INSERT INTO AUTHORIZATION_OBJECTS (AUTH_OBJECT_ID,CODE, DESCRIPTION,BUSINESS_NAME,AUTH_OBJ_TYPE_ID) VALUES (27,'FSF-F0008675','FORCE SEC FUND 8675','VBV Emerging Markets Equities',1);</v>
      </c>
    </row>
    <row r="29" spans="1:6" x14ac:dyDescent="0.2">
      <c r="A29" t="s">
        <v>14</v>
      </c>
      <c r="B29" t="s">
        <v>87</v>
      </c>
      <c r="C29" s="1" t="s">
        <v>88</v>
      </c>
      <c r="D29" s="2" t="s">
        <v>89</v>
      </c>
      <c r="E29" s="2">
        <v>28</v>
      </c>
      <c r="F29" t="str">
        <f t="shared" si="0"/>
        <v>INSERT INTO AUTHORIZATION_OBJECTS (AUTH_OBJECT_ID,CODE, DESCRIPTION,BUSINESS_NAME,AUTH_OBJ_TYPE_ID) VALUES (28,'FSF-F0008679','FORCE SEC FUND 8679','S-ZukunftAktien 3',1);</v>
      </c>
    </row>
    <row r="30" spans="1:6" x14ac:dyDescent="0.2">
      <c r="A30" t="s">
        <v>14</v>
      </c>
      <c r="B30" t="s">
        <v>90</v>
      </c>
      <c r="C30" s="1" t="s">
        <v>91</v>
      </c>
      <c r="D30" s="2" t="s">
        <v>92</v>
      </c>
      <c r="E30" s="2">
        <v>29</v>
      </c>
      <c r="F30" t="str">
        <f t="shared" si="0"/>
        <v>INSERT INTO AUTHORIZATION_OBJECTS (AUTH_OBJECT_ID,CODE, DESCRIPTION,BUSINESS_NAME,AUTH_OBJ_TYPE_ID) VALUES (29,'FSF-F0008681','FORCE SEC FUND 8681','ECM GLOBAL GARANT',1);</v>
      </c>
    </row>
    <row r="31" spans="1:6" x14ac:dyDescent="0.2">
      <c r="A31" t="s">
        <v>14</v>
      </c>
      <c r="B31" t="s">
        <v>93</v>
      </c>
      <c r="C31" s="1" t="s">
        <v>94</v>
      </c>
      <c r="D31" s="2" t="s">
        <v>95</v>
      </c>
      <c r="E31" s="2">
        <v>30</v>
      </c>
      <c r="F31" t="str">
        <f t="shared" si="0"/>
        <v>INSERT INTO AUTHORIZATION_OBJECTS (AUTH_OBJECT_ID,CODE, DESCRIPTION,BUSINESS_NAME,AUTH_OBJ_TYPE_ID) VALUES (30,'FSF-F0008682','FORCE SEC FUND 8682','s Zukunft Renten 1',1);</v>
      </c>
    </row>
    <row r="32" spans="1:6" x14ac:dyDescent="0.2">
      <c r="A32" t="s">
        <v>14</v>
      </c>
      <c r="B32" t="s">
        <v>96</v>
      </c>
      <c r="C32" s="1" t="s">
        <v>97</v>
      </c>
      <c r="D32" s="2" t="s">
        <v>98</v>
      </c>
      <c r="E32" s="2">
        <v>31</v>
      </c>
      <c r="F32" t="str">
        <f t="shared" si="0"/>
        <v>INSERT INTO AUTHORIZATION_OBJECTS (AUTH_OBJECT_ID,CODE, DESCRIPTION,BUSINESS_NAME,AUTH_OBJ_TYPE_ID) VALUES (31,'FSF-F0008685','FORCE SEC FUND 8685','Testfonds Leverage',1);</v>
      </c>
    </row>
    <row r="33" spans="1:6" x14ac:dyDescent="0.2">
      <c r="A33" t="s">
        <v>14</v>
      </c>
      <c r="B33" t="s">
        <v>99</v>
      </c>
      <c r="C33" s="1" t="s">
        <v>100</v>
      </c>
      <c r="D33" s="2" t="s">
        <v>101</v>
      </c>
      <c r="E33" s="2">
        <v>32</v>
      </c>
      <c r="F33" t="str">
        <f t="shared" si="0"/>
        <v>INSERT INTO AUTHORIZATION_OBJECTS (AUTH_OBJECT_ID,CODE, DESCRIPTION,BUSINESS_NAME,AUTH_OBJ_TYPE_ID) VALUES (32,'FSF-F0008704','FORCE SEC FUND 8704','ESPA GARANT COMMODITIES laufzeite. 28.03',1);</v>
      </c>
    </row>
    <row r="34" spans="1:6" x14ac:dyDescent="0.2">
      <c r="A34" t="s">
        <v>14</v>
      </c>
      <c r="B34" t="s">
        <v>102</v>
      </c>
      <c r="C34" s="1" t="s">
        <v>103</v>
      </c>
      <c r="D34" s="2" t="s">
        <v>104</v>
      </c>
      <c r="E34" s="2">
        <v>33</v>
      </c>
      <c r="F34" t="str">
        <f t="shared" si="0"/>
        <v>INSERT INTO AUTHORIZATION_OBJECTS (AUTH_OBJECT_ID,CODE, DESCRIPTION,BUSINESS_NAME,AUTH_OBJ_TYPE_ID) VALUES (33,'FSF-F0008822','FORCE SEC FUND 8822','SPARKASSEN 14 - Schließung 17.11.10',1);</v>
      </c>
    </row>
    <row r="35" spans="1:6" x14ac:dyDescent="0.2">
      <c r="A35" t="s">
        <v>14</v>
      </c>
      <c r="B35" t="s">
        <v>105</v>
      </c>
      <c r="C35" s="1" t="s">
        <v>106</v>
      </c>
      <c r="D35" s="2" t="s">
        <v>107</v>
      </c>
      <c r="E35" s="2">
        <v>34</v>
      </c>
      <c r="F35" t="str">
        <f t="shared" si="0"/>
        <v>INSERT INTO AUTHORIZATION_OBJECTS (AUTH_OBJECT_ID,CODE, DESCRIPTION,BUSINESS_NAME,AUTH_OBJ_TYPE_ID) VALUES (34,'FSF-F0008823','FORCE SEC FUND 8823','SPARKASSEN 11',1);</v>
      </c>
    </row>
    <row r="36" spans="1:6" x14ac:dyDescent="0.2">
      <c r="A36" t="s">
        <v>14</v>
      </c>
      <c r="B36" t="s">
        <v>108</v>
      </c>
      <c r="C36" s="1" t="s">
        <v>109</v>
      </c>
      <c r="D36" s="2" t="s">
        <v>110</v>
      </c>
      <c r="E36" s="2">
        <v>35</v>
      </c>
      <c r="F36" t="str">
        <f t="shared" si="0"/>
        <v>INSERT INTO AUTHORIZATION_OBJECTS (AUTH_OBJECT_ID,CODE, DESCRIPTION,BUSINESS_NAME,AUTH_OBJ_TYPE_ID) VALUES (35,'FSF-F0008824','FORCE SEC FUND 8824','SPARKASSEN 19',1);</v>
      </c>
    </row>
    <row r="37" spans="1:6" x14ac:dyDescent="0.2">
      <c r="A37" t="s">
        <v>14</v>
      </c>
      <c r="B37" t="s">
        <v>111</v>
      </c>
      <c r="C37" s="1" t="s">
        <v>112</v>
      </c>
      <c r="D37" s="2" t="s">
        <v>113</v>
      </c>
      <c r="E37" s="2">
        <v>36</v>
      </c>
      <c r="F37" t="str">
        <f t="shared" si="0"/>
        <v>INSERT INTO AUTHORIZATION_OBJECTS (AUTH_OBJECT_ID,CODE, DESCRIPTION,BUSINESS_NAME,AUTH_OBJ_TYPE_ID) VALUES (36,'FSF-F0008825','FORCE SEC FUND 8825','SPARKASSEN 2',1);</v>
      </c>
    </row>
    <row r="38" spans="1:6" x14ac:dyDescent="0.2">
      <c r="A38" t="s">
        <v>14</v>
      </c>
      <c r="B38" t="s">
        <v>114</v>
      </c>
      <c r="C38" s="1" t="s">
        <v>115</v>
      </c>
      <c r="D38" s="2" t="s">
        <v>116</v>
      </c>
      <c r="E38" s="2">
        <v>37</v>
      </c>
      <c r="F38" t="str">
        <f t="shared" si="0"/>
        <v>INSERT INTO AUTHORIZATION_OBJECTS (AUTH_OBJECT_ID,CODE, DESCRIPTION,BUSINESS_NAME,AUTH_OBJ_TYPE_ID) VALUES (37,'FSF-F0008826','FORCE SEC FUND 8826','A 92 letzter RW 13.01.2012',1);</v>
      </c>
    </row>
    <row r="39" spans="1:6" x14ac:dyDescent="0.2">
      <c r="A39" t="s">
        <v>14</v>
      </c>
      <c r="B39" t="s">
        <v>117</v>
      </c>
      <c r="C39" s="1" t="s">
        <v>118</v>
      </c>
      <c r="D39" s="2" t="s">
        <v>119</v>
      </c>
      <c r="E39" s="2">
        <v>38</v>
      </c>
      <c r="F39" t="str">
        <f t="shared" si="0"/>
        <v>INSERT INTO AUTHORIZATION_OBJECTS (AUTH_OBJECT_ID,CODE, DESCRIPTION,BUSINESS_NAME,AUTH_OBJ_TYPE_ID) VALUES (38,'FSF-F0008827','FORCE SEC FUND 8827','KA 2',1);</v>
      </c>
    </row>
    <row r="40" spans="1:6" x14ac:dyDescent="0.2">
      <c r="A40" t="s">
        <v>14</v>
      </c>
      <c r="B40" t="s">
        <v>120</v>
      </c>
      <c r="C40" s="1" t="s">
        <v>121</v>
      </c>
      <c r="D40" s="2" t="s">
        <v>122</v>
      </c>
      <c r="E40" s="2">
        <v>39</v>
      </c>
      <c r="F40" t="str">
        <f t="shared" si="0"/>
        <v>INSERT INTO AUTHORIZATION_OBJECTS (AUTH_OBJECT_ID,CODE, DESCRIPTION,BUSINESS_NAME,AUTH_OBJ_TYPE_ID) VALUES (39,'FSF-F0008828','FORCE SEC FUND 8828','SPARKASSEN 30 geschlossen 02.12.2011',1);</v>
      </c>
    </row>
    <row r="41" spans="1:6" x14ac:dyDescent="0.2">
      <c r="A41" t="s">
        <v>14</v>
      </c>
      <c r="B41" t="s">
        <v>2383</v>
      </c>
      <c r="C41" s="1" t="s">
        <v>123</v>
      </c>
      <c r="D41" s="2" t="s">
        <v>124</v>
      </c>
      <c r="E41" s="2">
        <v>40</v>
      </c>
      <c r="F41" t="str">
        <f t="shared" si="0"/>
        <v>INSERT INTO AUTHORIZATION_OBJECTS (AUTH_OBJECT_ID,CODE, DESCRIPTION,BUSINESS_NAME,AUTH_OBJ_TYPE_ID) VALUES (40,'FSF-F0008829','FORCE SEC FUND 8829','A {{&amp;}} P-FONDS',1);</v>
      </c>
    </row>
    <row r="42" spans="1:6" x14ac:dyDescent="0.2">
      <c r="A42" t="s">
        <v>14</v>
      </c>
      <c r="B42" t="s">
        <v>125</v>
      </c>
      <c r="C42" s="1" t="s">
        <v>126</v>
      </c>
      <c r="D42" s="2" t="s">
        <v>127</v>
      </c>
      <c r="E42" s="2">
        <v>41</v>
      </c>
      <c r="F42" t="str">
        <f t="shared" si="0"/>
        <v>INSERT INTO AUTHORIZATION_OBJECTS (AUTH_OBJECT_ID,CODE, DESCRIPTION,BUSINESS_NAME,AUTH_OBJ_TYPE_ID) VALUES (41,'FSF-F0008830','FORCE SEC FUND 8830','E 4 - FONDS',1);</v>
      </c>
    </row>
    <row r="43" spans="1:6" x14ac:dyDescent="0.2">
      <c r="A43" t="s">
        <v>14</v>
      </c>
      <c r="B43" t="s">
        <v>128</v>
      </c>
      <c r="C43" s="1" t="s">
        <v>129</v>
      </c>
      <c r="D43" s="2" t="s">
        <v>130</v>
      </c>
      <c r="E43" s="2">
        <v>42</v>
      </c>
      <c r="F43" t="str">
        <f t="shared" si="0"/>
        <v>INSERT INTO AUTHORIZATION_OBJECTS (AUTH_OBJECT_ID,CODE, DESCRIPTION,BUSINESS_NAME,AUTH_OBJ_TYPE_ID) VALUES (42,'FSF-F0008831','FORCE SEC FUND 8831','SPARKASSEN 8',1);</v>
      </c>
    </row>
    <row r="44" spans="1:6" x14ac:dyDescent="0.2">
      <c r="A44" t="s">
        <v>14</v>
      </c>
      <c r="B44" t="s">
        <v>131</v>
      </c>
      <c r="C44" s="1" t="s">
        <v>132</v>
      </c>
      <c r="D44" s="2" t="s">
        <v>133</v>
      </c>
      <c r="E44" s="2">
        <v>43</v>
      </c>
      <c r="F44" t="str">
        <f t="shared" si="0"/>
        <v>INSERT INTO AUTHORIZATION_OBJECTS (AUTH_OBJECT_ID,CODE, DESCRIPTION,BUSINESS_NAME,AUTH_OBJ_TYPE_ID) VALUES (43,'FSF-F0008832','FORCE SEC FUND 8832','ESPA PORTFOLIO BALANCED 30',1);</v>
      </c>
    </row>
    <row r="45" spans="1:6" x14ac:dyDescent="0.2">
      <c r="A45" t="s">
        <v>14</v>
      </c>
      <c r="B45" t="s">
        <v>134</v>
      </c>
      <c r="C45" s="1" t="s">
        <v>135</v>
      </c>
      <c r="D45" s="2" t="s">
        <v>136</v>
      </c>
      <c r="E45" s="2">
        <v>44</v>
      </c>
      <c r="F45" t="str">
        <f t="shared" si="0"/>
        <v>INSERT INTO AUTHORIZATION_OBJECTS (AUTH_OBJECT_ID,CODE, DESCRIPTION,BUSINESS_NAME,AUTH_OBJ_TYPE_ID) VALUES (44,'FSF-F0008833','FORCE SEC FUND 8833','SPARKASSEN 21',1);</v>
      </c>
    </row>
    <row r="46" spans="1:6" x14ac:dyDescent="0.2">
      <c r="A46" t="s">
        <v>14</v>
      </c>
      <c r="B46" t="s">
        <v>137</v>
      </c>
      <c r="C46" s="1" t="s">
        <v>138</v>
      </c>
      <c r="D46" s="2" t="s">
        <v>139</v>
      </c>
      <c r="E46" s="2">
        <v>45</v>
      </c>
      <c r="F46" t="str">
        <f t="shared" si="0"/>
        <v>INSERT INTO AUTHORIZATION_OBJECTS (AUTH_OBJECT_ID,CODE, DESCRIPTION,BUSINESS_NAME,AUTH_OBJ_TYPE_ID) VALUES (45,'FSF-F0008834','FORCE SEC FUND 8834','SPARKASSEN 18',1);</v>
      </c>
    </row>
    <row r="47" spans="1:6" x14ac:dyDescent="0.2">
      <c r="A47" t="s">
        <v>14</v>
      </c>
      <c r="B47" t="s">
        <v>140</v>
      </c>
      <c r="C47" s="1" t="s">
        <v>141</v>
      </c>
      <c r="D47" s="2" t="s">
        <v>142</v>
      </c>
      <c r="E47" s="2">
        <v>46</v>
      </c>
      <c r="F47" t="str">
        <f t="shared" si="0"/>
        <v>INSERT INTO AUTHORIZATION_OBJECTS (AUTH_OBJECT_ID,CODE, DESCRIPTION,BUSINESS_NAME,AUTH_OBJ_TYPE_ID) VALUES (46,'FSF-F0008835','FORCE SEC FUND 8835','SPARKASSEN 5',1);</v>
      </c>
    </row>
    <row r="48" spans="1:6" x14ac:dyDescent="0.2">
      <c r="A48" t="s">
        <v>14</v>
      </c>
      <c r="B48" t="s">
        <v>143</v>
      </c>
      <c r="C48" s="1" t="s">
        <v>144</v>
      </c>
      <c r="D48" s="2" t="s">
        <v>145</v>
      </c>
      <c r="E48" s="2">
        <v>47</v>
      </c>
      <c r="F48" t="str">
        <f t="shared" si="0"/>
        <v>INSERT INTO AUTHORIZATION_OBJECTS (AUTH_OBJECT_ID,CODE, DESCRIPTION,BUSINESS_NAME,AUTH_OBJ_TYPE_ID) VALUES (47,'FSF-F0008836','FORCE SEC FUND 8836','SPARKASSEN 13',1);</v>
      </c>
    </row>
    <row r="49" spans="1:6" x14ac:dyDescent="0.2">
      <c r="A49" t="s">
        <v>14</v>
      </c>
      <c r="B49" t="s">
        <v>146</v>
      </c>
      <c r="C49" s="1" t="s">
        <v>147</v>
      </c>
      <c r="D49" s="2" t="s">
        <v>148</v>
      </c>
      <c r="E49" s="2">
        <v>48</v>
      </c>
      <c r="F49" t="str">
        <f t="shared" si="0"/>
        <v>INSERT INTO AUTHORIZATION_OBJECTS (AUTH_OBJECT_ID,CODE, DESCRIPTION,BUSINESS_NAME,AUTH_OBJ_TYPE_ID) VALUES (48,'FSF-F0008837','FORCE SEC FUND 8837','SPARKASSEN 15 - geschlossen 26.03.2012',1);</v>
      </c>
    </row>
    <row r="50" spans="1:6" x14ac:dyDescent="0.2">
      <c r="A50" t="s">
        <v>14</v>
      </c>
      <c r="B50" t="s">
        <v>149</v>
      </c>
      <c r="C50" s="1" t="s">
        <v>150</v>
      </c>
      <c r="D50" s="2" t="s">
        <v>151</v>
      </c>
      <c r="E50" s="2">
        <v>49</v>
      </c>
      <c r="F50" t="str">
        <f t="shared" si="0"/>
        <v>INSERT INTO AUTHORIZATION_OBJECTS (AUTH_OBJECT_ID,CODE, DESCRIPTION,BUSINESS_NAME,AUTH_OBJ_TYPE_ID) VALUES (49,'FSF-F0008838','FORCE SEC FUND 8838','SALZBURGER SPARKASSE BOND EUROLAND',1);</v>
      </c>
    </row>
    <row r="51" spans="1:6" x14ac:dyDescent="0.2">
      <c r="A51" t="s">
        <v>14</v>
      </c>
      <c r="B51" t="s">
        <v>152</v>
      </c>
      <c r="C51" s="1" t="s">
        <v>153</v>
      </c>
      <c r="D51" s="2" t="s">
        <v>154</v>
      </c>
      <c r="E51" s="2">
        <v>50</v>
      </c>
      <c r="F51" t="str">
        <f t="shared" si="0"/>
        <v>INSERT INTO AUTHORIZATION_OBJECTS (AUTH_OBJECT_ID,CODE, DESCRIPTION,BUSINESS_NAME,AUTH_OBJ_TYPE_ID) VALUES (50,'FSF-F0008839','FORCE SEC FUND 8839','SALZBURGER SPARKASSE RETURN GERMANY',1);</v>
      </c>
    </row>
    <row r="52" spans="1:6" x14ac:dyDescent="0.2">
      <c r="A52" t="s">
        <v>14</v>
      </c>
      <c r="B52" t="s">
        <v>155</v>
      </c>
      <c r="C52" s="1" t="s">
        <v>156</v>
      </c>
      <c r="D52" s="2" t="s">
        <v>157</v>
      </c>
      <c r="E52" s="2">
        <v>51</v>
      </c>
      <c r="F52" t="str">
        <f t="shared" si="0"/>
        <v>INSERT INTO AUTHORIZATION_OBJECTS (AUTH_OBJECT_ID,CODE, DESCRIPTION,BUSINESS_NAME,AUTH_OBJ_TYPE_ID) VALUES (51,'FSF-F0008840','FORCE SEC FUND 8840','ESPA BOND DOLLAR',1);</v>
      </c>
    </row>
    <row r="53" spans="1:6" x14ac:dyDescent="0.2">
      <c r="A53" t="s">
        <v>14</v>
      </c>
      <c r="B53" t="s">
        <v>158</v>
      </c>
      <c r="C53" s="1" t="s">
        <v>159</v>
      </c>
      <c r="D53" s="2" t="s">
        <v>160</v>
      </c>
      <c r="E53" s="2">
        <v>52</v>
      </c>
      <c r="F53" t="str">
        <f t="shared" si="0"/>
        <v>INSERT INTO AUTHORIZATION_OBJECTS (AUTH_OBJECT_ID,CODE, DESCRIPTION,BUSINESS_NAME,AUTH_OBJ_TYPE_ID) VALUES (52,'FSF-F0008841','FORCE SEC FUND 8841','UNIQA EUR.HG.GRADE B',1);</v>
      </c>
    </row>
    <row r="54" spans="1:6" x14ac:dyDescent="0.2">
      <c r="A54" t="s">
        <v>14</v>
      </c>
      <c r="B54" t="s">
        <v>161</v>
      </c>
      <c r="C54" s="1" t="s">
        <v>162</v>
      </c>
      <c r="D54" s="2" t="s">
        <v>163</v>
      </c>
      <c r="E54" s="2">
        <v>53</v>
      </c>
      <c r="F54" t="str">
        <f t="shared" si="0"/>
        <v>INSERT INTO AUTHORIZATION_OBJECTS (AUTH_OBJECT_ID,CODE, DESCRIPTION,BUSINESS_NAME,AUTH_OBJ_TYPE_ID) VALUES (53,'FSF-F0008842','FORCE SEC FUND 8842','K 405',1);</v>
      </c>
    </row>
    <row r="55" spans="1:6" x14ac:dyDescent="0.2">
      <c r="A55" t="s">
        <v>14</v>
      </c>
      <c r="B55" t="s">
        <v>164</v>
      </c>
      <c r="C55" s="1" t="s">
        <v>165</v>
      </c>
      <c r="D55" s="2" t="s">
        <v>166</v>
      </c>
      <c r="E55" s="2">
        <v>54</v>
      </c>
      <c r="F55" t="str">
        <f t="shared" si="0"/>
        <v>INSERT INTO AUTHORIZATION_OBJECTS (AUTH_OBJECT_ID,CODE, DESCRIPTION,BUSINESS_NAME,AUTH_OBJ_TYPE_ID) VALUES (54,'FSF-F0008843','FORCE SEC FUND 8843','ESPA STOCK BRIC fusion 20.09.2013',1);</v>
      </c>
    </row>
    <row r="56" spans="1:6" x14ac:dyDescent="0.2">
      <c r="A56" t="s">
        <v>14</v>
      </c>
      <c r="B56" t="s">
        <v>167</v>
      </c>
      <c r="C56" s="1" t="s">
        <v>168</v>
      </c>
      <c r="D56" s="2" t="s">
        <v>169</v>
      </c>
      <c r="E56" s="2">
        <v>55</v>
      </c>
      <c r="F56" t="str">
        <f t="shared" si="0"/>
        <v>INSERT INTO AUTHORIZATION_OBJECTS (AUTH_OBJECT_ID,CODE, DESCRIPTION,BUSINESS_NAME,AUTH_OBJ_TYPE_ID) VALUES (55,'FSF-F0008844','FORCE SEC FUND 8844','ESPA ALTERNATIVE GLOBAL-MARKETS',1);</v>
      </c>
    </row>
    <row r="57" spans="1:6" x14ac:dyDescent="0.2">
      <c r="A57" t="s">
        <v>14</v>
      </c>
      <c r="B57" t="s">
        <v>170</v>
      </c>
      <c r="C57" s="1" t="s">
        <v>171</v>
      </c>
      <c r="D57" s="2" t="s">
        <v>172</v>
      </c>
      <c r="E57" s="2">
        <v>56</v>
      </c>
      <c r="F57" t="str">
        <f t="shared" si="0"/>
        <v>INSERT INTO AUTHORIZATION_OBJECTS (AUTH_OBJECT_ID,CODE, DESCRIPTION,BUSINESS_NAME,AUTH_OBJ_TYPE_ID) VALUES (56,'FSF-F0008845','FORCE SEC FUND 8845','AS 1',1);</v>
      </c>
    </row>
    <row r="58" spans="1:6" x14ac:dyDescent="0.2">
      <c r="A58" t="s">
        <v>14</v>
      </c>
      <c r="B58" t="s">
        <v>173</v>
      </c>
      <c r="C58" s="1" t="s">
        <v>174</v>
      </c>
      <c r="D58" s="2" t="s">
        <v>175</v>
      </c>
      <c r="E58" s="2">
        <v>57</v>
      </c>
      <c r="F58" t="str">
        <f t="shared" si="0"/>
        <v>INSERT INTO AUTHORIZATION_OBJECTS (AUTH_OBJECT_ID,CODE, DESCRIPTION,BUSINESS_NAME,AUTH_OBJ_TYPE_ID) VALUES (57,'FSF-F0008846','FORCE SEC FUND 8846','ESPA PROTECT NEW EUROPE Laufzeit. 31.10.',1);</v>
      </c>
    </row>
    <row r="59" spans="1:6" x14ac:dyDescent="0.2">
      <c r="A59" t="s">
        <v>14</v>
      </c>
      <c r="B59" t="s">
        <v>176</v>
      </c>
      <c r="C59" s="1" t="s">
        <v>177</v>
      </c>
      <c r="D59" s="2" t="s">
        <v>178</v>
      </c>
      <c r="E59" s="2">
        <v>58</v>
      </c>
      <c r="F59" t="str">
        <f t="shared" si="0"/>
        <v>INSERT INTO AUTHORIZATION_OBJECTS (AUTH_OBJECT_ID,CODE, DESCRIPTION,BUSINESS_NAME,AUTH_OBJ_TYPE_ID) VALUES (58,'FSF-F0008847','FORCE SEC FUND 8847','ERSTE-INTERBOND G1',1);</v>
      </c>
    </row>
    <row r="60" spans="1:6" x14ac:dyDescent="0.2">
      <c r="A60" t="s">
        <v>14</v>
      </c>
      <c r="B60" t="s">
        <v>179</v>
      </c>
      <c r="C60" s="1" t="s">
        <v>180</v>
      </c>
      <c r="D60" s="2" t="s">
        <v>181</v>
      </c>
      <c r="E60" s="2">
        <v>59</v>
      </c>
      <c r="F60" t="str">
        <f t="shared" si="0"/>
        <v>INSERT INTO AUTHORIZATION_OBJECTS (AUTH_OBJECT_ID,CODE, DESCRIPTION,BUSINESS_NAME,AUTH_OBJ_TYPE_ID) VALUES (59,'FSF-F0008848','FORCE SEC FUND 8848','CS ZAJISTENY FOND 08',1);</v>
      </c>
    </row>
    <row r="61" spans="1:6" x14ac:dyDescent="0.2">
      <c r="A61" t="s">
        <v>14</v>
      </c>
      <c r="B61" t="s">
        <v>182</v>
      </c>
      <c r="C61" s="1" t="s">
        <v>183</v>
      </c>
      <c r="D61" s="2" t="s">
        <v>184</v>
      </c>
      <c r="E61" s="2">
        <v>60</v>
      </c>
      <c r="F61" t="str">
        <f t="shared" si="0"/>
        <v>INSERT INTO AUTHORIZATION_OBJECTS (AUTH_OBJECT_ID,CODE, DESCRIPTION,BUSINESS_NAME,AUTH_OBJ_TYPE_ID) VALUES (60,'FSF-F0008849','FORCE SEC FUND 8849','CS ZAJISTENY FOND 09',1);</v>
      </c>
    </row>
    <row r="62" spans="1:6" x14ac:dyDescent="0.2">
      <c r="A62" t="s">
        <v>14</v>
      </c>
      <c r="B62" t="s">
        <v>185</v>
      </c>
      <c r="C62" s="1" t="s">
        <v>186</v>
      </c>
      <c r="D62" s="2" t="s">
        <v>187</v>
      </c>
      <c r="E62" s="2">
        <v>61</v>
      </c>
      <c r="F62" t="str">
        <f t="shared" si="0"/>
        <v>INSERT INTO AUTHORIZATION_OBJECTS (AUTH_OBJECT_ID,CODE, DESCRIPTION,BUSINESS_NAME,AUTH_OBJ_TYPE_ID) VALUES (61,'FSF-F0008850','FORCE SEC FUND 8850','ESPA-CS ZAJISTENY FOND 20 Laufzeitende 31.10.2011',1);</v>
      </c>
    </row>
    <row r="63" spans="1:6" x14ac:dyDescent="0.2">
      <c r="A63" t="s">
        <v>14</v>
      </c>
      <c r="B63" t="s">
        <v>188</v>
      </c>
      <c r="C63" s="1" t="s">
        <v>189</v>
      </c>
      <c r="D63" s="2" t="s">
        <v>190</v>
      </c>
      <c r="E63" s="2">
        <v>62</v>
      </c>
      <c r="F63" t="str">
        <f t="shared" si="0"/>
        <v>INSERT INTO AUTHORIZATION_OBJECTS (AUTH_OBJECT_ID,CODE, DESCRIPTION,BUSINESS_NAME,AUTH_OBJ_TYPE_ID) VALUES (62,'FSF-F0008851','FORCE SEC FUND 8851','SPARKASSEN 4',1);</v>
      </c>
    </row>
    <row r="64" spans="1:6" x14ac:dyDescent="0.2">
      <c r="A64" t="s">
        <v>14</v>
      </c>
      <c r="B64" t="s">
        <v>191</v>
      </c>
      <c r="C64" s="1" t="s">
        <v>192</v>
      </c>
      <c r="D64" s="2" t="s">
        <v>193</v>
      </c>
      <c r="E64" s="2">
        <v>63</v>
      </c>
      <c r="F64" t="str">
        <f t="shared" si="0"/>
        <v>INSERT INTO AUTHORIZATION_OBJECTS (AUTH_OBJECT_ID,CODE, DESCRIPTION,BUSINESS_NAME,AUTH_OBJ_TYPE_ID) VALUES (63,'FSF-F0008852','FORCE SEC FUND 8852','UJ EUROPE ALAP',1);</v>
      </c>
    </row>
    <row r="65" spans="1:6" x14ac:dyDescent="0.2">
      <c r="A65" t="s">
        <v>14</v>
      </c>
      <c r="B65" t="s">
        <v>194</v>
      </c>
      <c r="C65" s="1" t="s">
        <v>195</v>
      </c>
      <c r="D65" s="2" t="s">
        <v>196</v>
      </c>
      <c r="E65" s="2">
        <v>64</v>
      </c>
      <c r="F65" t="str">
        <f t="shared" si="0"/>
        <v>INSERT INTO AUTHORIZATION_OBJECTS (AUTH_OBJECT_ID,CODE, DESCRIPTION,BUSINESS_NAME,AUTH_OBJ_TYPE_ID) VALUES (64,'FSF-F0008853','FORCE SEC FUND 8853','ESPA-CS ZAJISTENY FOND 19 Laufzeitende 31.10.2011',1);</v>
      </c>
    </row>
    <row r="66" spans="1:6" x14ac:dyDescent="0.2">
      <c r="A66" t="s">
        <v>14</v>
      </c>
      <c r="B66" t="s">
        <v>197</v>
      </c>
      <c r="C66" s="1" t="s">
        <v>198</v>
      </c>
      <c r="D66" s="2" t="s">
        <v>199</v>
      </c>
      <c r="E66" s="2">
        <v>65</v>
      </c>
      <c r="F66" t="str">
        <f t="shared" si="0"/>
        <v>INSERT INTO AUTHORIZATION_OBJECTS (AUTH_OBJECT_ID,CODE, DESCRIPTION,BUSINESS_NAME,AUTH_OBJ_TYPE_ID) VALUES (65,'FSF-F0008854','FORCE SEC FUND 8854','ESPA GARANT BRIC letzer RW 12.11.13',1);</v>
      </c>
    </row>
    <row r="67" spans="1:6" x14ac:dyDescent="0.2">
      <c r="A67" t="s">
        <v>14</v>
      </c>
      <c r="B67" t="s">
        <v>200</v>
      </c>
      <c r="C67" s="1" t="s">
        <v>201</v>
      </c>
      <c r="D67" s="2" t="s">
        <v>202</v>
      </c>
      <c r="E67" s="2">
        <v>66</v>
      </c>
      <c r="F67" t="str">
        <f t="shared" ref="F67:F130" si="1">"INSERT INTO AUTHORIZATION_OBJECTS (AUTH_OBJECT_ID,CODE, DESCRIPTION,BUSINESS_NAME,AUTH_OBJ_TYPE_ID) VALUES (" &amp; E67 &amp; ",'" &amp; C67 &amp; "','" &amp; D67 &amp; "','" &amp; B67 &amp; "'," &amp; 1 &amp; ");"</f>
        <v>INSERT INTO AUTHORIZATION_OBJECTS (AUTH_OBJECT_ID,CODE, DESCRIPTION,BUSINESS_NAME,AUTH_OBJ_TYPE_ID) VALUES (66,'FSF-F0008855','FORCE SEC FUND 8855','ESPA-CS ZAJISTENY FOND 31',1);</v>
      </c>
    </row>
    <row r="68" spans="1:6" x14ac:dyDescent="0.2">
      <c r="A68" t="s">
        <v>14</v>
      </c>
      <c r="B68" t="s">
        <v>203</v>
      </c>
      <c r="C68" s="1" t="s">
        <v>204</v>
      </c>
      <c r="D68" s="2" t="s">
        <v>205</v>
      </c>
      <c r="E68" s="2">
        <v>67</v>
      </c>
      <c r="F68" t="str">
        <f t="shared" si="1"/>
        <v>INSERT INTO AUTHORIZATION_OBJECTS (AUTH_OBJECT_ID,CODE, DESCRIPTION,BUSINESS_NAME,AUTH_OBJ_TYPE_ID) VALUES (67,'FSF-F0008856','FORCE SEC FUND 8856','ESPA-CS ZAJISTENY FOND 30',1);</v>
      </c>
    </row>
    <row r="69" spans="1:6" x14ac:dyDescent="0.2">
      <c r="A69" t="s">
        <v>14</v>
      </c>
      <c r="B69" t="s">
        <v>206</v>
      </c>
      <c r="C69" s="1" t="s">
        <v>207</v>
      </c>
      <c r="D69" s="2" t="s">
        <v>208</v>
      </c>
      <c r="E69" s="2">
        <v>68</v>
      </c>
      <c r="F69" t="str">
        <f t="shared" si="1"/>
        <v>INSERT INTO AUTHORIZATION_OBJECTS (AUTH_OBJECT_ID,CODE, DESCRIPTION,BUSINESS_NAME,AUTH_OBJ_TYPE_ID) VALUES (68,'FSF-F0008857','FORCE SEC FUND 8857','ESPA-CS ZAJISTENY FOND 39  geschl. 30.10.2013',1);</v>
      </c>
    </row>
    <row r="70" spans="1:6" x14ac:dyDescent="0.2">
      <c r="A70" t="s">
        <v>14</v>
      </c>
      <c r="B70" t="s">
        <v>209</v>
      </c>
      <c r="C70" s="1" t="s">
        <v>210</v>
      </c>
      <c r="D70" s="2" t="s">
        <v>211</v>
      </c>
      <c r="E70" s="2">
        <v>69</v>
      </c>
      <c r="F70" t="str">
        <f t="shared" si="1"/>
        <v>INSERT INTO AUTHORIZATION_OBJECTS (AUTH_OBJECT_ID,CODE, DESCRIPTION,BUSINESS_NAME,AUTH_OBJ_TYPE_ID) VALUES (69,'FSF-F0008858','FORCE SEC FUND 8858','STREDOEUR.ZAISTENY',1);</v>
      </c>
    </row>
    <row r="71" spans="1:6" x14ac:dyDescent="0.2">
      <c r="A71" t="s">
        <v>14</v>
      </c>
      <c r="B71" t="s">
        <v>212</v>
      </c>
      <c r="C71" s="1" t="s">
        <v>213</v>
      </c>
      <c r="D71" s="2" t="s">
        <v>214</v>
      </c>
      <c r="E71" s="2">
        <v>70</v>
      </c>
      <c r="F71" t="str">
        <f t="shared" si="1"/>
        <v>INSERT INTO AUTHORIZATION_OBJECTS (AUTH_OBJECT_ID,CODE, DESCRIPTION,BUSINESS_NAME,AUTH_OBJ_TYPE_ID) VALUES (70,'FSF-F0008859','FORCE SEC FUND 8859','VLV 3',1);</v>
      </c>
    </row>
    <row r="72" spans="1:6" x14ac:dyDescent="0.2">
      <c r="A72" t="s">
        <v>14</v>
      </c>
      <c r="B72" t="s">
        <v>215</v>
      </c>
      <c r="C72" s="1" t="s">
        <v>216</v>
      </c>
      <c r="D72" s="2" t="s">
        <v>217</v>
      </c>
      <c r="E72" s="2">
        <v>71</v>
      </c>
      <c r="F72" t="str">
        <f t="shared" si="1"/>
        <v>INSERT INTO AUTHORIZATION_OBJECTS (AUTH_OBJECT_ID,CODE, DESCRIPTION,BUSINESS_NAME,AUTH_OBJ_TYPE_ID) VALUES (71,'FSF-F0008860','FORCE SEC FUND 8860','VBV AKTIEN DACHFONDS I',1);</v>
      </c>
    </row>
    <row r="73" spans="1:6" x14ac:dyDescent="0.2">
      <c r="A73" t="s">
        <v>14</v>
      </c>
      <c r="B73" t="s">
        <v>218</v>
      </c>
      <c r="C73" s="1" t="s">
        <v>219</v>
      </c>
      <c r="D73" s="2" t="s">
        <v>220</v>
      </c>
      <c r="E73" s="2">
        <v>72</v>
      </c>
      <c r="F73" t="str">
        <f t="shared" si="1"/>
        <v>INSERT INTO AUTHORIZATION_OBJECTS (AUTH_OBJECT_ID,CODE, DESCRIPTION,BUSINESS_NAME,AUTH_OBJ_TYPE_ID) VALUES (72,'FSF-F0008861','FORCE SEC FUND 8861','IQAM TA KONZEPT-FONDS 3, 22.12.10 geschlossen',1);</v>
      </c>
    </row>
    <row r="74" spans="1:6" x14ac:dyDescent="0.2">
      <c r="A74" t="s">
        <v>14</v>
      </c>
      <c r="B74" t="s">
        <v>221</v>
      </c>
      <c r="C74" s="1" t="s">
        <v>222</v>
      </c>
      <c r="D74" s="2" t="s">
        <v>223</v>
      </c>
      <c r="E74" s="2">
        <v>73</v>
      </c>
      <c r="F74" t="str">
        <f t="shared" si="1"/>
        <v>INSERT INTO AUTHORIZATION_OBJECTS (AUTH_OBJECT_ID,CODE, DESCRIPTION,BUSINESS_NAME,AUTH_OBJ_TYPE_ID) VALUES (73,'FSF-F0008862','FORCE SEC FUND 8862','VBV TA KONZEPTE DACHFONDS',1);</v>
      </c>
    </row>
    <row r="75" spans="1:6" x14ac:dyDescent="0.2">
      <c r="A75" t="s">
        <v>14</v>
      </c>
      <c r="B75" t="s">
        <v>224</v>
      </c>
      <c r="C75" s="1" t="s">
        <v>225</v>
      </c>
      <c r="D75" s="2" t="s">
        <v>226</v>
      </c>
      <c r="E75" s="2">
        <v>74</v>
      </c>
      <c r="F75" t="str">
        <f t="shared" si="1"/>
        <v>INSERT INTO AUTHORIZATION_OBJECTS (AUTH_OBJECT_ID,CODE, DESCRIPTION,BUSINESS_NAME,AUTH_OBJ_TYPE_ID) VALUES (74,'FSF-F0008863','FORCE SEC FUND 8863','TA KONZEPT-FONDS 4',1);</v>
      </c>
    </row>
    <row r="76" spans="1:6" x14ac:dyDescent="0.2">
      <c r="A76" t="s">
        <v>14</v>
      </c>
      <c r="B76" t="s">
        <v>227</v>
      </c>
      <c r="C76" s="1" t="s">
        <v>228</v>
      </c>
      <c r="D76" s="2" t="s">
        <v>229</v>
      </c>
      <c r="E76" s="2">
        <v>75</v>
      </c>
      <c r="F76" t="str">
        <f t="shared" si="1"/>
        <v>INSERT INTO AUTHORIZATION_OBJECTS (AUTH_OBJECT_ID,CODE, DESCRIPTION,BUSINESS_NAME,AUTH_OBJ_TYPE_ID) VALUES (75,'FSF-F0008873','FORCE SEC FUND 8873','ESPA PORTFOLIO BALANCED 50',1);</v>
      </c>
    </row>
    <row r="77" spans="1:6" x14ac:dyDescent="0.2">
      <c r="A77" t="s">
        <v>14</v>
      </c>
      <c r="B77" t="s">
        <v>230</v>
      </c>
      <c r="C77" s="1" t="s">
        <v>231</v>
      </c>
      <c r="D77" s="2" t="s">
        <v>232</v>
      </c>
      <c r="E77" s="2">
        <v>76</v>
      </c>
      <c r="F77" t="str">
        <f t="shared" si="1"/>
        <v>INSERT INTO AUTHORIZATION_OBJECTS (AUTH_OBJECT_ID,CODE, DESCRIPTION,BUSINESS_NAME,AUTH_OBJ_TYPE_ID) VALUES (76,'FSF-F0008874','FORCE SEC FUND 8874','ESPA SHORT TERM EMERGING-MARKETS',1);</v>
      </c>
    </row>
    <row r="78" spans="1:6" x14ac:dyDescent="0.2">
      <c r="A78" t="s">
        <v>14</v>
      </c>
      <c r="B78" t="s">
        <v>233</v>
      </c>
      <c r="C78" s="1" t="s">
        <v>234</v>
      </c>
      <c r="D78" s="2" t="s">
        <v>235</v>
      </c>
      <c r="E78" s="2">
        <v>77</v>
      </c>
      <c r="F78" t="str">
        <f t="shared" si="1"/>
        <v>INSERT INTO AUTHORIZATION_OBJECTS (AUTH_OBJECT_ID,CODE, DESCRIPTION,BUSINESS_NAME,AUTH_OBJ_TYPE_ID) VALUES (77,'FSF-F0008875','FORCE SEC FUND 8875','VBV PASSIVE WORLD EQUITIES',1);</v>
      </c>
    </row>
    <row r="79" spans="1:6" x14ac:dyDescent="0.2">
      <c r="A79" t="s">
        <v>14</v>
      </c>
      <c r="B79" t="s">
        <v>236</v>
      </c>
      <c r="C79" s="1" t="s">
        <v>237</v>
      </c>
      <c r="D79" s="2" t="s">
        <v>238</v>
      </c>
      <c r="E79" s="2">
        <v>78</v>
      </c>
      <c r="F79" t="str">
        <f t="shared" si="1"/>
        <v>INSERT INTO AUTHORIZATION_OBJECTS (AUTH_OBJECT_ID,CODE, DESCRIPTION,BUSINESS_NAME,AUTH_OBJ_TYPE_ID) VALUES (78,'FSF-F0008906','FORCE SEC FUND 8906','UNIQA CORPORATE BOND',1);</v>
      </c>
    </row>
    <row r="80" spans="1:6" x14ac:dyDescent="0.2">
      <c r="A80" t="s">
        <v>14</v>
      </c>
      <c r="B80" t="s">
        <v>239</v>
      </c>
      <c r="C80" s="1" t="s">
        <v>240</v>
      </c>
      <c r="D80" s="2" t="s">
        <v>241</v>
      </c>
      <c r="E80" s="2">
        <v>79</v>
      </c>
      <c r="F80" t="str">
        <f t="shared" si="1"/>
        <v>INSERT INTO AUTHORIZATION_OBJECTS (AUTH_OBJECT_ID,CODE, DESCRIPTION,BUSINESS_NAME,AUTH_OBJ_TYPE_ID) VALUES (79,'FSF-F0008907','FORCE SEC FUND 8907','SPARKASSEN 3',1);</v>
      </c>
    </row>
    <row r="81" spans="1:6" x14ac:dyDescent="0.2">
      <c r="A81" t="s">
        <v>14</v>
      </c>
      <c r="B81" t="s">
        <v>242</v>
      </c>
      <c r="C81" s="1" t="s">
        <v>243</v>
      </c>
      <c r="D81" s="2" t="s">
        <v>244</v>
      </c>
      <c r="E81" s="2">
        <v>80</v>
      </c>
      <c r="F81" t="str">
        <f t="shared" si="1"/>
        <v>INSERT INTO AUTHORIZATION_OBJECTS (AUTH_OBJECT_ID,CODE, DESCRIPTION,BUSINESS_NAME,AUTH_OBJ_TYPE_ID) VALUES (80,'FSF-F0008908','FORCE SEC FUND 8908','ESPA RESERVE EURO PLUS',1);</v>
      </c>
    </row>
    <row r="82" spans="1:6" x14ac:dyDescent="0.2">
      <c r="A82" t="s">
        <v>14</v>
      </c>
      <c r="B82" t="s">
        <v>245</v>
      </c>
      <c r="C82" s="1" t="s">
        <v>246</v>
      </c>
      <c r="D82" s="2" t="s">
        <v>247</v>
      </c>
      <c r="E82" s="2">
        <v>81</v>
      </c>
      <c r="F82" t="str">
        <f t="shared" si="1"/>
        <v>INSERT INTO AUTHORIZATION_OBJECTS (AUTH_OBJECT_ID,CODE, DESCRIPTION,BUSINESS_NAME,AUTH_OBJ_TYPE_ID) VALUES (81,'FSF-F0008909','FORCE SEC FUND 8909','ESPA BOND EURO-RESERVA',1);</v>
      </c>
    </row>
    <row r="83" spans="1:6" x14ac:dyDescent="0.2">
      <c r="A83" t="s">
        <v>14</v>
      </c>
      <c r="B83" t="s">
        <v>248</v>
      </c>
      <c r="C83" s="1" t="s">
        <v>249</v>
      </c>
      <c r="D83" s="2" t="s">
        <v>250</v>
      </c>
      <c r="E83" s="2">
        <v>82</v>
      </c>
      <c r="F83" t="str">
        <f t="shared" si="1"/>
        <v>INSERT INTO AUTHORIZATION_OBJECTS (AUTH_OBJECT_ID,CODE, DESCRIPTION,BUSINESS_NAME,AUTH_OBJ_TYPE_ID) VALUES (82,'FSF-F0008910','FORCE SEC FUND 8910','ESPA STOCK VIENNA',1);</v>
      </c>
    </row>
    <row r="84" spans="1:6" x14ac:dyDescent="0.2">
      <c r="A84" t="s">
        <v>14</v>
      </c>
      <c r="B84" t="s">
        <v>251</v>
      </c>
      <c r="C84" s="1" t="s">
        <v>252</v>
      </c>
      <c r="D84" s="2" t="s">
        <v>253</v>
      </c>
      <c r="E84" s="2">
        <v>83</v>
      </c>
      <c r="F84" t="str">
        <f t="shared" si="1"/>
        <v>INSERT INTO AUTHORIZATION_OBJECTS (AUTH_OBJECT_ID,CODE, DESCRIPTION,BUSINESS_NAME,AUTH_OBJ_TYPE_ID) VALUES (83,'FSF-F0008921','FORCE SEC FUND 8921','ESPA BOND COMBIRENT',1);</v>
      </c>
    </row>
    <row r="85" spans="1:6" x14ac:dyDescent="0.2">
      <c r="A85" t="s">
        <v>14</v>
      </c>
      <c r="B85" t="s">
        <v>254</v>
      </c>
      <c r="C85" s="1" t="s">
        <v>255</v>
      </c>
      <c r="D85" s="2" t="s">
        <v>256</v>
      </c>
      <c r="E85" s="2">
        <v>84</v>
      </c>
      <c r="F85" t="str">
        <f t="shared" si="1"/>
        <v>INSERT INTO AUTHORIZATION_OBJECTS (AUTH_OBJECT_ID,CODE, DESCRIPTION,BUSINESS_NAME,AUTH_OBJ_TYPE_ID) VALUES (84,'FSF-F0008922','FORCE SEC FUND 8922','Solitaire-Total-Return Fonds',1);</v>
      </c>
    </row>
    <row r="86" spans="1:6" x14ac:dyDescent="0.2">
      <c r="A86" t="s">
        <v>14</v>
      </c>
      <c r="B86" t="s">
        <v>257</v>
      </c>
      <c r="C86" s="1" t="s">
        <v>258</v>
      </c>
      <c r="D86" s="2" t="s">
        <v>259</v>
      </c>
      <c r="E86" s="2">
        <v>85</v>
      </c>
      <c r="F86" t="str">
        <f t="shared" si="1"/>
        <v>INSERT INTO AUTHORIZATION_OBJECTS (AUTH_OBJECT_ID,CODE, DESCRIPTION,BUSINESS_NAME,AUTH_OBJ_TYPE_ID) VALUES (85,'FSF-F0008923','FORCE SEC FUND 8923','ERSTE RESPONSIBLE STOCK GLOBAL',1);</v>
      </c>
    </row>
    <row r="87" spans="1:6" x14ac:dyDescent="0.2">
      <c r="A87" t="s">
        <v>14</v>
      </c>
      <c r="B87" t="s">
        <v>260</v>
      </c>
      <c r="C87" s="1" t="s">
        <v>261</v>
      </c>
      <c r="D87" s="2" t="s">
        <v>262</v>
      </c>
      <c r="E87" s="2">
        <v>86</v>
      </c>
      <c r="F87" t="str">
        <f t="shared" si="1"/>
        <v>INSERT INTO AUTHORIZATION_OBJECTS (AUTH_OBJECT_ID,CODE, DESCRIPTION,BUSINESS_NAME,AUTH_OBJ_TYPE_ID) VALUES (86,'FSF-F0008924','FORCE SEC FUND 8924','ESPA STOCK NEW CONSUMER',1);</v>
      </c>
    </row>
    <row r="88" spans="1:6" x14ac:dyDescent="0.2">
      <c r="A88" t="s">
        <v>14</v>
      </c>
      <c r="B88" t="s">
        <v>263</v>
      </c>
      <c r="C88" s="1" t="s">
        <v>264</v>
      </c>
      <c r="D88" s="2" t="s">
        <v>265</v>
      </c>
      <c r="E88" s="2">
        <v>87</v>
      </c>
      <c r="F88" t="str">
        <f t="shared" si="1"/>
        <v>INSERT INTO AUTHORIZATION_OBJECTS (AUTH_OBJECT_ID,CODE, DESCRIPTION,BUSINESS_NAME,AUTH_OBJ_TYPE_ID) VALUES (87,'FSF-F0008925','FORCE SEC FUND 8925','T 1750',1);</v>
      </c>
    </row>
    <row r="89" spans="1:6" x14ac:dyDescent="0.2">
      <c r="A89" t="s">
        <v>14</v>
      </c>
      <c r="B89" t="s">
        <v>266</v>
      </c>
      <c r="C89" s="1" t="s">
        <v>267</v>
      </c>
      <c r="D89" s="2" t="s">
        <v>268</v>
      </c>
      <c r="E89" s="2">
        <v>88</v>
      </c>
      <c r="F89" t="str">
        <f t="shared" si="1"/>
        <v>INSERT INTO AUTHORIZATION_OBJECTS (AUTH_OBJECT_ID,CODE, DESCRIPTION,BUSINESS_NAME,AUTH_OBJ_TYPE_ID) VALUES (88,'FSF-F0008926','FORCE SEC FUND 8926','ESPA STOCK MIDDLE EAST AND AFRICAN MARKETS',1);</v>
      </c>
    </row>
    <row r="90" spans="1:6" x14ac:dyDescent="0.2">
      <c r="A90" t="s">
        <v>14</v>
      </c>
      <c r="B90" t="s">
        <v>269</v>
      </c>
      <c r="C90" s="1" t="s">
        <v>270</v>
      </c>
      <c r="D90" s="2" t="s">
        <v>271</v>
      </c>
      <c r="E90" s="2">
        <v>89</v>
      </c>
      <c r="F90" t="str">
        <f t="shared" si="1"/>
        <v>INSERT INTO AUTHORIZATION_OBJECTS (AUTH_OBJECT_ID,CODE, DESCRIPTION,BUSINESS_NAME,AUTH_OBJ_TYPE_ID) VALUES (89,'FSF-F0008927','FORCE SEC FUND 8927','ESPA STOCK ASIA EMERGING - Fusion 141, 16.12.10',1);</v>
      </c>
    </row>
    <row r="91" spans="1:6" x14ac:dyDescent="0.2">
      <c r="A91" t="s">
        <v>14</v>
      </c>
      <c r="B91" t="s">
        <v>272</v>
      </c>
      <c r="C91" s="1" t="s">
        <v>273</v>
      </c>
      <c r="D91" s="2" t="s">
        <v>274</v>
      </c>
      <c r="E91" s="2">
        <v>90</v>
      </c>
      <c r="F91" t="str">
        <f t="shared" si="1"/>
        <v>INSERT INTO AUTHORIZATION_OBJECTS (AUTH_OBJECT_ID,CODE, DESCRIPTION,BUSINESS_NAME,AUTH_OBJ_TYPE_ID) VALUES (90,'FSF-F0008928','FORCE SEC FUND 8928','ABS MEZZANINE',1);</v>
      </c>
    </row>
    <row r="92" spans="1:6" x14ac:dyDescent="0.2">
      <c r="A92" t="s">
        <v>14</v>
      </c>
      <c r="B92" t="s">
        <v>275</v>
      </c>
      <c r="C92" s="1" t="s">
        <v>276</v>
      </c>
      <c r="D92" s="2" t="s">
        <v>277</v>
      </c>
      <c r="E92" s="2">
        <v>91</v>
      </c>
      <c r="F92" t="str">
        <f t="shared" si="1"/>
        <v>INSERT INTO AUTHORIZATION_OBJECTS (AUTH_OBJECT_ID,CODE, DESCRIPTION,BUSINESS_NAME,AUTH_OBJ_TYPE_ID) VALUES (91,'FSF-F0008929','FORCE SEC FUND 8929','ESPA VORSORGE CLASSIC/03',1);</v>
      </c>
    </row>
    <row r="93" spans="1:6" x14ac:dyDescent="0.2">
      <c r="A93" t="s">
        <v>14</v>
      </c>
      <c r="B93" t="s">
        <v>278</v>
      </c>
      <c r="C93" s="1" t="s">
        <v>279</v>
      </c>
      <c r="D93" s="2" t="s">
        <v>280</v>
      </c>
      <c r="E93" s="2">
        <v>92</v>
      </c>
      <c r="F93" t="str">
        <f t="shared" si="1"/>
        <v>INSERT INTO AUTHORIZATION_OBJECTS (AUTH_OBJECT_ID,CODE, DESCRIPTION,BUSINESS_NAME,AUTH_OBJ_TYPE_ID) VALUES (92,'FSF-F0008930','FORCE SEC FUND 8930','ESPA VORSORGE CLASSIC/04',1);</v>
      </c>
    </row>
    <row r="94" spans="1:6" x14ac:dyDescent="0.2">
      <c r="A94" t="s">
        <v>14</v>
      </c>
      <c r="B94" t="s">
        <v>281</v>
      </c>
      <c r="C94" s="1" t="s">
        <v>282</v>
      </c>
      <c r="D94" s="2" t="s">
        <v>283</v>
      </c>
      <c r="E94" s="2">
        <v>93</v>
      </c>
      <c r="F94" t="str">
        <f t="shared" si="1"/>
        <v>INSERT INTO AUTHORIZATION_OBJECTS (AUTH_OBJECT_ID,CODE, DESCRIPTION,BUSINESS_NAME,AUTH_OBJ_TYPE_ID) VALUES (93,'FSF-F0008931','FORCE SEC FUND 8931','ESPA VORSORGE CLASSIC/05',1);</v>
      </c>
    </row>
    <row r="95" spans="1:6" x14ac:dyDescent="0.2">
      <c r="A95" t="s">
        <v>14</v>
      </c>
      <c r="B95" t="s">
        <v>284</v>
      </c>
      <c r="C95" s="1" t="s">
        <v>285</v>
      </c>
      <c r="D95" s="2" t="s">
        <v>286</v>
      </c>
      <c r="E95" s="2">
        <v>94</v>
      </c>
      <c r="F95" t="str">
        <f t="shared" si="1"/>
        <v>INSERT INTO AUTHORIZATION_OBJECTS (AUTH_OBJECT_ID,CODE, DESCRIPTION,BUSINESS_NAME,AUTH_OBJ_TYPE_ID) VALUES (94,'FSF-F0008932','FORCE SEC FUND 8932','ESPA VORSORGE CLASSIC/06-07',1);</v>
      </c>
    </row>
    <row r="96" spans="1:6" x14ac:dyDescent="0.2">
      <c r="A96" t="s">
        <v>14</v>
      </c>
      <c r="B96" t="s">
        <v>287</v>
      </c>
      <c r="C96" s="1" t="s">
        <v>288</v>
      </c>
      <c r="D96" s="2" t="s">
        <v>289</v>
      </c>
      <c r="E96" s="2">
        <v>95</v>
      </c>
      <c r="F96" t="str">
        <f t="shared" si="1"/>
        <v>INSERT INTO AUTHORIZATION_OBJECTS (AUTH_OBJECT_ID,CODE, DESCRIPTION,BUSINESS_NAME,AUTH_OBJ_TYPE_ID) VALUES (95,'FSF-F0008933','FORCE SEC FUND 8933','SALUS ALPHA DIRECTIONAL MARKETS',1);</v>
      </c>
    </row>
    <row r="97" spans="1:6" x14ac:dyDescent="0.2">
      <c r="A97" t="s">
        <v>14</v>
      </c>
      <c r="B97" t="s">
        <v>290</v>
      </c>
      <c r="C97" s="1" t="s">
        <v>291</v>
      </c>
      <c r="D97" s="2" t="s">
        <v>292</v>
      </c>
      <c r="E97" s="2">
        <v>96</v>
      </c>
      <c r="F97" t="str">
        <f t="shared" si="1"/>
        <v>INSERT INTO AUTHORIZATION_OBJECTS (AUTH_OBJECT_ID,CODE, DESCRIPTION,BUSINESS_NAME,AUTH_OBJ_TYPE_ID) VALUES (96,'FSF-F0008934','FORCE SEC FUND 8934','ESPA-CS ZAJISTENY FOND 10 - 30.11.10',1);</v>
      </c>
    </row>
    <row r="98" spans="1:6" x14ac:dyDescent="0.2">
      <c r="A98" t="s">
        <v>14</v>
      </c>
      <c r="B98" t="s">
        <v>293</v>
      </c>
      <c r="C98" s="1" t="s">
        <v>294</v>
      </c>
      <c r="D98" s="2" t="s">
        <v>295</v>
      </c>
      <c r="E98" s="2">
        <v>97</v>
      </c>
      <c r="F98" t="str">
        <f t="shared" si="1"/>
        <v>INSERT INTO AUTHORIZATION_OBJECTS (AUTH_OBJECT_ID,CODE, DESCRIPTION,BUSINESS_NAME,AUTH_OBJ_TYPE_ID) VALUES (97,'FSF-F0008935','FORCE SEC FUND 8935','SOLIDUS ETHIK',1);</v>
      </c>
    </row>
    <row r="99" spans="1:6" x14ac:dyDescent="0.2">
      <c r="A99" t="s">
        <v>14</v>
      </c>
      <c r="B99" t="s">
        <v>296</v>
      </c>
      <c r="C99" s="1" t="s">
        <v>297</v>
      </c>
      <c r="D99" s="2" t="s">
        <v>298</v>
      </c>
      <c r="E99" s="2">
        <v>98</v>
      </c>
      <c r="F99" t="str">
        <f t="shared" si="1"/>
        <v>INSERT INTO AUTHORIZATION_OBJECTS (AUTH_OBJECT_ID,CODE, DESCRIPTION,BUSINESS_NAME,AUTH_OBJ_TYPE_ID) VALUES (98,'FSF-F0008939','FORCE SEC FUND 8939','ESPA VORSORGE CLASSIC/08-09',1);</v>
      </c>
    </row>
    <row r="100" spans="1:6" x14ac:dyDescent="0.2">
      <c r="A100" t="s">
        <v>14</v>
      </c>
      <c r="B100" t="s">
        <v>299</v>
      </c>
      <c r="C100" s="1" t="s">
        <v>300</v>
      </c>
      <c r="D100" s="2" t="s">
        <v>301</v>
      </c>
      <c r="E100" s="2">
        <v>99</v>
      </c>
      <c r="F100" t="str">
        <f t="shared" si="1"/>
        <v>INSERT INTO AUTHORIZATION_OBJECTS (AUTH_OBJECT_ID,CODE, DESCRIPTION,BUSINESS_NAME,AUTH_OBJ_TYPE_ID) VALUES (99,'FSF-F0008940','FORCE SEC FUND 8940','K 411, 22.12. geschlossen',1);</v>
      </c>
    </row>
    <row r="101" spans="1:6" x14ac:dyDescent="0.2">
      <c r="A101" t="s">
        <v>14</v>
      </c>
      <c r="B101" t="s">
        <v>302</v>
      </c>
      <c r="C101" s="1" t="s">
        <v>303</v>
      </c>
      <c r="D101" s="2" t="s">
        <v>304</v>
      </c>
      <c r="E101" s="2">
        <v>100</v>
      </c>
      <c r="F101" t="str">
        <f t="shared" si="1"/>
        <v>INSERT INTO AUTHORIZATION_OBJECTS (AUTH_OBJECT_ID,CODE, DESCRIPTION,BUSINESS_NAME,AUTH_OBJ_TYPE_ID) VALUES (100,'FSF-F0008941','FORCE SEC FUND 8941','K 114',1);</v>
      </c>
    </row>
    <row r="102" spans="1:6" x14ac:dyDescent="0.2">
      <c r="A102" t="s">
        <v>14</v>
      </c>
      <c r="B102" t="s">
        <v>305</v>
      </c>
      <c r="C102" s="1" t="s">
        <v>306</v>
      </c>
      <c r="D102" s="2" t="s">
        <v>307</v>
      </c>
      <c r="E102" s="2">
        <v>101</v>
      </c>
      <c r="F102" t="str">
        <f t="shared" si="1"/>
        <v>INSERT INTO AUTHORIZATION_OBJECTS (AUTH_OBJECT_ID,CODE, DESCRIPTION,BUSINESS_NAME,AUTH_OBJ_TYPE_ID) VALUES (101,'FSF-F0008942','FORCE SEC FUND 8942','FLASHTRADER ABSOLUT letzter RW 17.05.13',1);</v>
      </c>
    </row>
    <row r="103" spans="1:6" x14ac:dyDescent="0.2">
      <c r="A103" t="s">
        <v>14</v>
      </c>
      <c r="B103" t="s">
        <v>308</v>
      </c>
      <c r="C103" s="1" t="s">
        <v>309</v>
      </c>
      <c r="D103" s="2" t="s">
        <v>310</v>
      </c>
      <c r="E103" s="2">
        <v>102</v>
      </c>
      <c r="F103" t="str">
        <f t="shared" si="1"/>
        <v>INSERT INTO AUTHORIZATION_OBJECTS (AUTH_OBJECT_ID,CODE, DESCRIPTION,BUSINESS_NAME,AUTH_OBJ_TYPE_ID) VALUES (102,'FSF-F0008944','FORCE SEC FUND 8944','T 1751',1);</v>
      </c>
    </row>
    <row r="104" spans="1:6" x14ac:dyDescent="0.2">
      <c r="A104" t="s">
        <v>14</v>
      </c>
      <c r="B104" t="s">
        <v>311</v>
      </c>
      <c r="C104" s="1" t="s">
        <v>312</v>
      </c>
      <c r="D104" s="2" t="s">
        <v>313</v>
      </c>
      <c r="E104" s="2">
        <v>103</v>
      </c>
      <c r="F104" t="str">
        <f t="shared" si="1"/>
        <v>INSERT INTO AUTHORIZATION_OBJECTS (AUTH_OBJECT_ID,CODE, DESCRIPTION,BUSINESS_NAME,AUTH_OBJ_TYPE_ID) VALUES (103,'FSF-F0008946','FORCE SEC FUND 8946','SAFE',1);</v>
      </c>
    </row>
    <row r="105" spans="1:6" x14ac:dyDescent="0.2">
      <c r="A105" t="s">
        <v>14</v>
      </c>
      <c r="B105" t="s">
        <v>314</v>
      </c>
      <c r="C105" s="1" t="s">
        <v>315</v>
      </c>
      <c r="D105" s="2" t="s">
        <v>316</v>
      </c>
      <c r="E105" s="2">
        <v>104</v>
      </c>
      <c r="F105" t="str">
        <f t="shared" si="1"/>
        <v>INSERT INTO AUTHORIZATION_OBJECTS (AUTH_OBJECT_ID,CODE, DESCRIPTION,BUSINESS_NAME,AUTH_OBJ_TYPE_ID) VALUES (104,'FSF-F0008947','FORCE SEC FUND 8947','S KAPITAL-FIX 12/2019 VT',1);</v>
      </c>
    </row>
    <row r="106" spans="1:6" x14ac:dyDescent="0.2">
      <c r="A106" t="s">
        <v>14</v>
      </c>
      <c r="B106" t="s">
        <v>317</v>
      </c>
      <c r="C106" s="1" t="s">
        <v>318</v>
      </c>
      <c r="D106" s="2" t="s">
        <v>319</v>
      </c>
      <c r="E106" s="2">
        <v>105</v>
      </c>
      <c r="F106" t="str">
        <f t="shared" si="1"/>
        <v>INSERT INTO AUTHORIZATION_OBJECTS (AUTH_OBJECT_ID,CODE, DESCRIPTION,BUSINESS_NAME,AUTH_OBJ_TYPE_ID) VALUES (105,'FSF-F0008948','FORCE SEC FUND 8948','ESPA STOCK ASIA-PACIFIC PROPERTY',1);</v>
      </c>
    </row>
    <row r="107" spans="1:6" x14ac:dyDescent="0.2">
      <c r="A107" t="s">
        <v>14</v>
      </c>
      <c r="B107" t="s">
        <v>320</v>
      </c>
      <c r="C107" s="1" t="s">
        <v>321</v>
      </c>
      <c r="D107" s="2" t="s">
        <v>322</v>
      </c>
      <c r="E107" s="2">
        <v>106</v>
      </c>
      <c r="F107" t="str">
        <f t="shared" si="1"/>
        <v>INSERT INTO AUTHORIZATION_OBJECTS (AUTH_OBJECT_ID,CODE, DESCRIPTION,BUSINESS_NAME,AUTH_OBJ_TYPE_ID) VALUES (106,'FSF-F0009005','FORCE SEC FUND 9005','KOMMERZ 17',1);</v>
      </c>
    </row>
    <row r="108" spans="1:6" x14ac:dyDescent="0.2">
      <c r="A108" t="s">
        <v>14</v>
      </c>
      <c r="B108" t="s">
        <v>323</v>
      </c>
      <c r="C108" s="1" t="s">
        <v>324</v>
      </c>
      <c r="D108" s="2" t="s">
        <v>325</v>
      </c>
      <c r="E108" s="2">
        <v>107</v>
      </c>
      <c r="F108" t="str">
        <f t="shared" si="1"/>
        <v>INSERT INTO AUTHORIZATION_OBJECTS (AUTH_OBJECT_ID,CODE, DESCRIPTION,BUSINESS_NAME,AUTH_OBJ_TYPE_ID) VALUES (107,'FSF-F0009006','FORCE SEC FUND 9006','KOMMERZ 13',1);</v>
      </c>
    </row>
    <row r="109" spans="1:6" x14ac:dyDescent="0.2">
      <c r="A109" t="s">
        <v>14</v>
      </c>
      <c r="B109" t="s">
        <v>326</v>
      </c>
      <c r="C109" s="1" t="s">
        <v>327</v>
      </c>
      <c r="D109" s="2" t="s">
        <v>328</v>
      </c>
      <c r="E109" s="2">
        <v>108</v>
      </c>
      <c r="F109" t="str">
        <f t="shared" si="1"/>
        <v>INSERT INTO AUTHORIZATION_OBJECTS (AUTH_OBJECT_ID,CODE, DESCRIPTION,BUSINESS_NAME,AUTH_OBJ_TYPE_ID) VALUES (108,'FSF-F0009007','FORCE SEC FUND 9007','WSTW IV - 14.06. Übertrag zu UC',1);</v>
      </c>
    </row>
    <row r="110" spans="1:6" x14ac:dyDescent="0.2">
      <c r="A110" t="s">
        <v>14</v>
      </c>
      <c r="B110" t="s">
        <v>329</v>
      </c>
      <c r="C110" s="1" t="s">
        <v>330</v>
      </c>
      <c r="D110" s="2" t="s">
        <v>331</v>
      </c>
      <c r="E110" s="2">
        <v>109</v>
      </c>
      <c r="F110" t="str">
        <f t="shared" si="1"/>
        <v>INSERT INTO AUTHORIZATION_OBJECTS (AUTH_OBJECT_ID,CODE, DESCRIPTION,BUSINESS_NAME,AUTH_OBJ_TYPE_ID) VALUES (109,'FSF-F0009008','FORCE SEC FUND 9008','ESPA PORTFOLIO CREATIVE - letzter RW 13.12.2013',1);</v>
      </c>
    </row>
    <row r="111" spans="1:6" x14ac:dyDescent="0.2">
      <c r="A111" t="s">
        <v>14</v>
      </c>
      <c r="B111" t="s">
        <v>332</v>
      </c>
      <c r="C111" s="1" t="s">
        <v>333</v>
      </c>
      <c r="D111" s="2" t="s">
        <v>334</v>
      </c>
      <c r="E111" s="2">
        <v>110</v>
      </c>
      <c r="F111" t="str">
        <f t="shared" si="1"/>
        <v>INSERT INTO AUTHORIZATION_OBJECTS (AUTH_OBJECT_ID,CODE, DESCRIPTION,BUSINESS_NAME,AUTH_OBJ_TYPE_ID) VALUES (110,'FSF-F0009009','FORCE SEC FUND 9009','TIWAG-Vorsorge-Fonds II',1);</v>
      </c>
    </row>
    <row r="112" spans="1:6" x14ac:dyDescent="0.2">
      <c r="A112" t="s">
        <v>14</v>
      </c>
      <c r="B112" t="s">
        <v>335</v>
      </c>
      <c r="C112" s="1" t="s">
        <v>336</v>
      </c>
      <c r="D112" s="2" t="s">
        <v>337</v>
      </c>
      <c r="E112" s="2">
        <v>111</v>
      </c>
      <c r="F112" t="str">
        <f t="shared" si="1"/>
        <v>INSERT INTO AUTHORIZATION_OBJECTS (AUTH_OBJECT_ID,CODE, DESCRIPTION,BUSINESS_NAME,AUTH_OBJ_TYPE_ID) VALUES (111,'FSF-F0009010','FORCE SEC FUND 9010','K 401  geschl. letzter RW 28.2.13',1);</v>
      </c>
    </row>
    <row r="113" spans="1:6" x14ac:dyDescent="0.2">
      <c r="A113" t="s">
        <v>14</v>
      </c>
      <c r="B113" t="s">
        <v>338</v>
      </c>
      <c r="C113" s="1" t="s">
        <v>339</v>
      </c>
      <c r="D113" s="2" t="s">
        <v>340</v>
      </c>
      <c r="E113" s="2">
        <v>112</v>
      </c>
      <c r="F113" t="str">
        <f t="shared" si="1"/>
        <v>INSERT INTO AUTHORIZATION_OBJECTS (AUTH_OBJECT_ID,CODE, DESCRIPTION,BUSINESS_NAME,AUTH_OBJ_TYPE_ID) VALUES (112,'FSF-F0009011','FORCE SEC FUND 9011','AEK 2 - letzter rechenwert 31.08.2011',1);</v>
      </c>
    </row>
    <row r="114" spans="1:6" x14ac:dyDescent="0.2">
      <c r="A114" t="s">
        <v>14</v>
      </c>
      <c r="B114" t="s">
        <v>341</v>
      </c>
      <c r="C114" s="1" t="s">
        <v>342</v>
      </c>
      <c r="D114" s="2" t="s">
        <v>343</v>
      </c>
      <c r="E114" s="2">
        <v>113</v>
      </c>
      <c r="F114" t="str">
        <f t="shared" si="1"/>
        <v>INSERT INTO AUTHORIZATION_OBJECTS (AUTH_OBJECT_ID,CODE, DESCRIPTION,BUSINESS_NAME,AUTH_OBJ_TYPE_ID) VALUES (113,'FSF-F0009012','FORCE SEC FUND 9012','STRATEGIEPORTFOLIO MIDTERMPLUS',1);</v>
      </c>
    </row>
    <row r="115" spans="1:6" x14ac:dyDescent="0.2">
      <c r="A115" t="s">
        <v>14</v>
      </c>
      <c r="B115" t="s">
        <v>344</v>
      </c>
      <c r="C115" s="1" t="s">
        <v>345</v>
      </c>
      <c r="D115" s="2" t="s">
        <v>346</v>
      </c>
      <c r="E115" s="2">
        <v>114</v>
      </c>
      <c r="F115" t="str">
        <f t="shared" si="1"/>
        <v>INSERT INTO AUTHORIZATION_OBJECTS (AUTH_OBJECT_ID,CODE, DESCRIPTION,BUSINESS_NAME,AUTH_OBJ_TYPE_ID) VALUES (114,'FSF-F0009013','FORCE SEC FUND 9013','ABSOLUTE RETURN S.A.',1);</v>
      </c>
    </row>
    <row r="116" spans="1:6" x14ac:dyDescent="0.2">
      <c r="A116" t="s">
        <v>14</v>
      </c>
      <c r="B116" t="s">
        <v>347</v>
      </c>
      <c r="C116" s="1" t="s">
        <v>348</v>
      </c>
      <c r="D116" s="2" t="s">
        <v>349</v>
      </c>
      <c r="E116" s="2">
        <v>115</v>
      </c>
      <c r="F116" t="str">
        <f t="shared" si="1"/>
        <v>INSERT INTO AUTHORIZATION_OBJECTS (AUTH_OBJECT_ID,CODE, DESCRIPTION,BUSINESS_NAME,AUTH_OBJ_TYPE_ID) VALUES (115,'FSF-F0009014','FORCE SEC FUND 9014','STRATEGIEPORTFOLIO BONDPLUS',1);</v>
      </c>
    </row>
    <row r="117" spans="1:6" x14ac:dyDescent="0.2">
      <c r="A117" t="s">
        <v>14</v>
      </c>
      <c r="B117" t="s">
        <v>350</v>
      </c>
      <c r="C117" s="1" t="s">
        <v>351</v>
      </c>
      <c r="D117" s="2" t="s">
        <v>352</v>
      </c>
      <c r="E117" s="2">
        <v>116</v>
      </c>
      <c r="F117" t="str">
        <f t="shared" si="1"/>
        <v>INSERT INTO AUTHORIZATION_OBJECTS (AUTH_OBJECT_ID,CODE, DESCRIPTION,BUSINESS_NAME,AUTH_OBJ_TYPE_ID) VALUES (116,'FSF-F0009015','FORCE SEC FUND 9015','STRATEGIEPORTFOLIO LONGTERMPLUS',1);</v>
      </c>
    </row>
    <row r="118" spans="1:6" x14ac:dyDescent="0.2">
      <c r="A118" t="s">
        <v>14</v>
      </c>
      <c r="B118" t="s">
        <v>353</v>
      </c>
      <c r="C118" s="1" t="s">
        <v>354</v>
      </c>
      <c r="D118" s="2" t="s">
        <v>355</v>
      </c>
      <c r="E118" s="2">
        <v>117</v>
      </c>
      <c r="F118" t="str">
        <f t="shared" si="1"/>
        <v>INSERT INTO AUTHORIZATION_OBJECTS (AUTH_OBJECT_ID,CODE, DESCRIPTION,BUSINESS_NAME,AUTH_OBJ_TYPE_ID) VALUES (117,'FSF-F0009016','FORCE SEC FUND 9016','K 410',1);</v>
      </c>
    </row>
    <row r="119" spans="1:6" x14ac:dyDescent="0.2">
      <c r="A119" t="s">
        <v>14</v>
      </c>
      <c r="B119" t="s">
        <v>356</v>
      </c>
      <c r="C119" s="1" t="s">
        <v>357</v>
      </c>
      <c r="D119" s="2" t="s">
        <v>358</v>
      </c>
      <c r="E119" s="2">
        <v>118</v>
      </c>
      <c r="F119" t="str">
        <f t="shared" si="1"/>
        <v>INSERT INTO AUTHORIZATION_OBJECTS (AUTH_OBJECT_ID,CODE, DESCRIPTION,BUSINESS_NAME,AUTH_OBJ_TYPE_ID) VALUES (118,'FSF-F0009017','FORCE SEC FUND 9017','K 408',1);</v>
      </c>
    </row>
    <row r="120" spans="1:6" x14ac:dyDescent="0.2">
      <c r="A120" t="s">
        <v>14</v>
      </c>
      <c r="B120" t="s">
        <v>359</v>
      </c>
      <c r="C120" s="1" t="s">
        <v>360</v>
      </c>
      <c r="D120" s="2" t="s">
        <v>361</v>
      </c>
      <c r="E120" s="2">
        <v>119</v>
      </c>
      <c r="F120" t="str">
        <f t="shared" si="1"/>
        <v>INSERT INTO AUTHORIZATION_OBJECTS (AUTH_OBJECT_ID,CODE, DESCRIPTION,BUSINESS_NAME,AUTH_OBJ_TYPE_ID) VALUES (119,'FSF-F0009018','FORCE SEC FUND 9018','TIWAG-Vorsorge-Fonds',1);</v>
      </c>
    </row>
    <row r="121" spans="1:6" x14ac:dyDescent="0.2">
      <c r="A121" t="s">
        <v>14</v>
      </c>
      <c r="B121" t="s">
        <v>362</v>
      </c>
      <c r="C121" s="1" t="s">
        <v>363</v>
      </c>
      <c r="D121" s="2" t="s">
        <v>364</v>
      </c>
      <c r="E121" s="2">
        <v>120</v>
      </c>
      <c r="F121" t="str">
        <f t="shared" si="1"/>
        <v>INSERT INTO AUTHORIZATION_OBJECTS (AUTH_OBJECT_ID,CODE, DESCRIPTION,BUSINESS_NAME,AUTH_OBJ_TYPE_ID) VALUES (120,'FSF-F0009019','FORCE SEC FUND 9019','AEK 3 - letzter RW 31.08.2011',1);</v>
      </c>
    </row>
    <row r="122" spans="1:6" x14ac:dyDescent="0.2">
      <c r="A122" t="s">
        <v>14</v>
      </c>
      <c r="B122" t="s">
        <v>365</v>
      </c>
      <c r="C122" s="1" t="s">
        <v>366</v>
      </c>
      <c r="D122" s="2" t="s">
        <v>367</v>
      </c>
      <c r="E122" s="2">
        <v>121</v>
      </c>
      <c r="F122" t="str">
        <f t="shared" si="1"/>
        <v>INSERT INTO AUTHORIZATION_OBJECTS (AUTH_OBJECT_ID,CODE, DESCRIPTION,BUSINESS_NAME,AUTH_OBJ_TYPE_ID) VALUES (121,'FSF-F0009020','FORCE SEC FUND 9020','VBV HTM FONDS 2',1);</v>
      </c>
    </row>
    <row r="123" spans="1:6" x14ac:dyDescent="0.2">
      <c r="A123" t="s">
        <v>14</v>
      </c>
      <c r="B123" t="s">
        <v>368</v>
      </c>
      <c r="C123" s="1" t="s">
        <v>369</v>
      </c>
      <c r="D123" s="2" t="s">
        <v>370</v>
      </c>
      <c r="E123" s="2">
        <v>122</v>
      </c>
      <c r="F123" t="str">
        <f t="shared" si="1"/>
        <v>INSERT INTO AUTHORIZATION_OBJECTS (AUTH_OBJECT_ID,CODE, DESCRIPTION,BUSINESS_NAME,AUTH_OBJ_TYPE_ID) VALUES (122,'FSF-F0009021','FORCE SEC FUND 9021','VORSORGE HTM PORTFOLIO 2',1);</v>
      </c>
    </row>
    <row r="124" spans="1:6" x14ac:dyDescent="0.2">
      <c r="A124" t="s">
        <v>14</v>
      </c>
      <c r="B124" t="s">
        <v>371</v>
      </c>
      <c r="C124" s="1" t="s">
        <v>372</v>
      </c>
      <c r="D124" s="2" t="s">
        <v>373</v>
      </c>
      <c r="E124" s="2">
        <v>123</v>
      </c>
      <c r="F124" t="str">
        <f t="shared" si="1"/>
        <v>INSERT INTO AUTHORIZATION_OBJECTS (AUTH_OBJECT_ID,CODE, DESCRIPTION,BUSINESS_NAME,AUTH_OBJ_TYPE_ID) VALUES (123,'FSF-F0009022','FORCE SEC FUND 9022','E 30 geschl. 02.01.2013',1);</v>
      </c>
    </row>
    <row r="125" spans="1:6" x14ac:dyDescent="0.2">
      <c r="A125" t="s">
        <v>14</v>
      </c>
      <c r="B125" t="s">
        <v>374</v>
      </c>
      <c r="C125" s="1" t="s">
        <v>375</v>
      </c>
      <c r="D125" s="2" t="s">
        <v>376</v>
      </c>
      <c r="E125" s="2">
        <v>124</v>
      </c>
      <c r="F125" t="str">
        <f t="shared" si="1"/>
        <v>INSERT INTO AUTHORIZATION_OBJECTS (AUTH_OBJECT_ID,CODE, DESCRIPTION,BUSINESS_NAME,AUTH_OBJ_TYPE_ID) VALUES (124,'FSF-F0009023','FORCE SEC FUND 9023','VBV HTM FONDS',1);</v>
      </c>
    </row>
    <row r="126" spans="1:6" x14ac:dyDescent="0.2">
      <c r="A126" t="s">
        <v>14</v>
      </c>
      <c r="B126" t="s">
        <v>377</v>
      </c>
      <c r="C126" s="1" t="s">
        <v>378</v>
      </c>
      <c r="D126" s="2" t="s">
        <v>379</v>
      </c>
      <c r="E126" s="2">
        <v>125</v>
      </c>
      <c r="F126" t="str">
        <f t="shared" si="1"/>
        <v>INSERT INTO AUTHORIZATION_OBJECTS (AUTH_OBJECT_ID,CODE, DESCRIPTION,BUSINESS_NAME,AUTH_OBJ_TYPE_ID) VALUES (125,'FSF-F0009024','FORCE SEC FUND 9024','K 412',1);</v>
      </c>
    </row>
    <row r="127" spans="1:6" x14ac:dyDescent="0.2">
      <c r="A127" t="s">
        <v>14</v>
      </c>
      <c r="B127" t="s">
        <v>380</v>
      </c>
      <c r="C127" s="1" t="s">
        <v>381</v>
      </c>
      <c r="D127" s="2" t="s">
        <v>382</v>
      </c>
      <c r="E127" s="2">
        <v>126</v>
      </c>
      <c r="F127" t="str">
        <f t="shared" si="1"/>
        <v>INSERT INTO AUTHORIZATION_OBJECTS (AUTH_OBJECT_ID,CODE, DESCRIPTION,BUSINESS_NAME,AUTH_OBJ_TYPE_ID) VALUES (126,'FSF-F0009025','FORCE SEC FUND 9025','VORSORGE HTM PORTF.3',1);</v>
      </c>
    </row>
    <row r="128" spans="1:6" x14ac:dyDescent="0.2">
      <c r="A128" t="s">
        <v>14</v>
      </c>
      <c r="B128" t="s">
        <v>383</v>
      </c>
      <c r="C128" s="1" t="s">
        <v>384</v>
      </c>
      <c r="D128" s="2" t="s">
        <v>385</v>
      </c>
      <c r="E128" s="2">
        <v>127</v>
      </c>
      <c r="F128" t="str">
        <f t="shared" si="1"/>
        <v>INSERT INTO AUTHORIZATION_OBJECTS (AUTH_OBJECT_ID,CODE, DESCRIPTION,BUSINESS_NAME,AUTH_OBJ_TYPE_ID) VALUES (127,'FSF-F0009026','FORCE SEC FUND 9026','K 2009',1);</v>
      </c>
    </row>
    <row r="129" spans="1:6" x14ac:dyDescent="0.2">
      <c r="A129" t="s">
        <v>14</v>
      </c>
      <c r="B129" t="s">
        <v>386</v>
      </c>
      <c r="C129" s="1" t="s">
        <v>387</v>
      </c>
      <c r="D129" s="2" t="s">
        <v>388</v>
      </c>
      <c r="E129" s="2">
        <v>128</v>
      </c>
      <c r="F129" t="str">
        <f t="shared" si="1"/>
        <v>INSERT INTO AUTHORIZATION_OBJECTS (AUTH_OBJECT_ID,CODE, DESCRIPTION,BUSINESS_NAME,AUTH_OBJ_TYPE_ID) VALUES (128,'FSF-F0009027','FORCE SEC FUND 9027','ESPA PIF TOP',1);</v>
      </c>
    </row>
    <row r="130" spans="1:6" x14ac:dyDescent="0.2">
      <c r="A130" t="s">
        <v>14</v>
      </c>
      <c r="B130" t="s">
        <v>389</v>
      </c>
      <c r="C130" s="1" t="s">
        <v>390</v>
      </c>
      <c r="D130" s="2" t="s">
        <v>391</v>
      </c>
      <c r="E130" s="2">
        <v>129</v>
      </c>
      <c r="F130" t="str">
        <f t="shared" si="1"/>
        <v>INSERT INTO AUTHORIZATION_OBJECTS (AUTH_OBJECT_ID,CODE, DESCRIPTION,BUSINESS_NAME,AUTH_OBJ_TYPE_ID) VALUES (129,'FSF-F0009028','FORCE SEC FUND 9028','ESPA PIF MIX',1);</v>
      </c>
    </row>
    <row r="131" spans="1:6" x14ac:dyDescent="0.2">
      <c r="A131" t="s">
        <v>14</v>
      </c>
      <c r="B131" t="s">
        <v>392</v>
      </c>
      <c r="C131" s="1" t="s">
        <v>393</v>
      </c>
      <c r="D131" s="2" t="s">
        <v>394</v>
      </c>
      <c r="E131" s="2">
        <v>130</v>
      </c>
      <c r="F131" t="str">
        <f t="shared" ref="F131:F194" si="2">"INSERT INTO AUTHORIZATION_OBJECTS (AUTH_OBJECT_ID,CODE, DESCRIPTION,BUSINESS_NAME,AUTH_OBJ_TYPE_ID) VALUES (" &amp; E131 &amp; ",'" &amp; C131 &amp; "','" &amp; D131 &amp; "','" &amp; B131 &amp; "'," &amp; 1 &amp; ");"</f>
        <v>INSERT INTO AUTHORIZATION_OBJECTS (AUTH_OBJECT_ID,CODE, DESCRIPTION,BUSINESS_NAME,AUTH_OBJ_TYPE_ID) VALUES (130,'FSF-F0009029','FORCE SEC FUND 9029','K 20',1);</v>
      </c>
    </row>
    <row r="132" spans="1:6" x14ac:dyDescent="0.2">
      <c r="A132" t="s">
        <v>14</v>
      </c>
      <c r="B132" t="s">
        <v>395</v>
      </c>
      <c r="C132" s="1" t="s">
        <v>396</v>
      </c>
      <c r="D132" s="2" t="s">
        <v>397</v>
      </c>
      <c r="E132" s="2">
        <v>131</v>
      </c>
      <c r="F132" t="str">
        <f t="shared" si="2"/>
        <v>INSERT INTO AUTHORIZATION_OBJECTS (AUTH_OBJECT_ID,CODE, DESCRIPTION,BUSINESS_NAME,AUTH_OBJ_TYPE_ID) VALUES (131,'FSF-F0009030','FORCE SEC FUND 9030','KOMMERZ 15',1);</v>
      </c>
    </row>
    <row r="133" spans="1:6" x14ac:dyDescent="0.2">
      <c r="A133" t="s">
        <v>14</v>
      </c>
      <c r="B133" t="s">
        <v>398</v>
      </c>
      <c r="C133" s="1" t="s">
        <v>399</v>
      </c>
      <c r="D133" s="2" t="s">
        <v>400</v>
      </c>
      <c r="E133" s="2">
        <v>132</v>
      </c>
      <c r="F133" t="str">
        <f t="shared" si="2"/>
        <v>INSERT INTO AUTHORIZATION_OBJECTS (AUTH_OBJECT_ID,CODE, DESCRIPTION,BUSINESS_NAME,AUTH_OBJ_TYPE_ID) VALUES (132,'FSF-F0009031','FORCE SEC FUND 9031','E 55',1);</v>
      </c>
    </row>
    <row r="134" spans="1:6" x14ac:dyDescent="0.2">
      <c r="A134" t="s">
        <v>14</v>
      </c>
      <c r="B134" t="s">
        <v>401</v>
      </c>
      <c r="C134" s="1" t="s">
        <v>402</v>
      </c>
      <c r="D134" s="2" t="s">
        <v>403</v>
      </c>
      <c r="E134" s="2">
        <v>133</v>
      </c>
      <c r="F134" t="str">
        <f t="shared" si="2"/>
        <v>INSERT INTO AUTHORIZATION_OBJECTS (AUTH_OBJECT_ID,CODE, DESCRIPTION,BUSINESS_NAME,AUTH_OBJ_TYPE_ID) VALUES (133,'FSF-F0009032','FORCE SEC FUND 9032','ESPA-CS ZAJISTENY FOND 22 geschlossen 03.01.2012',1);</v>
      </c>
    </row>
    <row r="135" spans="1:6" x14ac:dyDescent="0.2">
      <c r="A135" t="s">
        <v>14</v>
      </c>
      <c r="B135" t="s">
        <v>404</v>
      </c>
      <c r="C135" s="1" t="s">
        <v>405</v>
      </c>
      <c r="D135" s="2" t="s">
        <v>406</v>
      </c>
      <c r="E135" s="2">
        <v>134</v>
      </c>
      <c r="F135" t="str">
        <f t="shared" si="2"/>
        <v>INSERT INTO AUTHORIZATION_OBJECTS (AUTH_OBJECT_ID,CODE, DESCRIPTION,BUSINESS_NAME,AUTH_OBJ_TYPE_ID) VALUES (134,'FSF-F0009033','FORCE SEC FUND 9033','ESPA-CS ZAJISTENY FOND 21 geschlossen 03.01.2012',1);</v>
      </c>
    </row>
    <row r="136" spans="1:6" x14ac:dyDescent="0.2">
      <c r="A136" t="s">
        <v>14</v>
      </c>
      <c r="B136" t="s">
        <v>407</v>
      </c>
      <c r="C136" s="1" t="s">
        <v>408</v>
      </c>
      <c r="D136" s="2" t="s">
        <v>409</v>
      </c>
      <c r="E136" s="2">
        <v>135</v>
      </c>
      <c r="F136" t="str">
        <f t="shared" si="2"/>
        <v>INSERT INTO AUTHORIZATION_OBJECTS (AUTH_OBJECT_ID,CODE, DESCRIPTION,BUSINESS_NAME,AUTH_OBJ_TYPE_ID) VALUES (135,'FSF-F0009034','FORCE SEC FUND 9034','ESPA-CS ZAJISTENY FOND 32 geschl 02.01.13',1);</v>
      </c>
    </row>
    <row r="137" spans="1:6" x14ac:dyDescent="0.2">
      <c r="A137" t="s">
        <v>14</v>
      </c>
      <c r="B137" t="s">
        <v>410</v>
      </c>
      <c r="C137" s="1" t="s">
        <v>411</v>
      </c>
      <c r="D137" s="2" t="s">
        <v>412</v>
      </c>
      <c r="E137" s="2">
        <v>136</v>
      </c>
      <c r="F137" t="str">
        <f t="shared" si="2"/>
        <v>INSERT INTO AUTHORIZATION_OBJECTS (AUTH_OBJECT_ID,CODE, DESCRIPTION,BUSINESS_NAME,AUTH_OBJ_TYPE_ID) VALUES (136,'FSF-F0009035','FORCE SEC FUND 9035','FAILURE !    K 1944',1);</v>
      </c>
    </row>
    <row r="138" spans="1:6" x14ac:dyDescent="0.2">
      <c r="A138" t="s">
        <v>14</v>
      </c>
      <c r="B138" t="s">
        <v>413</v>
      </c>
      <c r="C138" s="1" t="s">
        <v>414</v>
      </c>
      <c r="D138" s="2" t="s">
        <v>415</v>
      </c>
      <c r="E138" s="2">
        <v>137</v>
      </c>
      <c r="F138" t="str">
        <f t="shared" si="2"/>
        <v>INSERT INTO AUTHORIZATION_OBJECTS (AUTH_OBJECT_ID,CODE, DESCRIPTION,BUSINESS_NAME,AUTH_OBJ_TYPE_ID) VALUES (137,'FSF-F0009036','FORCE SEC FUND 9036','VBV VK AKTIENDACHFONDS',1);</v>
      </c>
    </row>
    <row r="139" spans="1:6" x14ac:dyDescent="0.2">
      <c r="A139" t="s">
        <v>14</v>
      </c>
      <c r="B139" t="s">
        <v>416</v>
      </c>
      <c r="C139" s="1" t="s">
        <v>417</v>
      </c>
      <c r="D139" s="2" t="s">
        <v>418</v>
      </c>
      <c r="E139" s="2">
        <v>138</v>
      </c>
      <c r="F139" t="str">
        <f t="shared" si="2"/>
        <v>INSERT INTO AUTHORIZATION_OBJECTS (AUTH_OBJECT_ID,CODE, DESCRIPTION,BUSINESS_NAME,AUTH_OBJ_TYPE_ID) VALUES (138,'FSF-F0009037','FORCE SEC FUND 9037','FX Global letzter RW26.03.13',1);</v>
      </c>
    </row>
    <row r="140" spans="1:6" x14ac:dyDescent="0.2">
      <c r="A140" t="s">
        <v>14</v>
      </c>
      <c r="B140" t="s">
        <v>419</v>
      </c>
      <c r="C140" s="1" t="s">
        <v>420</v>
      </c>
      <c r="D140" s="2" t="s">
        <v>421</v>
      </c>
      <c r="E140" s="2">
        <v>139</v>
      </c>
      <c r="F140" t="str">
        <f t="shared" si="2"/>
        <v>INSERT INTO AUTHORIZATION_OBJECTS (AUTH_OBJECT_ID,CODE, DESCRIPTION,BUSINESS_NAME,AUTH_OBJ_TYPE_ID) VALUES (139,'FSF-F0009045','FORCE SEC FUND 9045','K 1944 Übertrag 29.12.2011',1);</v>
      </c>
    </row>
    <row r="141" spans="1:6" x14ac:dyDescent="0.2">
      <c r="A141" t="s">
        <v>14</v>
      </c>
      <c r="B141" t="s">
        <v>422</v>
      </c>
      <c r="C141" s="1" t="s">
        <v>423</v>
      </c>
      <c r="D141" s="2" t="s">
        <v>424</v>
      </c>
      <c r="E141" s="2">
        <v>140</v>
      </c>
      <c r="F141" t="str">
        <f t="shared" si="2"/>
        <v>INSERT INTO AUTHORIZATION_OBJECTS (AUTH_OBJECT_ID,CODE, DESCRIPTION,BUSINESS_NAME,AUTH_OBJ_TYPE_ID) VALUES (140,'FSF-F0009107','FORCE SEC FUND 9107','DWS (AUSTRIA) EUROPA RENTEN',1);</v>
      </c>
    </row>
    <row r="142" spans="1:6" x14ac:dyDescent="0.2">
      <c r="A142" t="s">
        <v>14</v>
      </c>
      <c r="B142" t="s">
        <v>425</v>
      </c>
      <c r="C142" s="1" t="s">
        <v>426</v>
      </c>
      <c r="D142" s="2" t="s">
        <v>427</v>
      </c>
      <c r="E142" s="2">
        <v>141</v>
      </c>
      <c r="F142" t="str">
        <f t="shared" si="2"/>
        <v>INSERT INTO AUTHORIZATION_OBJECTS (AUTH_OBJECT_ID,CODE, DESCRIPTION,BUSINESS_NAME,AUTH_OBJ_TYPE_ID) VALUES (141,'FSF-F0009108','FORCE SEC FUND 9108','F 2010 EUROPA RENDITE - fusion 15.11',1);</v>
      </c>
    </row>
    <row r="143" spans="1:6" x14ac:dyDescent="0.2">
      <c r="A143" t="s">
        <v>14</v>
      </c>
      <c r="B143" t="s">
        <v>428</v>
      </c>
      <c r="C143" s="1" t="s">
        <v>429</v>
      </c>
      <c r="D143" s="2" t="s">
        <v>430</v>
      </c>
      <c r="E143" s="2">
        <v>142</v>
      </c>
      <c r="F143" t="str">
        <f t="shared" si="2"/>
        <v>INSERT INTO AUTHORIZATION_OBJECTS (AUTH_OBJECT_ID,CODE, DESCRIPTION,BUSINESS_NAME,AUTH_OBJ_TYPE_ID) VALUES (142,'FSF-F0009109','FORCE SEC FUND 9109','DWS (AUSTRIA) VIOLA 08',1);</v>
      </c>
    </row>
    <row r="144" spans="1:6" x14ac:dyDescent="0.2">
      <c r="A144" t="s">
        <v>14</v>
      </c>
      <c r="B144" t="s">
        <v>431</v>
      </c>
      <c r="C144" s="1" t="s">
        <v>432</v>
      </c>
      <c r="D144" s="2" t="s">
        <v>433</v>
      </c>
      <c r="E144" s="2">
        <v>143</v>
      </c>
      <c r="F144" t="str">
        <f t="shared" si="2"/>
        <v>INSERT INTO AUTHORIZATION_OBJECTS (AUTH_OBJECT_ID,CODE, DESCRIPTION,BUSINESS_NAME,AUTH_OBJ_TYPE_ID) VALUES (143,'FSF-F0009110','FORCE SEC FUND 9110','EKA-KOMMERZ 16',1);</v>
      </c>
    </row>
    <row r="145" spans="1:6" x14ac:dyDescent="0.2">
      <c r="A145" t="s">
        <v>14</v>
      </c>
      <c r="B145" t="s">
        <v>434</v>
      </c>
      <c r="C145" s="1" t="s">
        <v>435</v>
      </c>
      <c r="D145" s="2" t="s">
        <v>436</v>
      </c>
      <c r="E145" s="2">
        <v>144</v>
      </c>
      <c r="F145" t="str">
        <f t="shared" si="2"/>
        <v>INSERT INTO AUTHORIZATION_OBJECTS (AUTH_OBJECT_ID,CODE, DESCRIPTION,BUSINESS_NAME,AUTH_OBJ_TYPE_ID) VALUES (144,'FSF-F0009111','FORCE SEC FUND 9111','GLOBAL CONVERTIBLES - geschlossen 01.07.2011',1);</v>
      </c>
    </row>
    <row r="146" spans="1:6" x14ac:dyDescent="0.2">
      <c r="A146" t="s">
        <v>14</v>
      </c>
      <c r="B146" t="s">
        <v>437</v>
      </c>
      <c r="C146" s="1" t="s">
        <v>438</v>
      </c>
      <c r="D146" s="2" t="s">
        <v>439</v>
      </c>
      <c r="E146" s="2">
        <v>145</v>
      </c>
      <c r="F146" t="str">
        <f t="shared" si="2"/>
        <v>INSERT INTO AUTHORIZATION_OBJECTS (AUTH_OBJECT_ID,CODE, DESCRIPTION,BUSINESS_NAME,AUTH_OBJ_TYPE_ID) VALUES (145,'FSF-F0009112','FORCE SEC FUND 9112','ESPA CESKY KORPORATNI FOND PENEZNIHO TRHU',1);</v>
      </c>
    </row>
    <row r="147" spans="1:6" x14ac:dyDescent="0.2">
      <c r="A147" t="s">
        <v>14</v>
      </c>
      <c r="B147" t="s">
        <v>440</v>
      </c>
      <c r="C147" s="1" t="s">
        <v>441</v>
      </c>
      <c r="D147" s="2" t="s">
        <v>442</v>
      </c>
      <c r="E147" s="2">
        <v>146</v>
      </c>
      <c r="F147" t="str">
        <f t="shared" si="2"/>
        <v>INSERT INTO AUTHORIZATION_OBJECTS (AUTH_OBJECT_ID,CODE, DESCRIPTION,BUSINESS_NAME,AUTH_OBJ_TYPE_ID) VALUES (146,'FSF-F0009113','FORCE SEC FUND 9113','ERSTE RESPONSIBLE RESERVE',1);</v>
      </c>
    </row>
    <row r="148" spans="1:6" x14ac:dyDescent="0.2">
      <c r="A148" t="s">
        <v>14</v>
      </c>
      <c r="B148" t="s">
        <v>443</v>
      </c>
      <c r="C148" s="1" t="s">
        <v>444</v>
      </c>
      <c r="D148" s="2" t="s">
        <v>445</v>
      </c>
      <c r="E148" s="2">
        <v>147</v>
      </c>
      <c r="F148" t="str">
        <f t="shared" si="2"/>
        <v>INSERT INTO AUTHORIZATION_OBJECTS (AUTH_OBJECT_ID,CODE, DESCRIPTION,BUSINESS_NAME,AUTH_OBJ_TYPE_ID) VALUES (147,'FSF-F0009114','FORCE SEC FUND 9114','ESPA SELECT BOND DYNAMIC',1);</v>
      </c>
    </row>
    <row r="149" spans="1:6" x14ac:dyDescent="0.2">
      <c r="A149" t="s">
        <v>14</v>
      </c>
      <c r="B149" t="s">
        <v>446</v>
      </c>
      <c r="C149" s="1" t="s">
        <v>447</v>
      </c>
      <c r="D149" s="2" t="s">
        <v>448</v>
      </c>
      <c r="E149" s="2">
        <v>148</v>
      </c>
      <c r="F149" t="str">
        <f t="shared" si="2"/>
        <v>INSERT INTO AUTHORIZATION_OBJECTS (AUTH_OBJECT_ID,CODE, DESCRIPTION,BUSINESS_NAME,AUTH_OBJ_TYPE_ID) VALUES (148,'FSF-F0009115','FORCE SEC FUND 9115','ERSTE WWF STOCK CLIMATE CHANGE',1);</v>
      </c>
    </row>
    <row r="150" spans="1:6" x14ac:dyDescent="0.2">
      <c r="A150" t="s">
        <v>14</v>
      </c>
      <c r="B150" t="s">
        <v>449</v>
      </c>
      <c r="C150" s="1" t="s">
        <v>450</v>
      </c>
      <c r="D150" s="2" t="s">
        <v>451</v>
      </c>
      <c r="E150" s="2">
        <v>149</v>
      </c>
      <c r="F150" t="str">
        <f t="shared" si="2"/>
        <v>INSERT INTO AUTHORIZATION_OBJECTS (AUTH_OBJECT_ID,CODE, DESCRIPTION,BUSINESS_NAME,AUTH_OBJ_TYPE_ID) VALUES (149,'FSF-F0009116','FORCE SEC FUND 9116','ESPA BOND CONVERTIBLE  letzter RW 19.6.13',1);</v>
      </c>
    </row>
    <row r="151" spans="1:6" x14ac:dyDescent="0.2">
      <c r="A151" t="s">
        <v>14</v>
      </c>
      <c r="B151" t="s">
        <v>452</v>
      </c>
      <c r="C151" s="1" t="s">
        <v>453</v>
      </c>
      <c r="D151" s="2" t="s">
        <v>454</v>
      </c>
      <c r="E151" s="2">
        <v>150</v>
      </c>
      <c r="F151" t="str">
        <f t="shared" si="2"/>
        <v>INSERT INTO AUTHORIZATION_OBJECTS (AUTH_OBJECT_ID,CODE, DESCRIPTION,BUSINESS_NAME,AUTH_OBJ_TYPE_ID) VALUES (150,'FSF-F0009117','FORCE SEC FUND 9117','ESPA BOND GLOBAL-ALPHA',1);</v>
      </c>
    </row>
    <row r="152" spans="1:6" x14ac:dyDescent="0.2">
      <c r="A152" t="s">
        <v>14</v>
      </c>
      <c r="B152" t="s">
        <v>455</v>
      </c>
      <c r="C152" s="1" t="s">
        <v>456</v>
      </c>
      <c r="D152" s="2" t="s">
        <v>457</v>
      </c>
      <c r="E152" s="2">
        <v>151</v>
      </c>
      <c r="F152" t="str">
        <f t="shared" si="2"/>
        <v>INSERT INTO AUTHORIZATION_OBJECTS (AUTH_OBJECT_ID,CODE, DESCRIPTION,BUSINESS_NAME,AUTH_OBJ_TYPE_ID) VALUES (151,'FSF-F0009118','FORCE SEC FUND 9118','KV 2007',1);</v>
      </c>
    </row>
    <row r="153" spans="1:6" x14ac:dyDescent="0.2">
      <c r="A153" t="s">
        <v>14</v>
      </c>
      <c r="B153" t="s">
        <v>458</v>
      </c>
      <c r="C153" s="1" t="s">
        <v>459</v>
      </c>
      <c r="D153" s="2" t="s">
        <v>460</v>
      </c>
      <c r="E153" s="2">
        <v>152</v>
      </c>
      <c r="F153" t="str">
        <f t="shared" si="2"/>
        <v>INSERT INTO AUTHORIZATION_OBJECTS (AUTH_OBJECT_ID,CODE, DESCRIPTION,BUSINESS_NAME,AUTH_OBJ_TYPE_ID) VALUES (152,'FSF-F0009121','FORCE SEC FUND 9121','ESPA STOCK AGRICULTURE',1);</v>
      </c>
    </row>
    <row r="154" spans="1:6" x14ac:dyDescent="0.2">
      <c r="A154" t="s">
        <v>14</v>
      </c>
      <c r="B154" t="s">
        <v>461</v>
      </c>
      <c r="C154" s="1" t="s">
        <v>462</v>
      </c>
      <c r="D154" s="2" t="s">
        <v>463</v>
      </c>
      <c r="E154" s="2">
        <v>153</v>
      </c>
      <c r="F154" t="str">
        <f t="shared" si="2"/>
        <v>INSERT INTO AUTHORIZATION_OBJECTS (AUTH_OBJECT_ID,CODE, DESCRIPTION,BUSINESS_NAME,AUTH_OBJ_TYPE_ID) VALUES (153,'FSF-F0009122','FORCE SEC FUND 9122','ERSTE RESPONSIBLE STOCK EUROPE EMERGING',1);</v>
      </c>
    </row>
    <row r="155" spans="1:6" x14ac:dyDescent="0.2">
      <c r="A155" t="s">
        <v>14</v>
      </c>
      <c r="B155" t="s">
        <v>464</v>
      </c>
      <c r="C155" s="1" t="s">
        <v>465</v>
      </c>
      <c r="D155" s="2" t="s">
        <v>466</v>
      </c>
      <c r="E155" s="2">
        <v>154</v>
      </c>
      <c r="F155" t="str">
        <f t="shared" si="2"/>
        <v>INSERT INTO AUTHORIZATION_OBJECTS (AUTH_OBJECT_ID,CODE, DESCRIPTION,BUSINESS_NAME,AUTH_OBJ_TYPE_ID) VALUES (154,'FSF-F0009123','FORCE SEC FUND 9123','DELPHIN TREND GLOBAL',1);</v>
      </c>
    </row>
    <row r="156" spans="1:6" x14ac:dyDescent="0.2">
      <c r="A156" t="s">
        <v>14</v>
      </c>
      <c r="B156" t="s">
        <v>467</v>
      </c>
      <c r="C156" s="1" t="s">
        <v>468</v>
      </c>
      <c r="D156" s="2" t="s">
        <v>469</v>
      </c>
      <c r="E156" s="2">
        <v>155</v>
      </c>
      <c r="F156" t="str">
        <f t="shared" si="2"/>
        <v>INSERT INTO AUTHORIZATION_OBJECTS (AUTH_OBJECT_ID,CODE, DESCRIPTION,BUSINESS_NAME,AUTH_OBJ_TYPE_ID) VALUES (155,'FSF-F0009124','FORCE SEC FUND 9124','ALPHA EXP - geschlossen 14.02.2012',1);</v>
      </c>
    </row>
    <row r="157" spans="1:6" x14ac:dyDescent="0.2">
      <c r="A157" t="s">
        <v>14</v>
      </c>
      <c r="B157" t="s">
        <v>470</v>
      </c>
      <c r="C157" s="1" t="s">
        <v>471</v>
      </c>
      <c r="D157" s="2" t="s">
        <v>472</v>
      </c>
      <c r="E157" s="2">
        <v>156</v>
      </c>
      <c r="F157" t="str">
        <f t="shared" si="2"/>
        <v>INSERT INTO AUTHORIZATION_OBJECTS (AUTH_OBJECT_ID,CODE, DESCRIPTION,BUSINESS_NAME,AUTH_OBJ_TYPE_ID) VALUES (156,'FSF-F0009125','FORCE SEC FUND 9125','DWS (AUSTRIA) 42',1);</v>
      </c>
    </row>
    <row r="158" spans="1:6" x14ac:dyDescent="0.2">
      <c r="A158" t="s">
        <v>14</v>
      </c>
      <c r="B158" t="s">
        <v>473</v>
      </c>
      <c r="C158" s="1" t="s">
        <v>474</v>
      </c>
      <c r="D158" s="2" t="s">
        <v>475</v>
      </c>
      <c r="E158" s="2">
        <v>157</v>
      </c>
      <c r="F158" t="str">
        <f t="shared" si="2"/>
        <v>INSERT INTO AUTHORIZATION_OBJECTS (AUTH_OBJECT_ID,CODE, DESCRIPTION,BUSINESS_NAME,AUTH_OBJ_TYPE_ID) VALUES (157,'FSF-F0009127','FORCE SEC FUND 9127','UL KONZERVATIVNI',1);</v>
      </c>
    </row>
    <row r="159" spans="1:6" x14ac:dyDescent="0.2">
      <c r="A159" t="s">
        <v>14</v>
      </c>
      <c r="B159" t="s">
        <v>476</v>
      </c>
      <c r="C159" s="1" t="s">
        <v>477</v>
      </c>
      <c r="D159" s="2" t="s">
        <v>478</v>
      </c>
      <c r="E159" s="2">
        <v>158</v>
      </c>
      <c r="F159" t="str">
        <f t="shared" si="2"/>
        <v>INSERT INTO AUTHORIZATION_OBJECTS (AUTH_OBJECT_ID,CODE, DESCRIPTION,BUSINESS_NAME,AUTH_OBJ_TYPE_ID) VALUES (158,'FSF-F0009128','FORCE SEC FUND 9128','UL DYNAMICKY',1);</v>
      </c>
    </row>
    <row r="160" spans="1:6" x14ac:dyDescent="0.2">
      <c r="A160" t="s">
        <v>14</v>
      </c>
      <c r="B160" t="s">
        <v>479</v>
      </c>
      <c r="C160" s="1" t="s">
        <v>480</v>
      </c>
      <c r="D160" s="2" t="s">
        <v>481</v>
      </c>
      <c r="E160" s="2">
        <v>159</v>
      </c>
      <c r="F160" t="str">
        <f t="shared" si="2"/>
        <v>INSERT INTO AUTHORIZATION_OBJECTS (AUTH_OBJECT_ID,CODE, DESCRIPTION,BUSINESS_NAME,AUTH_OBJ_TYPE_ID) VALUES (159,'FSF-F0009129','FORCE SEC FUND 9129','ESPA BOND CORPORATE BB',1);</v>
      </c>
    </row>
    <row r="161" spans="1:6" x14ac:dyDescent="0.2">
      <c r="A161" t="s">
        <v>14</v>
      </c>
      <c r="B161" t="s">
        <v>482</v>
      </c>
      <c r="C161" s="1" t="s">
        <v>483</v>
      </c>
      <c r="D161" s="2" t="s">
        <v>484</v>
      </c>
      <c r="E161" s="2">
        <v>160</v>
      </c>
      <c r="F161" t="str">
        <f t="shared" si="2"/>
        <v>INSERT INTO AUTHORIZATION_OBJECTS (AUTH_OBJECT_ID,CODE, DESCRIPTION,BUSINESS_NAME,AUTH_OBJ_TYPE_ID) VALUES (160,'FSF-F0009130','FORCE SEC FUND 9130','ALPHA GMD',1);</v>
      </c>
    </row>
    <row r="162" spans="1:6" x14ac:dyDescent="0.2">
      <c r="A162" t="s">
        <v>14</v>
      </c>
      <c r="B162" t="s">
        <v>485</v>
      </c>
      <c r="C162" s="1" t="s">
        <v>486</v>
      </c>
      <c r="D162" s="2" t="s">
        <v>487</v>
      </c>
      <c r="E162" s="2">
        <v>161</v>
      </c>
      <c r="F162" t="str">
        <f t="shared" si="2"/>
        <v>INSERT INTO AUTHORIZATION_OBJECTS (AUTH_OBJECT_ID,CODE, DESCRIPTION,BUSINESS_NAME,AUTH_OBJ_TYPE_ID) VALUES (161,'FSF-F0009131','FORCE SEC FUND 9131','PROTEUS 100',1);</v>
      </c>
    </row>
    <row r="163" spans="1:6" x14ac:dyDescent="0.2">
      <c r="A163" t="s">
        <v>14</v>
      </c>
      <c r="B163" t="s">
        <v>488</v>
      </c>
      <c r="C163" s="1" t="s">
        <v>489</v>
      </c>
      <c r="D163" s="2" t="s">
        <v>490</v>
      </c>
      <c r="E163" s="2">
        <v>162</v>
      </c>
      <c r="F163" t="str">
        <f t="shared" si="2"/>
        <v>INSERT INTO AUTHORIZATION_OBJECTS (AUTH_OBJECT_ID,CODE, DESCRIPTION,BUSINESS_NAME,AUTH_OBJ_TYPE_ID) VALUES (162,'FSF-F0009132','FORCE SEC FUND 9132','S02_SUEDINVEST',1);</v>
      </c>
    </row>
    <row r="164" spans="1:6" x14ac:dyDescent="0.2">
      <c r="A164" t="s">
        <v>14</v>
      </c>
      <c r="B164" t="s">
        <v>491</v>
      </c>
      <c r="C164" s="1" t="s">
        <v>492</v>
      </c>
      <c r="D164" s="2" t="s">
        <v>493</v>
      </c>
      <c r="E164" s="2">
        <v>163</v>
      </c>
      <c r="F164" t="str">
        <f t="shared" si="2"/>
        <v>INSERT INTO AUTHORIZATION_OBJECTS (AUTH_OBJECT_ID,CODE, DESCRIPTION,BUSINESS_NAME,AUTH_OBJ_TYPE_ID) VALUES (163,'FSF-F0009133','FORCE SEC FUND 9133','SAA EUR Renten 1 Fonds',1);</v>
      </c>
    </row>
    <row r="165" spans="1:6" x14ac:dyDescent="0.2">
      <c r="A165" t="s">
        <v>14</v>
      </c>
      <c r="B165" t="s">
        <v>494</v>
      </c>
      <c r="C165" s="1" t="s">
        <v>495</v>
      </c>
      <c r="D165" s="2" t="s">
        <v>496</v>
      </c>
      <c r="E165" s="2">
        <v>164</v>
      </c>
      <c r="F165" t="str">
        <f t="shared" si="2"/>
        <v>INSERT INTO AUTHORIZATION_OBJECTS (AUTH_OBJECT_ID,CODE, DESCRIPTION,BUSINESS_NAME,AUTH_OBJ_TYPE_ID) VALUES (164,'FSF-F0009144','FORCE SEC FUND 9144','ESPA NEW EUROPE BASKET 2015',1);</v>
      </c>
    </row>
    <row r="166" spans="1:6" x14ac:dyDescent="0.2">
      <c r="A166" t="s">
        <v>14</v>
      </c>
      <c r="B166" t="s">
        <v>497</v>
      </c>
      <c r="C166" s="1" t="s">
        <v>498</v>
      </c>
      <c r="D166" s="2" t="s">
        <v>499</v>
      </c>
      <c r="E166" s="2">
        <v>165</v>
      </c>
      <c r="F166" t="str">
        <f t="shared" si="2"/>
        <v>INSERT INTO AUTHORIZATION_OBJECTS (AUTH_OBJECT_ID,CODE, DESCRIPTION,BUSINESS_NAME,AUTH_OBJ_TYPE_ID) VALUES (165,'FSF-F0009176','FORCE SEC FUND 9176','ESPA ALTERNATIVE MULTISTRATEGIE',1);</v>
      </c>
    </row>
    <row r="167" spans="1:6" x14ac:dyDescent="0.2">
      <c r="A167" t="s">
        <v>14</v>
      </c>
      <c r="B167" t="s">
        <v>500</v>
      </c>
      <c r="C167" s="1" t="s">
        <v>501</v>
      </c>
      <c r="D167" s="2" t="s">
        <v>502</v>
      </c>
      <c r="E167" s="2">
        <v>166</v>
      </c>
      <c r="F167" t="str">
        <f t="shared" si="2"/>
        <v>INSERT INTO AUTHORIZATION_OBJECTS (AUTH_OBJECT_ID,CODE, DESCRIPTION,BUSINESS_NAME,AUTH_OBJ_TYPE_ID) VALUES (166,'FSF-F0009203','FORCE SEC FUND 9203','ESPA BOND EUROPE',1);</v>
      </c>
    </row>
    <row r="168" spans="1:6" x14ac:dyDescent="0.2">
      <c r="A168" t="s">
        <v>14</v>
      </c>
      <c r="B168" t="s">
        <v>503</v>
      </c>
      <c r="C168" s="1" t="s">
        <v>504</v>
      </c>
      <c r="D168" s="2" t="s">
        <v>505</v>
      </c>
      <c r="E168" s="2">
        <v>167</v>
      </c>
      <c r="F168" t="str">
        <f t="shared" si="2"/>
        <v>INSERT INTO AUTHORIZATION_OBJECTS (AUTH_OBJECT_ID,CODE, DESCRIPTION,BUSINESS_NAME,AUTH_OBJ_TYPE_ID) VALUES (167,'FSF-F0009204','FORCE SEC FUND 9204','ESPA BEST OF WORLD',1);</v>
      </c>
    </row>
    <row r="169" spans="1:6" x14ac:dyDescent="0.2">
      <c r="A169" t="s">
        <v>14</v>
      </c>
      <c r="B169" t="s">
        <v>506</v>
      </c>
      <c r="C169" s="1" t="s">
        <v>507</v>
      </c>
      <c r="D169" s="2" t="s">
        <v>508</v>
      </c>
      <c r="E169" s="2">
        <v>168</v>
      </c>
      <c r="F169" t="str">
        <f t="shared" si="2"/>
        <v>INSERT INTO AUTHORIZATION_OBJECTS (AUTH_OBJECT_ID,CODE, DESCRIPTION,BUSINESS_NAME,AUTH_OBJ_TYPE_ID) VALUES (168,'FSF-F0009205','FORCE SEC FUND 9205','SALZBURGER SPARKASSE TOP OF  WORLD -Fusion 0767',1);</v>
      </c>
    </row>
    <row r="170" spans="1:6" x14ac:dyDescent="0.2">
      <c r="A170" t="s">
        <v>14</v>
      </c>
      <c r="B170" t="s">
        <v>509</v>
      </c>
      <c r="C170" s="1" t="s">
        <v>510</v>
      </c>
      <c r="D170" s="2" t="s">
        <v>511</v>
      </c>
      <c r="E170" s="2">
        <v>169</v>
      </c>
      <c r="F170" t="str">
        <f t="shared" si="2"/>
        <v>INSERT INTO AUTHORIZATION_OBJECTS (AUTH_OBJECT_ID,CODE, DESCRIPTION,BUSINESS_NAME,AUTH_OBJ_TYPE_ID) VALUES (169,'FSF-F0009206','FORCE SEC FUND 9206','PRIVATE BANKING MANAGEMENT PROGRAM-BOND',1);</v>
      </c>
    </row>
    <row r="171" spans="1:6" x14ac:dyDescent="0.2">
      <c r="A171" t="s">
        <v>14</v>
      </c>
      <c r="B171" t="s">
        <v>512</v>
      </c>
      <c r="C171" s="1" t="s">
        <v>513</v>
      </c>
      <c r="D171" s="2" t="s">
        <v>514</v>
      </c>
      <c r="E171" s="2">
        <v>170</v>
      </c>
      <c r="F171" t="str">
        <f t="shared" si="2"/>
        <v>INSERT INTO AUTHORIZATION_OBJECTS (AUTH_OBJECT_ID,CODE, DESCRIPTION,BUSINESS_NAME,AUTH_OBJ_TYPE_ID) VALUES (170,'FSF-F0009207','FORCE SEC FUND 9207','ERSTE RESPONSIBLE BOND',1);</v>
      </c>
    </row>
    <row r="172" spans="1:6" x14ac:dyDescent="0.2">
      <c r="A172" t="s">
        <v>14</v>
      </c>
      <c r="B172" t="s">
        <v>515</v>
      </c>
      <c r="C172" s="1" t="s">
        <v>516</v>
      </c>
      <c r="D172" s="2" t="s">
        <v>517</v>
      </c>
      <c r="E172" s="2">
        <v>171</v>
      </c>
      <c r="F172" t="str">
        <f t="shared" si="2"/>
        <v>INSERT INTO AUTHORIZATION_OBJECTS (AUTH_OBJECT_ID,CODE, DESCRIPTION,BUSINESS_NAME,AUTH_OBJ_TYPE_ID) VALUES (171,'FSF-F0009208','FORCE SEC FUND 9208','ADVISORY ONE',1);</v>
      </c>
    </row>
    <row r="173" spans="1:6" x14ac:dyDescent="0.2">
      <c r="A173" t="s">
        <v>14</v>
      </c>
      <c r="B173" t="s">
        <v>518</v>
      </c>
      <c r="C173" s="1" t="s">
        <v>519</v>
      </c>
      <c r="D173" s="2" t="s">
        <v>520</v>
      </c>
      <c r="E173" s="2">
        <v>172</v>
      </c>
      <c r="F173" t="str">
        <f t="shared" si="2"/>
        <v>INSERT INTO AUTHORIZATION_OBJECTS (AUTH_OBJECT_ID,CODE, DESCRIPTION,BUSINESS_NAME,AUTH_OBJ_TYPE_ID) VALUES (172,'FSF-F0009209','FORCE SEC FUND 9209','SALUS ALPHA MULTI STYLE',1);</v>
      </c>
    </row>
    <row r="174" spans="1:6" x14ac:dyDescent="0.2">
      <c r="A174" t="s">
        <v>14</v>
      </c>
      <c r="B174" t="s">
        <v>521</v>
      </c>
      <c r="C174" s="1" t="s">
        <v>522</v>
      </c>
      <c r="D174" s="2" t="s">
        <v>523</v>
      </c>
      <c r="E174" s="2">
        <v>173</v>
      </c>
      <c r="F174" t="str">
        <f t="shared" si="2"/>
        <v>INSERT INTO AUTHORIZATION_OBJECTS (AUTH_OBJECT_ID,CODE, DESCRIPTION,BUSINESS_NAME,AUTH_OBJ_TYPE_ID) VALUES (173,'FSF-F0009210','FORCE SEC FUND 9210','PRIVATE BANKING MANAGEMENT PROGRAM-EQUITY',1);</v>
      </c>
    </row>
    <row r="175" spans="1:6" x14ac:dyDescent="0.2">
      <c r="A175" t="s">
        <v>14</v>
      </c>
      <c r="B175" t="s">
        <v>524</v>
      </c>
      <c r="C175" s="1" t="s">
        <v>525</v>
      </c>
      <c r="D175" s="2" t="s">
        <v>526</v>
      </c>
      <c r="E175" s="2">
        <v>174</v>
      </c>
      <c r="F175" t="str">
        <f t="shared" si="2"/>
        <v>INSERT INTO AUTHORIZATION_OBJECTS (AUTH_OBJECT_ID,CODE, DESCRIPTION,BUSINESS_NAME,AUTH_OBJ_TYPE_ID) VALUES (174,'FSF-F0009211','FORCE SEC FUND 9211','ECM-RENTEN INTERNATIONAL',1);</v>
      </c>
    </row>
    <row r="176" spans="1:6" x14ac:dyDescent="0.2">
      <c r="A176" t="s">
        <v>14</v>
      </c>
      <c r="B176" t="s">
        <v>527</v>
      </c>
      <c r="C176" s="1" t="s">
        <v>528</v>
      </c>
      <c r="D176" s="2" t="s">
        <v>529</v>
      </c>
      <c r="E176" s="2">
        <v>175</v>
      </c>
      <c r="F176" t="str">
        <f t="shared" si="2"/>
        <v>INSERT INTO AUTHORIZATION_OBJECTS (AUTH_OBJECT_ID,CODE, DESCRIPTION,BUSINESS_NAME,AUTH_OBJ_TYPE_ID) VALUES (175,'FSF-F0009212','FORCE SEC FUND 9212','INVESTMENT GLOBAL DYNAMISCH',1);</v>
      </c>
    </row>
    <row r="177" spans="1:6" x14ac:dyDescent="0.2">
      <c r="A177" t="s">
        <v>14</v>
      </c>
      <c r="B177" t="s">
        <v>530</v>
      </c>
      <c r="C177" s="1" t="s">
        <v>531</v>
      </c>
      <c r="D177" s="2" t="s">
        <v>532</v>
      </c>
      <c r="E177" s="2">
        <v>176</v>
      </c>
      <c r="F177" t="str">
        <f t="shared" si="2"/>
        <v>INSERT INTO AUTHORIZATION_OBJECTS (AUTH_OBJECT_ID,CODE, DESCRIPTION,BUSINESS_NAME,AUTH_OBJ_TYPE_ID) VALUES (176,'FSF-F0009213','FORCE SEC FUND 9213','s High-Fix 16',1);</v>
      </c>
    </row>
    <row r="178" spans="1:6" x14ac:dyDescent="0.2">
      <c r="A178" t="s">
        <v>14</v>
      </c>
      <c r="B178" t="s">
        <v>533</v>
      </c>
      <c r="C178" s="1" t="s">
        <v>534</v>
      </c>
      <c r="D178" s="2" t="s">
        <v>535</v>
      </c>
      <c r="E178" s="2">
        <v>177</v>
      </c>
      <c r="F178" t="str">
        <f t="shared" si="2"/>
        <v>INSERT INTO AUTHORIZATION_OBJECTS (AUTH_OBJECT_ID,CODE, DESCRIPTION,BUSINESS_NAME,AUTH_OBJ_TYPE_ID) VALUES (177,'FSF-F0009214','FORCE SEC FUND 9214','s High-Fix 24',1);</v>
      </c>
    </row>
    <row r="179" spans="1:6" x14ac:dyDescent="0.2">
      <c r="A179" t="s">
        <v>14</v>
      </c>
      <c r="B179" t="s">
        <v>536</v>
      </c>
      <c r="C179" s="1" t="s">
        <v>537</v>
      </c>
      <c r="D179" s="2" t="s">
        <v>538</v>
      </c>
      <c r="E179" s="2">
        <v>178</v>
      </c>
      <c r="F179" t="str">
        <f t="shared" si="2"/>
        <v>INSERT INTO AUTHORIZATION_OBJECTS (AUTH_OBJECT_ID,CODE, DESCRIPTION,BUSINESS_NAME,AUTH_OBJ_TYPE_ID) VALUES (178,'FSF-F0009215','FORCE SEC FUND 9215','K 1700, letzter RW 31.01.2011',1);</v>
      </c>
    </row>
    <row r="180" spans="1:6" x14ac:dyDescent="0.2">
      <c r="A180" t="s">
        <v>14</v>
      </c>
      <c r="B180" t="s">
        <v>539</v>
      </c>
      <c r="C180" s="1" t="s">
        <v>540</v>
      </c>
      <c r="D180" s="2" t="s">
        <v>541</v>
      </c>
      <c r="E180" s="2">
        <v>179</v>
      </c>
      <c r="F180" t="str">
        <f t="shared" si="2"/>
        <v>INSERT INTO AUTHORIZATION_OBJECTS (AUTH_OBJECT_ID,CODE, DESCRIPTION,BUSINESS_NAME,AUTH_OBJ_TYPE_ID) VALUES (179,'FSF-F0009216','FORCE SEC FUND 9216','PRIVATE BANKING MANAGEMENT PROGRAM-BOND 2',1);</v>
      </c>
    </row>
    <row r="181" spans="1:6" x14ac:dyDescent="0.2">
      <c r="A181" t="s">
        <v>14</v>
      </c>
      <c r="B181" t="s">
        <v>542</v>
      </c>
      <c r="C181" s="1" t="s">
        <v>543</v>
      </c>
      <c r="D181" s="2" t="s">
        <v>544</v>
      </c>
      <c r="E181" s="2">
        <v>180</v>
      </c>
      <c r="F181" t="str">
        <f t="shared" si="2"/>
        <v>INSERT INTO AUTHORIZATION_OBJECTS (AUTH_OBJECT_ID,CODE, DESCRIPTION,BUSINESS_NAME,AUTH_OBJ_TYPE_ID) VALUES (180,'FSF-F0009217','FORCE SEC FUND 9217','s High-Fix 29',1);</v>
      </c>
    </row>
    <row r="182" spans="1:6" x14ac:dyDescent="0.2">
      <c r="A182" t="s">
        <v>14</v>
      </c>
      <c r="B182" t="s">
        <v>545</v>
      </c>
      <c r="C182" s="1" t="s">
        <v>546</v>
      </c>
      <c r="D182" s="2" t="s">
        <v>547</v>
      </c>
      <c r="E182" s="2">
        <v>181</v>
      </c>
      <c r="F182" t="str">
        <f t="shared" si="2"/>
        <v>INSERT INTO AUTHORIZATION_OBJECTS (AUTH_OBJECT_ID,CODE, DESCRIPTION,BUSINESS_NAME,AUTH_OBJ_TYPE_ID) VALUES (181,'FSF-F0009218','FORCE SEC FUND 9218','EDGAR',1);</v>
      </c>
    </row>
    <row r="183" spans="1:6" x14ac:dyDescent="0.2">
      <c r="A183" t="s">
        <v>14</v>
      </c>
      <c r="B183" t="s">
        <v>548</v>
      </c>
      <c r="C183" s="1" t="s">
        <v>549</v>
      </c>
      <c r="D183" s="2" t="s">
        <v>550</v>
      </c>
      <c r="E183" s="2">
        <v>182</v>
      </c>
      <c r="F183" t="str">
        <f t="shared" si="2"/>
        <v>INSERT INTO AUTHORIZATION_OBJECTS (AUTH_OBJECT_ID,CODE, DESCRIPTION,BUSINESS_NAME,AUTH_OBJ_TYPE_ID) VALUES (182,'FSF-F0009219','FORCE SEC FUND 9219','ERSTE RESPONSIBLE STOCK AUSTRIA',1);</v>
      </c>
    </row>
    <row r="184" spans="1:6" x14ac:dyDescent="0.2">
      <c r="A184" t="s">
        <v>14</v>
      </c>
      <c r="B184" t="s">
        <v>551</v>
      </c>
      <c r="C184" s="1" t="s">
        <v>552</v>
      </c>
      <c r="D184" s="2" t="s">
        <v>553</v>
      </c>
      <c r="E184" s="2">
        <v>183</v>
      </c>
      <c r="F184" t="str">
        <f t="shared" si="2"/>
        <v>INSERT INTO AUTHORIZATION_OBJECTS (AUTH_OBJECT_ID,CODE, DESCRIPTION,BUSINESS_NAME,AUTH_OBJ_TYPE_ID) VALUES (183,'FSF-F0009220','FORCE SEC FUND 9220','s High-Fix 20',1);</v>
      </c>
    </row>
    <row r="185" spans="1:6" x14ac:dyDescent="0.2">
      <c r="A185" t="s">
        <v>14</v>
      </c>
      <c r="B185" t="s">
        <v>554</v>
      </c>
      <c r="C185" s="1" t="s">
        <v>555</v>
      </c>
      <c r="D185" s="2" t="s">
        <v>556</v>
      </c>
      <c r="E185" s="2">
        <v>184</v>
      </c>
      <c r="F185" t="str">
        <f t="shared" si="2"/>
        <v>INSERT INTO AUTHORIZATION_OBJECTS (AUTH_OBJECT_ID,CODE, DESCRIPTION,BUSINESS_NAME,AUTH_OBJ_TYPE_ID) VALUES (184,'FSF-F0009221','FORCE SEC FUND 9221','PRIVATE BANKING MANAGEMENT PROGRAM-EQUITY 2',1);</v>
      </c>
    </row>
    <row r="186" spans="1:6" x14ac:dyDescent="0.2">
      <c r="A186" t="s">
        <v>14</v>
      </c>
      <c r="B186" t="s">
        <v>557</v>
      </c>
      <c r="C186" s="1" t="s">
        <v>558</v>
      </c>
      <c r="D186" s="2" t="s">
        <v>559</v>
      </c>
      <c r="E186" s="2">
        <v>185</v>
      </c>
      <c r="F186" t="str">
        <f t="shared" si="2"/>
        <v>INSERT INTO AUTHORIZATION_OBJECTS (AUTH_OBJECT_ID,CODE, DESCRIPTION,BUSINESS_NAME,AUTH_OBJ_TYPE_ID) VALUES (185,'FSF-F0009222','FORCE SEC FUND 9222','DB PWM GLOBAL',1);</v>
      </c>
    </row>
    <row r="187" spans="1:6" x14ac:dyDescent="0.2">
      <c r="A187" t="s">
        <v>14</v>
      </c>
      <c r="B187" t="s">
        <v>560</v>
      </c>
      <c r="C187" s="1" t="s">
        <v>561</v>
      </c>
      <c r="D187" s="2" t="s">
        <v>562</v>
      </c>
      <c r="E187" s="2">
        <v>186</v>
      </c>
      <c r="F187" t="str">
        <f t="shared" si="2"/>
        <v>INSERT INTO AUTHORIZATION_OBJECTS (AUTH_OBJECT_ID,CODE, DESCRIPTION,BUSINESS_NAME,AUTH_OBJ_TYPE_ID) VALUES (186,'FSF-F0009223','FORCE SEC FUND 9223','S KAPITAL-FIX 04/2020',1);</v>
      </c>
    </row>
    <row r="188" spans="1:6" x14ac:dyDescent="0.2">
      <c r="A188" t="s">
        <v>14</v>
      </c>
      <c r="B188" t="s">
        <v>563</v>
      </c>
      <c r="C188" s="1" t="s">
        <v>564</v>
      </c>
      <c r="D188" s="2" t="s">
        <v>565</v>
      </c>
      <c r="E188" s="2">
        <v>187</v>
      </c>
      <c r="F188" t="str">
        <f t="shared" si="2"/>
        <v>INSERT INTO AUTHORIZATION_OBJECTS (AUTH_OBJECT_ID,CODE, DESCRIPTION,BUSINESS_NAME,AUTH_OBJ_TYPE_ID) VALUES (187,'FSF-F0009235','FORCE SEC FUND 9235','Salus Alpha RN Special Situations',1);</v>
      </c>
    </row>
    <row r="189" spans="1:6" x14ac:dyDescent="0.2">
      <c r="A189" t="s">
        <v>14</v>
      </c>
      <c r="B189" t="s">
        <v>566</v>
      </c>
      <c r="C189" s="1" t="s">
        <v>567</v>
      </c>
      <c r="D189" s="2" t="s">
        <v>568</v>
      </c>
      <c r="E189" s="2">
        <v>188</v>
      </c>
      <c r="F189" t="str">
        <f t="shared" si="2"/>
        <v>INSERT INTO AUTHORIZATION_OBJECTS (AUTH_OBJECT_ID,CODE, DESCRIPTION,BUSINESS_NAME,AUTH_OBJ_TYPE_ID) VALUES (188,'FSF-F0009259','FORCE SEC FUND 9259','ESPA STOCK EUROPE-DIVIDEND',1);</v>
      </c>
    </row>
    <row r="190" spans="1:6" x14ac:dyDescent="0.2">
      <c r="A190" t="s">
        <v>14</v>
      </c>
      <c r="B190" t="s">
        <v>569</v>
      </c>
      <c r="C190" s="1" t="s">
        <v>570</v>
      </c>
      <c r="D190" s="2" t="s">
        <v>571</v>
      </c>
      <c r="E190" s="2">
        <v>189</v>
      </c>
      <c r="F190" t="str">
        <f t="shared" si="2"/>
        <v>INSERT INTO AUTHORIZATION_OBJECTS (AUTH_OBJECT_ID,CODE, DESCRIPTION,BUSINESS_NAME,AUTH_OBJ_TYPE_ID) VALUES (189,'FSF-F0009418','FORCE SEC FUND 9418','ESPA BOND EURO-MIDTERM',1);</v>
      </c>
    </row>
    <row r="191" spans="1:6" x14ac:dyDescent="0.2">
      <c r="A191" t="s">
        <v>14</v>
      </c>
      <c r="B191" t="s">
        <v>572</v>
      </c>
      <c r="C191" s="1" t="s">
        <v>573</v>
      </c>
      <c r="D191" s="2" t="s">
        <v>574</v>
      </c>
      <c r="E191" s="2">
        <v>190</v>
      </c>
      <c r="F191" t="str">
        <f t="shared" si="2"/>
        <v>INSERT INTO AUTHORIZATION_OBJECTS (AUTH_OBJECT_ID,CODE, DESCRIPTION,BUSINESS_NAME,AUTH_OBJ_TYPE_ID) VALUES (190,'FSF-F0009419','FORCE SEC FUND 9419','ESPA STOCK EUROPE-PROPERTY',1);</v>
      </c>
    </row>
    <row r="192" spans="1:6" x14ac:dyDescent="0.2">
      <c r="A192" t="s">
        <v>14</v>
      </c>
      <c r="B192" t="s">
        <v>575</v>
      </c>
      <c r="C192" s="1" t="s">
        <v>576</v>
      </c>
      <c r="D192" s="2" t="s">
        <v>577</v>
      </c>
      <c r="E192" s="2">
        <v>191</v>
      </c>
      <c r="F192" t="str">
        <f t="shared" si="2"/>
        <v>INSERT INTO AUTHORIZATION_OBJECTS (AUTH_OBJECT_ID,CODE, DESCRIPTION,BUSINESS_NAME,AUTH_OBJ_TYPE_ID) VALUES (191,'FSF-F0009420','FORCE SEC FUND 9420','K 1931 + geschlossen 29.02',1);</v>
      </c>
    </row>
    <row r="193" spans="1:6" x14ac:dyDescent="0.2">
      <c r="A193" t="s">
        <v>14</v>
      </c>
      <c r="B193" t="s">
        <v>578</v>
      </c>
      <c r="C193" s="1" t="s">
        <v>579</v>
      </c>
      <c r="D193" s="2" t="s">
        <v>580</v>
      </c>
      <c r="E193" s="2">
        <v>192</v>
      </c>
      <c r="F193" t="str">
        <f t="shared" si="2"/>
        <v>INSERT INTO AUTHORIZATION_OBJECTS (AUTH_OBJECT_ID,CODE, DESCRIPTION,BUSINESS_NAME,AUTH_OBJ_TYPE_ID) VALUES (192,'FSF-F0009421','FORCE SEC FUND 9421','K 350',1);</v>
      </c>
    </row>
    <row r="194" spans="1:6" x14ac:dyDescent="0.2">
      <c r="A194" t="s">
        <v>14</v>
      </c>
      <c r="B194" t="s">
        <v>581</v>
      </c>
      <c r="C194" s="1" t="s">
        <v>582</v>
      </c>
      <c r="D194" s="2" t="s">
        <v>583</v>
      </c>
      <c r="E194" s="2">
        <v>193</v>
      </c>
      <c r="F194" t="str">
        <f t="shared" si="2"/>
        <v>INSERT INTO AUTHORIZATION_OBJECTS (AUTH_OBJECT_ID,CODE, DESCRIPTION,BUSINESS_NAME,AUTH_OBJ_TYPE_ID) VALUES (193,'FSF-F0009422','FORCE SEC FUND 9422','ERSTE WWF STOCK UMWELT',1);</v>
      </c>
    </row>
    <row r="195" spans="1:6" x14ac:dyDescent="0.2">
      <c r="A195" t="s">
        <v>14</v>
      </c>
      <c r="B195" t="s">
        <v>584</v>
      </c>
      <c r="C195" s="1" t="s">
        <v>585</v>
      </c>
      <c r="D195" s="2" t="s">
        <v>586</v>
      </c>
      <c r="E195" s="2">
        <v>194</v>
      </c>
      <c r="F195" t="str">
        <f t="shared" ref="F195:F258" si="3">"INSERT INTO AUTHORIZATION_OBJECTS (AUTH_OBJECT_ID,CODE, DESCRIPTION,BUSINESS_NAME,AUTH_OBJ_TYPE_ID) VALUES (" &amp; E195 &amp; ",'" &amp; C195 &amp; "','" &amp; D195 &amp; "','" &amp; B195 &amp; "'," &amp; 1 &amp; ");"</f>
        <v>INSERT INTO AUTHORIZATION_OBJECTS (AUTH_OBJECT_ID,CODE, DESCRIPTION,BUSINESS_NAME,AUTH_OBJ_TYPE_ID) VALUES (194,'FSF-F0009423','FORCE SEC FUND 9423','ESPA BEST OF EUROPE',1);</v>
      </c>
    </row>
    <row r="196" spans="1:6" x14ac:dyDescent="0.2">
      <c r="A196" t="s">
        <v>14</v>
      </c>
      <c r="B196" t="s">
        <v>587</v>
      </c>
      <c r="C196" s="1" t="s">
        <v>588</v>
      </c>
      <c r="D196" s="2" t="s">
        <v>589</v>
      </c>
      <c r="E196" s="2">
        <v>195</v>
      </c>
      <c r="F196" t="str">
        <f t="shared" si="3"/>
        <v>INSERT INTO AUTHORIZATION_OBJECTS (AUTH_OBJECT_ID,CODE, DESCRIPTION,BUSINESS_NAME,AUTH_OBJ_TYPE_ID) VALUES (195,'FSF-F0009424','FORCE SEC FUND 9424','ESPA BEST OF HEALTHCARE',1);</v>
      </c>
    </row>
    <row r="197" spans="1:6" x14ac:dyDescent="0.2">
      <c r="A197" t="s">
        <v>14</v>
      </c>
      <c r="B197" t="s">
        <v>590</v>
      </c>
      <c r="C197" s="1" t="s">
        <v>591</v>
      </c>
      <c r="D197" s="2" t="s">
        <v>592</v>
      </c>
      <c r="E197" s="2">
        <v>196</v>
      </c>
      <c r="F197" t="str">
        <f t="shared" si="3"/>
        <v>INSERT INTO AUTHORIZATION_OBJECTS (AUTH_OBJECT_ID,CODE, DESCRIPTION,BUSINESS_NAME,AUTH_OBJ_TYPE_ID) VALUES (196,'FSF-F0009425','FORCE SEC FUND 9425','ESPA BEST OF JAPAN, Fusion in St. Japan 29.12.',1);</v>
      </c>
    </row>
    <row r="198" spans="1:6" x14ac:dyDescent="0.2">
      <c r="A198" t="s">
        <v>14</v>
      </c>
      <c r="B198" t="s">
        <v>593</v>
      </c>
      <c r="C198" s="1" t="s">
        <v>594</v>
      </c>
      <c r="D198" s="2" t="s">
        <v>595</v>
      </c>
      <c r="E198" s="2">
        <v>197</v>
      </c>
      <c r="F198" t="str">
        <f t="shared" si="3"/>
        <v>INSERT INTO AUTHORIZATION_OBJECTS (AUTH_OBJECT_ID,CODE, DESCRIPTION,BUSINESS_NAME,AUTH_OBJ_TYPE_ID) VALUES (197,'FSF-F0009426','FORCE SEC FUND 9426','ESPA BEST OF AMERICA',1);</v>
      </c>
    </row>
    <row r="199" spans="1:6" x14ac:dyDescent="0.2">
      <c r="A199" t="s">
        <v>14</v>
      </c>
      <c r="B199" t="s">
        <v>596</v>
      </c>
      <c r="C199" s="1" t="s">
        <v>597</v>
      </c>
      <c r="D199" s="2" t="s">
        <v>598</v>
      </c>
      <c r="E199" s="2">
        <v>198</v>
      </c>
      <c r="F199" t="str">
        <f t="shared" si="3"/>
        <v>INSERT INTO AUTHORIZATION_OBJECTS (AUTH_OBJECT_ID,CODE, DESCRIPTION,BUSINESS_NAME,AUTH_OBJ_TYPE_ID) VALUES (198,'FSF-F0009427','FORCE SEC FUND 9427','ESPA STOCK ISTANBUL',1);</v>
      </c>
    </row>
    <row r="200" spans="1:6" x14ac:dyDescent="0.2">
      <c r="A200" t="s">
        <v>14</v>
      </c>
      <c r="B200" t="s">
        <v>599</v>
      </c>
      <c r="C200" s="1" t="s">
        <v>600</v>
      </c>
      <c r="D200" s="2" t="s">
        <v>601</v>
      </c>
      <c r="E200" s="2">
        <v>199</v>
      </c>
      <c r="F200" t="str">
        <f t="shared" si="3"/>
        <v>INSERT INTO AUTHORIZATION_OBJECTS (AUTH_OBJECT_ID,CODE, DESCRIPTION,BUSINESS_NAME,AUTH_OBJ_TYPE_ID) VALUES (199,'FSF-F0009428','FORCE SEC FUND 9428','ESPA BOND MORTGAGE',1);</v>
      </c>
    </row>
    <row r="201" spans="1:6" x14ac:dyDescent="0.2">
      <c r="A201" t="s">
        <v>14</v>
      </c>
      <c r="B201" t="s">
        <v>602</v>
      </c>
      <c r="C201" s="1" t="s">
        <v>603</v>
      </c>
      <c r="D201" s="2" t="s">
        <v>604</v>
      </c>
      <c r="E201" s="2">
        <v>200</v>
      </c>
      <c r="F201" t="str">
        <f t="shared" si="3"/>
        <v>INSERT INTO AUTHORIZATION_OBJECTS (AUTH_OBJECT_ID,CODE, DESCRIPTION,BUSINESS_NAME,AUTH_OBJ_TYPE_ID) VALUES (200,'FSF-F0009429','FORCE SEC FUND 9429','SELECT AKTIEN-DACHFONDS',1);</v>
      </c>
    </row>
    <row r="202" spans="1:6" x14ac:dyDescent="0.2">
      <c r="A202" t="s">
        <v>14</v>
      </c>
      <c r="B202" t="s">
        <v>605</v>
      </c>
      <c r="C202" s="1" t="s">
        <v>606</v>
      </c>
      <c r="D202" s="2" t="s">
        <v>607</v>
      </c>
      <c r="E202" s="2">
        <v>201</v>
      </c>
      <c r="F202" t="str">
        <f t="shared" si="3"/>
        <v>INSERT INTO AUTHORIZATION_OBJECTS (AUTH_OBJECT_ID,CODE, DESCRIPTION,BUSINESS_NAME,AUTH_OBJ_TYPE_ID) VALUES (201,'FSF-F0009430','FORCE SEC FUND 9430','PIZ BUIN GLOBAL',1);</v>
      </c>
    </row>
    <row r="203" spans="1:6" x14ac:dyDescent="0.2">
      <c r="A203" t="s">
        <v>14</v>
      </c>
      <c r="B203" t="s">
        <v>608</v>
      </c>
      <c r="C203" s="1" t="s">
        <v>609</v>
      </c>
      <c r="D203" s="2" t="s">
        <v>610</v>
      </c>
      <c r="E203" s="2">
        <v>202</v>
      </c>
      <c r="F203" t="str">
        <f t="shared" si="3"/>
        <v>INSERT INTO AUTHORIZATION_OBJECTS (AUTH_OBJECT_ID,CODE, DESCRIPTION,BUSINESS_NAME,AUTH_OBJ_TYPE_ID) VALUES (202,'FSF-F0009431','FORCE SEC FUND 9431','ESPA STOCK FINANCE',1);</v>
      </c>
    </row>
    <row r="204" spans="1:6" x14ac:dyDescent="0.2">
      <c r="A204" t="s">
        <v>14</v>
      </c>
      <c r="B204" t="s">
        <v>611</v>
      </c>
      <c r="C204" s="1" t="s">
        <v>612</v>
      </c>
      <c r="D204" s="2" t="s">
        <v>613</v>
      </c>
      <c r="E204" s="2">
        <v>203</v>
      </c>
      <c r="F204" t="str">
        <f t="shared" si="3"/>
        <v>INSERT INTO AUTHORIZATION_OBJECTS (AUTH_OBJECT_ID,CODE, DESCRIPTION,BUSINESS_NAME,AUTH_OBJ_TYPE_ID) VALUES (203,'FSF-F0009432','FORCE SEC FUND 9432','K 2000',1);</v>
      </c>
    </row>
    <row r="205" spans="1:6" x14ac:dyDescent="0.2">
      <c r="A205" t="s">
        <v>14</v>
      </c>
      <c r="B205" t="s">
        <v>614</v>
      </c>
      <c r="C205" s="1" t="s">
        <v>615</v>
      </c>
      <c r="D205" s="2" t="s">
        <v>616</v>
      </c>
      <c r="E205" s="2">
        <v>204</v>
      </c>
      <c r="F205" t="str">
        <f t="shared" si="3"/>
        <v>INSERT INTO AUTHORIZATION_OBJECTS (AUTH_OBJECT_ID,CODE, DESCRIPTION,BUSINESS_NAME,AUTH_OBJ_TYPE_ID) VALUES (204,'FSF-F0009433','FORCE SEC FUND 9433','ESPA RESERVE SYSTEM PLUS',1);</v>
      </c>
    </row>
    <row r="206" spans="1:6" x14ac:dyDescent="0.2">
      <c r="A206" t="s">
        <v>14</v>
      </c>
      <c r="B206" t="s">
        <v>617</v>
      </c>
      <c r="C206" s="1" t="s">
        <v>618</v>
      </c>
      <c r="D206" s="2" t="s">
        <v>619</v>
      </c>
      <c r="E206" s="2">
        <v>205</v>
      </c>
      <c r="F206" t="str">
        <f t="shared" si="3"/>
        <v>INSERT INTO AUTHORIZATION_OBJECTS (AUTH_OBJECT_ID,CODE, DESCRIPTION,BUSINESS_NAME,AUTH_OBJ_TYPE_ID) VALUES (205,'FSF-F0009434','FORCE SEC FUND 9434','WSTV ESPA GARANTIE',1);</v>
      </c>
    </row>
    <row r="207" spans="1:6" x14ac:dyDescent="0.2">
      <c r="A207" t="s">
        <v>14</v>
      </c>
      <c r="B207" t="s">
        <v>620</v>
      </c>
      <c r="C207" s="1" t="s">
        <v>621</v>
      </c>
      <c r="D207" s="2" t="s">
        <v>622</v>
      </c>
      <c r="E207" s="2">
        <v>206</v>
      </c>
      <c r="F207" t="str">
        <f t="shared" si="3"/>
        <v>INSERT INTO AUTHORIZATION_OBJECTS (AUTH_OBJECT_ID,CODE, DESCRIPTION,BUSINESS_NAME,AUTH_OBJ_TYPE_ID) VALUES (206,'FSF-F0009435','FORCE SEC FUND 9435','HIDDEN PEARL VALUE_FUND',1);</v>
      </c>
    </row>
    <row r="208" spans="1:6" x14ac:dyDescent="0.2">
      <c r="A208" t="s">
        <v>14</v>
      </c>
      <c r="B208" t="s">
        <v>623</v>
      </c>
      <c r="C208" s="1" t="s">
        <v>624</v>
      </c>
      <c r="D208" s="2" t="s">
        <v>625</v>
      </c>
      <c r="E208" s="2">
        <v>207</v>
      </c>
      <c r="F208" t="str">
        <f t="shared" si="3"/>
        <v>INSERT INTO AUTHORIZATION_OBJECTS (AUTH_OBJECT_ID,CODE, DESCRIPTION,BUSINESS_NAME,AUTH_OBJ_TYPE_ID) VALUES (207,'FSF-F0009436','FORCE SEC FUND 9436','DWS (AUSTRIA) 48',1);</v>
      </c>
    </row>
    <row r="209" spans="1:6" x14ac:dyDescent="0.2">
      <c r="A209" t="s">
        <v>14</v>
      </c>
      <c r="B209" t="s">
        <v>626</v>
      </c>
      <c r="C209" s="1" t="s">
        <v>627</v>
      </c>
      <c r="D209" s="2" t="s">
        <v>628</v>
      </c>
      <c r="E209" s="2">
        <v>208</v>
      </c>
      <c r="F209" t="str">
        <f t="shared" si="3"/>
        <v>INSERT INTO AUTHORIZATION_OBJECTS (AUTH_OBJECT_ID,CODE, DESCRIPTION,BUSINESS_NAME,AUTH_OBJ_TYPE_ID) VALUES (208,'FSF-F0009437','FORCE SEC FUND 9437','SELECT ANLEIHEN-DACHFONDS letzt.RW.19.04.13',1);</v>
      </c>
    </row>
    <row r="210" spans="1:6" x14ac:dyDescent="0.2">
      <c r="A210" t="s">
        <v>14</v>
      </c>
      <c r="B210" t="s">
        <v>629</v>
      </c>
      <c r="C210" s="1" t="s">
        <v>630</v>
      </c>
      <c r="D210" s="2" t="s">
        <v>631</v>
      </c>
      <c r="E210" s="2">
        <v>209</v>
      </c>
      <c r="F210" t="str">
        <f t="shared" si="3"/>
        <v>INSERT INTO AUTHORIZATION_OBJECTS (AUTH_OBJECT_ID,CODE, DESCRIPTION,BUSINESS_NAME,AUTH_OBJ_TYPE_ID) VALUES (209,'FSF-F0009438','FORCE SEC FUND 9438','ESPA STOCK GLOBAL-EMERGING MARKETS',1);</v>
      </c>
    </row>
    <row r="211" spans="1:6" x14ac:dyDescent="0.2">
      <c r="A211" t="s">
        <v>14</v>
      </c>
      <c r="B211" t="s">
        <v>632</v>
      </c>
      <c r="C211" s="1" t="s">
        <v>633</v>
      </c>
      <c r="D211" s="2" t="s">
        <v>634</v>
      </c>
      <c r="E211" s="2">
        <v>210</v>
      </c>
      <c r="F211" t="str">
        <f t="shared" si="3"/>
        <v>INSERT INTO AUTHORIZATION_OBJECTS (AUTH_OBJECT_ID,CODE, DESCRIPTION,BUSINESS_NAME,AUTH_OBJ_TYPE_ID) VALUES (210,'FSF-F0009439','FORCE SEC FUND 9439','WE TOP DYNAMIC',1);</v>
      </c>
    </row>
    <row r="212" spans="1:6" x14ac:dyDescent="0.2">
      <c r="A212" t="s">
        <v>14</v>
      </c>
      <c r="B212" t="s">
        <v>635</v>
      </c>
      <c r="C212" s="1" t="s">
        <v>636</v>
      </c>
      <c r="D212" s="2" t="s">
        <v>637</v>
      </c>
      <c r="E212" s="2">
        <v>211</v>
      </c>
      <c r="F212" t="str">
        <f t="shared" si="3"/>
        <v>INSERT INTO AUTHORIZATION_OBJECTS (AUTH_OBJECT_ID,CODE, DESCRIPTION,BUSINESS_NAME,AUTH_OBJ_TYPE_ID) VALUES (211,'FSF-F0009440','FORCE SEC FUND 9440','WILDER KAISER',1);</v>
      </c>
    </row>
    <row r="213" spans="1:6" x14ac:dyDescent="0.2">
      <c r="A213" t="s">
        <v>14</v>
      </c>
      <c r="B213" t="s">
        <v>638</v>
      </c>
      <c r="C213" s="1" t="s">
        <v>639</v>
      </c>
      <c r="D213" s="2" t="s">
        <v>640</v>
      </c>
      <c r="E213" s="2">
        <v>212</v>
      </c>
      <c r="F213" t="str">
        <f t="shared" si="3"/>
        <v>INSERT INTO AUTHORIZATION_OBJECTS (AUTH_OBJECT_ID,CODE, DESCRIPTION,BUSINESS_NAME,AUTH_OBJ_TYPE_ID) VALUES (212,'FSF-F0009441','FORCE SEC FUND 9441','K 354',1);</v>
      </c>
    </row>
    <row r="214" spans="1:6" x14ac:dyDescent="0.2">
      <c r="A214" t="s">
        <v>14</v>
      </c>
      <c r="B214" t="s">
        <v>641</v>
      </c>
      <c r="C214" s="1" t="s">
        <v>642</v>
      </c>
      <c r="D214" s="2" t="s">
        <v>643</v>
      </c>
      <c r="E214" s="2">
        <v>213</v>
      </c>
      <c r="F214" t="str">
        <f t="shared" si="3"/>
        <v>INSERT INTO AUTHORIZATION_OBJECTS (AUTH_OBJECT_ID,CODE, DESCRIPTION,BUSINESS_NAME,AUTH_OBJ_TYPE_ID) VALUES (213,'FSF-F0009442','FORCE SEC FUND 9442','DELPHIN INVEST',1);</v>
      </c>
    </row>
    <row r="215" spans="1:6" x14ac:dyDescent="0.2">
      <c r="A215" t="s">
        <v>14</v>
      </c>
      <c r="B215" t="s">
        <v>644</v>
      </c>
      <c r="C215" s="1" t="s">
        <v>645</v>
      </c>
      <c r="D215" s="2" t="s">
        <v>646</v>
      </c>
      <c r="E215" s="2">
        <v>214</v>
      </c>
      <c r="F215" t="str">
        <f t="shared" si="3"/>
        <v>INSERT INTO AUTHORIZATION_OBJECTS (AUTH_OBJECT_ID,CODE, DESCRIPTION,BUSINESS_NAME,AUTH_OBJ_TYPE_ID) VALUES (214,'FSF-F0009443','FORCE SEC FUND 9443','GLOBAL-PERFORMER',1);</v>
      </c>
    </row>
    <row r="216" spans="1:6" x14ac:dyDescent="0.2">
      <c r="A216" t="s">
        <v>14</v>
      </c>
      <c r="B216" t="s">
        <v>647</v>
      </c>
      <c r="C216" s="1" t="s">
        <v>648</v>
      </c>
      <c r="D216" s="2" t="s">
        <v>649</v>
      </c>
      <c r="E216" s="2">
        <v>215</v>
      </c>
      <c r="F216" t="str">
        <f t="shared" si="3"/>
        <v>INSERT INTO AUTHORIZATION_OBJECTS (AUTH_OBJECT_ID,CODE, DESCRIPTION,BUSINESS_NAME,AUTH_OBJ_TYPE_ID) VALUES (215,'FSF-F0009444','FORCE SEC FUND 9444','ESPA-CS ZAJISTENY FOND 13, geschl 02052011 103,39',1);</v>
      </c>
    </row>
    <row r="217" spans="1:6" x14ac:dyDescent="0.2">
      <c r="A217" t="s">
        <v>14</v>
      </c>
      <c r="B217" t="s">
        <v>650</v>
      </c>
      <c r="C217" s="1" t="s">
        <v>651</v>
      </c>
      <c r="D217" s="2" t="s">
        <v>652</v>
      </c>
      <c r="E217" s="2">
        <v>216</v>
      </c>
      <c r="F217" t="str">
        <f t="shared" si="3"/>
        <v>INSERT INTO AUTHORIZATION_OBJECTS (AUTH_OBJECT_ID,CODE, DESCRIPTION,BUSINESS_NAME,AUTH_OBJ_TYPE_ID) VALUES (216,'FSF-F0009445','FORCE SEC FUND 9445','ESPA-CS ZAJISTENY FOND 14, geschl. 02052011 107,88',1);</v>
      </c>
    </row>
    <row r="218" spans="1:6" x14ac:dyDescent="0.2">
      <c r="A218" t="s">
        <v>14</v>
      </c>
      <c r="B218" t="s">
        <v>653</v>
      </c>
      <c r="C218" s="1" t="s">
        <v>654</v>
      </c>
      <c r="D218" s="2" t="s">
        <v>655</v>
      </c>
      <c r="E218" s="2">
        <v>217</v>
      </c>
      <c r="F218" t="str">
        <f t="shared" si="3"/>
        <v>INSERT INTO AUTHORIZATION_OBJECTS (AUTH_OBJECT_ID,CODE, DESCRIPTION,BUSINESS_NAME,AUTH_OBJ_TYPE_ID) VALUES (217,'FSF-F0009446','FORCE SEC FUND 9446','ESPA-CS ZAJISTENY FOND 25 Laufzeitende',1);</v>
      </c>
    </row>
    <row r="219" spans="1:6" x14ac:dyDescent="0.2">
      <c r="A219" t="s">
        <v>14</v>
      </c>
      <c r="B219" t="s">
        <v>656</v>
      </c>
      <c r="C219" s="1" t="s">
        <v>657</v>
      </c>
      <c r="D219" s="2" t="s">
        <v>658</v>
      </c>
      <c r="E219" s="2">
        <v>218</v>
      </c>
      <c r="F219" t="str">
        <f t="shared" si="3"/>
        <v>INSERT INTO AUTHORIZATION_OBJECTS (AUTH_OBJECT_ID,CODE, DESCRIPTION,BUSINESS_NAME,AUTH_OBJ_TYPE_ID) VALUES (218,'FSF-F0009447','FORCE SEC FUND 9447','ESPA-CS ZAJISTENY FOND 34 laufzeit 30.04.2013',1);</v>
      </c>
    </row>
    <row r="220" spans="1:6" x14ac:dyDescent="0.2">
      <c r="A220" t="s">
        <v>14</v>
      </c>
      <c r="B220" t="s">
        <v>659</v>
      </c>
      <c r="C220" s="1" t="s">
        <v>660</v>
      </c>
      <c r="D220" s="2" t="s">
        <v>661</v>
      </c>
      <c r="E220" s="2">
        <v>219</v>
      </c>
      <c r="F220" t="str">
        <f t="shared" si="3"/>
        <v>INSERT INTO AUTHORIZATION_OBJECTS (AUTH_OBJECT_ID,CODE, DESCRIPTION,BUSINESS_NAME,AUTH_OBJ_TYPE_ID) VALUES (219,'FSF-F0009448','FORCE SEC FUND 9448','ESPA-CS ZAJISTENY FOND 35 laufzeit 30.04.2013',1);</v>
      </c>
    </row>
    <row r="221" spans="1:6" x14ac:dyDescent="0.2">
      <c r="A221" t="s">
        <v>14</v>
      </c>
      <c r="B221" t="s">
        <v>662</v>
      </c>
      <c r="C221" s="1" t="s">
        <v>663</v>
      </c>
      <c r="D221" s="2" t="s">
        <v>664</v>
      </c>
      <c r="E221" s="2">
        <v>220</v>
      </c>
      <c r="F221" t="str">
        <f t="shared" si="3"/>
        <v>INSERT INTO AUTHORIZATION_OBJECTS (AUTH_OBJECT_ID,CODE, DESCRIPTION,BUSINESS_NAME,AUTH_OBJ_TYPE_ID) VALUES (220,'FSF-F0009449','FORCE SEC FUND 9449','M 2000',1);</v>
      </c>
    </row>
    <row r="222" spans="1:6" x14ac:dyDescent="0.2">
      <c r="A222" t="s">
        <v>14</v>
      </c>
      <c r="B222" t="s">
        <v>665</v>
      </c>
      <c r="C222" s="1" t="s">
        <v>666</v>
      </c>
      <c r="D222" s="2" t="s">
        <v>667</v>
      </c>
      <c r="E222" s="2">
        <v>221</v>
      </c>
      <c r="F222" t="str">
        <f t="shared" si="3"/>
        <v>INSERT INTO AUTHORIZATION_OBJECTS (AUTH_OBJECT_ID,CODE, DESCRIPTION,BUSINESS_NAME,AUTH_OBJ_TYPE_ID) VALUES (221,'FSF-F0009551','FORCE SEC FUND 9551','Suedinvest 165 - 3 Res',1);</v>
      </c>
    </row>
    <row r="223" spans="1:6" x14ac:dyDescent="0.2">
      <c r="A223" t="s">
        <v>14</v>
      </c>
      <c r="B223" t="s">
        <v>668</v>
      </c>
      <c r="C223" s="1" t="s">
        <v>669</v>
      </c>
      <c r="D223" s="2" t="s">
        <v>670</v>
      </c>
      <c r="E223" s="2">
        <v>222</v>
      </c>
      <c r="F223" t="str">
        <f t="shared" si="3"/>
        <v>INSERT INTO AUTHORIZATION_OBJECTS (AUTH_OBJECT_ID,CODE, DESCRIPTION,BUSINESS_NAME,AUTH_OBJ_TYPE_ID) VALUES (222,'FSF-F0009559','FORCE SEC FUND 9559','NORD/LB AM Eurorenten 1',1);</v>
      </c>
    </row>
    <row r="224" spans="1:6" x14ac:dyDescent="0.2">
      <c r="A224" t="s">
        <v>14</v>
      </c>
      <c r="B224" t="s">
        <v>671</v>
      </c>
      <c r="C224" s="1" t="s">
        <v>672</v>
      </c>
      <c r="D224" s="2" t="s">
        <v>673</v>
      </c>
      <c r="E224" s="2">
        <v>223</v>
      </c>
      <c r="F224" t="str">
        <f t="shared" si="3"/>
        <v>INSERT INTO AUTHORIZATION_OBJECTS (AUTH_OBJECT_ID,CODE, DESCRIPTION,BUSINESS_NAME,AUTH_OBJ_TYPE_ID) VALUES (223,'FSF-F0009560','FORCE SEC FUND 9560','AllianzGI-Fonds A200 Segment ECO',1);</v>
      </c>
    </row>
    <row r="225" spans="1:6" x14ac:dyDescent="0.2">
      <c r="A225" t="s">
        <v>14</v>
      </c>
      <c r="B225" t="s">
        <v>674</v>
      </c>
      <c r="C225" s="1" t="s">
        <v>675</v>
      </c>
      <c r="D225" s="2" t="s">
        <v>676</v>
      </c>
      <c r="E225" s="2">
        <v>224</v>
      </c>
      <c r="F225" t="str">
        <f t="shared" si="3"/>
        <v>INSERT INTO AUTHORIZATION_OBJECTS (AUTH_OBJECT_ID,CODE, DESCRIPTION,BUSINESS_NAME,AUTH_OBJ_TYPE_ID) VALUES (224,'FSF-F0009590','FORCE SEC FUND 9590','K 12000',1);</v>
      </c>
    </row>
    <row r="226" spans="1:6" x14ac:dyDescent="0.2">
      <c r="A226" t="s">
        <v>14</v>
      </c>
      <c r="B226" t="s">
        <v>677</v>
      </c>
      <c r="C226" s="1" t="s">
        <v>678</v>
      </c>
      <c r="D226" s="2" t="s">
        <v>679</v>
      </c>
      <c r="E226" s="2">
        <v>225</v>
      </c>
      <c r="F226" t="str">
        <f t="shared" si="3"/>
        <v>INSERT INTO AUTHORIZATION_OBJECTS (AUTH_OBJECT_ID,CODE, DESCRIPTION,BUSINESS_NAME,AUTH_OBJ_TYPE_ID) VALUES (225,'FSF-F0009655','FORCE SEC FUND 9655','E 5',1);</v>
      </c>
    </row>
    <row r="227" spans="1:6" x14ac:dyDescent="0.2">
      <c r="A227" t="s">
        <v>14</v>
      </c>
      <c r="B227" t="s">
        <v>680</v>
      </c>
      <c r="C227" s="1" t="s">
        <v>681</v>
      </c>
      <c r="D227" s="2" t="s">
        <v>682</v>
      </c>
      <c r="E227" s="2">
        <v>226</v>
      </c>
      <c r="F227" t="str">
        <f t="shared" si="3"/>
        <v>INSERT INTO AUTHORIZATION_OBJECTS (AUTH_OBJECT_ID,CODE, DESCRIPTION,BUSINESS_NAME,AUTH_OBJ_TYPE_ID) VALUES (226,'FSF-F0009656','FORCE SEC FUND 9656','ESPA BOND YEN letzter rw 27.06.2013',1);</v>
      </c>
    </row>
    <row r="228" spans="1:6" x14ac:dyDescent="0.2">
      <c r="A228" t="s">
        <v>14</v>
      </c>
      <c r="B228" t="s">
        <v>683</v>
      </c>
      <c r="C228" s="1" t="s">
        <v>684</v>
      </c>
      <c r="D228" s="2" t="s">
        <v>685</v>
      </c>
      <c r="E228" s="2">
        <v>227</v>
      </c>
      <c r="F228" t="str">
        <f t="shared" si="3"/>
        <v>INSERT INTO AUTHORIZATION_OBJECTS (AUTH_OBJECT_ID,CODE, DESCRIPTION,BUSINESS_NAME,AUTH_OBJ_TYPE_ID) VALUES (227,'FSF-F0009657','FORCE SEC FUND 9657','ESPA BOND DANUBIA',1);</v>
      </c>
    </row>
    <row r="229" spans="1:6" x14ac:dyDescent="0.2">
      <c r="A229" t="s">
        <v>14</v>
      </c>
      <c r="B229" t="s">
        <v>686</v>
      </c>
      <c r="C229" s="1" t="s">
        <v>687</v>
      </c>
      <c r="D229" s="2" t="s">
        <v>688</v>
      </c>
      <c r="E229" s="2">
        <v>228</v>
      </c>
      <c r="F229" t="str">
        <f t="shared" si="3"/>
        <v>INSERT INTO AUTHORIZATION_OBJECTS (AUTH_OBJECT_ID,CODE, DESCRIPTION,BUSINESS_NAME,AUTH_OBJ_TYPE_ID) VALUES (228,'FSF-F0009658','FORCE SEC FUND 9658','ESPA RESERVE DOLLAR',1);</v>
      </c>
    </row>
    <row r="230" spans="1:6" x14ac:dyDescent="0.2">
      <c r="A230" t="s">
        <v>14</v>
      </c>
      <c r="B230" t="s">
        <v>689</v>
      </c>
      <c r="C230" s="1" t="s">
        <v>690</v>
      </c>
      <c r="D230" s="2" t="s">
        <v>691</v>
      </c>
      <c r="E230" s="2">
        <v>229</v>
      </c>
      <c r="F230" t="str">
        <f t="shared" si="3"/>
        <v>INSERT INTO AUTHORIZATION_OBJECTS (AUTH_OBJECT_ID,CODE, DESCRIPTION,BUSINESS_NAME,AUTH_OBJ_TYPE_ID) VALUES (229,'FSF-F0009659','FORCE SEC FUND 9659','ESPA BOND EUROPE-HIGH YIELD',1);</v>
      </c>
    </row>
    <row r="231" spans="1:6" x14ac:dyDescent="0.2">
      <c r="A231" t="s">
        <v>14</v>
      </c>
      <c r="B231" t="s">
        <v>692</v>
      </c>
      <c r="C231" s="1" t="s">
        <v>693</v>
      </c>
      <c r="D231" s="2" t="s">
        <v>694</v>
      </c>
      <c r="E231" s="2">
        <v>230</v>
      </c>
      <c r="F231" t="str">
        <f t="shared" si="3"/>
        <v>INSERT INTO AUTHORIZATION_OBJECTS (AUTH_OBJECT_ID,CODE, DESCRIPTION,BUSINESS_NAME,AUTH_OBJ_TYPE_ID) VALUES (230,'FSF-F0009660','FORCE SEC FUND 9660','SPARRENT',1);</v>
      </c>
    </row>
    <row r="232" spans="1:6" x14ac:dyDescent="0.2">
      <c r="A232" t="s">
        <v>14</v>
      </c>
      <c r="B232" t="s">
        <v>695</v>
      </c>
      <c r="C232" s="1" t="s">
        <v>696</v>
      </c>
      <c r="D232" s="2" t="s">
        <v>697</v>
      </c>
      <c r="E232" s="2">
        <v>231</v>
      </c>
      <c r="F232" t="str">
        <f t="shared" si="3"/>
        <v>INSERT INTO AUTHORIZATION_OBJECTS (AUTH_OBJECT_ID,CODE, DESCRIPTION,BUSINESS_NAME,AUTH_OBJ_TYPE_ID) VALUES (231,'FSF-F0009661','FORCE SEC FUND 9661','ESPA STOCK EUROPE-EMERGING',1);</v>
      </c>
    </row>
    <row r="233" spans="1:6" x14ac:dyDescent="0.2">
      <c r="A233" t="s">
        <v>14</v>
      </c>
      <c r="B233" t="s">
        <v>698</v>
      </c>
      <c r="C233" s="1" t="s">
        <v>699</v>
      </c>
      <c r="D233" s="2" t="s">
        <v>700</v>
      </c>
      <c r="E233" s="2">
        <v>232</v>
      </c>
      <c r="F233" t="str">
        <f t="shared" si="3"/>
        <v>INSERT INTO AUTHORIZATION_OBJECTS (AUTH_OBJECT_ID,CODE, DESCRIPTION,BUSINESS_NAME,AUTH_OBJ_TYPE_ID) VALUES (232,'FSF-F0009662','FORCE SEC FUND 9662','ESPA SELECT BOND',1);</v>
      </c>
    </row>
    <row r="234" spans="1:6" x14ac:dyDescent="0.2">
      <c r="A234" t="s">
        <v>14</v>
      </c>
      <c r="B234" t="s">
        <v>701</v>
      </c>
      <c r="C234" s="1" t="s">
        <v>702</v>
      </c>
      <c r="D234" s="2" t="s">
        <v>703</v>
      </c>
      <c r="E234" s="2">
        <v>233</v>
      </c>
      <c r="F234" t="str">
        <f t="shared" si="3"/>
        <v>INSERT INTO AUTHORIZATION_OBJECTS (AUTH_OBJECT_ID,CODE, DESCRIPTION,BUSINESS_NAME,AUTH_OBJ_TYPE_ID) VALUES (233,'FSF-F0009663','FORCE SEC FUND 9663','ESPA SELECT RESERVE',1);</v>
      </c>
    </row>
    <row r="235" spans="1:6" x14ac:dyDescent="0.2">
      <c r="A235" t="s">
        <v>14</v>
      </c>
      <c r="B235" t="s">
        <v>704</v>
      </c>
      <c r="C235" s="1" t="s">
        <v>705</v>
      </c>
      <c r="D235" s="2" t="s">
        <v>706</v>
      </c>
      <c r="E235" s="2">
        <v>234</v>
      </c>
      <c r="F235" t="str">
        <f t="shared" si="3"/>
        <v>INSERT INTO AUTHORIZATION_OBJECTS (AUTH_OBJECT_ID,CODE, DESCRIPTION,BUSINESS_NAME,AUTH_OBJ_TYPE_ID) VALUES (234,'FSF-F0009664','FORCE SEC FUND 9664','ESPA CESKÝ FOND FIREMNÍCH DLUHOPISU',1);</v>
      </c>
    </row>
    <row r="236" spans="1:6" x14ac:dyDescent="0.2">
      <c r="A236" t="s">
        <v>14</v>
      </c>
      <c r="B236" t="s">
        <v>707</v>
      </c>
      <c r="C236" s="1" t="s">
        <v>708</v>
      </c>
      <c r="D236" s="2" t="s">
        <v>709</v>
      </c>
      <c r="E236" s="2">
        <v>235</v>
      </c>
      <c r="F236" t="str">
        <f t="shared" si="3"/>
        <v>INSERT INTO AUTHORIZATION_OBJECTS (AUTH_OBJECT_ID,CODE, DESCRIPTION,BUSINESS_NAME,AUTH_OBJ_TYPE_ID) VALUES (235,'FSF-F0009665','FORCE SEC FUND 9665','ESPA BOND INFLATION-LINKED',1);</v>
      </c>
    </row>
    <row r="237" spans="1:6" x14ac:dyDescent="0.2">
      <c r="A237" t="s">
        <v>14</v>
      </c>
      <c r="B237" t="s">
        <v>710</v>
      </c>
      <c r="C237" s="1" t="s">
        <v>711</v>
      </c>
      <c r="D237" s="2" t="s">
        <v>712</v>
      </c>
      <c r="E237" s="2">
        <v>236</v>
      </c>
      <c r="F237" t="str">
        <f t="shared" si="3"/>
        <v>INSERT INTO AUTHORIZATION_OBJECTS (AUTH_OBJECT_ID,CODE, DESCRIPTION,BUSINESS_NAME,AUTH_OBJ_TYPE_ID) VALUES (236,'FSF-F0009666','FORCE SEC FUND 9666','ESPA PROTECT EUROPE Laufzeitende 31.05.',1);</v>
      </c>
    </row>
    <row r="238" spans="1:6" x14ac:dyDescent="0.2">
      <c r="A238" t="s">
        <v>14</v>
      </c>
      <c r="B238" t="s">
        <v>713</v>
      </c>
      <c r="C238" s="1" t="s">
        <v>714</v>
      </c>
      <c r="D238" s="2" t="s">
        <v>715</v>
      </c>
      <c r="E238" s="2">
        <v>237</v>
      </c>
      <c r="F238" t="str">
        <f t="shared" si="3"/>
        <v>INSERT INTO AUTHORIZATION_OBJECTS (AUTH_OBJECT_ID,CODE, DESCRIPTION,BUSINESS_NAME,AUTH_OBJ_TYPE_ID) VALUES (237,'FSF-F0009668','FORCE SEC FUND 9668','ESPA STOCK ASIA INFRASTRUCTURE',1);</v>
      </c>
    </row>
    <row r="239" spans="1:6" x14ac:dyDescent="0.2">
      <c r="A239" t="s">
        <v>14</v>
      </c>
      <c r="B239" t="s">
        <v>716</v>
      </c>
      <c r="C239" s="1" t="s">
        <v>717</v>
      </c>
      <c r="D239" s="2" t="s">
        <v>718</v>
      </c>
      <c r="E239" s="2">
        <v>238</v>
      </c>
      <c r="F239" t="str">
        <f t="shared" si="3"/>
        <v>INSERT INTO AUTHORIZATION_OBJECTS (AUTH_OBJECT_ID,CODE, DESCRIPTION,BUSINESS_NAME,AUTH_OBJ_TYPE_ID) VALUES (238,'FSF-F0009669','FORCE SEC FUND 9669','ESPA STOCK RUSSIA',1);</v>
      </c>
    </row>
    <row r="240" spans="1:6" x14ac:dyDescent="0.2">
      <c r="A240" t="s">
        <v>14</v>
      </c>
      <c r="B240" t="s">
        <v>719</v>
      </c>
      <c r="C240" s="1" t="s">
        <v>720</v>
      </c>
      <c r="D240" s="2" t="s">
        <v>721</v>
      </c>
      <c r="E240" s="2">
        <v>239</v>
      </c>
      <c r="F240" t="str">
        <f t="shared" si="3"/>
        <v>INSERT INTO AUTHORIZATION_OBJECTS (AUTH_OBJECT_ID,CODE, DESCRIPTION,BUSINESS_NAME,AUTH_OBJ_TYPE_ID) VALUES (239,'FSF-F0009670','FORCE SEC FUND 9670','ESPA CORPORATE BASKET 2013 letzter RW 31.05.2013',1);</v>
      </c>
    </row>
    <row r="241" spans="1:6" x14ac:dyDescent="0.2">
      <c r="A241" t="s">
        <v>14</v>
      </c>
      <c r="B241" t="s">
        <v>722</v>
      </c>
      <c r="C241" s="1" t="s">
        <v>723</v>
      </c>
      <c r="D241" s="2" t="s">
        <v>724</v>
      </c>
      <c r="E241" s="2">
        <v>240</v>
      </c>
      <c r="F241" t="str">
        <f t="shared" si="3"/>
        <v>INSERT INTO AUTHORIZATION_OBJECTS (AUTH_OBJECT_ID,CODE, DESCRIPTION,BUSINESS_NAME,AUTH_OBJ_TYPE_ID) VALUES (240,'FSF-F0009672','FORCE SEC FUND 9672','INTERNATIONALE AKTIENFONDSAUSWAHL',1);</v>
      </c>
    </row>
    <row r="242" spans="1:6" x14ac:dyDescent="0.2">
      <c r="A242" t="s">
        <v>14</v>
      </c>
      <c r="B242" t="s">
        <v>725</v>
      </c>
      <c r="C242" s="1" t="s">
        <v>726</v>
      </c>
      <c r="D242" s="2" t="s">
        <v>727</v>
      </c>
      <c r="E242" s="2">
        <v>241</v>
      </c>
      <c r="F242" t="str">
        <f t="shared" si="3"/>
        <v>INSERT INTO AUTHORIZATION_OBJECTS (AUTH_OBJECT_ID,CODE, DESCRIPTION,BUSINESS_NAME,AUTH_OBJ_TYPE_ID) VALUES (241,'FSF-F0009673','FORCE SEC FUND 9673','GUTENBERG CUD',1);</v>
      </c>
    </row>
    <row r="243" spans="1:6" x14ac:dyDescent="0.2">
      <c r="A243" t="s">
        <v>14</v>
      </c>
      <c r="B243" t="s">
        <v>728</v>
      </c>
      <c r="C243" s="1" t="s">
        <v>729</v>
      </c>
      <c r="D243" s="2" t="s">
        <v>730</v>
      </c>
      <c r="E243" s="2">
        <v>242</v>
      </c>
      <c r="F243" t="str">
        <f t="shared" si="3"/>
        <v>INSERT INTO AUTHORIZATION_OBJECTS (AUTH_OBJECT_ID,CODE, DESCRIPTION,BUSINESS_NAME,AUTH_OBJ_TYPE_ID) VALUES (242,'FSF-F0009674','FORCE SEC FUND 9674','ESPA-CS ZAJISTENY FOND 04',1);</v>
      </c>
    </row>
    <row r="244" spans="1:6" x14ac:dyDescent="0.2">
      <c r="A244" t="s">
        <v>14</v>
      </c>
      <c r="B244" t="s">
        <v>731</v>
      </c>
      <c r="C244" s="1" t="s">
        <v>732</v>
      </c>
      <c r="D244" s="2" t="s">
        <v>733</v>
      </c>
      <c r="E244" s="2">
        <v>243</v>
      </c>
      <c r="F244" t="str">
        <f t="shared" si="3"/>
        <v>INSERT INTO AUTHORIZATION_OBJECTS (AUTH_OBJECT_ID,CODE, DESCRIPTION,BUSINESS_NAME,AUTH_OBJ_TYPE_ID) VALUES (243,'FSF-F0009675','FORCE SEC FUND 9675','GUTENBERG RIH',1);</v>
      </c>
    </row>
    <row r="245" spans="1:6" x14ac:dyDescent="0.2">
      <c r="A245" t="s">
        <v>14</v>
      </c>
      <c r="B245" t="s">
        <v>734</v>
      </c>
      <c r="C245" s="1" t="s">
        <v>735</v>
      </c>
      <c r="D245" s="2" t="s">
        <v>736</v>
      </c>
      <c r="E245" s="2">
        <v>244</v>
      </c>
      <c r="F245" t="str">
        <f t="shared" si="3"/>
        <v>INSERT INTO AUTHORIZATION_OBJECTS (AUTH_OBJECT_ID,CODE, DESCRIPTION,BUSINESS_NAME,AUTH_OBJ_TYPE_ID) VALUES (244,'FSF-F0009677','FORCE SEC FUND 9677','ESPA-CS ZAJISTENY FOND 05',1);</v>
      </c>
    </row>
    <row r="246" spans="1:6" x14ac:dyDescent="0.2">
      <c r="A246" t="s">
        <v>14</v>
      </c>
      <c r="B246" t="s">
        <v>737</v>
      </c>
      <c r="C246" s="1" t="s">
        <v>738</v>
      </c>
      <c r="D246" s="2" t="s">
        <v>739</v>
      </c>
      <c r="E246" s="2">
        <v>245</v>
      </c>
      <c r="F246" t="str">
        <f t="shared" si="3"/>
        <v>INSERT INTO AUTHORIZATION_OBJECTS (AUTH_OBJECT_ID,CODE, DESCRIPTION,BUSINESS_NAME,AUTH_OBJ_TYPE_ID) VALUES (245,'FSF-F0009721','FORCE SEC FUND 9721','RC 1',1);</v>
      </c>
    </row>
    <row r="247" spans="1:6" x14ac:dyDescent="0.2">
      <c r="A247" t="s">
        <v>14</v>
      </c>
      <c r="B247" t="s">
        <v>740</v>
      </c>
      <c r="C247" s="1" t="s">
        <v>741</v>
      </c>
      <c r="D247" s="2" t="s">
        <v>742</v>
      </c>
      <c r="E247" s="2">
        <v>246</v>
      </c>
      <c r="F247" t="str">
        <f t="shared" si="3"/>
        <v>INSERT INTO AUTHORIZATION_OBJECTS (AUTH_OBJECT_ID,CODE, DESCRIPTION,BUSINESS_NAME,AUTH_OBJ_TYPE_ID) VALUES (246,'FSF-F0009722','FORCE SEC FUND 9722','RC 2',1);</v>
      </c>
    </row>
    <row r="248" spans="1:6" x14ac:dyDescent="0.2">
      <c r="A248" t="s">
        <v>14</v>
      </c>
      <c r="B248" t="s">
        <v>743</v>
      </c>
      <c r="C248" s="1" t="s">
        <v>744</v>
      </c>
      <c r="D248" s="2" t="s">
        <v>745</v>
      </c>
      <c r="E248" s="2">
        <v>247</v>
      </c>
      <c r="F248" t="str">
        <f t="shared" si="3"/>
        <v>INSERT INTO AUTHORIZATION_OBJECTS (AUTH_OBJECT_ID,CODE, DESCRIPTION,BUSINESS_NAME,AUTH_OBJ_TYPE_ID) VALUES (247,'FSF-F0009723','FORCE SEC FUND 9723','RC 3',1);</v>
      </c>
    </row>
    <row r="249" spans="1:6" x14ac:dyDescent="0.2">
      <c r="A249" t="s">
        <v>14</v>
      </c>
      <c r="B249" t="s">
        <v>746</v>
      </c>
      <c r="C249" s="1" t="s">
        <v>747</v>
      </c>
      <c r="D249" s="2" t="s">
        <v>748</v>
      </c>
      <c r="E249" s="2">
        <v>248</v>
      </c>
      <c r="F249" t="str">
        <f t="shared" si="3"/>
        <v>INSERT INTO AUTHORIZATION_OBJECTS (AUTH_OBJECT_ID,CODE, DESCRIPTION,BUSINESS_NAME,AUTH_OBJ_TYPE_ID) VALUES (248,'FSF-F0009724','FORCE SEC FUND 9724','RC 4',1);</v>
      </c>
    </row>
    <row r="250" spans="1:6" x14ac:dyDescent="0.2">
      <c r="A250" t="s">
        <v>14</v>
      </c>
      <c r="B250" t="s">
        <v>749</v>
      </c>
      <c r="C250" s="1" t="s">
        <v>750</v>
      </c>
      <c r="D250" s="2" t="s">
        <v>751</v>
      </c>
      <c r="E250" s="2">
        <v>249</v>
      </c>
      <c r="F250" t="str">
        <f t="shared" si="3"/>
        <v>INSERT INTO AUTHORIZATION_OBJECTS (AUTH_OBJECT_ID,CODE, DESCRIPTION,BUSINESS_NAME,AUTH_OBJ_TYPE_ID) VALUES (249,'FSF-F0009725','FORCE SEC FUND 9725','RC 5',1);</v>
      </c>
    </row>
    <row r="251" spans="1:6" x14ac:dyDescent="0.2">
      <c r="A251" t="s">
        <v>14</v>
      </c>
      <c r="B251" t="s">
        <v>677</v>
      </c>
      <c r="C251" s="1" t="s">
        <v>752</v>
      </c>
      <c r="D251" s="2" t="s">
        <v>753</v>
      </c>
      <c r="E251" s="2">
        <v>250</v>
      </c>
      <c r="F251" t="str">
        <f t="shared" si="3"/>
        <v>INSERT INTO AUTHORIZATION_OBJECTS (AUTH_OBJECT_ID,CODE, DESCRIPTION,BUSINESS_NAME,AUTH_OBJ_TYPE_ID) VALUES (250,'FSF-F0009925','FORCE SEC FUND 9925','E 5',1);</v>
      </c>
    </row>
    <row r="252" spans="1:6" x14ac:dyDescent="0.2">
      <c r="A252" t="s">
        <v>14</v>
      </c>
      <c r="B252" t="s">
        <v>754</v>
      </c>
      <c r="C252" s="1" t="s">
        <v>755</v>
      </c>
      <c r="D252" s="2" t="s">
        <v>756</v>
      </c>
      <c r="E252" s="2">
        <v>251</v>
      </c>
      <c r="F252" t="str">
        <f t="shared" si="3"/>
        <v>INSERT INTO AUTHORIZATION_OBJECTS (AUTH_OBJECT_ID,CODE, DESCRIPTION,BUSINESS_NAME,AUTH_OBJ_TYPE_ID) VALUES (251,'FSF-F0009926','FORCE SEC FUND 9926','s Capital-Protection 2025 - letzter RW 31.08.11',1);</v>
      </c>
    </row>
    <row r="253" spans="1:6" x14ac:dyDescent="0.2">
      <c r="A253" t="s">
        <v>14</v>
      </c>
      <c r="B253" t="s">
        <v>757</v>
      </c>
      <c r="C253" s="1" t="s">
        <v>758</v>
      </c>
      <c r="D253" s="2" t="s">
        <v>759</v>
      </c>
      <c r="E253" s="2">
        <v>252</v>
      </c>
      <c r="F253" t="str">
        <f t="shared" si="3"/>
        <v>INSERT INTO AUTHORIZATION_OBJECTS (AUTH_OBJECT_ID,CODE, DESCRIPTION,BUSINESS_NAME,AUTH_OBJ_TYPE_ID) VALUES (252,'FSF-F0009927','FORCE SEC FUND 9927','s Capital-Protection 2030 - letzter RW 31.08.11',1);</v>
      </c>
    </row>
    <row r="254" spans="1:6" x14ac:dyDescent="0.2">
      <c r="A254" t="s">
        <v>14</v>
      </c>
      <c r="B254" t="s">
        <v>760</v>
      </c>
      <c r="C254" s="1" t="s">
        <v>761</v>
      </c>
      <c r="D254" s="2" t="s">
        <v>762</v>
      </c>
      <c r="E254" s="2">
        <v>253</v>
      </c>
      <c r="F254" t="str">
        <f t="shared" si="3"/>
        <v>INSERT INTO AUTHORIZATION_OBJECTS (AUTH_OBJECT_ID,CODE, DESCRIPTION,BUSINESS_NAME,AUTH_OBJ_TYPE_ID) VALUES (253,'FSF-F0010078','FORCE SEC FUND 10078','ESPA SELECT MED',1);</v>
      </c>
    </row>
    <row r="255" spans="1:6" x14ac:dyDescent="0.2">
      <c r="A255" t="s">
        <v>14</v>
      </c>
      <c r="B255" t="s">
        <v>763</v>
      </c>
      <c r="C255" s="1" t="s">
        <v>764</v>
      </c>
      <c r="D255" s="2" t="s">
        <v>765</v>
      </c>
      <c r="E255" s="2">
        <v>254</v>
      </c>
      <c r="F255" t="str">
        <f t="shared" si="3"/>
        <v>INSERT INTO AUTHORIZATION_OBJECTS (AUTH_OBJECT_ID,CODE, DESCRIPTION,BUSINESS_NAME,AUTH_OBJ_TYPE_ID) VALUES (254,'FSF-F0010079','FORCE SEC FUND 10079','ERSTE RESPONSIBLE STOCK AMERICA',1);</v>
      </c>
    </row>
    <row r="256" spans="1:6" x14ac:dyDescent="0.2">
      <c r="A256" t="s">
        <v>14</v>
      </c>
      <c r="B256" t="s">
        <v>766</v>
      </c>
      <c r="C256" s="1" t="s">
        <v>767</v>
      </c>
      <c r="D256" s="2" t="s">
        <v>768</v>
      </c>
      <c r="E256" s="2">
        <v>255</v>
      </c>
      <c r="F256" t="str">
        <f t="shared" si="3"/>
        <v>INSERT INTO AUTHORIZATION_OBJECTS (AUTH_OBJECT_ID,CODE, DESCRIPTION,BUSINESS_NAME,AUTH_OBJ_TYPE_ID) VALUES (255,'FSF-F0010080','FORCE SEC FUND 10080','K 1851',1);</v>
      </c>
    </row>
    <row r="257" spans="1:6" x14ac:dyDescent="0.2">
      <c r="A257" t="s">
        <v>14</v>
      </c>
      <c r="B257" t="s">
        <v>769</v>
      </c>
      <c r="C257" s="1" t="s">
        <v>770</v>
      </c>
      <c r="D257" s="2" t="s">
        <v>771</v>
      </c>
      <c r="E257" s="2">
        <v>256</v>
      </c>
      <c r="F257" t="str">
        <f t="shared" si="3"/>
        <v>INSERT INTO AUTHORIZATION_OBJECTS (AUTH_OBJECT_ID,CODE, DESCRIPTION,BUSINESS_NAME,AUTH_OBJ_TYPE_ID) VALUES (256,'FSF-F0010081','FORCE SEC FUND 10081','SALZBURGER SPARKASSE SELECT TREND',1);</v>
      </c>
    </row>
    <row r="258" spans="1:6" x14ac:dyDescent="0.2">
      <c r="A258" t="s">
        <v>14</v>
      </c>
      <c r="B258" t="s">
        <v>772</v>
      </c>
      <c r="C258" s="1" t="s">
        <v>773</v>
      </c>
      <c r="D258" s="2" t="s">
        <v>774</v>
      </c>
      <c r="E258" s="2">
        <v>257</v>
      </c>
      <c r="F258" t="str">
        <f t="shared" si="3"/>
        <v>INSERT INTO AUTHORIZATION_OBJECTS (AUTH_OBJECT_ID,CODE, DESCRIPTION,BUSINESS_NAME,AUTH_OBJ_TYPE_ID) VALUES (257,'FSF-F0010082','FORCE SEC FUND 10082','ESPA FIDUCIA',1);</v>
      </c>
    </row>
    <row r="259" spans="1:6" x14ac:dyDescent="0.2">
      <c r="A259" t="s">
        <v>14</v>
      </c>
      <c r="B259" t="s">
        <v>775</v>
      </c>
      <c r="C259" s="1" t="s">
        <v>776</v>
      </c>
      <c r="D259" s="2" t="s">
        <v>777</v>
      </c>
      <c r="E259" s="2">
        <v>258</v>
      </c>
      <c r="F259" t="str">
        <f t="shared" ref="F259:F322" si="4">"INSERT INTO AUTHORIZATION_OBJECTS (AUTH_OBJECT_ID,CODE, DESCRIPTION,BUSINESS_NAME,AUTH_OBJ_TYPE_ID) VALUES (" &amp; E259 &amp; ",'" &amp; C259 &amp; "','" &amp; D259 &amp; "','" &amp; B259 &amp; "'," &amp; 1 &amp; ");"</f>
        <v>INSERT INTO AUTHORIZATION_OBJECTS (AUTH_OBJECT_ID,CODE, DESCRIPTION,BUSINESS_NAME,AUTH_OBJ_TYPE_ID) VALUES (258,'FSF-F0010083','FORCE SEC FUND 10083','ESPA STOCK EUROPE-VALUE',1);</v>
      </c>
    </row>
    <row r="260" spans="1:6" x14ac:dyDescent="0.2">
      <c r="A260" t="s">
        <v>14</v>
      </c>
      <c r="B260" t="s">
        <v>778</v>
      </c>
      <c r="C260" s="1" t="s">
        <v>779</v>
      </c>
      <c r="D260" s="2" t="s">
        <v>780</v>
      </c>
      <c r="E260" s="2">
        <v>259</v>
      </c>
      <c r="F260" t="str">
        <f t="shared" si="4"/>
        <v>INSERT INTO AUTHORIZATION_OBJECTS (AUTH_OBJECT_ID,CODE, DESCRIPTION,BUSINESS_NAME,AUTH_OBJ_TYPE_ID) VALUES (259,'FSF-F0010084','FORCE SEC FUND 10084','ESPA BOND EMERGING MARKETS CORPORATE',1);</v>
      </c>
    </row>
    <row r="261" spans="1:6" x14ac:dyDescent="0.2">
      <c r="A261" t="s">
        <v>14</v>
      </c>
      <c r="B261" t="s">
        <v>781</v>
      </c>
      <c r="C261" s="1" t="s">
        <v>782</v>
      </c>
      <c r="D261" s="2" t="s">
        <v>783</v>
      </c>
      <c r="E261" s="2">
        <v>260</v>
      </c>
      <c r="F261" t="str">
        <f t="shared" si="4"/>
        <v>INSERT INTO AUTHORIZATION_OBJECTS (AUTH_OBJECT_ID,CODE, DESCRIPTION,BUSINESS_NAME,AUTH_OBJ_TYPE_ID) VALUES (260,'FSF-F0010085','FORCE SEC FUND 10085','ESPA SELECT INVEST',1);</v>
      </c>
    </row>
    <row r="262" spans="1:6" x14ac:dyDescent="0.2">
      <c r="A262" t="s">
        <v>14</v>
      </c>
      <c r="B262" t="s">
        <v>784</v>
      </c>
      <c r="C262" s="1" t="s">
        <v>785</v>
      </c>
      <c r="D262" s="2" t="s">
        <v>786</v>
      </c>
      <c r="E262" s="2">
        <v>261</v>
      </c>
      <c r="F262" t="str">
        <f t="shared" si="4"/>
        <v>INSERT INTO AUTHORIZATION_OBJECTS (AUTH_OBJECT_ID,CODE, DESCRIPTION,BUSINESS_NAME,AUTH_OBJ_TYPE_ID) VALUES (261,'FSF-F0010086','FORCE SEC FUND 10086','SALUS ALPHA REAL ESTATE geschl. 18.07.',1);</v>
      </c>
    </row>
    <row r="263" spans="1:6" x14ac:dyDescent="0.2">
      <c r="A263" t="s">
        <v>14</v>
      </c>
      <c r="B263" t="s">
        <v>787</v>
      </c>
      <c r="C263" s="1" t="s">
        <v>788</v>
      </c>
      <c r="D263" s="2" t="s">
        <v>789</v>
      </c>
      <c r="E263" s="2">
        <v>262</v>
      </c>
      <c r="F263" t="str">
        <f t="shared" si="4"/>
        <v>INSERT INTO AUTHORIZATION_OBJECTS (AUTH_OBJECT_ID,CODE, DESCRIPTION,BUSINESS_NAME,AUTH_OBJ_TYPE_ID) VALUES (262,'FSF-F0010087','FORCE SEC FUND 10087','SALUS ALPHA EQUITY HEDGED geschl 02.01.13',1);</v>
      </c>
    </row>
    <row r="264" spans="1:6" x14ac:dyDescent="0.2">
      <c r="A264" t="s">
        <v>14</v>
      </c>
      <c r="B264" t="s">
        <v>790</v>
      </c>
      <c r="C264" s="1" t="s">
        <v>791</v>
      </c>
      <c r="D264" s="2" t="s">
        <v>792</v>
      </c>
      <c r="E264" s="2">
        <v>263</v>
      </c>
      <c r="F264" t="str">
        <f t="shared" si="4"/>
        <v>INSERT INTO AUTHORIZATION_OBJECTS (AUTH_OBJECT_ID,CODE, DESCRIPTION,BUSINESS_NAME,AUTH_OBJ_TYPE_ID) VALUES (263,'FSF-F0010088','FORCE SEC FUND 10088','ESPA SELECT STOCK',1);</v>
      </c>
    </row>
    <row r="265" spans="1:6" x14ac:dyDescent="0.2">
      <c r="A265" t="s">
        <v>14</v>
      </c>
      <c r="B265" t="s">
        <v>793</v>
      </c>
      <c r="C265" s="1" t="s">
        <v>794</v>
      </c>
      <c r="D265" s="2" t="s">
        <v>795</v>
      </c>
      <c r="E265" s="2">
        <v>264</v>
      </c>
      <c r="F265" t="str">
        <f t="shared" si="4"/>
        <v>INSERT INTO AUTHORIZATION_OBJECTS (AUTH_OBJECT_ID,CODE, DESCRIPTION,BUSINESS_NAME,AUTH_OBJ_TYPE_ID) VALUES (264,'FSF-F0010089','FORCE SEC FUND 10089','ESPA STOCK ADRIATIC',1);</v>
      </c>
    </row>
    <row r="266" spans="1:6" x14ac:dyDescent="0.2">
      <c r="A266" t="s">
        <v>14</v>
      </c>
      <c r="B266" t="s">
        <v>796</v>
      </c>
      <c r="C266" s="1" t="s">
        <v>797</v>
      </c>
      <c r="D266" s="2" t="s">
        <v>798</v>
      </c>
      <c r="E266" s="2">
        <v>265</v>
      </c>
      <c r="F266" t="str">
        <f t="shared" si="4"/>
        <v>INSERT INTO AUTHORIZATION_OBJECTS (AUTH_OBJECT_ID,CODE, DESCRIPTION,BUSINESS_NAME,AUTH_OBJ_TYPE_ID) VALUES (265,'FSF-F0010090','FORCE SEC FUND 10090','SALZBURGER SPARKASSE SELECT INVEST',1);</v>
      </c>
    </row>
    <row r="267" spans="1:6" x14ac:dyDescent="0.2">
      <c r="A267" t="s">
        <v>14</v>
      </c>
      <c r="B267" t="s">
        <v>799</v>
      </c>
      <c r="C267" s="1" t="s">
        <v>800</v>
      </c>
      <c r="D267" s="2" t="s">
        <v>801</v>
      </c>
      <c r="E267" s="2">
        <v>266</v>
      </c>
      <c r="F267" t="str">
        <f t="shared" si="4"/>
        <v>INSERT INTO AUTHORIZATION_OBJECTS (AUTH_OBJECT_ID,CODE, DESCRIPTION,BUSINESS_NAME,AUTH_OBJ_TYPE_ID) VALUES (266,'FSF-F0010091','FORCE SEC FUND 10091','ESPA BOND LOCAL EMERGING',1);</v>
      </c>
    </row>
    <row r="268" spans="1:6" x14ac:dyDescent="0.2">
      <c r="A268" t="s">
        <v>14</v>
      </c>
      <c r="B268" t="s">
        <v>802</v>
      </c>
      <c r="C268" s="1" t="s">
        <v>803</v>
      </c>
      <c r="D268" s="2" t="s">
        <v>804</v>
      </c>
      <c r="E268" s="2">
        <v>267</v>
      </c>
      <c r="F268" t="str">
        <f t="shared" si="4"/>
        <v>INSERT INTO AUTHORIZATION_OBJECTS (AUTH_OBJECT_ID,CODE, DESCRIPTION,BUSINESS_NAME,AUTH_OBJ_TYPE_ID) VALUES (267,'FSF-F0010092','FORCE SEC FUND 10092','ESPA CORPORATE BASKET 2013 II Laufzeit 12.07.2013',1);</v>
      </c>
    </row>
    <row r="269" spans="1:6" x14ac:dyDescent="0.2">
      <c r="A269" t="s">
        <v>14</v>
      </c>
      <c r="B269" t="s">
        <v>805</v>
      </c>
      <c r="C269" s="1" t="s">
        <v>806</v>
      </c>
      <c r="D269" s="2" t="s">
        <v>807</v>
      </c>
      <c r="E269" s="2">
        <v>268</v>
      </c>
      <c r="F269" t="str">
        <f t="shared" si="4"/>
        <v>INSERT INTO AUTHORIZATION_OBJECTS (AUTH_OBJECT_ID,CODE, DESCRIPTION,BUSINESS_NAME,AUTH_OBJ_TYPE_ID) VALUES (268,'FSF-F0010093','FORCE SEC FUND 10093','ESPA INFLATION-PROTECT 2014',1);</v>
      </c>
    </row>
    <row r="270" spans="1:6" x14ac:dyDescent="0.2">
      <c r="A270" t="s">
        <v>14</v>
      </c>
      <c r="B270" t="s">
        <v>808</v>
      </c>
      <c r="C270" s="1" t="s">
        <v>809</v>
      </c>
      <c r="D270" s="2" t="s">
        <v>810</v>
      </c>
      <c r="E270" s="2">
        <v>269</v>
      </c>
      <c r="F270" t="str">
        <f t="shared" si="4"/>
        <v>INSERT INTO AUTHORIZATION_OBJECTS (AUTH_OBJECT_ID,CODE, DESCRIPTION,BUSINESS_NAME,AUTH_OBJ_TYPE_ID) VALUES (269,'FSF-F0010094','FORCE SEC FUND 10094','MERITO DYNAMIC REAL RETURN',1);</v>
      </c>
    </row>
    <row r="271" spans="1:6" x14ac:dyDescent="0.2">
      <c r="A271" t="s">
        <v>14</v>
      </c>
      <c r="B271" t="s">
        <v>811</v>
      </c>
      <c r="C271" s="1" t="s">
        <v>812</v>
      </c>
      <c r="D271" s="2" t="s">
        <v>813</v>
      </c>
      <c r="E271" s="2">
        <v>270</v>
      </c>
      <c r="F271" t="str">
        <f t="shared" si="4"/>
        <v>INSERT INTO AUTHORIZATION_OBJECTS (AUTH_OBJECT_ID,CODE, DESCRIPTION,BUSINESS_NAME,AUTH_OBJ_TYPE_ID) VALUES (270,'FSF-F0010095','FORCE SEC FUND 10095','ESPA RESERVE EURO MÜNDEL',1);</v>
      </c>
    </row>
    <row r="272" spans="1:6" x14ac:dyDescent="0.2">
      <c r="A272" t="s">
        <v>14</v>
      </c>
      <c r="B272" t="s">
        <v>814</v>
      </c>
      <c r="C272" s="1" t="s">
        <v>815</v>
      </c>
      <c r="D272" s="2" t="s">
        <v>816</v>
      </c>
      <c r="E272" s="2">
        <v>271</v>
      </c>
      <c r="F272" t="str">
        <f t="shared" si="4"/>
        <v>INSERT INTO AUTHORIZATION_OBJECTS (AUTH_OBJECT_ID,CODE, DESCRIPTION,BUSINESS_NAME,AUTH_OBJ_TYPE_ID) VALUES (271,'FSF-F0010096','FORCE SEC FUND 10096','DWS (AUSTRIA) 24',1);</v>
      </c>
    </row>
    <row r="273" spans="1:6" x14ac:dyDescent="0.2">
      <c r="A273" t="s">
        <v>14</v>
      </c>
      <c r="B273" t="s">
        <v>817</v>
      </c>
      <c r="C273" s="1" t="s">
        <v>818</v>
      </c>
      <c r="D273" s="2" t="s">
        <v>819</v>
      </c>
      <c r="E273" s="2">
        <v>272</v>
      </c>
      <c r="F273" t="str">
        <f t="shared" si="4"/>
        <v>INSERT INTO AUTHORIZATION_OBJECTS (AUTH_OBJECT_ID,CODE, DESCRIPTION,BUSINESS_NAME,AUTH_OBJ_TYPE_ID) VALUES (272,'FSF-F0010097','FORCE SEC FUND 10097','ESPA-CS ZAJISTENY FOND 27 laufzeit 30.06.2012',1);</v>
      </c>
    </row>
    <row r="274" spans="1:6" x14ac:dyDescent="0.2">
      <c r="A274" t="s">
        <v>14</v>
      </c>
      <c r="B274" t="s">
        <v>820</v>
      </c>
      <c r="C274" s="1" t="s">
        <v>821</v>
      </c>
      <c r="D274" s="2" t="s">
        <v>822</v>
      </c>
      <c r="E274" s="2">
        <v>273</v>
      </c>
      <c r="F274" t="str">
        <f t="shared" si="4"/>
        <v>INSERT INTO AUTHORIZATION_OBJECTS (AUTH_OBJECT_ID,CODE, DESCRIPTION,BUSINESS_NAME,AUTH_OBJ_TYPE_ID) VALUES (273,'FSF-F0010098','FORCE SEC FUND 10098','QIMCO BALKAN EQUITY',1);</v>
      </c>
    </row>
    <row r="275" spans="1:6" x14ac:dyDescent="0.2">
      <c r="A275" t="s">
        <v>14</v>
      </c>
      <c r="B275" t="s">
        <v>823</v>
      </c>
      <c r="C275" s="1" t="s">
        <v>824</v>
      </c>
      <c r="D275" s="2" t="s">
        <v>825</v>
      </c>
      <c r="E275" s="2">
        <v>274</v>
      </c>
      <c r="F275" t="str">
        <f t="shared" si="4"/>
        <v>INSERT INTO AUTHORIZATION_OBJECTS (AUTH_OBJECT_ID,CODE, DESCRIPTION,BUSINESS_NAME,AUTH_OBJ_TYPE_ID) VALUES (274,'FSF-F0010099','FORCE SEC FUND 10099','ESPA-CS ZAJISTENY FOND 15',1);</v>
      </c>
    </row>
    <row r="276" spans="1:6" x14ac:dyDescent="0.2">
      <c r="A276" t="s">
        <v>14</v>
      </c>
      <c r="B276" t="s">
        <v>826</v>
      </c>
      <c r="C276" s="1" t="s">
        <v>827</v>
      </c>
      <c r="D276" s="2" t="s">
        <v>828</v>
      </c>
      <c r="E276" s="2">
        <v>275</v>
      </c>
      <c r="F276" t="str">
        <f t="shared" si="4"/>
        <v>INSERT INTO AUTHORIZATION_OBJECTS (AUTH_OBJECT_ID,CODE, DESCRIPTION,BUSINESS_NAME,AUTH_OBJ_TYPE_ID) VALUES (275,'FSF-F0010100','FORCE SEC FUND 10100','ESPA-CS ZAJISTENY FOND 36 letzter RW 28.06.13',1);</v>
      </c>
    </row>
    <row r="277" spans="1:6" x14ac:dyDescent="0.2">
      <c r="A277" t="s">
        <v>14</v>
      </c>
      <c r="B277" t="s">
        <v>829</v>
      </c>
      <c r="C277" s="1" t="s">
        <v>830</v>
      </c>
      <c r="D277" s="2" t="s">
        <v>831</v>
      </c>
      <c r="E277" s="2">
        <v>276</v>
      </c>
      <c r="F277" t="str">
        <f t="shared" si="4"/>
        <v>INSERT INTO AUTHORIZATION_OBJECTS (AUTH_OBJECT_ID,CODE, DESCRIPTION,BUSINESS_NAME,AUTH_OBJ_TYPE_ID) VALUES (276,'FSF-F0010101','FORCE SEC FUND 10101','ERSTE-ČS zajištěný fond 42',1);</v>
      </c>
    </row>
    <row r="278" spans="1:6" x14ac:dyDescent="0.2">
      <c r="A278" t="s">
        <v>14</v>
      </c>
      <c r="B278" t="s">
        <v>832</v>
      </c>
      <c r="C278" s="1" t="s">
        <v>833</v>
      </c>
      <c r="D278" s="2" t="s">
        <v>834</v>
      </c>
      <c r="E278" s="2">
        <v>277</v>
      </c>
      <c r="F278" t="str">
        <f t="shared" si="4"/>
        <v>INSERT INTO AUTHORIZATION_OBJECTS (AUTH_OBJECT_ID,CODE, DESCRIPTION,BUSINESS_NAME,AUTH_OBJ_TYPE_ID) VALUES (277,'FSF-F0010135','FORCE SEC FUND 10135','RT OSTEUROPA ABSOLUTE RETURN per 6.5.2011geschloss',1);</v>
      </c>
    </row>
    <row r="279" spans="1:6" x14ac:dyDescent="0.2">
      <c r="A279" t="s">
        <v>14</v>
      </c>
      <c r="B279" t="s">
        <v>835</v>
      </c>
      <c r="C279" s="1" t="s">
        <v>836</v>
      </c>
      <c r="D279" s="2" t="s">
        <v>837</v>
      </c>
      <c r="E279" s="2">
        <v>278</v>
      </c>
      <c r="F279" t="str">
        <f t="shared" si="4"/>
        <v>INSERT INTO AUTHORIZATION_OBJECTS (AUTH_OBJECT_ID,CODE, DESCRIPTION,BUSINESS_NAME,AUTH_OBJ_TYPE_ID) VALUES (278,'FSF-F0010403','FORCE SEC FUND 10403','E 100',1);</v>
      </c>
    </row>
    <row r="280" spans="1:6" x14ac:dyDescent="0.2">
      <c r="A280" t="s">
        <v>14</v>
      </c>
      <c r="B280" t="s">
        <v>838</v>
      </c>
      <c r="C280" s="1" t="s">
        <v>839</v>
      </c>
      <c r="D280" s="2" t="s">
        <v>840</v>
      </c>
      <c r="E280" s="2">
        <v>279</v>
      </c>
      <c r="F280" t="str">
        <f t="shared" si="4"/>
        <v>INSERT INTO AUTHORIZATION_OBJECTS (AUTH_OBJECT_ID,CODE, DESCRIPTION,BUSINESS_NAME,AUTH_OBJ_TYPE_ID) VALUES (279,'FSF-F0010646','FORCE SEC FUND 10646','ESPA BOND EURO-CORPORATE',1);</v>
      </c>
    </row>
    <row r="281" spans="1:6" x14ac:dyDescent="0.2">
      <c r="A281" t="s">
        <v>14</v>
      </c>
      <c r="B281" t="s">
        <v>841</v>
      </c>
      <c r="C281" s="1" t="s">
        <v>842</v>
      </c>
      <c r="D281" s="2" t="s">
        <v>843</v>
      </c>
      <c r="E281" s="2">
        <v>280</v>
      </c>
      <c r="F281" t="str">
        <f t="shared" si="4"/>
        <v>INSERT INTO AUTHORIZATION_OBJECTS (AUTH_OBJECT_ID,CODE, DESCRIPTION,BUSINESS_NAME,AUTH_OBJ_TYPE_ID) VALUES (280,'FSF-F0010647','FORCE SEC FUND 10647','ESPA BOND DURATION SHIELD',1);</v>
      </c>
    </row>
    <row r="282" spans="1:6" x14ac:dyDescent="0.2">
      <c r="A282" t="s">
        <v>14</v>
      </c>
      <c r="B282" t="s">
        <v>844</v>
      </c>
      <c r="C282" s="1" t="s">
        <v>845</v>
      </c>
      <c r="D282" s="2" t="s">
        <v>846</v>
      </c>
      <c r="E282" s="2">
        <v>281</v>
      </c>
      <c r="F282" t="str">
        <f t="shared" si="4"/>
        <v>INSERT INTO AUTHORIZATION_OBJECTS (AUTH_OBJECT_ID,CODE, DESCRIPTION,BUSINESS_NAME,AUTH_OBJ_TYPE_ID) VALUES (281,'FSF-F0010648','FORCE SEC FUND 10648','PRO INVEST AKTIV',1);</v>
      </c>
    </row>
    <row r="283" spans="1:6" x14ac:dyDescent="0.2">
      <c r="A283" t="s">
        <v>14</v>
      </c>
      <c r="B283" t="s">
        <v>847</v>
      </c>
      <c r="C283" s="1" t="s">
        <v>848</v>
      </c>
      <c r="D283" s="2" t="s">
        <v>849</v>
      </c>
      <c r="E283" s="2">
        <v>282</v>
      </c>
      <c r="F283" t="str">
        <f t="shared" si="4"/>
        <v>INSERT INTO AUTHORIZATION_OBJECTS (AUTH_OBJECT_ID,CODE, DESCRIPTION,BUSINESS_NAME,AUTH_OBJ_TYPE_ID) VALUES (282,'FSF-F0010649','FORCE SEC FUND 10649','ESPA BOND DOLLAR-CORPORATE',1);</v>
      </c>
    </row>
    <row r="284" spans="1:6" x14ac:dyDescent="0.2">
      <c r="A284" t="s">
        <v>14</v>
      </c>
      <c r="B284" t="s">
        <v>850</v>
      </c>
      <c r="C284" s="1" t="s">
        <v>851</v>
      </c>
      <c r="D284" s="2" t="s">
        <v>852</v>
      </c>
      <c r="E284" s="2">
        <v>283</v>
      </c>
      <c r="F284" t="str">
        <f t="shared" si="4"/>
        <v>INSERT INTO AUTHORIZATION_OBJECTS (AUTH_OBJECT_ID,CODE, DESCRIPTION,BUSINESS_NAME,AUTH_OBJ_TYPE_ID) VALUES (283,'FSF-F0010650','FORCE SEC FUND 10650','ESPA BOND USA-HIGH YIELD',1);</v>
      </c>
    </row>
    <row r="285" spans="1:6" x14ac:dyDescent="0.2">
      <c r="A285" t="s">
        <v>14</v>
      </c>
      <c r="B285" t="s">
        <v>853</v>
      </c>
      <c r="C285" s="1" t="s">
        <v>854</v>
      </c>
      <c r="D285" s="2" t="s">
        <v>855</v>
      </c>
      <c r="E285" s="2">
        <v>284</v>
      </c>
      <c r="F285" t="str">
        <f t="shared" si="4"/>
        <v>INSERT INTO AUTHORIZATION_OBJECTS (AUTH_OBJECT_ID,CODE, DESCRIPTION,BUSINESS_NAME,AUTH_OBJ_TYPE_ID) VALUES (284,'FSF-F0010651','FORCE SEC FUND 10651','ESPA CASH FORINT letzter RW. 13.10',1);</v>
      </c>
    </row>
    <row r="286" spans="1:6" x14ac:dyDescent="0.2">
      <c r="A286" t="s">
        <v>14</v>
      </c>
      <c r="B286" t="s">
        <v>856</v>
      </c>
      <c r="C286" s="1" t="s">
        <v>857</v>
      </c>
      <c r="D286" s="2" t="s">
        <v>858</v>
      </c>
      <c r="E286" s="2">
        <v>285</v>
      </c>
      <c r="F286" t="str">
        <f t="shared" si="4"/>
        <v>INSERT INTO AUTHORIZATION_OBJECTS (AUTH_OBJECT_ID,CODE, DESCRIPTION,BUSINESS_NAME,AUTH_OBJ_TYPE_ID) VALUES (285,'FSF-F0010652','FORCE SEC FUND 10652','E 3',1);</v>
      </c>
    </row>
    <row r="287" spans="1:6" x14ac:dyDescent="0.2">
      <c r="A287" t="s">
        <v>14</v>
      </c>
      <c r="B287" t="s">
        <v>859</v>
      </c>
      <c r="C287" s="1" t="s">
        <v>860</v>
      </c>
      <c r="D287" s="2" t="s">
        <v>861</v>
      </c>
      <c r="E287" s="2">
        <v>286</v>
      </c>
      <c r="F287" t="str">
        <f t="shared" si="4"/>
        <v>INSERT INTO AUTHORIZATION_OBJECTS (AUTH_OBJECT_ID,CODE, DESCRIPTION,BUSINESS_NAME,AUTH_OBJ_TYPE_ID) VALUES (286,'FSF-F0010653','FORCE SEC FUND 10653','ESPA STOCK NEW-EUROPE ACTIVE',1);</v>
      </c>
    </row>
    <row r="288" spans="1:6" x14ac:dyDescent="0.2">
      <c r="A288" t="s">
        <v>14</v>
      </c>
      <c r="B288" t="s">
        <v>862</v>
      </c>
      <c r="C288" s="1" t="s">
        <v>863</v>
      </c>
      <c r="D288" s="2" t="s">
        <v>864</v>
      </c>
      <c r="E288" s="2">
        <v>287</v>
      </c>
      <c r="F288" t="str">
        <f t="shared" si="4"/>
        <v>INSERT INTO AUTHORIZATION_OBJECTS (AUTH_OBJECT_ID,CODE, DESCRIPTION,BUSINESS_NAME,AUTH_OBJ_TYPE_ID) VALUES (287,'FSF-F0010654','FORCE SEC FUND 10654','PRIVATE BANKING MANAGEMENT PROGRAM-REAL ESTATE',1);</v>
      </c>
    </row>
    <row r="289" spans="1:6" x14ac:dyDescent="0.2">
      <c r="A289" t="s">
        <v>14</v>
      </c>
      <c r="B289" t="s">
        <v>865</v>
      </c>
      <c r="C289" s="1" t="s">
        <v>866</v>
      </c>
      <c r="D289" s="2" t="s">
        <v>867</v>
      </c>
      <c r="E289" s="2">
        <v>288</v>
      </c>
      <c r="F289" t="str">
        <f t="shared" si="4"/>
        <v>INSERT INTO AUTHORIZATION_OBJECTS (AUTH_OBJECT_ID,CODE, DESCRIPTION,BUSINESS_NAME,AUTH_OBJ_TYPE_ID) VALUES (288,'FSF-F0010655','FORCE SEC FUND 10655','SALUS ALPHA MANAGED FUTURES',1);</v>
      </c>
    </row>
    <row r="290" spans="1:6" x14ac:dyDescent="0.2">
      <c r="A290" t="s">
        <v>14</v>
      </c>
      <c r="B290" t="s">
        <v>868</v>
      </c>
      <c r="C290" s="1" t="s">
        <v>869</v>
      </c>
      <c r="D290" s="2" t="s">
        <v>870</v>
      </c>
      <c r="E290" s="2">
        <v>289</v>
      </c>
      <c r="F290" t="str">
        <f t="shared" si="4"/>
        <v>INSERT INTO AUTHORIZATION_OBJECTS (AUTH_OBJECT_ID,CODE, DESCRIPTION,BUSINESS_NAME,AUTH_OBJ_TYPE_ID) VALUES (289,'FSF-F0010656','FORCE SEC FUND 10656','SALUS ALPHA EVENT DRIVEN geschl.',1);</v>
      </c>
    </row>
    <row r="291" spans="1:6" x14ac:dyDescent="0.2">
      <c r="A291" t="s">
        <v>14</v>
      </c>
      <c r="B291" t="s">
        <v>871</v>
      </c>
      <c r="C291" s="1" t="s">
        <v>872</v>
      </c>
      <c r="D291" s="2" t="s">
        <v>873</v>
      </c>
      <c r="E291" s="2">
        <v>290</v>
      </c>
      <c r="F291" t="str">
        <f t="shared" si="4"/>
        <v>INSERT INTO AUTHORIZATION_OBJECTS (AUTH_OBJECT_ID,CODE, DESCRIPTION,BUSINESS_NAME,AUTH_OBJ_TYPE_ID) VALUES (290,'FSF-F0010657','FORCE SEC FUND 10657','RESERVE FONDS 1 - geschlossen 21.12',1);</v>
      </c>
    </row>
    <row r="292" spans="1:6" x14ac:dyDescent="0.2">
      <c r="A292" t="s">
        <v>14</v>
      </c>
      <c r="B292" t="s">
        <v>874</v>
      </c>
      <c r="C292" s="1" t="s">
        <v>875</v>
      </c>
      <c r="D292" s="2" t="s">
        <v>876</v>
      </c>
      <c r="E292" s="2">
        <v>291</v>
      </c>
      <c r="F292" t="str">
        <f t="shared" si="4"/>
        <v>INSERT INTO AUTHORIZATION_OBJECTS (AUTH_OBJECT_ID,CODE, DESCRIPTION,BUSINESS_NAME,AUTH_OBJ_TYPE_ID) VALUES (291,'FSF-F0010658','FORCE SEC FUND 10658','SA 400 letzter RW 30.09.',1);</v>
      </c>
    </row>
    <row r="293" spans="1:6" x14ac:dyDescent="0.2">
      <c r="A293" t="s">
        <v>14</v>
      </c>
      <c r="B293" t="s">
        <v>877</v>
      </c>
      <c r="C293" s="1" t="s">
        <v>878</v>
      </c>
      <c r="D293" s="2" t="s">
        <v>879</v>
      </c>
      <c r="E293" s="2">
        <v>292</v>
      </c>
      <c r="F293" t="str">
        <f t="shared" si="4"/>
        <v>INSERT INTO AUTHORIZATION_OBJECTS (AUTH_OBJECT_ID,CODE, DESCRIPTION,BUSINESS_NAME,AUTH_OBJ_TYPE_ID) VALUES (292,'FSF-F0010659','FORCE SEC FUND 10659','TOP STRATEGIE CLASSIC',1);</v>
      </c>
    </row>
    <row r="294" spans="1:6" x14ac:dyDescent="0.2">
      <c r="A294" t="s">
        <v>14</v>
      </c>
      <c r="B294" t="s">
        <v>880</v>
      </c>
      <c r="C294" s="1" t="s">
        <v>881</v>
      </c>
      <c r="D294" s="2" t="s">
        <v>882</v>
      </c>
      <c r="E294" s="2">
        <v>293</v>
      </c>
      <c r="F294" t="str">
        <f t="shared" si="4"/>
        <v>INSERT INTO AUTHORIZATION_OBJECTS (AUTH_OBJECT_ID,CODE, DESCRIPTION,BUSINESS_NAME,AUTH_OBJ_TYPE_ID) VALUES (293,'FSF-F0010660','FORCE SEC FUND 10660','ESPA BOND INTERNATIONAL',1);</v>
      </c>
    </row>
    <row r="295" spans="1:6" x14ac:dyDescent="0.2">
      <c r="A295" t="s">
        <v>14</v>
      </c>
      <c r="B295" t="s">
        <v>883</v>
      </c>
      <c r="C295" s="1" t="s">
        <v>884</v>
      </c>
      <c r="D295" s="2" t="s">
        <v>885</v>
      </c>
      <c r="E295" s="2">
        <v>294</v>
      </c>
      <c r="F295" t="str">
        <f t="shared" si="4"/>
        <v>INSERT INTO AUTHORIZATION_OBJECTS (AUTH_OBJECT_ID,CODE, DESCRIPTION,BUSINESS_NAME,AUTH_OBJ_TYPE_ID) VALUES (294,'FSF-F0010661','FORCE SEC FUND 10661','TOP STRATEGIE DYNAMIC',1);</v>
      </c>
    </row>
    <row r="296" spans="1:6" x14ac:dyDescent="0.2">
      <c r="A296" t="s">
        <v>14</v>
      </c>
      <c r="B296" t="s">
        <v>886</v>
      </c>
      <c r="C296" s="1" t="s">
        <v>887</v>
      </c>
      <c r="D296" s="2" t="s">
        <v>888</v>
      </c>
      <c r="E296" s="2">
        <v>295</v>
      </c>
      <c r="F296" t="str">
        <f t="shared" si="4"/>
        <v>INSERT INTO AUTHORIZATION_OBJECTS (AUTH_OBJECT_ID,CODE, DESCRIPTION,BUSINESS_NAME,AUTH_OBJ_TYPE_ID) VALUES (295,'FSF-F0010662','FORCE SEC FUND 10662','TOP STRATEGIE ALTERNATIVE',1);</v>
      </c>
    </row>
    <row r="297" spans="1:6" x14ac:dyDescent="0.2">
      <c r="A297" t="s">
        <v>14</v>
      </c>
      <c r="B297" t="s">
        <v>889</v>
      </c>
      <c r="C297" s="1" t="s">
        <v>890</v>
      </c>
      <c r="D297" s="2" t="s">
        <v>891</v>
      </c>
      <c r="E297" s="2">
        <v>296</v>
      </c>
      <c r="F297" t="str">
        <f t="shared" si="4"/>
        <v>INSERT INTO AUTHORIZATION_OBJECTS (AUTH_OBJECT_ID,CODE, DESCRIPTION,BUSINESS_NAME,AUTH_OBJ_TYPE_ID) VALUES (296,'FSF-F0010663','FORCE SEC FUND 10663','ESPA STOCK NTX geschl. 19.11.2012',1);</v>
      </c>
    </row>
    <row r="298" spans="1:6" x14ac:dyDescent="0.2">
      <c r="A298" t="s">
        <v>14</v>
      </c>
      <c r="B298" t="s">
        <v>892</v>
      </c>
      <c r="C298" s="1" t="s">
        <v>893</v>
      </c>
      <c r="D298" s="2" t="s">
        <v>894</v>
      </c>
      <c r="E298" s="2">
        <v>297</v>
      </c>
      <c r="F298" t="str">
        <f t="shared" si="4"/>
        <v>INSERT INTO AUTHORIZATION_OBJECTS (AUTH_OBJECT_ID,CODE, DESCRIPTION,BUSINESS_NAME,AUTH_OBJ_TYPE_ID) VALUES (297,'FSF-F0010664','FORCE SEC FUND 10664','ESPA GARANT BEST CHOICE Laufzeitende 31.07.13',1);</v>
      </c>
    </row>
    <row r="299" spans="1:6" x14ac:dyDescent="0.2">
      <c r="A299" t="s">
        <v>14</v>
      </c>
      <c r="B299" t="s">
        <v>895</v>
      </c>
      <c r="C299" s="1" t="s">
        <v>896</v>
      </c>
      <c r="D299" s="2" t="s">
        <v>897</v>
      </c>
      <c r="E299" s="2">
        <v>298</v>
      </c>
      <c r="F299" t="str">
        <f t="shared" si="4"/>
        <v>INSERT INTO AUTHORIZATION_OBJECTS (AUTH_OBJECT_ID,CODE, DESCRIPTION,BUSINESS_NAME,AUTH_OBJ_TYPE_ID) VALUES (298,'FSF-F0010665','FORCE SEC FUND 10665','S KAPITAL-FIX 08/2019 VT',1);</v>
      </c>
    </row>
    <row r="300" spans="1:6" x14ac:dyDescent="0.2">
      <c r="A300" t="s">
        <v>14</v>
      </c>
      <c r="B300" t="s">
        <v>898</v>
      </c>
      <c r="C300" s="1" t="s">
        <v>899</v>
      </c>
      <c r="D300" s="2" t="s">
        <v>900</v>
      </c>
      <c r="E300" s="2">
        <v>299</v>
      </c>
      <c r="F300" t="str">
        <f t="shared" si="4"/>
        <v>INSERT INTO AUTHORIZATION_OBJECTS (AUTH_OBJECT_ID,CODE, DESCRIPTION,BUSINESS_NAME,AUTH_OBJ_TYPE_ID) VALUES (299,'FSF-F0010666','FORCE SEC FUND 10666','ESPA SLSP ZAISTENY FOND 3',1);</v>
      </c>
    </row>
    <row r="301" spans="1:6" x14ac:dyDescent="0.2">
      <c r="A301" t="s">
        <v>14</v>
      </c>
      <c r="B301" t="s">
        <v>901</v>
      </c>
      <c r="C301" s="1" t="s">
        <v>902</v>
      </c>
      <c r="D301" s="2" t="s">
        <v>903</v>
      </c>
      <c r="E301" s="2">
        <v>300</v>
      </c>
      <c r="F301" t="str">
        <f t="shared" si="4"/>
        <v>INSERT INTO AUTHORIZATION_OBJECTS (AUTH_OBJECT_ID,CODE, DESCRIPTION,BUSINESS_NAME,AUTH_OBJ_TYPE_ID) VALUES (300,'FSF-F0010667','FORCE SEC FUND 10667','M 1997',1);</v>
      </c>
    </row>
    <row r="302" spans="1:6" x14ac:dyDescent="0.2">
      <c r="A302" t="s">
        <v>14</v>
      </c>
      <c r="B302" t="s">
        <v>904</v>
      </c>
      <c r="C302" s="1" t="s">
        <v>905</v>
      </c>
      <c r="D302" s="2" t="s">
        <v>906</v>
      </c>
      <c r="E302" s="2">
        <v>301</v>
      </c>
      <c r="F302" t="str">
        <f t="shared" si="4"/>
        <v>INSERT INTO AUTHORIZATION_OBJECTS (AUTH_OBJECT_ID,CODE, DESCRIPTION,BUSINESS_NAME,AUTH_OBJ_TYPE_ID) VALUES (301,'FSF-F0010668','FORCE SEC FUND 10668','TOP STRATEGIE BOND',1);</v>
      </c>
    </row>
    <row r="303" spans="1:6" x14ac:dyDescent="0.2">
      <c r="A303" t="s">
        <v>14</v>
      </c>
      <c r="B303" t="s">
        <v>907</v>
      </c>
      <c r="C303" s="1" t="s">
        <v>908</v>
      </c>
      <c r="D303" s="2" t="s">
        <v>909</v>
      </c>
      <c r="E303" s="2">
        <v>302</v>
      </c>
      <c r="F303" t="str">
        <f t="shared" si="4"/>
        <v>INSERT INTO AUTHORIZATION_OBJECTS (AUTH_OBJECT_ID,CODE, DESCRIPTION,BUSINESS_NAME,AUTH_OBJ_TYPE_ID) VALUES (302,'FSF-F0010966','FORCE SEC FUND 10966','DONAU STAR-FONDS',1);</v>
      </c>
    </row>
    <row r="304" spans="1:6" x14ac:dyDescent="0.2">
      <c r="A304" t="s">
        <v>14</v>
      </c>
      <c r="B304" t="s">
        <v>910</v>
      </c>
      <c r="C304" s="1" t="s">
        <v>911</v>
      </c>
      <c r="D304" s="2" t="s">
        <v>912</v>
      </c>
      <c r="E304" s="2">
        <v>303</v>
      </c>
      <c r="F304" t="str">
        <f t="shared" si="4"/>
        <v>INSERT INTO AUTHORIZATION_OBJECTS (AUTH_OBJECT_ID,CODE, DESCRIPTION,BUSINESS_NAME,AUTH_OBJ_TYPE_ID) VALUES (303,'FSF-F0010967','FORCE SEC FUND 10967','ESPA STOCK GLOBAL',1);</v>
      </c>
    </row>
    <row r="305" spans="1:6" x14ac:dyDescent="0.2">
      <c r="A305" t="s">
        <v>14</v>
      </c>
      <c r="B305" t="s">
        <v>913</v>
      </c>
      <c r="C305" s="1" t="s">
        <v>914</v>
      </c>
      <c r="D305" s="2" t="s">
        <v>915</v>
      </c>
      <c r="E305" s="2">
        <v>304</v>
      </c>
      <c r="F305" t="str">
        <f t="shared" si="4"/>
        <v>INSERT INTO AUTHORIZATION_OBJECTS (AUTH_OBJECT_ID,CODE, DESCRIPTION,BUSINESS_NAME,AUTH_OBJ_TYPE_ID) VALUES (304,'FSF-F0010968','FORCE SEC FUND 10968','ESPA STOCK JAPAN',1);</v>
      </c>
    </row>
    <row r="306" spans="1:6" x14ac:dyDescent="0.2">
      <c r="A306" t="s">
        <v>14</v>
      </c>
      <c r="B306" t="s">
        <v>916</v>
      </c>
      <c r="C306" s="1" t="s">
        <v>917</v>
      </c>
      <c r="D306" s="2" t="s">
        <v>918</v>
      </c>
      <c r="E306" s="2">
        <v>305</v>
      </c>
      <c r="F306" t="str">
        <f t="shared" si="4"/>
        <v>INSERT INTO AUTHORIZATION_OBJECTS (AUTH_OBJECT_ID,CODE, DESCRIPTION,BUSINESS_NAME,AUTH_OBJ_TYPE_ID) VALUES (305,'FSF-F0010969','FORCE SEC FUND 10969','ESPA RESERVE EURO',1);</v>
      </c>
    </row>
    <row r="307" spans="1:6" x14ac:dyDescent="0.2">
      <c r="A307" t="s">
        <v>14</v>
      </c>
      <c r="B307" t="s">
        <v>919</v>
      </c>
      <c r="C307" s="1" t="s">
        <v>920</v>
      </c>
      <c r="D307" s="2" t="s">
        <v>921</v>
      </c>
      <c r="E307" s="2">
        <v>306</v>
      </c>
      <c r="F307" t="str">
        <f t="shared" si="4"/>
        <v>INSERT INTO AUTHORIZATION_OBJECTS (AUTH_OBJECT_ID,CODE, DESCRIPTION,BUSINESS_NAME,AUTH_OBJ_TYPE_ID) VALUES (306,'FSF-F0010970','FORCE SEC FUND 10970','ESPA BOND EURO-TREND',1);</v>
      </c>
    </row>
    <row r="308" spans="1:6" x14ac:dyDescent="0.2">
      <c r="A308" t="s">
        <v>14</v>
      </c>
      <c r="B308" t="s">
        <v>922</v>
      </c>
      <c r="C308" s="1" t="s">
        <v>923</v>
      </c>
      <c r="D308" s="2" t="s">
        <v>924</v>
      </c>
      <c r="E308" s="2">
        <v>307</v>
      </c>
      <c r="F308" t="str">
        <f t="shared" si="4"/>
        <v>INSERT INTO AUTHORIZATION_OBJECTS (AUTH_OBJECT_ID,CODE, DESCRIPTION,BUSINESS_NAME,AUTH_OBJ_TYPE_ID) VALUES (307,'FSF-F0010971','FORCE SEC FUND 10971','PRO INVEST PLUS',1);</v>
      </c>
    </row>
    <row r="309" spans="1:6" x14ac:dyDescent="0.2">
      <c r="A309" t="s">
        <v>14</v>
      </c>
      <c r="B309" t="s">
        <v>925</v>
      </c>
      <c r="C309" s="1" t="s">
        <v>926</v>
      </c>
      <c r="D309" s="2" t="s">
        <v>927</v>
      </c>
      <c r="E309" s="2">
        <v>308</v>
      </c>
      <c r="F309" t="str">
        <f t="shared" si="4"/>
        <v>INSERT INTO AUTHORIZATION_OBJECTS (AUTH_OBJECT_ID,CODE, DESCRIPTION,BUSINESS_NAME,AUTH_OBJ_TYPE_ID) VALUES (308,'FSF-F0010972','FORCE SEC FUND 10972','UNIQA TOTAL RETURN',1);</v>
      </c>
    </row>
    <row r="310" spans="1:6" x14ac:dyDescent="0.2">
      <c r="A310" t="s">
        <v>14</v>
      </c>
      <c r="B310" t="s">
        <v>928</v>
      </c>
      <c r="C310" s="1" t="s">
        <v>929</v>
      </c>
      <c r="D310" s="2" t="s">
        <v>930</v>
      </c>
      <c r="E310" s="2">
        <v>309</v>
      </c>
      <c r="F310" t="str">
        <f t="shared" si="4"/>
        <v>INSERT INTO AUTHORIZATION_OBJECTS (AUTH_OBJECT_ID,CODE, DESCRIPTION,BUSINESS_NAME,AUTH_OBJ_TYPE_ID) VALUES (309,'FSF-F0010973','FORCE SEC FUND 10973','PBMP EQUITY RESEARCH',1);</v>
      </c>
    </row>
    <row r="311" spans="1:6" x14ac:dyDescent="0.2">
      <c r="A311" t="s">
        <v>14</v>
      </c>
      <c r="B311" t="s">
        <v>931</v>
      </c>
      <c r="C311" s="1" t="s">
        <v>932</v>
      </c>
      <c r="D311" s="2" t="s">
        <v>933</v>
      </c>
      <c r="E311" s="2">
        <v>310</v>
      </c>
      <c r="F311" t="str">
        <f t="shared" si="4"/>
        <v>INSERT INTO AUTHORIZATION_OBJECTS (AUTH_OBJECT_ID,CODE, DESCRIPTION,BUSINESS_NAME,AUTH_OBJ_TYPE_ID) VALUES (310,'FSF-F0010974','FORCE SEC FUND 10974','SALUS ALPHA COMMODITY ARBITRAGE letzt.RW.18.04.13',1);</v>
      </c>
    </row>
    <row r="312" spans="1:6" x14ac:dyDescent="0.2">
      <c r="A312" t="s">
        <v>14</v>
      </c>
      <c r="B312" t="s">
        <v>934</v>
      </c>
      <c r="C312" s="1" t="s">
        <v>935</v>
      </c>
      <c r="D312" s="2" t="s">
        <v>936</v>
      </c>
      <c r="E312" s="2">
        <v>311</v>
      </c>
      <c r="F312" t="str">
        <f t="shared" si="4"/>
        <v>INSERT INTO AUTHORIZATION_OBJECTS (AUTH_OBJECT_ID,CODE, DESCRIPTION,BUSINESS_NAME,AUTH_OBJ_TYPE_ID) VALUES (311,'FSF-F0010975','FORCE SEC FUND 10975','SIGMA OPTIMAL',1);</v>
      </c>
    </row>
    <row r="313" spans="1:6" x14ac:dyDescent="0.2">
      <c r="A313" t="s">
        <v>14</v>
      </c>
      <c r="B313" t="s">
        <v>937</v>
      </c>
      <c r="C313" s="1" t="s">
        <v>938</v>
      </c>
      <c r="D313" s="2" t="s">
        <v>939</v>
      </c>
      <c r="E313" s="2">
        <v>312</v>
      </c>
      <c r="F313" t="str">
        <f t="shared" si="4"/>
        <v>INSERT INTO AUTHORIZATION_OBJECTS (AUTH_OBJECT_ID,CODE, DESCRIPTION,BUSINESS_NAME,AUTH_OBJ_TYPE_ID) VALUES (312,'FSF-F0010976','FORCE SEC FUND 10976','RT Osteuropa Aktienfonds',1);</v>
      </c>
    </row>
    <row r="314" spans="1:6" x14ac:dyDescent="0.2">
      <c r="A314" t="s">
        <v>14</v>
      </c>
      <c r="B314" t="s">
        <v>940</v>
      </c>
      <c r="C314" s="1" t="s">
        <v>941</v>
      </c>
      <c r="D314" s="2" t="s">
        <v>942</v>
      </c>
      <c r="E314" s="2">
        <v>313</v>
      </c>
      <c r="F314" t="str">
        <f t="shared" si="4"/>
        <v>INSERT INTO AUTHORIZATION_OBJECTS (AUTH_OBJECT_ID,CODE, DESCRIPTION,BUSINESS_NAME,AUTH_OBJ_TYPE_ID) VALUES (313,'FSF-F0010977','FORCE SEC FUND 10977','AVANTGARDE GLOBAL BOND FONDS',1);</v>
      </c>
    </row>
    <row r="315" spans="1:6" x14ac:dyDescent="0.2">
      <c r="A315" t="s">
        <v>14</v>
      </c>
      <c r="B315" t="s">
        <v>943</v>
      </c>
      <c r="C315" s="1" t="s">
        <v>944</v>
      </c>
      <c r="D315" s="2" t="s">
        <v>945</v>
      </c>
      <c r="E315" s="2">
        <v>314</v>
      </c>
      <c r="F315" t="str">
        <f t="shared" si="4"/>
        <v>INSERT INTO AUTHORIZATION_OBJECTS (AUTH_OBJECT_ID,CODE, DESCRIPTION,BUSINESS_NAME,AUTH_OBJ_TYPE_ID) VALUES (314,'FSF-F0010978','FORCE SEC FUND 10978','RT Österreich Aktienfonds',1);</v>
      </c>
    </row>
    <row r="316" spans="1:6" x14ac:dyDescent="0.2">
      <c r="A316" t="s">
        <v>14</v>
      </c>
      <c r="B316" t="s">
        <v>946</v>
      </c>
      <c r="C316" s="1" t="s">
        <v>947</v>
      </c>
      <c r="D316" s="2" t="s">
        <v>948</v>
      </c>
      <c r="E316" s="2">
        <v>315</v>
      </c>
      <c r="F316" t="str">
        <f t="shared" si="4"/>
        <v>INSERT INTO AUTHORIZATION_OBJECTS (AUTH_OBJECT_ID,CODE, DESCRIPTION,BUSINESS_NAME,AUTH_OBJ_TYPE_ID) VALUES (315,'FSF-F0010979','FORCE SEC FUND 10979','AVANTGARDE CORPORATE letzter RW 16.04.13',1);</v>
      </c>
    </row>
    <row r="317" spans="1:6" x14ac:dyDescent="0.2">
      <c r="A317" t="s">
        <v>14</v>
      </c>
      <c r="B317" t="s">
        <v>949</v>
      </c>
      <c r="C317" s="1" t="s">
        <v>950</v>
      </c>
      <c r="D317" s="2" t="s">
        <v>951</v>
      </c>
      <c r="E317" s="2">
        <v>316</v>
      </c>
      <c r="F317" t="str">
        <f t="shared" si="4"/>
        <v>INSERT INTO AUTHORIZATION_OBJECTS (AUTH_OBJECT_ID,CODE, DESCRIPTION,BUSINESS_NAME,AUTH_OBJ_TYPE_ID) VALUES (316,'FSF-F0010980','FORCE SEC FUND 10980','RT PIF dynamisch',1);</v>
      </c>
    </row>
    <row r="318" spans="1:6" x14ac:dyDescent="0.2">
      <c r="A318" t="s">
        <v>14</v>
      </c>
      <c r="B318" t="s">
        <v>952</v>
      </c>
      <c r="C318" s="1" t="s">
        <v>953</v>
      </c>
      <c r="D318" s="2" t="s">
        <v>954</v>
      </c>
      <c r="E318" s="2">
        <v>317</v>
      </c>
      <c r="F318" t="str">
        <f t="shared" si="4"/>
        <v>INSERT INTO AUTHORIZATION_OBJECTS (AUTH_OBJECT_ID,CODE, DESCRIPTION,BUSINESS_NAME,AUTH_OBJ_TYPE_ID) VALUES (317,'FSF-F0010981','FORCE SEC FUND 10981','RT PIF traditionell',1);</v>
      </c>
    </row>
    <row r="319" spans="1:6" x14ac:dyDescent="0.2">
      <c r="A319" t="s">
        <v>14</v>
      </c>
      <c r="B319" t="s">
        <v>955</v>
      </c>
      <c r="C319" s="1" t="s">
        <v>956</v>
      </c>
      <c r="D319" s="2" t="s">
        <v>957</v>
      </c>
      <c r="E319" s="2">
        <v>318</v>
      </c>
      <c r="F319" t="str">
        <f t="shared" si="4"/>
        <v>INSERT INTO AUTHORIZATION_OBJECTS (AUTH_OBJECT_ID,CODE, DESCRIPTION,BUSINESS_NAME,AUTH_OBJ_TYPE_ID) VALUES (318,'FSF-F0010982','FORCE SEC FUND 10982','ESPA PORTFOLIO BOND',1);</v>
      </c>
    </row>
    <row r="320" spans="1:6" x14ac:dyDescent="0.2">
      <c r="A320" t="s">
        <v>14</v>
      </c>
      <c r="B320" t="s">
        <v>958</v>
      </c>
      <c r="C320" s="1" t="s">
        <v>959</v>
      </c>
      <c r="D320" s="2" t="s">
        <v>960</v>
      </c>
      <c r="E320" s="2">
        <v>319</v>
      </c>
      <c r="F320" t="str">
        <f t="shared" si="4"/>
        <v>INSERT INTO AUTHORIZATION_OBJECTS (AUTH_OBJECT_ID,CODE, DESCRIPTION,BUSINESS_NAME,AUTH_OBJ_TYPE_ID) VALUES (319,'FSF-F0010983','FORCE SEC FUND 10983','XT USA',1);</v>
      </c>
    </row>
    <row r="321" spans="1:6" x14ac:dyDescent="0.2">
      <c r="A321" t="s">
        <v>14</v>
      </c>
      <c r="B321" t="s">
        <v>961</v>
      </c>
      <c r="C321" s="1" t="s">
        <v>962</v>
      </c>
      <c r="D321" s="2" t="s">
        <v>963</v>
      </c>
      <c r="E321" s="2">
        <v>320</v>
      </c>
      <c r="F321" t="str">
        <f t="shared" si="4"/>
        <v>INSERT INTO AUTHORIZATION_OBJECTS (AUTH_OBJECT_ID,CODE, DESCRIPTION,BUSINESS_NAME,AUTH_OBJ_TYPE_ID) VALUES (320,'FSF-F0010984','FORCE SEC FUND 10984','ESPA PORTFOLIO LIFE CYCLE/19 letzter RW 19.6.13',1);</v>
      </c>
    </row>
    <row r="322" spans="1:6" x14ac:dyDescent="0.2">
      <c r="A322" t="s">
        <v>14</v>
      </c>
      <c r="B322" t="s">
        <v>964</v>
      </c>
      <c r="C322" s="1" t="s">
        <v>965</v>
      </c>
      <c r="D322" s="2" t="s">
        <v>966</v>
      </c>
      <c r="E322" s="2">
        <v>321</v>
      </c>
      <c r="F322" t="str">
        <f t="shared" si="4"/>
        <v>INSERT INTO AUTHORIZATION_OBJECTS (AUTH_OBJECT_ID,CODE, DESCRIPTION,BUSINESS_NAME,AUTH_OBJ_TYPE_ID) VALUES (321,'FSF-F0010985','FORCE SEC FUND 10985','ESPA RETURN SYSTEM-EXTRA',1);</v>
      </c>
    </row>
    <row r="323" spans="1:6" x14ac:dyDescent="0.2">
      <c r="A323" t="s">
        <v>14</v>
      </c>
      <c r="B323" t="s">
        <v>967</v>
      </c>
      <c r="C323" s="1" t="s">
        <v>968</v>
      </c>
      <c r="D323" s="2" t="s">
        <v>969</v>
      </c>
      <c r="E323" s="2">
        <v>322</v>
      </c>
      <c r="F323" t="str">
        <f t="shared" ref="F323:F386" si="5">"INSERT INTO AUTHORIZATION_OBJECTS (AUTH_OBJECT_ID,CODE, DESCRIPTION,BUSINESS_NAME,AUTH_OBJ_TYPE_ID) VALUES (" &amp; E323 &amp; ",'" &amp; C323 &amp; "','" &amp; D323 &amp; "','" &amp; B323 &amp; "'," &amp; 1 &amp; ");"</f>
        <v>INSERT INTO AUTHORIZATION_OBJECTS (AUTH_OBJECT_ID,CODE, DESCRIPTION,BUSINESS_NAME,AUTH_OBJ_TYPE_ID) VALUES (322,'FSF-F0010986','FORCE SEC FUND 10986','K 1351 geschl. 31.01',1);</v>
      </c>
    </row>
    <row r="324" spans="1:6" x14ac:dyDescent="0.2">
      <c r="A324" t="s">
        <v>14</v>
      </c>
      <c r="B324" t="s">
        <v>970</v>
      </c>
      <c r="C324" s="1" t="s">
        <v>971</v>
      </c>
      <c r="D324" s="2" t="s">
        <v>972</v>
      </c>
      <c r="E324" s="2">
        <v>323</v>
      </c>
      <c r="F324" t="str">
        <f t="shared" si="5"/>
        <v>INSERT INTO AUTHORIZATION_OBJECTS (AUTH_OBJECT_ID,CODE, DESCRIPTION,BUSINESS_NAME,AUTH_OBJ_TYPE_ID) VALUES (323,'FSF-F0010987','FORCE SEC FUND 10987','ESPA-CS ZAJISTENY FOND 07',1);</v>
      </c>
    </row>
    <row r="325" spans="1:6" x14ac:dyDescent="0.2">
      <c r="A325" t="s">
        <v>14</v>
      </c>
      <c r="B325" t="s">
        <v>973</v>
      </c>
      <c r="C325" s="1" t="s">
        <v>974</v>
      </c>
      <c r="D325" s="2" t="s">
        <v>975</v>
      </c>
      <c r="E325" s="2">
        <v>324</v>
      </c>
      <c r="F325" t="str">
        <f t="shared" si="5"/>
        <v>INSERT INTO AUTHORIZATION_OBJECTS (AUTH_OBJECT_ID,CODE, DESCRIPTION,BUSINESS_NAME,AUTH_OBJ_TYPE_ID) VALUES (324,'FSF-F0010988','FORCE SEC FUND 10988','ESPA-CS ZAJISTENY FOND 29 letzter RW 31.08.2012',1);</v>
      </c>
    </row>
    <row r="326" spans="1:6" x14ac:dyDescent="0.2">
      <c r="A326" t="s">
        <v>14</v>
      </c>
      <c r="B326" t="s">
        <v>976</v>
      </c>
      <c r="C326" s="1" t="s">
        <v>977</v>
      </c>
      <c r="D326" s="2" t="s">
        <v>978</v>
      </c>
      <c r="E326" s="2">
        <v>325</v>
      </c>
      <c r="F326" t="str">
        <f t="shared" si="5"/>
        <v>INSERT INTO AUTHORIZATION_OBJECTS (AUTH_OBJECT_ID,CODE, DESCRIPTION,BUSINESS_NAME,AUTH_OBJ_TYPE_ID) VALUES (325,'FSF-F0010989','FORCE SEC FUND 10989','S-SOZIALKAPITALFONDS',1);</v>
      </c>
    </row>
    <row r="327" spans="1:6" x14ac:dyDescent="0.2">
      <c r="A327" t="s">
        <v>14</v>
      </c>
      <c r="B327" t="s">
        <v>979</v>
      </c>
      <c r="C327" s="1" t="s">
        <v>980</v>
      </c>
      <c r="D327" s="2" t="s">
        <v>981</v>
      </c>
      <c r="E327" s="2">
        <v>326</v>
      </c>
      <c r="F327" t="str">
        <f t="shared" si="5"/>
        <v>INSERT INTO AUTHORIZATION_OBJECTS (AUTH_OBJECT_ID,CODE, DESCRIPTION,BUSINESS_NAME,AUTH_OBJ_TYPE_ID) VALUES (326,'FSF-F0010990','FORCE SEC FUND 10990','ESPA RETURN SYSTEM',1);</v>
      </c>
    </row>
    <row r="328" spans="1:6" x14ac:dyDescent="0.2">
      <c r="A328" t="s">
        <v>14</v>
      </c>
      <c r="B328" t="s">
        <v>982</v>
      </c>
      <c r="C328" s="1" t="s">
        <v>983</v>
      </c>
      <c r="D328" s="2" t="s">
        <v>984</v>
      </c>
      <c r="E328" s="2">
        <v>327</v>
      </c>
      <c r="F328" t="str">
        <f t="shared" si="5"/>
        <v>INSERT INTO AUTHORIZATION_OBJECTS (AUTH_OBJECT_ID,CODE, DESCRIPTION,BUSINESS_NAME,AUTH_OBJ_TYPE_ID) VALUES (327,'FSF-F0010991','FORCE SEC FUND 10991','ESPA-CS ZAJISTENY FOND 17 - Laufzeitende 31.08.11',1);</v>
      </c>
    </row>
    <row r="329" spans="1:6" x14ac:dyDescent="0.2">
      <c r="A329" t="s">
        <v>14</v>
      </c>
      <c r="B329" t="s">
        <v>985</v>
      </c>
      <c r="C329" s="1" t="s">
        <v>986</v>
      </c>
      <c r="D329" s="2" t="s">
        <v>987</v>
      </c>
      <c r="E329" s="2">
        <v>328</v>
      </c>
      <c r="F329" t="str">
        <f t="shared" si="5"/>
        <v>INSERT INTO AUTHORIZATION_OBJECTS (AUTH_OBJECT_ID,CODE, DESCRIPTION,BUSINESS_NAME,AUTH_OBJ_TYPE_ID) VALUES (328,'FSF-F0010992','FORCE SEC FUND 10992','PENSIONS PORTFOLIO FONDS 2 geschl. 30.11.2012',1);</v>
      </c>
    </row>
    <row r="330" spans="1:6" x14ac:dyDescent="0.2">
      <c r="A330" t="s">
        <v>14</v>
      </c>
      <c r="B330" t="s">
        <v>988</v>
      </c>
      <c r="C330" s="1" t="s">
        <v>989</v>
      </c>
      <c r="D330" s="2" t="s">
        <v>990</v>
      </c>
      <c r="E330" s="2">
        <v>329</v>
      </c>
      <c r="F330" t="str">
        <f t="shared" si="5"/>
        <v>INSERT INTO AUTHORIZATION_OBJECTS (AUTH_OBJECT_ID,CODE, DESCRIPTION,BUSINESS_NAME,AUTH_OBJ_TYPE_ID) VALUES (329,'FSF-F0010993','FORCE SEC FUND 10993','ESPA-CS ZAJISTENY FOND 37 letzter RW 30.08.2013',1);</v>
      </c>
    </row>
    <row r="331" spans="1:6" x14ac:dyDescent="0.2">
      <c r="A331" t="s">
        <v>14</v>
      </c>
      <c r="B331" t="s">
        <v>991</v>
      </c>
      <c r="C331" s="1" t="s">
        <v>992</v>
      </c>
      <c r="D331" s="2" t="s">
        <v>993</v>
      </c>
      <c r="E331" s="2">
        <v>330</v>
      </c>
      <c r="F331" t="str">
        <f t="shared" si="5"/>
        <v>INSERT INTO AUTHORIZATION_OBJECTS (AUTH_OBJECT_ID,CODE, DESCRIPTION,BUSINESS_NAME,AUTH_OBJ_TYPE_ID) VALUES (330,'FSF-F0010994','FORCE SEC FUND 10994','ZIEL VALET',1);</v>
      </c>
    </row>
    <row r="332" spans="1:6" x14ac:dyDescent="0.2">
      <c r="A332" t="s">
        <v>14</v>
      </c>
      <c r="B332" t="s">
        <v>994</v>
      </c>
      <c r="C332" s="1" t="s">
        <v>995</v>
      </c>
      <c r="D332" s="2" t="s">
        <v>996</v>
      </c>
      <c r="E332" s="2">
        <v>331</v>
      </c>
      <c r="F332" t="str">
        <f t="shared" si="5"/>
        <v>INSERT INTO AUTHORIZATION_OBJECTS (AUTH_OBJECT_ID,CODE, DESCRIPTION,BUSINESS_NAME,AUTH_OBJ_TYPE_ID) VALUES (331,'FSF-F0010995','FORCE SEC FUND 10995','RT Active Global Trend',1);</v>
      </c>
    </row>
    <row r="333" spans="1:6" x14ac:dyDescent="0.2">
      <c r="A333" t="s">
        <v>14</v>
      </c>
      <c r="B333" t="s">
        <v>997</v>
      </c>
      <c r="C333" s="1" t="s">
        <v>998</v>
      </c>
      <c r="D333" s="2" t="s">
        <v>999</v>
      </c>
      <c r="E333" s="2">
        <v>332</v>
      </c>
      <c r="F333" t="str">
        <f t="shared" si="5"/>
        <v>INSERT INTO AUTHORIZATION_OBJECTS (AUTH_OBJECT_ID,CODE, DESCRIPTION,BUSINESS_NAME,AUTH_OBJ_TYPE_ID) VALUES (332,'FSF-F0010996','FORCE SEC FUND 10996','AVANTGARDE PLUS geschlossen 29.02',1);</v>
      </c>
    </row>
    <row r="334" spans="1:6" x14ac:dyDescent="0.2">
      <c r="A334" t="s">
        <v>14</v>
      </c>
      <c r="B334" t="s">
        <v>1000</v>
      </c>
      <c r="C334" s="1" t="s">
        <v>1001</v>
      </c>
      <c r="D334" s="2" t="s">
        <v>1002</v>
      </c>
      <c r="E334" s="2">
        <v>333</v>
      </c>
      <c r="F334" t="str">
        <f t="shared" si="5"/>
        <v>INSERT INTO AUTHORIZATION_OBJECTS (AUTH_OBJECT_ID,CODE, DESCRIPTION,BUSINESS_NAME,AUTH_OBJ_TYPE_ID) VALUES (333,'FSF-F0010997','FORCE SEC FUND 10997','ZIEL NETTO',1);</v>
      </c>
    </row>
    <row r="335" spans="1:6" x14ac:dyDescent="0.2">
      <c r="A335" t="s">
        <v>14</v>
      </c>
      <c r="B335" t="s">
        <v>1003</v>
      </c>
      <c r="C335" s="1" t="s">
        <v>1004</v>
      </c>
      <c r="D335" s="2" t="s">
        <v>1005</v>
      </c>
      <c r="E335" s="2">
        <v>334</v>
      </c>
      <c r="F335" t="str">
        <f t="shared" si="5"/>
        <v>INSERT INTO AUTHORIZATION_OBJECTS (AUTH_OBJECT_ID,CODE, DESCRIPTION,BUSINESS_NAME,AUTH_OBJ_TYPE_ID) VALUES (334,'FSF-F0010998','FORCE SEC FUND 10998','AVANTGARDE GLOBAL EQUITY FONDS',1);</v>
      </c>
    </row>
    <row r="336" spans="1:6" x14ac:dyDescent="0.2">
      <c r="A336" t="s">
        <v>14</v>
      </c>
      <c r="B336" t="s">
        <v>1006</v>
      </c>
      <c r="C336" s="1" t="s">
        <v>1007</v>
      </c>
      <c r="D336" s="2" t="s">
        <v>1008</v>
      </c>
      <c r="E336" s="2">
        <v>335</v>
      </c>
      <c r="F336" t="str">
        <f t="shared" si="5"/>
        <v>INSERT INTO AUTHORIZATION_OBJECTS (AUTH_OBJECT_ID,CODE, DESCRIPTION,BUSINESS_NAME,AUTH_OBJ_TYPE_ID) VALUES (335,'FSF-F0010999','FORCE SEC FUND 10999','AVANTGARDE KLASSIK',1);</v>
      </c>
    </row>
    <row r="337" spans="1:6" x14ac:dyDescent="0.2">
      <c r="A337" t="s">
        <v>14</v>
      </c>
      <c r="B337" t="s">
        <v>1009</v>
      </c>
      <c r="C337" s="1" t="s">
        <v>1010</v>
      </c>
      <c r="D337" s="2" t="s">
        <v>1011</v>
      </c>
      <c r="E337" s="2">
        <v>336</v>
      </c>
      <c r="F337" t="str">
        <f t="shared" si="5"/>
        <v>INSERT INTO AUTHORIZATION_OBJECTS (AUTH_OBJECT_ID,CODE, DESCRIPTION,BUSINESS_NAME,AUTH_OBJ_TYPE_ID) VALUES (336,'FSF-F0011000','FORCE SEC FUND 11000','EUROINVEST G1',1);</v>
      </c>
    </row>
    <row r="338" spans="1:6" x14ac:dyDescent="0.2">
      <c r="A338" t="s">
        <v>14</v>
      </c>
      <c r="B338" t="s">
        <v>1012</v>
      </c>
      <c r="C338" s="1" t="s">
        <v>1013</v>
      </c>
      <c r="D338" s="2" t="s">
        <v>1014</v>
      </c>
      <c r="E338" s="2">
        <v>337</v>
      </c>
      <c r="F338" t="str">
        <f t="shared" si="5"/>
        <v>INSERT INTO AUTHORIZATION_OBJECTS (AUTH_OBJECT_ID,CODE, DESCRIPTION,BUSINESS_NAME,AUTH_OBJ_TYPE_ID) VALUES (337,'FSF-F0011001','FORCE SEC FUND 11001','ESPA ASSET-BACKED',1);</v>
      </c>
    </row>
    <row r="339" spans="1:6" x14ac:dyDescent="0.2">
      <c r="A339" t="s">
        <v>14</v>
      </c>
      <c r="B339" t="s">
        <v>1015</v>
      </c>
      <c r="C339" s="1" t="s">
        <v>1016</v>
      </c>
      <c r="D339" s="2" t="s">
        <v>1017</v>
      </c>
      <c r="E339" s="2">
        <v>338</v>
      </c>
      <c r="F339" t="str">
        <f t="shared" si="5"/>
        <v>INSERT INTO AUTHORIZATION_OBJECTS (AUTH_OBJECT_ID,CODE, DESCRIPTION,BUSINESS_NAME,AUTH_OBJ_TYPE_ID) VALUES (338,'FSF-F0011346','FORCE SEC FUND 11346','K 9000 - letzter RW 29.11.2013',1);</v>
      </c>
    </row>
    <row r="340" spans="1:6" x14ac:dyDescent="0.2">
      <c r="A340" t="s">
        <v>14</v>
      </c>
      <c r="B340" t="s">
        <v>1018</v>
      </c>
      <c r="C340" s="1" t="s">
        <v>1019</v>
      </c>
      <c r="D340" s="2" t="s">
        <v>1020</v>
      </c>
      <c r="E340" s="2">
        <v>339</v>
      </c>
      <c r="F340" t="str">
        <f t="shared" si="5"/>
        <v>INSERT INTO AUTHORIZATION_OBJECTS (AUTH_OBJECT_ID,CODE, DESCRIPTION,BUSINESS_NAME,AUTH_OBJ_TYPE_ID) VALUES (339,'FSF-F0011347','FORCE SEC FUND 11347','T 1852',1);</v>
      </c>
    </row>
    <row r="341" spans="1:6" x14ac:dyDescent="0.2">
      <c r="A341" t="s">
        <v>14</v>
      </c>
      <c r="B341" t="s">
        <v>1021</v>
      </c>
      <c r="C341" s="1" t="s">
        <v>1022</v>
      </c>
      <c r="D341" s="2" t="s">
        <v>1023</v>
      </c>
      <c r="E341" s="2">
        <v>340</v>
      </c>
      <c r="F341" t="str">
        <f t="shared" si="5"/>
        <v>INSERT INTO AUTHORIZATION_OBJECTS (AUTH_OBJECT_ID,CODE, DESCRIPTION,BUSINESS_NAME,AUTH_OBJ_TYPE_ID) VALUES (340,'FSF-F0011348','FORCE SEC FUND 11348','T 1851',1);</v>
      </c>
    </row>
    <row r="342" spans="1:6" x14ac:dyDescent="0.2">
      <c r="A342" t="s">
        <v>14</v>
      </c>
      <c r="B342" t="s">
        <v>1024</v>
      </c>
      <c r="C342" s="1" t="s">
        <v>1025</v>
      </c>
      <c r="D342" s="2" t="s">
        <v>1026</v>
      </c>
      <c r="E342" s="2">
        <v>341</v>
      </c>
      <c r="F342" t="str">
        <f t="shared" si="5"/>
        <v>INSERT INTO AUTHORIZATION_OBJECTS (AUTH_OBJECT_ID,CODE, DESCRIPTION,BUSINESS_NAME,AUTH_OBJ_TYPE_ID) VALUES (341,'FSF-F0011349','FORCE SEC FUND 11349','XT Bond EUR',1);</v>
      </c>
    </row>
    <row r="343" spans="1:6" x14ac:dyDescent="0.2">
      <c r="A343" t="s">
        <v>14</v>
      </c>
      <c r="B343" t="s">
        <v>1027</v>
      </c>
      <c r="C343" s="1" t="s">
        <v>1028</v>
      </c>
      <c r="D343" s="2" t="s">
        <v>1029</v>
      </c>
      <c r="E343" s="2">
        <v>342</v>
      </c>
      <c r="F343" t="str">
        <f t="shared" si="5"/>
        <v>INSERT INTO AUTHORIZATION_OBJECTS (AUTH_OBJECT_ID,CODE, DESCRIPTION,BUSINESS_NAME,AUTH_OBJ_TYPE_ID) VALUES (342,'FSF-F0011430','FORCE SEC FUND 11430','ESPA BOND EURO-MÜNDELRENT',1);</v>
      </c>
    </row>
    <row r="344" spans="1:6" x14ac:dyDescent="0.2">
      <c r="A344" t="s">
        <v>14</v>
      </c>
      <c r="B344" t="s">
        <v>1030</v>
      </c>
      <c r="C344" s="1" t="s">
        <v>1031</v>
      </c>
      <c r="D344" s="2" t="s">
        <v>1032</v>
      </c>
      <c r="E344" s="2">
        <v>343</v>
      </c>
      <c r="F344" t="str">
        <f t="shared" si="5"/>
        <v>INSERT INTO AUTHORIZATION_OBJECTS (AUTH_OBJECT_ID,CODE, DESCRIPTION,BUSINESS_NAME,AUTH_OBJ_TYPE_ID) VALUES (343,'FSF-F0011431','FORCE SEC FUND 11431','SPARKASSEN 9',1);</v>
      </c>
    </row>
    <row r="345" spans="1:6" x14ac:dyDescent="0.2">
      <c r="A345" t="s">
        <v>14</v>
      </c>
      <c r="B345" t="s">
        <v>1033</v>
      </c>
      <c r="C345" s="1" t="s">
        <v>1034</v>
      </c>
      <c r="D345" s="2" t="s">
        <v>1035</v>
      </c>
      <c r="E345" s="2">
        <v>344</v>
      </c>
      <c r="F345" t="str">
        <f t="shared" si="5"/>
        <v>INSERT INTO AUTHORIZATION_OBJECTS (AUTH_OBJECT_ID,CODE, DESCRIPTION,BUSINESS_NAME,AUTH_OBJ_TYPE_ID) VALUES (344,'FSF-F0011432','FORCE SEC FUND 11432','TOP-FONDS I "DER STABILE"D.STMK. SPARK.',1);</v>
      </c>
    </row>
    <row r="346" spans="1:6" x14ac:dyDescent="0.2">
      <c r="A346" t="s">
        <v>14</v>
      </c>
      <c r="B346" t="s">
        <v>1036</v>
      </c>
      <c r="C346" s="1" t="s">
        <v>1037</v>
      </c>
      <c r="D346" s="2" t="s">
        <v>1038</v>
      </c>
      <c r="E346" s="2">
        <v>345</v>
      </c>
      <c r="F346" t="str">
        <f t="shared" si="5"/>
        <v>INSERT INTO AUTHORIZATION_OBJECTS (AUTH_OBJECT_ID,CODE, DESCRIPTION,BUSINESS_NAME,AUTH_OBJ_TYPE_ID) VALUES (345,'FSF-F0011433','FORCE SEC FUND 11433','ESPA BOND EURO-RENT',1);</v>
      </c>
    </row>
    <row r="347" spans="1:6" x14ac:dyDescent="0.2">
      <c r="A347" t="s">
        <v>14</v>
      </c>
      <c r="B347" t="s">
        <v>1039</v>
      </c>
      <c r="C347" s="1" t="s">
        <v>1040</v>
      </c>
      <c r="D347" s="2" t="s">
        <v>1041</v>
      </c>
      <c r="E347" s="2">
        <v>346</v>
      </c>
      <c r="F347" t="str">
        <f t="shared" si="5"/>
        <v>INSERT INTO AUTHORIZATION_OBJECTS (AUTH_OBJECT_ID,CODE, DESCRIPTION,BUSINESS_NAME,AUTH_OBJ_TYPE_ID) VALUES (346,'FSF-F0011434','FORCE SEC FUND 11434','TOP-FONDS IV"DER PLANENDE"D. STMK. SPARK.',1);</v>
      </c>
    </row>
    <row r="348" spans="1:6" x14ac:dyDescent="0.2">
      <c r="A348" t="s">
        <v>14</v>
      </c>
      <c r="B348" t="s">
        <v>1042</v>
      </c>
      <c r="C348" s="1" t="s">
        <v>1043</v>
      </c>
      <c r="D348" s="2" t="s">
        <v>1044</v>
      </c>
      <c r="E348" s="2">
        <v>347</v>
      </c>
      <c r="F348" t="str">
        <f t="shared" si="5"/>
        <v>INSERT INTO AUTHORIZATION_OBJECTS (AUTH_OBJECT_ID,CODE, DESCRIPTION,BUSINESS_NAME,AUTH_OBJ_TYPE_ID) VALUES (347,'FSF-F0011435','FORCE SEC FUND 11435','SPARKASSEN 26',1);</v>
      </c>
    </row>
    <row r="349" spans="1:6" x14ac:dyDescent="0.2">
      <c r="A349" t="s">
        <v>14</v>
      </c>
      <c r="B349" t="s">
        <v>1045</v>
      </c>
      <c r="C349" s="1" t="s">
        <v>1046</v>
      </c>
      <c r="D349" s="2" t="s">
        <v>1047</v>
      </c>
      <c r="E349" s="2">
        <v>348</v>
      </c>
      <c r="F349" t="str">
        <f t="shared" si="5"/>
        <v>INSERT INTO AUTHORIZATION_OBJECTS (AUTH_OBJECT_ID,CODE, DESCRIPTION,BUSINESS_NAME,AUTH_OBJ_TYPE_ID) VALUES (348,'FSF-F0011436','FORCE SEC FUND 11436','FRESE Privatstiftung',1);</v>
      </c>
    </row>
    <row r="350" spans="1:6" x14ac:dyDescent="0.2">
      <c r="A350" t="s">
        <v>14</v>
      </c>
      <c r="B350" t="s">
        <v>1048</v>
      </c>
      <c r="C350" s="1" t="s">
        <v>1049</v>
      </c>
      <c r="D350" s="2" t="s">
        <v>1050</v>
      </c>
      <c r="E350" s="2">
        <v>349</v>
      </c>
      <c r="F350" t="str">
        <f t="shared" si="5"/>
        <v>INSERT INTO AUTHORIZATION_OBJECTS (AUTH_OBJECT_ID,CODE, DESCRIPTION,BUSINESS_NAME,AUTH_OBJ_TYPE_ID) VALUES (349,'FSF-F0011437','FORCE SEC FUND 11437','SPARKASSEN 27',1);</v>
      </c>
    </row>
    <row r="351" spans="1:6" x14ac:dyDescent="0.2">
      <c r="A351" t="s">
        <v>14</v>
      </c>
      <c r="B351" t="s">
        <v>1051</v>
      </c>
      <c r="C351" s="1" t="s">
        <v>1052</v>
      </c>
      <c r="D351" s="2" t="s">
        <v>1053</v>
      </c>
      <c r="E351" s="2">
        <v>350</v>
      </c>
      <c r="F351" t="str">
        <f t="shared" si="5"/>
        <v>INSERT INTO AUTHORIZATION_OBJECTS (AUTH_OBJECT_ID,CODE, DESCRIPTION,BUSINESS_NAME,AUTH_OBJ_TYPE_ID) VALUES (350,'FSF-F0011438','FORCE SEC FUND 11438','ES 1',1);</v>
      </c>
    </row>
    <row r="352" spans="1:6" x14ac:dyDescent="0.2">
      <c r="A352" t="s">
        <v>14</v>
      </c>
      <c r="B352" t="s">
        <v>1054</v>
      </c>
      <c r="C352" s="1" t="s">
        <v>1055</v>
      </c>
      <c r="D352" s="2" t="s">
        <v>1056</v>
      </c>
      <c r="E352" s="2">
        <v>351</v>
      </c>
      <c r="F352" t="str">
        <f t="shared" si="5"/>
        <v>INSERT INTO AUTHORIZATION_OBJECTS (AUTH_OBJECT_ID,CODE, DESCRIPTION,BUSINESS_NAME,AUTH_OBJ_TYPE_ID) VALUES (351,'FSF-F0011439','FORCE SEC FUND 11439','FTC GIDEON I',1);</v>
      </c>
    </row>
    <row r="353" spans="1:6" x14ac:dyDescent="0.2">
      <c r="A353" t="s">
        <v>14</v>
      </c>
      <c r="B353" t="s">
        <v>1057</v>
      </c>
      <c r="C353" s="1" t="s">
        <v>1058</v>
      </c>
      <c r="D353" s="2" t="s">
        <v>1059</v>
      </c>
      <c r="E353" s="2">
        <v>352</v>
      </c>
      <c r="F353" t="str">
        <f t="shared" si="5"/>
        <v>INSERT INTO AUTHORIZATION_OBJECTS (AUTH_OBJECT_ID,CODE, DESCRIPTION,BUSINESS_NAME,AUTH_OBJ_TYPE_ID) VALUES (352,'FSF-F0011440','FORCE SEC FUND 11440','RKF 2006',1);</v>
      </c>
    </row>
    <row r="354" spans="1:6" x14ac:dyDescent="0.2">
      <c r="A354" t="s">
        <v>14</v>
      </c>
      <c r="B354" t="s">
        <v>1060</v>
      </c>
      <c r="C354" s="1" t="s">
        <v>1061</v>
      </c>
      <c r="D354" s="2" t="s">
        <v>1062</v>
      </c>
      <c r="E354" s="2">
        <v>353</v>
      </c>
      <c r="F354" t="str">
        <f t="shared" si="5"/>
        <v>INSERT INTO AUTHORIZATION_OBJECTS (AUTH_OBJECT_ID,CODE, DESCRIPTION,BUSINESS_NAME,AUTH_OBJ_TYPE_ID) VALUES (353,'FSF-F0011441','FORCE SEC FUND 11441','VKB-ANLAGE-MIX CLASSIC',1);</v>
      </c>
    </row>
    <row r="355" spans="1:6" x14ac:dyDescent="0.2">
      <c r="A355" t="s">
        <v>14</v>
      </c>
      <c r="B355" t="s">
        <v>1063</v>
      </c>
      <c r="C355" s="1" t="s">
        <v>1064</v>
      </c>
      <c r="D355" s="2" t="s">
        <v>1065</v>
      </c>
      <c r="E355" s="2">
        <v>354</v>
      </c>
      <c r="F355" t="str">
        <f t="shared" si="5"/>
        <v>INSERT INTO AUTHORIZATION_OBJECTS (AUTH_OBJECT_ID,CODE, DESCRIPTION,BUSINESS_NAME,AUTH_OBJ_TYPE_ID) VALUES (354,'FSF-F0011442','FORCE SEC FUND 11442','ESPA BOND FINANCIALS',1);</v>
      </c>
    </row>
    <row r="356" spans="1:6" x14ac:dyDescent="0.2">
      <c r="A356" t="s">
        <v>14</v>
      </c>
      <c r="B356" t="s">
        <v>1066</v>
      </c>
      <c r="C356" s="1" t="s">
        <v>1067</v>
      </c>
      <c r="D356" s="2" t="s">
        <v>1068</v>
      </c>
      <c r="E356" s="2">
        <v>355</v>
      </c>
      <c r="F356" t="str">
        <f t="shared" si="5"/>
        <v>INSERT INTO AUTHORIZATION_OBJECTS (AUTH_OBJECT_ID,CODE, DESCRIPTION,BUSINESS_NAME,AUTH_OBJ_TYPE_ID) VALUES (355,'FSF-F0011443','FORCE SEC FUND 11443','K 3000',1);</v>
      </c>
    </row>
    <row r="357" spans="1:6" x14ac:dyDescent="0.2">
      <c r="A357" t="s">
        <v>14</v>
      </c>
      <c r="B357" t="s">
        <v>1069</v>
      </c>
      <c r="C357" s="1" t="s">
        <v>1070</v>
      </c>
      <c r="D357" s="2" t="s">
        <v>1071</v>
      </c>
      <c r="E357" s="2">
        <v>356</v>
      </c>
      <c r="F357" t="str">
        <f t="shared" si="5"/>
        <v>INSERT INTO AUTHORIZATION_OBJECTS (AUTH_OBJECT_ID,CODE, DESCRIPTION,BUSINESS_NAME,AUTH_OBJ_TYPE_ID) VALUES (356,'FSF-F0011444','FORCE SEC FUND 11444','KA 1',1);</v>
      </c>
    </row>
    <row r="358" spans="1:6" x14ac:dyDescent="0.2">
      <c r="A358" t="s">
        <v>14</v>
      </c>
      <c r="B358" t="s">
        <v>1072</v>
      </c>
      <c r="C358" s="1" t="s">
        <v>1073</v>
      </c>
      <c r="D358" s="2" t="s">
        <v>1074</v>
      </c>
      <c r="E358" s="2">
        <v>357</v>
      </c>
      <c r="F358" t="str">
        <f t="shared" si="5"/>
        <v>INSERT INTO AUTHORIZATION_OBJECTS (AUTH_OBJECT_ID,CODE, DESCRIPTION,BUSINESS_NAME,AUTH_OBJ_TYPE_ID) VALUES (357,'FSF-F0011445','FORCE SEC FUND 11445','ESPA NEW EUROPE BASKET 2014',1);</v>
      </c>
    </row>
    <row r="359" spans="1:6" x14ac:dyDescent="0.2">
      <c r="A359" t="s">
        <v>14</v>
      </c>
      <c r="B359" t="s">
        <v>1075</v>
      </c>
      <c r="C359" s="1" t="s">
        <v>1076</v>
      </c>
      <c r="D359" s="2" t="s">
        <v>1077</v>
      </c>
      <c r="E359" s="2">
        <v>358</v>
      </c>
      <c r="F359" t="str">
        <f t="shared" si="5"/>
        <v>INSERT INTO AUTHORIZATION_OBJECTS (AUTH_OBJECT_ID,CODE, DESCRIPTION,BUSINESS_NAME,AUTH_OBJ_TYPE_ID) VALUES (358,'FSF-F0011446','FORCE SEC FUND 11446','K 1941',1);</v>
      </c>
    </row>
    <row r="360" spans="1:6" x14ac:dyDescent="0.2">
      <c r="A360" t="s">
        <v>14</v>
      </c>
      <c r="B360" t="s">
        <v>1078</v>
      </c>
      <c r="C360" s="1" t="s">
        <v>1079</v>
      </c>
      <c r="D360" s="2" t="s">
        <v>1080</v>
      </c>
      <c r="E360" s="2">
        <v>359</v>
      </c>
      <c r="F360" t="str">
        <f t="shared" si="5"/>
        <v>INSERT INTO AUTHORIZATION_OBJECTS (AUTH_OBJECT_ID,CODE, DESCRIPTION,BUSINESS_NAME,AUTH_OBJ_TYPE_ID) VALUES (359,'FSF-F0011447','FORCE SEC FUND 11447','K 200',1);</v>
      </c>
    </row>
    <row r="361" spans="1:6" x14ac:dyDescent="0.2">
      <c r="A361" t="s">
        <v>14</v>
      </c>
      <c r="B361" t="s">
        <v>1081</v>
      </c>
      <c r="C361" s="1" t="s">
        <v>1082</v>
      </c>
      <c r="D361" s="2" t="s">
        <v>1083</v>
      </c>
      <c r="E361" s="2">
        <v>360</v>
      </c>
      <c r="F361" t="str">
        <f t="shared" si="5"/>
        <v>INSERT INTO AUTHORIZATION_OBJECTS (AUTH_OBJECT_ID,CODE, DESCRIPTION,BUSINESS_NAME,AUTH_OBJ_TYPE_ID) VALUES (360,'FSF-F0011448','FORCE SEC FUND 11448','TOP-FONDS II "DER FLEXIBLE" D.STMK.SPARK.',1);</v>
      </c>
    </row>
    <row r="362" spans="1:6" x14ac:dyDescent="0.2">
      <c r="A362" t="s">
        <v>14</v>
      </c>
      <c r="B362" t="s">
        <v>1084</v>
      </c>
      <c r="C362" s="1" t="s">
        <v>1085</v>
      </c>
      <c r="D362" s="2" t="s">
        <v>1086</v>
      </c>
      <c r="E362" s="2">
        <v>361</v>
      </c>
      <c r="F362" t="str">
        <f t="shared" si="5"/>
        <v>INSERT INTO AUTHORIZATION_OBJECTS (AUTH_OBJECT_ID,CODE, DESCRIPTION,BUSINESS_NAME,AUTH_OBJ_TYPE_ID) VALUES (361,'FSF-F0011449','FORCE SEC FUND 11449','TOP-FONDS III "DER AKTIVE" D.STMK.SPARK.',1);</v>
      </c>
    </row>
    <row r="363" spans="1:6" x14ac:dyDescent="0.2">
      <c r="A363" t="s">
        <v>14</v>
      </c>
      <c r="B363" t="s">
        <v>1087</v>
      </c>
      <c r="C363" s="1" t="s">
        <v>1088</v>
      </c>
      <c r="D363" s="2" t="s">
        <v>1089</v>
      </c>
      <c r="E363" s="2">
        <v>362</v>
      </c>
      <c r="F363" t="str">
        <f t="shared" si="5"/>
        <v>INSERT INTO AUTHORIZATION_OBJECTS (AUTH_OBJECT_ID,CODE, DESCRIPTION,BUSINESS_NAME,AUTH_OBJ_TYPE_ID) VALUES (362,'FSF-F0011450','FORCE SEC FUND 11450','SA 100 letzer RW 27.06.2013',1);</v>
      </c>
    </row>
    <row r="364" spans="1:6" x14ac:dyDescent="0.2">
      <c r="A364" t="s">
        <v>14</v>
      </c>
      <c r="B364" t="s">
        <v>1090</v>
      </c>
      <c r="C364" s="1" t="s">
        <v>1091</v>
      </c>
      <c r="D364" s="2" t="s">
        <v>1092</v>
      </c>
      <c r="E364" s="2">
        <v>363</v>
      </c>
      <c r="F364" t="str">
        <f t="shared" si="5"/>
        <v>INSERT INTO AUTHORIZATION_OBJECTS (AUTH_OBJECT_ID,CODE, DESCRIPTION,BUSINESS_NAME,AUTH_OBJ_TYPE_ID) VALUES (363,'FSF-F0011451','FORCE SEC FUND 11451','TOP-FONDS V "DER OFFENSIVE"D.STMK. SPARK.',1);</v>
      </c>
    </row>
    <row r="365" spans="1:6" x14ac:dyDescent="0.2">
      <c r="A365" t="s">
        <v>14</v>
      </c>
      <c r="B365" t="s">
        <v>1093</v>
      </c>
      <c r="C365" s="1" t="s">
        <v>1094</v>
      </c>
      <c r="D365" s="2" t="s">
        <v>1095</v>
      </c>
      <c r="E365" s="2">
        <v>364</v>
      </c>
      <c r="F365" t="str">
        <f t="shared" si="5"/>
        <v>INSERT INTO AUTHORIZATION_OBJECTS (AUTH_OBJECT_ID,CODE, DESCRIPTION,BUSINESS_NAME,AUTH_OBJ_TYPE_ID) VALUES (364,'FSF-F0011452','FORCE SEC FUND 11452','s High-Fix 35',1);</v>
      </c>
    </row>
    <row r="366" spans="1:6" x14ac:dyDescent="0.2">
      <c r="A366" t="s">
        <v>14</v>
      </c>
      <c r="B366" t="s">
        <v>1096</v>
      </c>
      <c r="C366" s="1" t="s">
        <v>1097</v>
      </c>
      <c r="D366" s="2" t="s">
        <v>1098</v>
      </c>
      <c r="E366" s="2">
        <v>365</v>
      </c>
      <c r="F366" t="str">
        <f t="shared" si="5"/>
        <v>INSERT INTO AUTHORIZATION_OBJECTS (AUTH_OBJECT_ID,CODE, DESCRIPTION,BUSINESS_NAME,AUTH_OBJ_TYPE_ID) VALUES (365,'FSF-F0011453','FORCE SEC FUND 11453','MULTI-SELECTOR-HEDGEFONDS letzter RW 30.04.2013',1);</v>
      </c>
    </row>
    <row r="367" spans="1:6" x14ac:dyDescent="0.2">
      <c r="A367" t="s">
        <v>14</v>
      </c>
      <c r="B367" t="s">
        <v>1099</v>
      </c>
      <c r="C367" s="1" t="s">
        <v>1100</v>
      </c>
      <c r="D367" s="2" t="s">
        <v>1101</v>
      </c>
      <c r="E367" s="2">
        <v>366</v>
      </c>
      <c r="F367" t="str">
        <f t="shared" si="5"/>
        <v>INSERT INTO AUTHORIZATION_OBJECTS (AUTH_OBJECT_ID,CODE, DESCRIPTION,BUSINESS_NAME,AUTH_OBJ_TYPE_ID) VALUES (366,'FSF-F0011454','FORCE SEC FUND 11454','ESPA EUROPSKY ZAISTENY FOND 1 nicht migriert',1);</v>
      </c>
    </row>
    <row r="368" spans="1:6" x14ac:dyDescent="0.2">
      <c r="A368" t="s">
        <v>14</v>
      </c>
      <c r="B368" t="s">
        <v>1102</v>
      </c>
      <c r="C368" s="1" t="s">
        <v>1103</v>
      </c>
      <c r="D368" s="2" t="s">
        <v>1104</v>
      </c>
      <c r="E368" s="2">
        <v>367</v>
      </c>
      <c r="F368" t="str">
        <f t="shared" si="5"/>
        <v>INSERT INTO AUTHORIZATION_OBJECTS (AUTH_OBJECT_ID,CODE, DESCRIPTION,BUSINESS_NAME,AUTH_OBJ_TYPE_ID) VALUES (367,'FSF-F0011455','FORCE SEC FUND 11455','DWS (AUSTRIA) VERMOEGENSBILDUNGSFONDS',1);</v>
      </c>
    </row>
    <row r="369" spans="1:6" x14ac:dyDescent="0.2">
      <c r="A369" t="s">
        <v>14</v>
      </c>
      <c r="B369" t="s">
        <v>1105</v>
      </c>
      <c r="C369" s="1" t="s">
        <v>1106</v>
      </c>
      <c r="D369" s="2" t="s">
        <v>1107</v>
      </c>
      <c r="E369" s="2">
        <v>368</v>
      </c>
      <c r="F369" t="str">
        <f t="shared" si="5"/>
        <v>INSERT INTO AUTHORIZATION_OBJECTS (AUTH_OBJECT_ID,CODE, DESCRIPTION,BUSINESS_NAME,AUTH_OBJ_TYPE_ID) VALUES (368,'FSF-F0011643','FORCE SEC FUND 11643','Espa High Coupon Basket 2015',1);</v>
      </c>
    </row>
    <row r="370" spans="1:6" x14ac:dyDescent="0.2">
      <c r="A370" t="s">
        <v>14</v>
      </c>
      <c r="B370" t="s">
        <v>1108</v>
      </c>
      <c r="C370" s="1" t="s">
        <v>1109</v>
      </c>
      <c r="D370" s="2" t="s">
        <v>1110</v>
      </c>
      <c r="E370" s="2">
        <v>369</v>
      </c>
      <c r="F370" t="str">
        <f t="shared" si="5"/>
        <v>INSERT INTO AUTHORIZATION_OBJECTS (AUTH_OBJECT_ID,CODE, DESCRIPTION,BUSINESS_NAME,AUTH_OBJ_TYPE_ID) VALUES (369,'FSF-F0011676','FORCE SEC FUND 11676','RT 4',1);</v>
      </c>
    </row>
    <row r="371" spans="1:6" x14ac:dyDescent="0.2">
      <c r="A371" t="s">
        <v>14</v>
      </c>
      <c r="B371" t="s">
        <v>1111</v>
      </c>
      <c r="C371" s="1" t="s">
        <v>1112</v>
      </c>
      <c r="D371" s="2" t="s">
        <v>1113</v>
      </c>
      <c r="E371" s="2">
        <v>370</v>
      </c>
      <c r="F371" t="str">
        <f t="shared" si="5"/>
        <v>INSERT INTO AUTHORIZATION_OBJECTS (AUTH_OBJECT_ID,CODE, DESCRIPTION,BUSINESS_NAME,AUTH_OBJ_TYPE_ID) VALUES (370,'FSF-F0011677','FORCE SEC FUND 11677','RT 5',1);</v>
      </c>
    </row>
    <row r="372" spans="1:6" x14ac:dyDescent="0.2">
      <c r="A372" t="s">
        <v>14</v>
      </c>
      <c r="B372" t="s">
        <v>1114</v>
      </c>
      <c r="C372" s="1" t="s">
        <v>1115</v>
      </c>
      <c r="D372" s="2" t="s">
        <v>1116</v>
      </c>
      <c r="E372" s="2">
        <v>371</v>
      </c>
      <c r="F372" t="str">
        <f t="shared" si="5"/>
        <v>INSERT INTO AUTHORIZATION_OBJECTS (AUTH_OBJECT_ID,CODE, DESCRIPTION,BUSINESS_NAME,AUTH_OBJ_TYPE_ID) VALUES (371,'FSF-F0011678','FORCE SEC FUND 11678','KF SPEZIALFONDS',1);</v>
      </c>
    </row>
    <row r="373" spans="1:6" x14ac:dyDescent="0.2">
      <c r="A373" t="s">
        <v>14</v>
      </c>
      <c r="B373" t="s">
        <v>1117</v>
      </c>
      <c r="C373" s="1" t="s">
        <v>1118</v>
      </c>
      <c r="D373" s="2" t="s">
        <v>1119</v>
      </c>
      <c r="E373" s="2">
        <v>372</v>
      </c>
      <c r="F373" t="str">
        <f t="shared" si="5"/>
        <v>INSERT INTO AUTHORIZATION_OBJECTS (AUTH_OBJECT_ID,CODE, DESCRIPTION,BUSINESS_NAME,AUTH_OBJ_TYPE_ID) VALUES (372,'FSF-F0011696','FORCE SEC FUND 11696','VBV VK HTM Fonds 1',1);</v>
      </c>
    </row>
    <row r="374" spans="1:6" x14ac:dyDescent="0.2">
      <c r="A374" t="s">
        <v>14</v>
      </c>
      <c r="B374" t="s">
        <v>1120</v>
      </c>
      <c r="C374" s="1" t="s">
        <v>1121</v>
      </c>
      <c r="D374" s="2" t="s">
        <v>1122</v>
      </c>
      <c r="E374" s="2">
        <v>373</v>
      </c>
      <c r="F374" t="str">
        <f t="shared" si="5"/>
        <v>INSERT INTO AUTHORIZATION_OBJECTS (AUTH_OBJECT_ID,CODE, DESCRIPTION,BUSINESS_NAME,AUTH_OBJ_TYPE_ID) VALUES (373,'FSF-F0011792','FORCE SEC FUND 11792','L3M',1);</v>
      </c>
    </row>
    <row r="375" spans="1:6" x14ac:dyDescent="0.2">
      <c r="A375" t="s">
        <v>14</v>
      </c>
      <c r="B375" t="s">
        <v>1123</v>
      </c>
      <c r="C375" s="1" t="s">
        <v>1124</v>
      </c>
      <c r="D375" s="2" t="s">
        <v>1125</v>
      </c>
      <c r="E375" s="2">
        <v>374</v>
      </c>
      <c r="F375" t="str">
        <f t="shared" si="5"/>
        <v>INSERT INTO AUTHORIZATION_OBJECTS (AUTH_OBJECT_ID,CODE, DESCRIPTION,BUSINESS_NAME,AUTH_OBJ_TYPE_ID) VALUES (374,'FSF-F0011866','FORCE SEC FUND 11866','Espa High Coupon Basket 2015 II',1);</v>
      </c>
    </row>
    <row r="376" spans="1:6" x14ac:dyDescent="0.2">
      <c r="A376" t="s">
        <v>14</v>
      </c>
      <c r="B376" t="s">
        <v>1126</v>
      </c>
      <c r="C376" s="1" t="s">
        <v>1127</v>
      </c>
      <c r="D376" s="2" t="s">
        <v>1128</v>
      </c>
      <c r="E376" s="2">
        <v>375</v>
      </c>
      <c r="F376" t="str">
        <f t="shared" si="5"/>
        <v>INSERT INTO AUTHORIZATION_OBJECTS (AUTH_OBJECT_ID,CODE, DESCRIPTION,BUSINESS_NAME,AUTH_OBJ_TYPE_ID) VALUES (375,'FSF-F0011867','FORCE SEC FUND 11867','F 2011 Global Invest',1);</v>
      </c>
    </row>
    <row r="377" spans="1:6" x14ac:dyDescent="0.2">
      <c r="A377" t="s">
        <v>14</v>
      </c>
      <c r="B377" t="s">
        <v>1129</v>
      </c>
      <c r="C377" s="1" t="s">
        <v>1130</v>
      </c>
      <c r="D377" s="2" t="s">
        <v>1131</v>
      </c>
      <c r="E377" s="2">
        <v>376</v>
      </c>
      <c r="F377" t="str">
        <f t="shared" si="5"/>
        <v>INSERT INTO AUTHORIZATION_OBJECTS (AUTH_OBJECT_ID,CODE, DESCRIPTION,BUSINESS_NAME,AUTH_OBJ_TYPE_ID) VALUES (376,'FSF-F0011942','FORCE SEC FUND 11942','ESPA NEW EUROPE BASKET 2014 II',1);</v>
      </c>
    </row>
    <row r="378" spans="1:6" x14ac:dyDescent="0.2">
      <c r="A378" t="s">
        <v>14</v>
      </c>
      <c r="B378" t="s">
        <v>1132</v>
      </c>
      <c r="C378" s="1" t="s">
        <v>1133</v>
      </c>
      <c r="D378" s="2" t="s">
        <v>1134</v>
      </c>
      <c r="E378" s="2">
        <v>377</v>
      </c>
      <c r="F378" t="str">
        <f t="shared" si="5"/>
        <v>INSERT INTO AUTHORIZATION_OBJECTS (AUTH_OBJECT_ID,CODE, DESCRIPTION,BUSINESS_NAME,AUTH_OBJ_TYPE_ID) VALUES (377,'FSF-F0011943','FORCE SEC FUND 11943','VBV HTM FONDS 3',1);</v>
      </c>
    </row>
    <row r="379" spans="1:6" x14ac:dyDescent="0.2">
      <c r="A379" t="s">
        <v>14</v>
      </c>
      <c r="B379" t="s">
        <v>1135</v>
      </c>
      <c r="C379" s="1" t="s">
        <v>1136</v>
      </c>
      <c r="D379" s="2" t="s">
        <v>1137</v>
      </c>
      <c r="E379" s="2">
        <v>378</v>
      </c>
      <c r="F379" t="str">
        <f t="shared" si="5"/>
        <v>INSERT INTO AUTHORIZATION_OBJECTS (AUTH_OBJECT_ID,CODE, DESCRIPTION,BUSINESS_NAME,AUTH_OBJ_TYPE_ID) VALUES (378,'FSF-F0011944','FORCE SEC FUND 11944','TIROLRESERVE',1);</v>
      </c>
    </row>
    <row r="380" spans="1:6" x14ac:dyDescent="0.2">
      <c r="A380" t="s">
        <v>14</v>
      </c>
      <c r="B380" t="s">
        <v>1138</v>
      </c>
      <c r="C380" s="1" t="s">
        <v>1139</v>
      </c>
      <c r="D380" s="2" t="s">
        <v>1140</v>
      </c>
      <c r="E380" s="2">
        <v>379</v>
      </c>
      <c r="F380" t="str">
        <f t="shared" si="5"/>
        <v>INSERT INTO AUTHORIZATION_OBJECTS (AUTH_OBJECT_ID,CODE, DESCRIPTION,BUSINESS_NAME,AUTH_OBJ_TYPE_ID) VALUES (379,'FSF-F0011945','FORCE SEC FUND 11945','SCHOELLERBANK GLOBAL RESOURCES',1);</v>
      </c>
    </row>
    <row r="381" spans="1:6" x14ac:dyDescent="0.2">
      <c r="A381" t="s">
        <v>14</v>
      </c>
      <c r="B381" t="s">
        <v>1141</v>
      </c>
      <c r="C381" s="1" t="s">
        <v>1142</v>
      </c>
      <c r="D381" s="2" t="s">
        <v>1143</v>
      </c>
      <c r="E381" s="2">
        <v>380</v>
      </c>
      <c r="F381" t="str">
        <f t="shared" si="5"/>
        <v>INSERT INTO AUTHORIZATION_OBJECTS (AUTH_OBJECT_ID,CODE, DESCRIPTION,BUSINESS_NAME,AUTH_OBJ_TYPE_ID) VALUES (380,'FSF-F0011946','FORCE SEC FUND 11946','WSTW V',1);</v>
      </c>
    </row>
    <row r="382" spans="1:6" x14ac:dyDescent="0.2">
      <c r="A382" t="s">
        <v>14</v>
      </c>
      <c r="B382" t="s">
        <v>1144</v>
      </c>
      <c r="C382" s="1" t="s">
        <v>1145</v>
      </c>
      <c r="D382" s="2" t="s">
        <v>1146</v>
      </c>
      <c r="E382" s="2">
        <v>381</v>
      </c>
      <c r="F382" t="str">
        <f t="shared" si="5"/>
        <v>INSERT INTO AUTHORIZATION_OBJECTS (AUTH_OBJECT_ID,CODE, DESCRIPTION,BUSINESS_NAME,AUTH_OBJ_TYPE_ID) VALUES (381,'FSF-F0011948','FORCE SEC FUND 11948','SUPERIOR A',1);</v>
      </c>
    </row>
    <row r="383" spans="1:6" x14ac:dyDescent="0.2">
      <c r="A383" t="s">
        <v>14</v>
      </c>
      <c r="B383" t="s">
        <v>1147</v>
      </c>
      <c r="C383" s="1" t="s">
        <v>1148</v>
      </c>
      <c r="D383" s="2" t="s">
        <v>1149</v>
      </c>
      <c r="E383" s="2">
        <v>382</v>
      </c>
      <c r="F383" t="str">
        <f t="shared" si="5"/>
        <v>INSERT INTO AUTHORIZATION_OBJECTS (AUTH_OBJECT_ID,CODE, DESCRIPTION,BUSINESS_NAME,AUTH_OBJ_TYPE_ID) VALUES (382,'FSF-F0011950','FORCE SEC FUND 11950','SD FONDS',1);</v>
      </c>
    </row>
    <row r="384" spans="1:6" x14ac:dyDescent="0.2">
      <c r="A384" t="s">
        <v>14</v>
      </c>
      <c r="B384" t="s">
        <v>1150</v>
      </c>
      <c r="C384" s="1" t="s">
        <v>1151</v>
      </c>
      <c r="D384" s="2" t="s">
        <v>1152</v>
      </c>
      <c r="E384" s="2">
        <v>383</v>
      </c>
      <c r="F384" t="str">
        <f t="shared" si="5"/>
        <v>INSERT INTO AUTHORIZATION_OBJECTS (AUTH_OBJECT_ID,CODE, DESCRIPTION,BUSINESS_NAME,AUTH_OBJ_TYPE_ID) VALUES (383,'FSF-F0011952','FORCE SEC FUND 11952','SCHOELLERBANK PF 33',1);</v>
      </c>
    </row>
    <row r="385" spans="1:6" x14ac:dyDescent="0.2">
      <c r="A385" t="s">
        <v>14</v>
      </c>
      <c r="B385" t="s">
        <v>1153</v>
      </c>
      <c r="C385" s="1" t="s">
        <v>1154</v>
      </c>
      <c r="D385" s="2" t="s">
        <v>1155</v>
      </c>
      <c r="E385" s="2">
        <v>384</v>
      </c>
      <c r="F385" t="str">
        <f t="shared" si="5"/>
        <v>INSERT INTO AUTHORIZATION_OBJECTS (AUTH_OBJECT_ID,CODE, DESCRIPTION,BUSINESS_NAME,AUTH_OBJ_TYPE_ID) VALUES (384,'FSF-F0011953','FORCE SEC FUND 11953','SCHOELLERBANK GLOBAL DYNAMIC',1);</v>
      </c>
    </row>
    <row r="386" spans="1:6" x14ac:dyDescent="0.2">
      <c r="A386" t="s">
        <v>14</v>
      </c>
      <c r="B386" t="s">
        <v>1156</v>
      </c>
      <c r="C386" s="1" t="s">
        <v>1157</v>
      </c>
      <c r="D386" s="2" t="s">
        <v>1158</v>
      </c>
      <c r="E386" s="2">
        <v>385</v>
      </c>
      <c r="F386" t="str">
        <f t="shared" si="5"/>
        <v>INSERT INTO AUTHORIZATION_OBJECTS (AUTH_OBJECT_ID,CODE, DESCRIPTION,BUSINESS_NAME,AUTH_OBJ_TYPE_ID) VALUES (385,'FSF-F0011954','FORCE SEC FUND 11954','APS Invest 2009',1);</v>
      </c>
    </row>
    <row r="387" spans="1:6" x14ac:dyDescent="0.2">
      <c r="A387" t="s">
        <v>14</v>
      </c>
      <c r="B387" t="s">
        <v>1159</v>
      </c>
      <c r="C387" s="1" t="s">
        <v>1160</v>
      </c>
      <c r="D387" s="2" t="s">
        <v>1161</v>
      </c>
      <c r="E387" s="2">
        <v>386</v>
      </c>
      <c r="F387" t="str">
        <f t="shared" ref="F387:F450" si="6">"INSERT INTO AUTHORIZATION_OBJECTS (AUTH_OBJECT_ID,CODE, DESCRIPTION,BUSINESS_NAME,AUTH_OBJ_TYPE_ID) VALUES (" &amp; E387 &amp; ",'" &amp; C387 &amp; "','" &amp; D387 &amp; "','" &amp; B387 &amp; "'," &amp; 1 &amp; ");"</f>
        <v>INSERT INTO AUTHORIZATION_OBJECTS (AUTH_OBJECT_ID,CODE, DESCRIPTION,BUSINESS_NAME,AUTH_OBJ_TYPE_ID) VALUES (386,'FSF-F0011955','FORCE SEC FUND 11955','SAM23',1);</v>
      </c>
    </row>
    <row r="388" spans="1:6" x14ac:dyDescent="0.2">
      <c r="A388" t="s">
        <v>14</v>
      </c>
      <c r="B388" t="s">
        <v>1162</v>
      </c>
      <c r="C388" s="1" t="s">
        <v>1163</v>
      </c>
      <c r="D388" s="2" t="s">
        <v>1164</v>
      </c>
      <c r="E388" s="2">
        <v>387</v>
      </c>
      <c r="F388" t="str">
        <f t="shared" si="6"/>
        <v>INSERT INTO AUTHORIZATION_OBJECTS (AUTH_OBJECT_ID,CODE, DESCRIPTION,BUSINESS_NAME,AUTH_OBJ_TYPE_ID) VALUES (387,'FSF-F0011956','FORCE SEC FUND 11956','S PRO 96',1);</v>
      </c>
    </row>
    <row r="389" spans="1:6" x14ac:dyDescent="0.2">
      <c r="A389" t="s">
        <v>14</v>
      </c>
      <c r="B389" t="s">
        <v>1165</v>
      </c>
      <c r="C389" s="1" t="s">
        <v>1166</v>
      </c>
      <c r="D389" s="2" t="s">
        <v>1167</v>
      </c>
      <c r="E389" s="2">
        <v>388</v>
      </c>
      <c r="F389" t="str">
        <f t="shared" si="6"/>
        <v>INSERT INTO AUTHORIZATION_OBJECTS (AUTH_OBJECT_ID,CODE, DESCRIPTION,BUSINESS_NAME,AUTH_OBJ_TYPE_ID) VALUES (388,'FSF-F0011957','FORCE SEC FUND 11957','SAM ECO1',1);</v>
      </c>
    </row>
    <row r="390" spans="1:6" x14ac:dyDescent="0.2">
      <c r="A390" t="s">
        <v>14</v>
      </c>
      <c r="B390" t="s">
        <v>1168</v>
      </c>
      <c r="C390" s="1" t="s">
        <v>1169</v>
      </c>
      <c r="D390" s="2" t="s">
        <v>1170</v>
      </c>
      <c r="E390" s="2">
        <v>389</v>
      </c>
      <c r="F390" t="str">
        <f t="shared" si="6"/>
        <v>INSERT INTO AUTHORIZATION_OBJECTS (AUTH_OBJECT_ID,CODE, DESCRIPTION,BUSINESS_NAME,AUTH_OBJ_TYPE_ID) VALUES (389,'FSF-F0011998','FORCE SEC FUND 11998','RT Optimum §14 Fonds',1);</v>
      </c>
    </row>
    <row r="391" spans="1:6" x14ac:dyDescent="0.2">
      <c r="A391" t="s">
        <v>14</v>
      </c>
      <c r="B391" t="s">
        <v>1171</v>
      </c>
      <c r="C391" s="1" t="s">
        <v>1172</v>
      </c>
      <c r="D391" s="2" t="s">
        <v>1173</v>
      </c>
      <c r="E391" s="2">
        <v>390</v>
      </c>
      <c r="F391" t="str">
        <f t="shared" si="6"/>
        <v>INSERT INTO AUTHORIZATION_OBJECTS (AUTH_OBJECT_ID,CODE, DESCRIPTION,BUSINESS_NAME,AUTH_OBJ_TYPE_ID) VALUES (390,'FSF-F0011999','FORCE SEC FUND 11999','RT 3',1);</v>
      </c>
    </row>
    <row r="392" spans="1:6" x14ac:dyDescent="0.2">
      <c r="A392" t="s">
        <v>14</v>
      </c>
      <c r="B392" t="s">
        <v>1174</v>
      </c>
      <c r="C392" s="1" t="s">
        <v>1175</v>
      </c>
      <c r="D392" s="2" t="s">
        <v>1176</v>
      </c>
      <c r="E392" s="2">
        <v>391</v>
      </c>
      <c r="F392" t="str">
        <f t="shared" si="6"/>
        <v>INSERT INTO AUTHORIZATION_OBJECTS (AUTH_OBJECT_ID,CODE, DESCRIPTION,BUSINESS_NAME,AUTH_OBJ_TYPE_ID) VALUES (391,'FSF-F0012000','FORCE SEC FUND 12000','TIROLVISION-AKTIEN',1);</v>
      </c>
    </row>
    <row r="393" spans="1:6" x14ac:dyDescent="0.2">
      <c r="A393" t="s">
        <v>14</v>
      </c>
      <c r="B393" t="s">
        <v>1177</v>
      </c>
      <c r="C393" s="1" t="s">
        <v>1178</v>
      </c>
      <c r="D393" s="2" t="s">
        <v>1179</v>
      </c>
      <c r="E393" s="2">
        <v>392</v>
      </c>
      <c r="F393" t="str">
        <f t="shared" si="6"/>
        <v>INSERT INTO AUTHORIZATION_OBJECTS (AUTH_OBJECT_ID,CODE, DESCRIPTION,BUSINESS_NAME,AUTH_OBJ_TYPE_ID) VALUES (392,'FSF-F0012117','FORCE SEC FUND 12117','VB Convertible-Bond',1);</v>
      </c>
    </row>
    <row r="394" spans="1:6" x14ac:dyDescent="0.2">
      <c r="A394" t="s">
        <v>14</v>
      </c>
      <c r="B394" t="s">
        <v>1180</v>
      </c>
      <c r="C394" s="1" t="s">
        <v>1181</v>
      </c>
      <c r="D394" s="2" t="s">
        <v>1182</v>
      </c>
      <c r="E394" s="2">
        <v>393</v>
      </c>
      <c r="F394" t="str">
        <f t="shared" si="6"/>
        <v>INSERT INTO AUTHORIZATION_OBJECTS (AUTH_OBJECT_ID,CODE, DESCRIPTION,BUSINESS_NAME,AUTH_OBJ_TYPE_ID) VALUES (393,'FSF-F0012118','FORCE SEC FUND 12118','VORSORGEKASSE',1);</v>
      </c>
    </row>
    <row r="395" spans="1:6" x14ac:dyDescent="0.2">
      <c r="A395" t="s">
        <v>14</v>
      </c>
      <c r="B395" t="s">
        <v>1183</v>
      </c>
      <c r="C395" s="1" t="s">
        <v>1184</v>
      </c>
      <c r="D395" s="2" t="s">
        <v>1185</v>
      </c>
      <c r="E395" s="2">
        <v>394</v>
      </c>
      <c r="F395" t="str">
        <f t="shared" si="6"/>
        <v>INSERT INTO AUTHORIZATION_OBJECTS (AUTH_OBJECT_ID,CODE, DESCRIPTION,BUSINESS_NAME,AUTH_OBJ_TYPE_ID) VALUES (394,'FSF-F0012300','FORCE SEC FUND 12300','RT 1, letzter RW 24.03.11',1);</v>
      </c>
    </row>
    <row r="396" spans="1:6" x14ac:dyDescent="0.2">
      <c r="A396" t="s">
        <v>14</v>
      </c>
      <c r="B396" t="s">
        <v>1186</v>
      </c>
      <c r="C396" s="1" t="s">
        <v>1187</v>
      </c>
      <c r="D396" s="2" t="s">
        <v>1188</v>
      </c>
      <c r="E396" s="2">
        <v>395</v>
      </c>
      <c r="F396" t="str">
        <f t="shared" si="6"/>
        <v>INSERT INTO AUTHORIZATION_OBJECTS (AUTH_OBJECT_ID,CODE, DESCRIPTION,BUSINESS_NAME,AUTH_OBJ_TYPE_ID) VALUES (395,'FSF-F0012301','FORCE SEC FUND 12301','RT 2',1);</v>
      </c>
    </row>
    <row r="397" spans="1:6" x14ac:dyDescent="0.2">
      <c r="A397" t="s">
        <v>14</v>
      </c>
      <c r="B397" t="s">
        <v>1189</v>
      </c>
      <c r="C397" s="1" t="s">
        <v>1190</v>
      </c>
      <c r="D397" s="2" t="s">
        <v>1191</v>
      </c>
      <c r="E397" s="2">
        <v>396</v>
      </c>
      <c r="F397" t="str">
        <f t="shared" si="6"/>
        <v>INSERT INTO AUTHORIZATION_OBJECTS (AUTH_OBJECT_ID,CODE, DESCRIPTION,BUSINESS_NAME,AUTH_OBJ_TYPE_ID) VALUES (396,'FSF-F0012302','FORCE SEC FUND 12302','A 200 Segment Eco',1);</v>
      </c>
    </row>
    <row r="398" spans="1:6" x14ac:dyDescent="0.2">
      <c r="A398" t="s">
        <v>14</v>
      </c>
      <c r="B398" t="s">
        <v>1192</v>
      </c>
      <c r="C398" s="1" t="s">
        <v>1193</v>
      </c>
      <c r="D398" s="2" t="s">
        <v>1194</v>
      </c>
      <c r="E398" s="2">
        <v>397</v>
      </c>
      <c r="F398" t="str">
        <f t="shared" si="6"/>
        <v>INSERT INTO AUTHORIZATION_OBJECTS (AUTH_OBJECT_ID,CODE, DESCRIPTION,BUSINESS_NAME,AUTH_OBJ_TYPE_ID) VALUES (397,'FSF-F0012375','FORCE SEC FUND 12375','Erste New Europe 2014; Start am 02.02.11 abgesagt',1);</v>
      </c>
    </row>
    <row r="399" spans="1:6" x14ac:dyDescent="0.2">
      <c r="A399" t="s">
        <v>14</v>
      </c>
      <c r="B399" t="s">
        <v>1195</v>
      </c>
      <c r="C399" s="1" t="s">
        <v>1196</v>
      </c>
      <c r="D399" s="2" t="s">
        <v>1197</v>
      </c>
      <c r="E399" s="2">
        <v>398</v>
      </c>
      <c r="F399" t="str">
        <f t="shared" si="6"/>
        <v>INSERT INTO AUTHORIZATION_OBJECTS (AUTH_OBJECT_ID,CODE, DESCRIPTION,BUSINESS_NAME,AUTH_OBJ_TYPE_ID) VALUES (398,'FSF-F0012376','FORCE SEC FUND 12376','ERSTE RESPONSIBLE MICROFINANCE',1);</v>
      </c>
    </row>
    <row r="400" spans="1:6" x14ac:dyDescent="0.2">
      <c r="A400" t="s">
        <v>14</v>
      </c>
      <c r="B400" t="s">
        <v>1198</v>
      </c>
      <c r="C400" s="1" t="s">
        <v>1199</v>
      </c>
      <c r="D400" s="2" t="s">
        <v>1200</v>
      </c>
      <c r="E400" s="2">
        <v>399</v>
      </c>
      <c r="F400" t="str">
        <f t="shared" si="6"/>
        <v>INSERT INTO AUTHORIZATION_OBJECTS (AUTH_OBJECT_ID,CODE, DESCRIPTION,BUSINESS_NAME,AUTH_OBJ_TYPE_ID) VALUES (399,'FSF-F0012421','FORCE SEC FUND 12421','ADG Absolute Return - Emerg Mark lezter RW 13.3.13',1);</v>
      </c>
    </row>
    <row r="401" spans="1:6" x14ac:dyDescent="0.2">
      <c r="A401" t="s">
        <v>14</v>
      </c>
      <c r="B401" t="s">
        <v>1201</v>
      </c>
      <c r="C401" s="1" t="s">
        <v>1202</v>
      </c>
      <c r="D401" s="2" t="s">
        <v>1203</v>
      </c>
      <c r="E401" s="2">
        <v>400</v>
      </c>
      <c r="F401" t="str">
        <f t="shared" si="6"/>
        <v>INSERT INTO AUTHORIZATION_OBJECTS (AUTH_OBJECT_ID,CODE, DESCRIPTION,BUSINESS_NAME,AUTH_OBJ_TYPE_ID) VALUES (400,'FSF-F0012422','FORCE SEC FUND 12422','RT DONAU Anlagefonds 1',1);</v>
      </c>
    </row>
    <row r="402" spans="1:6" x14ac:dyDescent="0.2">
      <c r="A402" t="s">
        <v>14</v>
      </c>
      <c r="B402" t="s">
        <v>1204</v>
      </c>
      <c r="C402" s="1" t="s">
        <v>1205</v>
      </c>
      <c r="D402" s="2" t="s">
        <v>1206</v>
      </c>
      <c r="E402" s="2">
        <v>401</v>
      </c>
      <c r="F402" t="str">
        <f t="shared" si="6"/>
        <v>INSERT INTO AUTHORIZATION_OBJECTS (AUTH_OBJECT_ID,CODE, DESCRIPTION,BUSINESS_NAME,AUTH_OBJ_TYPE_ID) VALUES (401,'FSF-F0012423','FORCE SEC FUND 12423','VB GoEast-Bond',1);</v>
      </c>
    </row>
    <row r="403" spans="1:6" x14ac:dyDescent="0.2">
      <c r="A403" t="s">
        <v>14</v>
      </c>
      <c r="B403" t="s">
        <v>1207</v>
      </c>
      <c r="C403" s="1" t="s">
        <v>1208</v>
      </c>
      <c r="D403" s="2" t="s">
        <v>1209</v>
      </c>
      <c r="E403" s="2">
        <v>402</v>
      </c>
      <c r="F403" t="str">
        <f t="shared" si="6"/>
        <v>INSERT INTO AUTHORIZATION_OBJECTS (AUTH_OBJECT_ID,CODE, DESCRIPTION,BUSINESS_NAME,AUTH_OBJ_TYPE_ID) VALUES (402,'FSF-F0012424','FORCE SEC FUND 12424','BUSINESSBOND',1);</v>
      </c>
    </row>
    <row r="404" spans="1:6" x14ac:dyDescent="0.2">
      <c r="A404" t="s">
        <v>14</v>
      </c>
      <c r="B404" t="s">
        <v>1210</v>
      </c>
      <c r="C404" s="1" t="s">
        <v>1211</v>
      </c>
      <c r="D404" s="2" t="s">
        <v>1212</v>
      </c>
      <c r="E404" s="2">
        <v>403</v>
      </c>
      <c r="F404" t="str">
        <f t="shared" si="6"/>
        <v>INSERT INTO AUTHORIZATION_OBJECTS (AUTH_OBJECT_ID,CODE, DESCRIPTION,BUSINESS_NAME,AUTH_OBJ_TYPE_ID) VALUES (403,'FSF-F0012425','FORCE SEC FUND 12425','S CASHRESERVE',1);</v>
      </c>
    </row>
    <row r="405" spans="1:6" x14ac:dyDescent="0.2">
      <c r="A405" t="s">
        <v>14</v>
      </c>
      <c r="B405" t="s">
        <v>1213</v>
      </c>
      <c r="C405" s="1" t="s">
        <v>1214</v>
      </c>
      <c r="D405" s="2" t="s">
        <v>1215</v>
      </c>
      <c r="E405" s="2">
        <v>404</v>
      </c>
      <c r="F405" t="str">
        <f t="shared" si="6"/>
        <v>INSERT INTO AUTHORIZATION_OBJECTS (AUTH_OBJECT_ID,CODE, DESCRIPTION,BUSINESS_NAME,AUTH_OBJ_TYPE_ID) VALUES (404,'FSF-F0012426','FORCE SEC FUND 12426','WSTV ESPA GARANTIE II',1);</v>
      </c>
    </row>
    <row r="406" spans="1:6" x14ac:dyDescent="0.2">
      <c r="A406" t="s">
        <v>14</v>
      </c>
      <c r="B406" t="s">
        <v>1216</v>
      </c>
      <c r="C406" s="1" t="s">
        <v>1217</v>
      </c>
      <c r="D406" s="2" t="s">
        <v>1218</v>
      </c>
      <c r="E406" s="2">
        <v>405</v>
      </c>
      <c r="F406" t="str">
        <f t="shared" si="6"/>
        <v>INSERT INTO AUTHORIZATION_OBJECTS (AUTH_OBJECT_ID,CODE, DESCRIPTION,BUSINESS_NAME,AUTH_OBJ_TYPE_ID) VALUES (405,'FSF-F0012427','FORCE SEC FUND 12427','PPF 5 geschlossen am 10.01.12 letzter RW 09.01.12',1);</v>
      </c>
    </row>
    <row r="407" spans="1:6" x14ac:dyDescent="0.2">
      <c r="A407" t="s">
        <v>14</v>
      </c>
      <c r="B407" t="s">
        <v>1219</v>
      </c>
      <c r="C407" s="1" t="s">
        <v>1220</v>
      </c>
      <c r="D407" s="2" t="s">
        <v>1221</v>
      </c>
      <c r="E407" s="2">
        <v>406</v>
      </c>
      <c r="F407" t="str">
        <f t="shared" si="6"/>
        <v>INSERT INTO AUTHORIZATION_OBJECTS (AUTH_OBJECT_ID,CODE, DESCRIPTION,BUSINESS_NAME,AUTH_OBJ_TYPE_ID) VALUES (406,'FSF-F0012428','FORCE SEC FUND 12428','SERLES 1',1);</v>
      </c>
    </row>
    <row r="408" spans="1:6" x14ac:dyDescent="0.2">
      <c r="A408" t="s">
        <v>14</v>
      </c>
      <c r="B408" t="s">
        <v>1222</v>
      </c>
      <c r="C408" s="1" t="s">
        <v>1223</v>
      </c>
      <c r="D408" s="2" t="s">
        <v>1224</v>
      </c>
      <c r="E408" s="2">
        <v>407</v>
      </c>
      <c r="F408" t="str">
        <f t="shared" si="6"/>
        <v>INSERT INTO AUTHORIZATION_OBJECTS (AUTH_OBJECT_ID,CODE, DESCRIPTION,BUSINESS_NAME,AUTH_OBJ_TYPE_ID) VALUES (407,'FSF-F0012429','FORCE SEC FUND 12429','VB Ethik-Invest',1);</v>
      </c>
    </row>
    <row r="409" spans="1:6" x14ac:dyDescent="0.2">
      <c r="A409" t="s">
        <v>14</v>
      </c>
      <c r="B409" t="s">
        <v>1225</v>
      </c>
      <c r="C409" s="1" t="s">
        <v>1226</v>
      </c>
      <c r="D409" s="2" t="s">
        <v>1227</v>
      </c>
      <c r="E409" s="2">
        <v>408</v>
      </c>
      <c r="F409" t="str">
        <f t="shared" si="6"/>
        <v>INSERT INTO AUTHORIZATION_OBJECTS (AUTH_OBJECT_ID,CODE, DESCRIPTION,BUSINESS_NAME,AUTH_OBJ_TYPE_ID) VALUES (408,'FSF-F0012430','FORCE SEC FUND 12430','VB Europa-Bonus-Fonds 2014',1);</v>
      </c>
    </row>
    <row r="410" spans="1:6" x14ac:dyDescent="0.2">
      <c r="A410" t="s">
        <v>14</v>
      </c>
      <c r="B410" t="s">
        <v>1228</v>
      </c>
      <c r="C410" s="1" t="s">
        <v>1229</v>
      </c>
      <c r="D410" s="2" t="s">
        <v>1230</v>
      </c>
      <c r="E410" s="2">
        <v>409</v>
      </c>
      <c r="F410" t="str">
        <f t="shared" si="6"/>
        <v>INSERT INTO AUTHORIZATION_OBJECTS (AUTH_OBJECT_ID,CODE, DESCRIPTION,BUSINESS_NAME,AUTH_OBJ_TYPE_ID) VALUES (409,'FSF-F0012431','FORCE SEC FUND 12431','VB GoEast-Invest',1);</v>
      </c>
    </row>
    <row r="411" spans="1:6" x14ac:dyDescent="0.2">
      <c r="A411" t="s">
        <v>14</v>
      </c>
      <c r="B411" t="s">
        <v>1231</v>
      </c>
      <c r="C411" s="1" t="s">
        <v>1232</v>
      </c>
      <c r="D411" s="2" t="s">
        <v>1233</v>
      </c>
      <c r="E411" s="2">
        <v>410</v>
      </c>
      <c r="F411" t="str">
        <f t="shared" si="6"/>
        <v>INSERT INTO AUTHORIZATION_OBJECTS (AUTH_OBJECT_ID,CODE, DESCRIPTION,BUSINESS_NAME,AUTH_OBJ_TYPE_ID) VALUES (410,'FSF-F0012432','FORCE SEC FUND 12432','ZEUS-RENT',1);</v>
      </c>
    </row>
    <row r="412" spans="1:6" x14ac:dyDescent="0.2">
      <c r="A412" t="s">
        <v>14</v>
      </c>
      <c r="B412" t="s">
        <v>1234</v>
      </c>
      <c r="C412" s="1" t="s">
        <v>1235</v>
      </c>
      <c r="D412" s="2" t="s">
        <v>1236</v>
      </c>
      <c r="E412" s="2">
        <v>411</v>
      </c>
      <c r="F412" t="str">
        <f t="shared" si="6"/>
        <v>INSERT INTO AUTHORIZATION_OBJECTS (AUTH_OBJECT_ID,CODE, DESCRIPTION,BUSINESS_NAME,AUTH_OBJ_TYPE_ID) VALUES (411,'FSF-F0012433','FORCE SEC FUND 12433','GERMANRENT',1);</v>
      </c>
    </row>
    <row r="413" spans="1:6" x14ac:dyDescent="0.2">
      <c r="A413" t="s">
        <v>14</v>
      </c>
      <c r="B413" t="s">
        <v>1237</v>
      </c>
      <c r="C413" s="1" t="s">
        <v>1238</v>
      </c>
      <c r="D413" s="2" t="s">
        <v>1239</v>
      </c>
      <c r="E413" s="2">
        <v>412</v>
      </c>
      <c r="F413" t="str">
        <f t="shared" si="6"/>
        <v>INSERT INTO AUTHORIZATION_OBJECTS (AUTH_OBJECT_ID,CODE, DESCRIPTION,BUSINESS_NAME,AUTH_OBJ_TYPE_ID) VALUES (412,'FSF-F0012434','FORCE SEC FUND 12434','S ETHIKAKTIEN',1);</v>
      </c>
    </row>
    <row r="414" spans="1:6" x14ac:dyDescent="0.2">
      <c r="A414" t="s">
        <v>14</v>
      </c>
      <c r="B414" t="s">
        <v>1240</v>
      </c>
      <c r="C414" s="1" t="s">
        <v>1241</v>
      </c>
      <c r="D414" s="2" t="s">
        <v>1242</v>
      </c>
      <c r="E414" s="2">
        <v>413</v>
      </c>
      <c r="F414" t="str">
        <f t="shared" si="6"/>
        <v>INSERT INTO AUTHORIZATION_OBJECTS (AUTH_OBJECT_ID,CODE, DESCRIPTION,BUSINESS_NAME,AUTH_OBJ_TYPE_ID) VALUES (413,'FSF-F0012435','FORCE SEC FUND 12435','VIENNASTOCK',1);</v>
      </c>
    </row>
    <row r="415" spans="1:6" x14ac:dyDescent="0.2">
      <c r="A415" t="s">
        <v>14</v>
      </c>
      <c r="B415" t="s">
        <v>1243</v>
      </c>
      <c r="C415" s="1" t="s">
        <v>1244</v>
      </c>
      <c r="D415" s="2" t="s">
        <v>1245</v>
      </c>
      <c r="E415" s="2">
        <v>414</v>
      </c>
      <c r="F415" t="str">
        <f t="shared" si="6"/>
        <v>INSERT INTO AUTHORIZATION_OBJECTS (AUTH_OBJECT_ID,CODE, DESCRIPTION,BUSINESS_NAME,AUTH_OBJ_TYPE_ID) VALUES (414,'FSF-F0012436','FORCE SEC FUND 12436','S ETHIKBOND',1);</v>
      </c>
    </row>
    <row r="416" spans="1:6" x14ac:dyDescent="0.2">
      <c r="A416" t="s">
        <v>14</v>
      </c>
      <c r="B416" t="s">
        <v>1246</v>
      </c>
      <c r="C416" s="1" t="s">
        <v>1247</v>
      </c>
      <c r="D416" s="2" t="s">
        <v>1248</v>
      </c>
      <c r="E416" s="2">
        <v>415</v>
      </c>
      <c r="F416" t="str">
        <f t="shared" si="6"/>
        <v>INSERT INTO AUTHORIZATION_OBJECTS (AUTH_OBJECT_ID,CODE, DESCRIPTION,BUSINESS_NAME,AUTH_OBJ_TYPE_ID) VALUES (415,'FSF-F0012437','FORCE SEC FUND 12437','BARRESERVE',1);</v>
      </c>
    </row>
    <row r="417" spans="1:6" x14ac:dyDescent="0.2">
      <c r="A417" t="s">
        <v>14</v>
      </c>
      <c r="B417" t="s">
        <v>1249</v>
      </c>
      <c r="C417" s="1" t="s">
        <v>1250</v>
      </c>
      <c r="D417" s="2" t="s">
        <v>1251</v>
      </c>
      <c r="E417" s="2">
        <v>416</v>
      </c>
      <c r="F417" t="str">
        <f t="shared" si="6"/>
        <v>INSERT INTO AUTHORIZATION_OBJECTS (AUTH_OBJECT_ID,CODE, DESCRIPTION,BUSINESS_NAME,AUTH_OBJ_TYPE_ID) VALUES (416,'FSF-F0012438','FORCE SEC FUND 12438','DOLLARRESERVE',1);</v>
      </c>
    </row>
    <row r="418" spans="1:6" x14ac:dyDescent="0.2">
      <c r="A418" t="s">
        <v>14</v>
      </c>
      <c r="B418" t="s">
        <v>1252</v>
      </c>
      <c r="C418" s="1" t="s">
        <v>1253</v>
      </c>
      <c r="D418" s="2" t="s">
        <v>1254</v>
      </c>
      <c r="E418" s="2">
        <v>417</v>
      </c>
      <c r="F418" t="str">
        <f t="shared" si="6"/>
        <v>INSERT INTO AUTHORIZATION_OBJECTS (AUTH_OBJECT_ID,CODE, DESCRIPTION,BUSINESS_NAME,AUTH_OBJ_TYPE_ID) VALUES (417,'FSF-F0012439','FORCE SEC FUND 12439','S-PENSIONSVORSORGE-OOE',1);</v>
      </c>
    </row>
    <row r="419" spans="1:6" x14ac:dyDescent="0.2">
      <c r="A419" t="s">
        <v>14</v>
      </c>
      <c r="B419" t="s">
        <v>1255</v>
      </c>
      <c r="C419" s="1" t="s">
        <v>1256</v>
      </c>
      <c r="D419" s="2" t="s">
        <v>1257</v>
      </c>
      <c r="E419" s="2">
        <v>418</v>
      </c>
      <c r="F419" t="str">
        <f t="shared" si="6"/>
        <v>INSERT INTO AUTHORIZATION_OBJECTS (AUTH_OBJECT_ID,CODE, DESCRIPTION,BUSINESS_NAME,AUTH_OBJ_TYPE_ID) VALUES (418,'FSF-F0012440','FORCE SEC FUND 12440','S GENERATION PLUS',1);</v>
      </c>
    </row>
    <row r="420" spans="1:6" x14ac:dyDescent="0.2">
      <c r="A420" t="s">
        <v>14</v>
      </c>
      <c r="B420" t="s">
        <v>1258</v>
      </c>
      <c r="C420" s="1" t="s">
        <v>1259</v>
      </c>
      <c r="D420" s="2" t="s">
        <v>1260</v>
      </c>
      <c r="E420" s="2">
        <v>419</v>
      </c>
      <c r="F420" t="str">
        <f t="shared" si="6"/>
        <v>INSERT INTO AUTHORIZATION_OBJECTS (AUTH_OBJECT_ID,CODE, DESCRIPTION,BUSINESS_NAME,AUTH_OBJ_TYPE_ID) VALUES (419,'FSF-F0012441','FORCE SEC FUND 12441','SAM S1',1);</v>
      </c>
    </row>
    <row r="421" spans="1:6" x14ac:dyDescent="0.2">
      <c r="A421" t="s">
        <v>14</v>
      </c>
      <c r="B421" t="s">
        <v>1261</v>
      </c>
      <c r="C421" s="1" t="s">
        <v>1262</v>
      </c>
      <c r="D421" s="2" t="s">
        <v>1263</v>
      </c>
      <c r="E421" s="2">
        <v>420</v>
      </c>
      <c r="F421" t="str">
        <f t="shared" si="6"/>
        <v>INSERT INTO AUTHORIZATION_OBJECTS (AUTH_OBJECT_ID,CODE, DESCRIPTION,BUSINESS_NAME,AUTH_OBJ_TYPE_ID) VALUES (420,'FSF-F0012442','FORCE SEC FUND 12442','SAM S2',1);</v>
      </c>
    </row>
    <row r="422" spans="1:6" x14ac:dyDescent="0.2">
      <c r="A422" t="s">
        <v>14</v>
      </c>
      <c r="B422" t="s">
        <v>1264</v>
      </c>
      <c r="C422" s="1" t="s">
        <v>1265</v>
      </c>
      <c r="D422" s="2" t="s">
        <v>1266</v>
      </c>
      <c r="E422" s="2">
        <v>421</v>
      </c>
      <c r="F422" t="str">
        <f t="shared" si="6"/>
        <v>INSERT INTO AUTHORIZATION_OBJECTS (AUTH_OBJECT_ID,CODE, DESCRIPTION,BUSINESS_NAME,AUTH_OBJ_TYPE_ID) VALUES (421,'FSF-F0012443','FORCE SEC FUND 12443','SAM S3',1);</v>
      </c>
    </row>
    <row r="423" spans="1:6" x14ac:dyDescent="0.2">
      <c r="A423" t="s">
        <v>14</v>
      </c>
      <c r="B423" t="s">
        <v>1267</v>
      </c>
      <c r="C423" s="1" t="s">
        <v>1268</v>
      </c>
      <c r="D423" s="2" t="s">
        <v>1269</v>
      </c>
      <c r="E423" s="2">
        <v>422</v>
      </c>
      <c r="F423" t="str">
        <f t="shared" si="6"/>
        <v>INSERT INTO AUTHORIZATION_OBJECTS (AUTH_OBJECT_ID,CODE, DESCRIPTION,BUSINESS_NAME,AUTH_OBJ_TYPE_ID) VALUES (422,'FSF-F0012444','FORCE SEC FUND 12444','SAM H1',1);</v>
      </c>
    </row>
    <row r="424" spans="1:6" x14ac:dyDescent="0.2">
      <c r="A424" t="s">
        <v>14</v>
      </c>
      <c r="B424" t="s">
        <v>1270</v>
      </c>
      <c r="C424" s="1" t="s">
        <v>1271</v>
      </c>
      <c r="D424" s="2" t="s">
        <v>1272</v>
      </c>
      <c r="E424" s="2">
        <v>423</v>
      </c>
      <c r="F424" t="str">
        <f t="shared" si="6"/>
        <v>INSERT INTO AUTHORIZATION_OBJECTS (AUTH_OBJECT_ID,CODE, DESCRIPTION,BUSINESS_NAME,AUTH_OBJ_TYPE_ID) VALUES (423,'FSF-F0012445','FORCE SEC FUND 12445','SAM X3',1);</v>
      </c>
    </row>
    <row r="425" spans="1:6" x14ac:dyDescent="0.2">
      <c r="A425" t="s">
        <v>14</v>
      </c>
      <c r="B425" t="s">
        <v>1273</v>
      </c>
      <c r="C425" s="1" t="s">
        <v>1274</v>
      </c>
      <c r="D425" s="2" t="s">
        <v>1275</v>
      </c>
      <c r="E425" s="2">
        <v>424</v>
      </c>
      <c r="F425" t="str">
        <f t="shared" si="6"/>
        <v>INSERT INTO AUTHORIZATION_OBJECTS (AUTH_OBJECT_ID,CODE, DESCRIPTION,BUSINESS_NAME,AUTH_OBJ_TYPE_ID) VALUES (424,'FSF-F0012446','FORCE SEC FUND 12446','S GENERATION',1);</v>
      </c>
    </row>
    <row r="426" spans="1:6" x14ac:dyDescent="0.2">
      <c r="A426" t="s">
        <v>14</v>
      </c>
      <c r="B426" t="s">
        <v>1276</v>
      </c>
      <c r="C426" s="1" t="s">
        <v>1277</v>
      </c>
      <c r="D426" s="2" t="s">
        <v>1278</v>
      </c>
      <c r="E426" s="2">
        <v>425</v>
      </c>
      <c r="F426" t="str">
        <f t="shared" si="6"/>
        <v>INSERT INTO AUTHORIZATION_OBJECTS (AUTH_OBJECT_ID,CODE, DESCRIPTION,BUSINESS_NAME,AUTH_OBJ_TYPE_ID) VALUES (425,'FSF-F0012447','FORCE SEC FUND 12447','AUSTROMUENDELRENT',1);</v>
      </c>
    </row>
    <row r="427" spans="1:6" x14ac:dyDescent="0.2">
      <c r="A427" t="s">
        <v>14</v>
      </c>
      <c r="B427" t="s">
        <v>455</v>
      </c>
      <c r="C427" s="1" t="s">
        <v>1279</v>
      </c>
      <c r="D427" s="2" t="s">
        <v>1280</v>
      </c>
      <c r="E427" s="2">
        <v>426</v>
      </c>
      <c r="F427" t="str">
        <f t="shared" si="6"/>
        <v>INSERT INTO AUTHORIZATION_OBJECTS (AUTH_OBJECT_ID,CODE, DESCRIPTION,BUSINESS_NAME,AUTH_OBJ_TYPE_ID) VALUES (426,'FSF-F0012448','FORCE SEC FUND 12448','KV 2007',1);</v>
      </c>
    </row>
    <row r="428" spans="1:6" x14ac:dyDescent="0.2">
      <c r="A428" t="s">
        <v>14</v>
      </c>
      <c r="B428" t="s">
        <v>1281</v>
      </c>
      <c r="C428" s="1" t="s">
        <v>1282</v>
      </c>
      <c r="D428" s="2" t="s">
        <v>1283</v>
      </c>
      <c r="E428" s="2">
        <v>427</v>
      </c>
      <c r="F428" t="str">
        <f t="shared" si="6"/>
        <v>INSERT INTO AUTHORIZATION_OBJECTS (AUTH_OBJECT_ID,CODE, DESCRIPTION,BUSINESS_NAME,AUTH_OBJ_TYPE_ID) VALUES (427,'FSF-F0012459','FORCE SEC FUND 12459','ESPA CORPORATE EMERGING BASKET 2016 CZK',1);</v>
      </c>
    </row>
    <row r="429" spans="1:6" x14ac:dyDescent="0.2">
      <c r="A429" t="s">
        <v>14</v>
      </c>
      <c r="B429" t="s">
        <v>1284</v>
      </c>
      <c r="C429" s="1" t="s">
        <v>1285</v>
      </c>
      <c r="D429" s="2" t="s">
        <v>1286</v>
      </c>
      <c r="E429" s="2">
        <v>428</v>
      </c>
      <c r="F429" t="str">
        <f t="shared" si="6"/>
        <v>INSERT INTO AUTHORIZATION_OBJECTS (AUTH_OBJECT_ID,CODE, DESCRIPTION,BUSINESS_NAME,AUTH_OBJ_TYPE_ID) VALUES (428,'FSF-F0012460','FORCE SEC FUND 12460','Espa Corporate Emerging Basket 2016',1);</v>
      </c>
    </row>
    <row r="430" spans="1:6" x14ac:dyDescent="0.2">
      <c r="A430" t="s">
        <v>14</v>
      </c>
      <c r="B430" t="s">
        <v>1287</v>
      </c>
      <c r="C430" s="1" t="s">
        <v>1288</v>
      </c>
      <c r="D430" s="2" t="s">
        <v>1289</v>
      </c>
      <c r="E430" s="2">
        <v>429</v>
      </c>
      <c r="F430" t="str">
        <f t="shared" si="6"/>
        <v>INSERT INTO AUTHORIZATION_OBJECTS (AUTH_OBJECT_ID,CODE, DESCRIPTION,BUSINESS_NAME,AUTH_OBJ_TYPE_ID) VALUES (429,'FSF-F0012461','FORCE SEC FUND 12461','ESPA CORPORATE EMERGING BASKET 2016',1);</v>
      </c>
    </row>
    <row r="431" spans="1:6" x14ac:dyDescent="0.2">
      <c r="A431" t="s">
        <v>14</v>
      </c>
      <c r="B431" t="s">
        <v>1290</v>
      </c>
      <c r="C431" s="1" t="s">
        <v>1291</v>
      </c>
      <c r="D431" s="2" t="s">
        <v>1292</v>
      </c>
      <c r="E431" s="2">
        <v>430</v>
      </c>
      <c r="F431" t="str">
        <f t="shared" si="6"/>
        <v>INSERT INTO AUTHORIZATION_OBJECTS (AUTH_OBJECT_ID,CODE, DESCRIPTION,BUSINESS_NAME,AUTH_OBJ_TYPE_ID) VALUES (430,'FSF-F0012462','FORCE SEC FUND 12462','Espa Alternative Diversified geschl. 03.01.2012',1);</v>
      </c>
    </row>
    <row r="432" spans="1:6" x14ac:dyDescent="0.2">
      <c r="A432" t="s">
        <v>14</v>
      </c>
      <c r="B432" t="s">
        <v>1293</v>
      </c>
      <c r="C432" s="1" t="s">
        <v>1294</v>
      </c>
      <c r="D432" s="2" t="s">
        <v>1295</v>
      </c>
      <c r="E432" s="2">
        <v>431</v>
      </c>
      <c r="F432" t="str">
        <f t="shared" si="6"/>
        <v>INSERT INTO AUTHORIZATION_OBJECTS (AUTH_OBJECT_ID,CODE, DESCRIPTION,BUSINESS_NAME,AUTH_OBJ_TYPE_ID) VALUES (431,'FSF-F0012596','FORCE SEC FUND 12596','Espa Portfolio Momentum geschl. 21.11.2012',1);</v>
      </c>
    </row>
    <row r="433" spans="1:6" x14ac:dyDescent="0.2">
      <c r="A433" t="s">
        <v>14</v>
      </c>
      <c r="B433" t="s">
        <v>1296</v>
      </c>
      <c r="C433" s="1" t="s">
        <v>1297</v>
      </c>
      <c r="D433" s="2" t="s">
        <v>1298</v>
      </c>
      <c r="E433" s="2">
        <v>432</v>
      </c>
      <c r="F433" t="str">
        <f t="shared" si="6"/>
        <v>INSERT INTO AUTHORIZATION_OBJECTS (AUTH_OBJECT_ID,CODE, DESCRIPTION,BUSINESS_NAME,AUTH_OBJ_TYPE_ID) VALUES (432,'FSF-F0012708','FORCE SEC FUND 12708','ESPA BOND EMERGING-MARKETS',1);</v>
      </c>
    </row>
    <row r="434" spans="1:6" x14ac:dyDescent="0.2">
      <c r="A434" t="s">
        <v>14</v>
      </c>
      <c r="B434" t="s">
        <v>1299</v>
      </c>
      <c r="C434" s="1" t="s">
        <v>1300</v>
      </c>
      <c r="D434" s="2" t="s">
        <v>1301</v>
      </c>
      <c r="E434" s="2">
        <v>433</v>
      </c>
      <c r="F434" t="str">
        <f t="shared" si="6"/>
        <v>INSERT INTO AUTHORIZATION_OBJECTS (AUTH_OBJECT_ID,CODE, DESCRIPTION,BUSINESS_NAME,AUTH_OBJ_TYPE_ID) VALUES (433,'FSF-F0012709','FORCE SEC FUND 12709','ESPA BOND USA-CORPORATE',1);</v>
      </c>
    </row>
    <row r="435" spans="1:6" x14ac:dyDescent="0.2">
      <c r="A435" t="s">
        <v>14</v>
      </c>
      <c r="B435" t="s">
        <v>1302</v>
      </c>
      <c r="C435" s="1" t="s">
        <v>1303</v>
      </c>
      <c r="D435" s="2" t="s">
        <v>1304</v>
      </c>
      <c r="E435" s="2">
        <v>434</v>
      </c>
      <c r="F435" t="str">
        <f t="shared" si="6"/>
        <v>INSERT INTO AUTHORIZATION_OBJECTS (AUTH_OBJECT_ID,CODE, DESCRIPTION,BUSINESS_NAME,AUTH_OBJ_TYPE_ID) VALUES (434,'FSF-F0012710','FORCE SEC FUND 12710','ESPA STOCK TECHNO',1);</v>
      </c>
    </row>
    <row r="436" spans="1:6" x14ac:dyDescent="0.2">
      <c r="A436" t="s">
        <v>14</v>
      </c>
      <c r="B436" t="s">
        <v>1305</v>
      </c>
      <c r="C436" s="1" t="s">
        <v>1306</v>
      </c>
      <c r="D436" s="2" t="s">
        <v>1307</v>
      </c>
      <c r="E436" s="2">
        <v>435</v>
      </c>
      <c r="F436" t="str">
        <f t="shared" si="6"/>
        <v>INSERT INTO AUTHORIZATION_OBJECTS (AUTH_OBJECT_ID,CODE, DESCRIPTION,BUSINESS_NAME,AUTH_OBJ_TYPE_ID) VALUES (435,'FSF-F0012711','FORCE SEC FUND 12711','ESPA RESERVE CORPORATE',1);</v>
      </c>
    </row>
    <row r="437" spans="1:6" x14ac:dyDescent="0.2">
      <c r="A437" t="s">
        <v>14</v>
      </c>
      <c r="B437" t="s">
        <v>1308</v>
      </c>
      <c r="C437" s="1" t="s">
        <v>1309</v>
      </c>
      <c r="D437" s="2" t="s">
        <v>1310</v>
      </c>
      <c r="E437" s="2">
        <v>436</v>
      </c>
      <c r="F437" t="str">
        <f t="shared" si="6"/>
        <v>INSERT INTO AUTHORIZATION_OBJECTS (AUTH_OBJECT_ID,CODE, DESCRIPTION,BUSINESS_NAME,AUTH_OBJ_TYPE_ID) VALUES (436,'FSF-F0012712','FORCE SEC FUND 12712','ESPA CESKY FOND STATNICH DLUHOPISU',1);</v>
      </c>
    </row>
    <row r="438" spans="1:6" x14ac:dyDescent="0.2">
      <c r="A438" t="s">
        <v>14</v>
      </c>
      <c r="B438" t="s">
        <v>1311</v>
      </c>
      <c r="C438" s="1" t="s">
        <v>1312</v>
      </c>
      <c r="D438" s="2" t="s">
        <v>1313</v>
      </c>
      <c r="E438" s="2">
        <v>437</v>
      </c>
      <c r="F438" t="str">
        <f t="shared" si="6"/>
        <v>INSERT INTO AUTHORIZATION_OBJECTS (AUTH_OBJECT_ID,CODE, DESCRIPTION,BUSINESS_NAME,AUTH_OBJ_TYPE_ID) VALUES (437,'FSF-F0012713','FORCE SEC FUND 12713','ESPA STOCK EUROPE-ACTIVE',1);</v>
      </c>
    </row>
    <row r="439" spans="1:6" x14ac:dyDescent="0.2">
      <c r="A439" t="s">
        <v>14</v>
      </c>
      <c r="B439" t="s">
        <v>1314</v>
      </c>
      <c r="C439" s="1" t="s">
        <v>1315</v>
      </c>
      <c r="D439" s="2" t="s">
        <v>1316</v>
      </c>
      <c r="E439" s="2">
        <v>438</v>
      </c>
      <c r="F439" t="str">
        <f t="shared" si="6"/>
        <v>INSERT INTO AUTHORIZATION_OBJECTS (AUTH_OBJECT_ID,CODE, DESCRIPTION,BUSINESS_NAME,AUTH_OBJ_TYPE_ID) VALUES (438,'FSF-F0012714','FORCE SEC FUND 12714','E 62 - letzter RW 31.08.2011 EUR 1041,02',1);</v>
      </c>
    </row>
    <row r="440" spans="1:6" x14ac:dyDescent="0.2">
      <c r="A440" t="s">
        <v>14</v>
      </c>
      <c r="B440" t="s">
        <v>1317</v>
      </c>
      <c r="C440" s="1" t="s">
        <v>1318</v>
      </c>
      <c r="D440" s="2" t="s">
        <v>1319</v>
      </c>
      <c r="E440" s="2">
        <v>439</v>
      </c>
      <c r="F440" t="str">
        <f t="shared" si="6"/>
        <v>INSERT INTO AUTHORIZATION_OBJECTS (AUTH_OBJECT_ID,CODE, DESCRIPTION,BUSINESS_NAME,AUTH_OBJ_TYPE_ID) VALUES (439,'FSF-F0012715','FORCE SEC FUND 12715','sWaldviertel Bond',1);</v>
      </c>
    </row>
    <row r="441" spans="1:6" x14ac:dyDescent="0.2">
      <c r="A441" t="s">
        <v>14</v>
      </c>
      <c r="B441" t="s">
        <v>1320</v>
      </c>
      <c r="C441" s="1" t="s">
        <v>1321</v>
      </c>
      <c r="D441" s="2" t="s">
        <v>1322</v>
      </c>
      <c r="E441" s="2">
        <v>440</v>
      </c>
      <c r="F441" t="str">
        <f t="shared" si="6"/>
        <v>INSERT INTO AUTHORIZATION_OBJECTS (AUTH_OBJECT_ID,CODE, DESCRIPTION,BUSINESS_NAME,AUTH_OBJ_TYPE_ID) VALUES (440,'FSF-F0012716','FORCE SEC FUND 12716','ESPA STOCK BIOTEC',1);</v>
      </c>
    </row>
    <row r="442" spans="1:6" x14ac:dyDescent="0.2">
      <c r="A442" t="s">
        <v>14</v>
      </c>
      <c r="B442" t="s">
        <v>1323</v>
      </c>
      <c r="C442" s="1" t="s">
        <v>1324</v>
      </c>
      <c r="D442" s="2" t="s">
        <v>1325</v>
      </c>
      <c r="E442" s="2">
        <v>441</v>
      </c>
      <c r="F442" t="str">
        <f t="shared" si="6"/>
        <v>INSERT INTO AUTHORIZATION_OBJECTS (AUTH_OBJECT_ID,CODE, DESCRIPTION,BUSINESS_NAME,AUTH_OBJ_TYPE_ID) VALUES (441,'FSF-F0012717','FORCE SEC FUND 12717','ESPA PORTFOLIO TARGET 4',1);</v>
      </c>
    </row>
    <row r="443" spans="1:6" x14ac:dyDescent="0.2">
      <c r="A443" t="s">
        <v>14</v>
      </c>
      <c r="B443" t="s">
        <v>1326</v>
      </c>
      <c r="C443" s="1" t="s">
        <v>1327</v>
      </c>
      <c r="D443" s="2" t="s">
        <v>1328</v>
      </c>
      <c r="E443" s="2">
        <v>442</v>
      </c>
      <c r="F443" t="str">
        <f t="shared" si="6"/>
        <v>INSERT INTO AUTHORIZATION_OBJECTS (AUTH_OBJECT_ID,CODE, DESCRIPTION,BUSINESS_NAME,AUTH_OBJ_TYPE_ID) VALUES (442,'FSF-F0012718','FORCE SEC FUND 12718','ESPA STOCK PHARMA',1);</v>
      </c>
    </row>
    <row r="444" spans="1:6" x14ac:dyDescent="0.2">
      <c r="A444" t="s">
        <v>14</v>
      </c>
      <c r="B444" t="s">
        <v>1329</v>
      </c>
      <c r="C444" s="1" t="s">
        <v>1330</v>
      </c>
      <c r="D444" s="2" t="s">
        <v>1331</v>
      </c>
      <c r="E444" s="2">
        <v>443</v>
      </c>
      <c r="F444" t="str">
        <f t="shared" si="6"/>
        <v>INSERT INTO AUTHORIZATION_OBJECTS (AUTH_OBJECT_ID,CODE, DESCRIPTION,BUSINESS_NAME,AUTH_OBJ_TYPE_ID) VALUES (443,'FSF-F0012719','FORCE SEC FUND 12719','VB Premium-Evolution 25',1);</v>
      </c>
    </row>
    <row r="445" spans="1:6" x14ac:dyDescent="0.2">
      <c r="A445" t="s">
        <v>14</v>
      </c>
      <c r="B445" t="s">
        <v>1332</v>
      </c>
      <c r="C445" s="1" t="s">
        <v>1333</v>
      </c>
      <c r="D445" s="2" t="s">
        <v>1334</v>
      </c>
      <c r="E445" s="2">
        <v>444</v>
      </c>
      <c r="F445" t="str">
        <f t="shared" si="6"/>
        <v>INSERT INTO AUTHORIZATION_OBJECTS (AUTH_OBJECT_ID,CODE, DESCRIPTION,BUSINESS_NAME,AUTH_OBJ_TYPE_ID) VALUES (444,'FSF-F0012720','FORCE SEC FUND 12720','K 1000',1);</v>
      </c>
    </row>
    <row r="446" spans="1:6" x14ac:dyDescent="0.2">
      <c r="A446" t="s">
        <v>14</v>
      </c>
      <c r="B446" t="s">
        <v>1335</v>
      </c>
      <c r="C446" s="1" t="s">
        <v>1336</v>
      </c>
      <c r="D446" s="2" t="s">
        <v>1337</v>
      </c>
      <c r="E446" s="2">
        <v>445</v>
      </c>
      <c r="F446" t="str">
        <f t="shared" si="6"/>
        <v>INSERT INTO AUTHORIZATION_OBJECTS (AUTH_OBJECT_ID,CODE, DESCRIPTION,BUSINESS_NAME,AUTH_OBJ_TYPE_ID) VALUES (445,'FSF-F0012721','FORCE SEC FUND 12721','VB Premium-Evolution 50',1);</v>
      </c>
    </row>
    <row r="447" spans="1:6" x14ac:dyDescent="0.2">
      <c r="A447" t="s">
        <v>14</v>
      </c>
      <c r="B447" t="s">
        <v>1338</v>
      </c>
      <c r="C447" s="1" t="s">
        <v>1339</v>
      </c>
      <c r="D447" s="2" t="s">
        <v>1340</v>
      </c>
      <c r="E447" s="2">
        <v>446</v>
      </c>
      <c r="F447" t="str">
        <f t="shared" si="6"/>
        <v>INSERT INTO AUTHORIZATION_OBJECTS (AUTH_OBJECT_ID,CODE, DESCRIPTION,BUSINESS_NAME,AUTH_OBJ_TYPE_ID) VALUES (446,'FSF-F0012722','FORCE SEC FUND 12722','SAM17',1);</v>
      </c>
    </row>
    <row r="448" spans="1:6" x14ac:dyDescent="0.2">
      <c r="A448" t="s">
        <v>14</v>
      </c>
      <c r="B448" t="s">
        <v>1341</v>
      </c>
      <c r="C448" s="1" t="s">
        <v>1342</v>
      </c>
      <c r="D448" s="2" t="s">
        <v>1343</v>
      </c>
      <c r="E448" s="2">
        <v>447</v>
      </c>
      <c r="F448" t="str">
        <f t="shared" si="6"/>
        <v>INSERT INTO AUTHORIZATION_OBJECTS (AUTH_OBJECT_ID,CODE, DESCRIPTION,BUSINESS_NAME,AUTH_OBJ_TYPE_ID) VALUES (447,'FSF-F0012723','FORCE SEC FUND 12723','s Zukunft Aktien 1',1);</v>
      </c>
    </row>
    <row r="449" spans="1:6" x14ac:dyDescent="0.2">
      <c r="A449" t="s">
        <v>14</v>
      </c>
      <c r="B449" t="s">
        <v>1344</v>
      </c>
      <c r="C449" s="1" t="s">
        <v>1345</v>
      </c>
      <c r="D449" s="2" t="s">
        <v>1346</v>
      </c>
      <c r="E449" s="2">
        <v>448</v>
      </c>
      <c r="F449" t="str">
        <f t="shared" si="6"/>
        <v>INSERT INTO AUTHORIZATION_OBJECTS (AUTH_OBJECT_ID,CODE, DESCRIPTION,BUSINESS_NAME,AUTH_OBJ_TYPE_ID) VALUES (448,'FSF-F0012724','FORCE SEC FUND 12724','S CMM SPECIAL CORP. 2014',1);</v>
      </c>
    </row>
    <row r="450" spans="1:6" x14ac:dyDescent="0.2">
      <c r="A450" t="s">
        <v>14</v>
      </c>
      <c r="B450" t="s">
        <v>1347</v>
      </c>
      <c r="C450" s="1" t="s">
        <v>1348</v>
      </c>
      <c r="D450" s="2" t="s">
        <v>1349</v>
      </c>
      <c r="E450" s="2">
        <v>449</v>
      </c>
      <c r="F450" t="str">
        <f t="shared" si="6"/>
        <v>INSERT INTO AUTHORIZATION_OBJECTS (AUTH_OBJECT_ID,CODE, DESCRIPTION,BUSINESS_NAME,AUTH_OBJ_TYPE_ID) VALUES (449,'FSF-F0012725','FORCE SEC FUND 12725','ESPA VORSORGE GOLD/03 geschl. 20.12.2012',1);</v>
      </c>
    </row>
    <row r="451" spans="1:6" x14ac:dyDescent="0.2">
      <c r="A451" t="s">
        <v>14</v>
      </c>
      <c r="B451" t="s">
        <v>1350</v>
      </c>
      <c r="C451" s="1" t="s">
        <v>1351</v>
      </c>
      <c r="D451" s="2" t="s">
        <v>1352</v>
      </c>
      <c r="E451" s="2">
        <v>450</v>
      </c>
      <c r="F451" t="str">
        <f t="shared" ref="F451:F514" si="7">"INSERT INTO AUTHORIZATION_OBJECTS (AUTH_OBJECT_ID,CODE, DESCRIPTION,BUSINESS_NAME,AUTH_OBJ_TYPE_ID) VALUES (" &amp; E451 &amp; ",'" &amp; C451 &amp; "','" &amp; D451 &amp; "','" &amp; B451 &amp; "'," &amp; 1 &amp; ");"</f>
        <v>INSERT INTO AUTHORIZATION_OBJECTS (AUTH_OBJECT_ID,CODE, DESCRIPTION,BUSINESS_NAME,AUTH_OBJ_TYPE_ID) VALUES (450,'FSF-F0012726','FORCE SEC FUND 12726','ESPA PORTFOLIO TARGET',1);</v>
      </c>
    </row>
    <row r="452" spans="1:6" x14ac:dyDescent="0.2">
      <c r="A452" t="s">
        <v>14</v>
      </c>
      <c r="B452" t="s">
        <v>1353</v>
      </c>
      <c r="C452" s="1" t="s">
        <v>1354</v>
      </c>
      <c r="D452" s="2" t="s">
        <v>1355</v>
      </c>
      <c r="E452" s="2">
        <v>451</v>
      </c>
      <c r="F452" t="str">
        <f t="shared" si="7"/>
        <v>INSERT INTO AUTHORIZATION_OBJECTS (AUTH_OBJECT_ID,CODE, DESCRIPTION,BUSINESS_NAME,AUTH_OBJ_TYPE_ID) VALUES (451,'FSF-F0012727','FORCE SEC FUND 12727','ERSTE RESPONSIBLE STOCK EUROPE',1);</v>
      </c>
    </row>
    <row r="453" spans="1:6" x14ac:dyDescent="0.2">
      <c r="A453" t="s">
        <v>14</v>
      </c>
      <c r="B453" t="s">
        <v>1356</v>
      </c>
      <c r="C453" s="1" t="s">
        <v>1357</v>
      </c>
      <c r="D453" s="2" t="s">
        <v>1358</v>
      </c>
      <c r="E453" s="2">
        <v>452</v>
      </c>
      <c r="F453" t="str">
        <f t="shared" si="7"/>
        <v>INSERT INTO AUTHORIZATION_OBJECTS (AUTH_OBJECT_ID,CODE, DESCRIPTION,BUSINESS_NAME,AUTH_OBJ_TYPE_ID) VALUES (452,'FSF-F0012728','FORCE SEC FUND 12728','K 355',1);</v>
      </c>
    </row>
    <row r="454" spans="1:6" x14ac:dyDescent="0.2">
      <c r="A454" t="s">
        <v>14</v>
      </c>
      <c r="B454" t="s">
        <v>1359</v>
      </c>
      <c r="C454" s="1" t="s">
        <v>1360</v>
      </c>
      <c r="D454" s="2" t="s">
        <v>1361</v>
      </c>
      <c r="E454" s="2">
        <v>453</v>
      </c>
      <c r="F454" t="str">
        <f t="shared" si="7"/>
        <v>INSERT INTO AUTHORIZATION_OBJECTS (AUTH_OBJECT_ID,CODE, DESCRIPTION,BUSINESS_NAME,AUTH_OBJ_TYPE_ID) VALUES (453,'FSF-F0012729','FORCE SEC FUND 12729','ESPA VORSORGE GOLD/03/02 geschl 20.12.2012',1);</v>
      </c>
    </row>
    <row r="455" spans="1:6" x14ac:dyDescent="0.2">
      <c r="A455" t="s">
        <v>14</v>
      </c>
      <c r="B455" t="s">
        <v>1362</v>
      </c>
      <c r="C455" s="1" t="s">
        <v>1363</v>
      </c>
      <c r="D455" s="2" t="s">
        <v>1364</v>
      </c>
      <c r="E455" s="2">
        <v>454</v>
      </c>
      <c r="F455" t="str">
        <f t="shared" si="7"/>
        <v>INSERT INTO AUTHORIZATION_OBJECTS (AUTH_OBJECT_ID,CODE, DESCRIPTION,BUSINESS_NAME,AUTH_OBJ_TYPE_ID) VALUES (454,'FSF-F0012730','FORCE SEC FUND 12730','WSTV ESPA DYNAMISCH',1);</v>
      </c>
    </row>
    <row r="456" spans="1:6" x14ac:dyDescent="0.2">
      <c r="A456" t="s">
        <v>14</v>
      </c>
      <c r="B456" t="s">
        <v>1365</v>
      </c>
      <c r="C456" s="1" t="s">
        <v>1366</v>
      </c>
      <c r="D456" s="2" t="s">
        <v>1367</v>
      </c>
      <c r="E456" s="2">
        <v>455</v>
      </c>
      <c r="F456" t="str">
        <f t="shared" si="7"/>
        <v>INSERT INTO AUTHORIZATION_OBJECTS (AUTH_OBJECT_ID,CODE, DESCRIPTION,BUSINESS_NAME,AUTH_OBJ_TYPE_ID) VALUES (455,'FSF-F0012731','FORCE SEC FUND 12731','WSTV ESPA PROGRESSIV',1);</v>
      </c>
    </row>
    <row r="457" spans="1:6" x14ac:dyDescent="0.2">
      <c r="A457" t="s">
        <v>14</v>
      </c>
      <c r="B457" t="s">
        <v>1368</v>
      </c>
      <c r="C457" s="1" t="s">
        <v>1369</v>
      </c>
      <c r="D457" s="2" t="s">
        <v>1370</v>
      </c>
      <c r="E457" s="2">
        <v>456</v>
      </c>
      <c r="F457" t="str">
        <f t="shared" si="7"/>
        <v>INSERT INTO AUTHORIZATION_OBJECTS (AUTH_OBJECT_ID,CODE, DESCRIPTION,BUSINESS_NAME,AUTH_OBJ_TYPE_ID) VALUES (456,'FSF-F0012732','FORCE SEC FUND 12732','ESPA GARANT CHINA - geschlossen 29.02.2012',1);</v>
      </c>
    </row>
    <row r="458" spans="1:6" x14ac:dyDescent="0.2">
      <c r="A458" t="s">
        <v>14</v>
      </c>
      <c r="B458" t="s">
        <v>1371</v>
      </c>
      <c r="C458" s="1" t="s">
        <v>1372</v>
      </c>
      <c r="D458" s="2" t="s">
        <v>1373</v>
      </c>
      <c r="E458" s="2">
        <v>457</v>
      </c>
      <c r="F458" t="str">
        <f t="shared" si="7"/>
        <v>INSERT INTO AUTHORIZATION_OBJECTS (AUTH_OBJECT_ID,CODE, DESCRIPTION,BUSINESS_NAME,AUTH_OBJ_TYPE_ID) VALUES (457,'FSF-F0012733','FORCE SEC FUND 12733','WSTV ESPA TRADITIONELL',1);</v>
      </c>
    </row>
    <row r="459" spans="1:6" x14ac:dyDescent="0.2">
      <c r="A459" t="s">
        <v>14</v>
      </c>
      <c r="B459" t="s">
        <v>1374</v>
      </c>
      <c r="C459" s="1" t="s">
        <v>1375</v>
      </c>
      <c r="D459" s="2" t="s">
        <v>1376</v>
      </c>
      <c r="E459" s="2">
        <v>458</v>
      </c>
      <c r="F459" t="str">
        <f t="shared" si="7"/>
        <v>INSERT INTO AUTHORIZATION_OBJECTS (AUTH_OBJECT_ID,CODE, DESCRIPTION,BUSINESS_NAME,AUTH_OBJ_TYPE_ID) VALUES (458,'FSF-F0012734','FORCE SEC FUND 12734','ESPA-CS ZAJISTENY FOND 11',1);</v>
      </c>
    </row>
    <row r="460" spans="1:6" x14ac:dyDescent="0.2">
      <c r="A460" t="s">
        <v>14</v>
      </c>
      <c r="B460" t="s">
        <v>1377</v>
      </c>
      <c r="C460" s="1" t="s">
        <v>1378</v>
      </c>
      <c r="D460" s="2" t="s">
        <v>1379</v>
      </c>
      <c r="E460" s="2">
        <v>459</v>
      </c>
      <c r="F460" t="str">
        <f t="shared" si="7"/>
        <v>INSERT INTO AUTHORIZATION_OBJECTS (AUTH_OBJECT_ID,CODE, DESCRIPTION,BUSINESS_NAME,AUTH_OBJ_TYPE_ID) VALUES (459,'FSF-F0012735','FORCE SEC FUND 12735','ESPA-CS ZAJISTENY FOND 12',1);</v>
      </c>
    </row>
    <row r="461" spans="1:6" x14ac:dyDescent="0.2">
      <c r="A461" t="s">
        <v>14</v>
      </c>
      <c r="B461" t="s">
        <v>1380</v>
      </c>
      <c r="C461" s="1" t="s">
        <v>1381</v>
      </c>
      <c r="D461" s="2" t="s">
        <v>1382</v>
      </c>
      <c r="E461" s="2">
        <v>460</v>
      </c>
      <c r="F461" t="str">
        <f t="shared" si="7"/>
        <v>INSERT INTO AUTHORIZATION_OBJECTS (AUTH_OBJECT_ID,CODE, DESCRIPTION,BUSINESS_NAME,AUTH_OBJ_TYPE_ID) VALUES (460,'FSF-F0012736','FORCE SEC FUND 12736','VB Europa-Bonus-Fonds 2015',1);</v>
      </c>
    </row>
    <row r="462" spans="1:6" x14ac:dyDescent="0.2">
      <c r="A462" t="s">
        <v>14</v>
      </c>
      <c r="B462" t="s">
        <v>1383</v>
      </c>
      <c r="C462" s="1" t="s">
        <v>1384</v>
      </c>
      <c r="D462" s="2" t="s">
        <v>1385</v>
      </c>
      <c r="E462" s="2">
        <v>461</v>
      </c>
      <c r="F462" t="str">
        <f t="shared" si="7"/>
        <v>INSERT INTO AUTHORIZATION_OBJECTS (AUTH_OBJECT_ID,CODE, DESCRIPTION,BUSINESS_NAME,AUTH_OBJ_TYPE_ID) VALUES (461,'FSF-F0012737','FORCE SEC FUND 12737','ESPA-CS ZAJISTENY FOND 33 Laufzeitende 28.02.',1);</v>
      </c>
    </row>
    <row r="463" spans="1:6" x14ac:dyDescent="0.2">
      <c r="A463" t="s">
        <v>14</v>
      </c>
      <c r="B463" t="s">
        <v>1386</v>
      </c>
      <c r="C463" s="1" t="s">
        <v>1387</v>
      </c>
      <c r="D463" s="2" t="s">
        <v>1388</v>
      </c>
      <c r="E463" s="2">
        <v>462</v>
      </c>
      <c r="F463" t="str">
        <f t="shared" si="7"/>
        <v>INSERT INTO AUTHORIZATION_OBJECTS (AUTH_OBJECT_ID,CODE, DESCRIPTION,BUSINESS_NAME,AUTH_OBJ_TYPE_ID) VALUES (462,'FSF-F0012738','FORCE SEC FUND 12738','VB Premium-Evolution 100',1);</v>
      </c>
    </row>
    <row r="464" spans="1:6" x14ac:dyDescent="0.2">
      <c r="A464" t="s">
        <v>14</v>
      </c>
      <c r="B464" t="s">
        <v>1389</v>
      </c>
      <c r="C464" s="1" t="s">
        <v>1390</v>
      </c>
      <c r="D464" s="2" t="s">
        <v>1391</v>
      </c>
      <c r="E464" s="2">
        <v>463</v>
      </c>
      <c r="F464" t="str">
        <f t="shared" si="7"/>
        <v>INSERT INTO AUTHORIZATION_OBJECTS (AUTH_OBJECT_ID,CODE, DESCRIPTION,BUSINESS_NAME,AUTH_OBJ_TYPE_ID) VALUES (463,'FSF-F0012739','FORCE SEC FUND 12739','SAM10',1);</v>
      </c>
    </row>
    <row r="465" spans="1:6" x14ac:dyDescent="0.2">
      <c r="A465" t="s">
        <v>14</v>
      </c>
      <c r="B465" t="s">
        <v>1392</v>
      </c>
      <c r="C465" s="1" t="s">
        <v>1393</v>
      </c>
      <c r="D465" s="2" t="s">
        <v>1394</v>
      </c>
      <c r="E465" s="2">
        <v>464</v>
      </c>
      <c r="F465" t="str">
        <f t="shared" si="7"/>
        <v>INSERT INTO AUTHORIZATION_OBJECTS (AUTH_OBJECT_ID,CODE, DESCRIPTION,BUSINESS_NAME,AUTH_OBJ_TYPE_ID) VALUES (464,'FSF-F0012740','FORCE SEC FUND 12740','SAM16',1);</v>
      </c>
    </row>
    <row r="466" spans="1:6" x14ac:dyDescent="0.2">
      <c r="A466" t="s">
        <v>14</v>
      </c>
      <c r="B466" t="s">
        <v>1395</v>
      </c>
      <c r="C466" s="1" t="s">
        <v>1396</v>
      </c>
      <c r="D466" s="2" t="s">
        <v>1397</v>
      </c>
      <c r="E466" s="2">
        <v>465</v>
      </c>
      <c r="F466" t="str">
        <f t="shared" si="7"/>
        <v>INSERT INTO AUTHORIZATION_OBJECTS (AUTH_OBJECT_ID,CODE, DESCRIPTION,BUSINESS_NAME,AUTH_OBJ_TYPE_ID) VALUES (465,'FSF-F0012741','FORCE SEC FUND 12741','VBV VK SUSTAINABILITY BONDS',1);</v>
      </c>
    </row>
    <row r="467" spans="1:6" x14ac:dyDescent="0.2">
      <c r="A467" t="s">
        <v>14</v>
      </c>
      <c r="B467" t="s">
        <v>1398</v>
      </c>
      <c r="C467" s="1" t="s">
        <v>1399</v>
      </c>
      <c r="D467" s="2" t="s">
        <v>1400</v>
      </c>
      <c r="E467" s="2">
        <v>466</v>
      </c>
      <c r="F467" t="str">
        <f t="shared" si="7"/>
        <v>INSERT INTO AUTHORIZATION_OBJECTS (AUTH_OBJECT_ID,CODE, DESCRIPTION,BUSINESS_NAME,AUTH_OBJ_TYPE_ID) VALUES (466,'FSF-F0012742','FORCE SEC FUND 12742','ESPA-CS ZAJISTENY FOND 23',1);</v>
      </c>
    </row>
    <row r="468" spans="1:6" x14ac:dyDescent="0.2">
      <c r="A468" t="s">
        <v>14</v>
      </c>
      <c r="B468" t="s">
        <v>1401</v>
      </c>
      <c r="C468" s="1" t="s">
        <v>1402</v>
      </c>
      <c r="D468" s="2" t="s">
        <v>1403</v>
      </c>
      <c r="E468" s="2">
        <v>467</v>
      </c>
      <c r="F468" t="str">
        <f t="shared" si="7"/>
        <v>INSERT INTO AUTHORIZATION_OBJECTS (AUTH_OBJECT_ID,CODE, DESCRIPTION,BUSINESS_NAME,AUTH_OBJ_TYPE_ID) VALUES (467,'FSF-F0012743','FORCE SEC FUND 12743','SAM12',1);</v>
      </c>
    </row>
    <row r="469" spans="1:6" x14ac:dyDescent="0.2">
      <c r="A469" t="s">
        <v>14</v>
      </c>
      <c r="B469" t="s">
        <v>1404</v>
      </c>
      <c r="C469" s="1" t="s">
        <v>1405</v>
      </c>
      <c r="D469" s="2" t="s">
        <v>1406</v>
      </c>
      <c r="E469" s="2">
        <v>468</v>
      </c>
      <c r="F469" t="str">
        <f t="shared" si="7"/>
        <v>INSERT INTO AUTHORIZATION_OBJECTS (AUTH_OBJECT_ID,CODE, DESCRIPTION,BUSINESS_NAME,AUTH_OBJ_TYPE_ID) VALUES (468,'FSF-F0012744','FORCE SEC FUND 12744','SAM13',1);</v>
      </c>
    </row>
    <row r="470" spans="1:6" x14ac:dyDescent="0.2">
      <c r="A470" t="s">
        <v>14</v>
      </c>
      <c r="B470" t="s">
        <v>1407</v>
      </c>
      <c r="C470" s="1" t="s">
        <v>1408</v>
      </c>
      <c r="D470" s="2" t="s">
        <v>1409</v>
      </c>
      <c r="E470" s="2">
        <v>469</v>
      </c>
      <c r="F470" t="str">
        <f t="shared" si="7"/>
        <v>INSERT INTO AUTHORIZATION_OBJECTS (AUTH_OBJECT_ID,CODE, DESCRIPTION,BUSINESS_NAME,AUTH_OBJ_TYPE_ID) VALUES (469,'FSF-F0012745','FORCE SEC FUND 12745','S ZUKUNFT AKTIEN 2',1);</v>
      </c>
    </row>
    <row r="471" spans="1:6" x14ac:dyDescent="0.2">
      <c r="A471" t="s">
        <v>14</v>
      </c>
      <c r="B471" t="s">
        <v>1410</v>
      </c>
      <c r="C471" s="1" t="s">
        <v>1411</v>
      </c>
      <c r="D471" s="2" t="s">
        <v>1412</v>
      </c>
      <c r="E471" s="2">
        <v>470</v>
      </c>
      <c r="F471" t="str">
        <f t="shared" si="7"/>
        <v>INSERT INTO AUTHORIZATION_OBJECTS (AUTH_OBJECT_ID,CODE, DESCRIPTION,BUSINESS_NAME,AUTH_OBJ_TYPE_ID) VALUES (470,'FSF-F0012746','FORCE SEC FUND 12746','S ZUKUNFT RENTEN 2',1);</v>
      </c>
    </row>
    <row r="472" spans="1:6" x14ac:dyDescent="0.2">
      <c r="A472" t="s">
        <v>14</v>
      </c>
      <c r="B472" t="s">
        <v>1413</v>
      </c>
      <c r="C472" s="1" t="s">
        <v>1414</v>
      </c>
      <c r="D472" s="2" t="s">
        <v>1415</v>
      </c>
      <c r="E472" s="2">
        <v>471</v>
      </c>
      <c r="F472" t="str">
        <f t="shared" si="7"/>
        <v>INSERT INTO AUTHORIZATION_OBJECTS (AUTH_OBJECT_ID,CODE, DESCRIPTION,BUSINESS_NAME,AUTH_OBJ_TYPE_ID) VALUES (471,'FSF-F0012747','FORCE SEC FUND 12747','SAM21',1);</v>
      </c>
    </row>
    <row r="473" spans="1:6" x14ac:dyDescent="0.2">
      <c r="A473" t="s">
        <v>14</v>
      </c>
      <c r="B473" t="s">
        <v>1416</v>
      </c>
      <c r="C473" s="1" t="s">
        <v>1417</v>
      </c>
      <c r="D473" s="2" t="s">
        <v>1418</v>
      </c>
      <c r="E473" s="2">
        <v>472</v>
      </c>
      <c r="F473" t="str">
        <f t="shared" si="7"/>
        <v>INSERT INTO AUTHORIZATION_OBJECTS (AUTH_OBJECT_ID,CODE, DESCRIPTION,BUSINESS_NAME,AUTH_OBJ_TYPE_ID) VALUES (472,'FSF-F0012748','FORCE SEC FUND 12748','SAM20',1);</v>
      </c>
    </row>
    <row r="474" spans="1:6" x14ac:dyDescent="0.2">
      <c r="A474" t="s">
        <v>14</v>
      </c>
      <c r="B474" t="s">
        <v>1419</v>
      </c>
      <c r="C474" s="1" t="s">
        <v>1420</v>
      </c>
      <c r="D474" s="2" t="s">
        <v>1421</v>
      </c>
      <c r="E474" s="2">
        <v>473</v>
      </c>
      <c r="F474" t="str">
        <f t="shared" si="7"/>
        <v>INSERT INTO AUTHORIZATION_OBJECTS (AUTH_OBJECT_ID,CODE, DESCRIPTION,BUSINESS_NAME,AUTH_OBJ_TYPE_ID) VALUES (473,'FSF-F0012749','FORCE SEC FUND 12749','ESPA STOCK COMMODITIES',1);</v>
      </c>
    </row>
    <row r="475" spans="1:6" x14ac:dyDescent="0.2">
      <c r="A475" t="s">
        <v>14</v>
      </c>
      <c r="B475" t="s">
        <v>1422</v>
      </c>
      <c r="C475" s="1" t="s">
        <v>1423</v>
      </c>
      <c r="D475" s="2" t="s">
        <v>1424</v>
      </c>
      <c r="E475" s="2">
        <v>474</v>
      </c>
      <c r="F475" t="str">
        <f t="shared" si="7"/>
        <v>INSERT INTO AUTHORIZATION_OBJECTS (AUTH_OBJECT_ID,CODE, DESCRIPTION,BUSINESS_NAME,AUTH_OBJ_TYPE_ID) VALUES (474,'FSF-F0012750','FORCE SEC FUND 12750','S-ZUKUNFT AKTIEN 4',1);</v>
      </c>
    </row>
    <row r="476" spans="1:6" x14ac:dyDescent="0.2">
      <c r="A476" t="s">
        <v>14</v>
      </c>
      <c r="B476" t="s">
        <v>1425</v>
      </c>
      <c r="C476" s="1" t="s">
        <v>1426</v>
      </c>
      <c r="D476" s="2" t="s">
        <v>1427</v>
      </c>
      <c r="E476" s="2">
        <v>475</v>
      </c>
      <c r="F476" t="str">
        <f t="shared" si="7"/>
        <v>INSERT INTO AUTHORIZATION_OBJECTS (AUTH_OBJECT_ID,CODE, DESCRIPTION,BUSINESS_NAME,AUTH_OBJ_TYPE_ID) VALUES (475,'FSF-F0012751','FORCE SEC FUND 12751','ESPA PORTFOLIO TARGET 7',1);</v>
      </c>
    </row>
    <row r="477" spans="1:6" x14ac:dyDescent="0.2">
      <c r="A477" t="s">
        <v>14</v>
      </c>
      <c r="B477" t="s">
        <v>1281</v>
      </c>
      <c r="C477" s="1" t="s">
        <v>1428</v>
      </c>
      <c r="D477" s="2" t="s">
        <v>1429</v>
      </c>
      <c r="E477" s="2">
        <v>476</v>
      </c>
      <c r="F477" t="str">
        <f t="shared" si="7"/>
        <v>INSERT INTO AUTHORIZATION_OBJECTS (AUTH_OBJECT_ID,CODE, DESCRIPTION,BUSINESS_NAME,AUTH_OBJ_TYPE_ID) VALUES (476,'FSF-F0012752','FORCE SEC FUND 12752','ESPA CORPORATE EMERGING BASKET 2016 CZK',1);</v>
      </c>
    </row>
    <row r="478" spans="1:6" x14ac:dyDescent="0.2">
      <c r="A478" t="s">
        <v>14</v>
      </c>
      <c r="B478" t="s">
        <v>1430</v>
      </c>
      <c r="C478" s="1" t="s">
        <v>1431</v>
      </c>
      <c r="D478" s="2" t="s">
        <v>1432</v>
      </c>
      <c r="E478" s="2">
        <v>477</v>
      </c>
      <c r="F478" t="str">
        <f t="shared" si="7"/>
        <v>INSERT INTO AUTHORIZATION_OBJECTS (AUTH_OBJECT_ID,CODE, DESCRIPTION,BUSINESS_NAME,AUTH_OBJ_TYPE_ID) VALUES (477,'FSF-F0012941','FORCE SEC FUND 12941','UNTERNEHMENSANLEIHENFONDS 2014',1);</v>
      </c>
    </row>
    <row r="479" spans="1:6" x14ac:dyDescent="0.2">
      <c r="A479" t="s">
        <v>14</v>
      </c>
      <c r="B479" t="s">
        <v>1433</v>
      </c>
      <c r="C479" s="1" t="s">
        <v>1434</v>
      </c>
      <c r="D479" s="2" t="s">
        <v>1435</v>
      </c>
      <c r="E479" s="2">
        <v>478</v>
      </c>
      <c r="F479" t="str">
        <f t="shared" si="7"/>
        <v>INSERT INTO AUTHORIZATION_OBJECTS (AUTH_OBJECT_ID,CODE, DESCRIPTION,BUSINESS_NAME,AUTH_OBJ_TYPE_ID) VALUES (478,'FSF-F0012942','FORCE SEC FUND 12942','EURO CORPORATES 2012',1);</v>
      </c>
    </row>
    <row r="480" spans="1:6" x14ac:dyDescent="0.2">
      <c r="A480" t="s">
        <v>14</v>
      </c>
      <c r="B480" t="s">
        <v>1436</v>
      </c>
      <c r="C480" s="1" t="s">
        <v>1437</v>
      </c>
      <c r="D480" s="2" t="s">
        <v>1438</v>
      </c>
      <c r="E480" s="2">
        <v>479</v>
      </c>
      <c r="F480" t="str">
        <f t="shared" si="7"/>
        <v>INSERT INTO AUTHORIZATION_OBJECTS (AUTH_OBJECT_ID,CODE, DESCRIPTION,BUSINESS_NAME,AUTH_OBJ_TYPE_ID) VALUES (479,'FSF-F0012943','FORCE SEC FUND 12943','VB PORTFOLIO 7',1);</v>
      </c>
    </row>
    <row r="481" spans="1:6" x14ac:dyDescent="0.2">
      <c r="A481" t="s">
        <v>14</v>
      </c>
      <c r="B481" t="s">
        <v>1439</v>
      </c>
      <c r="C481" s="1" t="s">
        <v>1440</v>
      </c>
      <c r="D481" s="2" t="s">
        <v>1441</v>
      </c>
      <c r="E481" s="2">
        <v>480</v>
      </c>
      <c r="F481" t="str">
        <f t="shared" si="7"/>
        <v>INSERT INTO AUTHORIZATION_OBJECTS (AUTH_OBJECT_ID,CODE, DESCRIPTION,BUSINESS_NAME,AUTH_OBJ_TYPE_ID) VALUES (480,'FSF-F0012944','FORCE SEC FUND 12944','SUPERIOR 6 - GLOBAL CHALLENGES',1);</v>
      </c>
    </row>
    <row r="482" spans="1:6" x14ac:dyDescent="0.2">
      <c r="A482" t="s">
        <v>14</v>
      </c>
      <c r="B482" t="s">
        <v>1442</v>
      </c>
      <c r="C482" s="1" t="s">
        <v>1443</v>
      </c>
      <c r="D482" s="2" t="s">
        <v>1444</v>
      </c>
      <c r="E482" s="2">
        <v>481</v>
      </c>
      <c r="F482" t="str">
        <f t="shared" si="7"/>
        <v>INSERT INTO AUTHORIZATION_OBJECTS (AUTH_OBJECT_ID,CODE, DESCRIPTION,BUSINESS_NAME,AUTH_OBJ_TYPE_ID) VALUES (481,'FSF-F0012945','FORCE SEC FUND 12945','VB Österreich-Index-Fonds',1);</v>
      </c>
    </row>
    <row r="483" spans="1:6" x14ac:dyDescent="0.2">
      <c r="A483" t="s">
        <v>14</v>
      </c>
      <c r="B483" t="s">
        <v>1445</v>
      </c>
      <c r="C483" s="1" t="s">
        <v>1446</v>
      </c>
      <c r="D483" s="2" t="s">
        <v>1447</v>
      </c>
      <c r="E483" s="2">
        <v>482</v>
      </c>
      <c r="F483" t="str">
        <f t="shared" si="7"/>
        <v>INSERT INTO AUTHORIZATION_OBJECTS (AUTH_OBJECT_ID,CODE, DESCRIPTION,BUSINESS_NAME,AUTH_OBJ_TYPE_ID) VALUES (482,'FSF-F0012946','FORCE SEC FUND 12946','VB Garantie-Spar-Fonds',1);</v>
      </c>
    </row>
    <row r="484" spans="1:6" x14ac:dyDescent="0.2">
      <c r="A484" t="s">
        <v>14</v>
      </c>
      <c r="B484" t="s">
        <v>1448</v>
      </c>
      <c r="C484" s="1" t="s">
        <v>1449</v>
      </c>
      <c r="D484" s="2" t="s">
        <v>1450</v>
      </c>
      <c r="E484" s="2">
        <v>483</v>
      </c>
      <c r="F484" t="str">
        <f t="shared" si="7"/>
        <v>INSERT INTO AUTHORIZATION_OBJECTS (AUTH_OBJECT_ID,CODE, DESCRIPTION,BUSINESS_NAME,AUTH_OBJ_TYPE_ID) VALUES (483,'FSF-F0012947','FORCE SEC FUND 12947','SPARTRUST 1804',1);</v>
      </c>
    </row>
    <row r="485" spans="1:6" x14ac:dyDescent="0.2">
      <c r="A485" t="s">
        <v>14</v>
      </c>
      <c r="B485" t="s">
        <v>1451</v>
      </c>
      <c r="C485" s="1" t="s">
        <v>1452</v>
      </c>
      <c r="D485" s="2" t="s">
        <v>1453</v>
      </c>
      <c r="E485" s="2">
        <v>484</v>
      </c>
      <c r="F485" t="str">
        <f t="shared" si="7"/>
        <v>INSERT INTO AUTHORIZATION_OBJECTS (AUTH_OBJECT_ID,CODE, DESCRIPTION,BUSINESS_NAME,AUTH_OBJ_TYPE_ID) VALUES (484,'FSF-F0012948','FORCE SEC FUND 12948','VB Garantie-Spar-Fonds 2',1);</v>
      </c>
    </row>
    <row r="486" spans="1:6" x14ac:dyDescent="0.2">
      <c r="A486" t="s">
        <v>14</v>
      </c>
      <c r="B486" t="s">
        <v>1454</v>
      </c>
      <c r="C486" s="1" t="s">
        <v>1455</v>
      </c>
      <c r="D486" s="2" t="s">
        <v>1456</v>
      </c>
      <c r="E486" s="2">
        <v>485</v>
      </c>
      <c r="F486" t="str">
        <f t="shared" si="7"/>
        <v>INSERT INTO AUTHORIZATION_OBJECTS (AUTH_OBJECT_ID,CODE, DESCRIPTION,BUSINESS_NAME,AUTH_OBJ_TYPE_ID) VALUES (485,'FSF-F0012949','FORCE SEC FUND 12949','SCHOELLERBANK SF 8',1);</v>
      </c>
    </row>
    <row r="487" spans="1:6" x14ac:dyDescent="0.2">
      <c r="A487" t="s">
        <v>14</v>
      </c>
      <c r="B487" t="s">
        <v>1457</v>
      </c>
      <c r="C487" s="1" t="s">
        <v>1458</v>
      </c>
      <c r="D487" s="2" t="s">
        <v>1459</v>
      </c>
      <c r="E487" s="2">
        <v>486</v>
      </c>
      <c r="F487" t="str">
        <f t="shared" si="7"/>
        <v>INSERT INTO AUTHORIZATION_OBJECTS (AUTH_OBJECT_ID,CODE, DESCRIPTION,BUSINESS_NAME,AUTH_OBJ_TYPE_ID) VALUES (486,'FSF-F0012950','FORCE SEC FUND 12950','SUPERIOR 5- Ethik Kurzinvest',1);</v>
      </c>
    </row>
    <row r="488" spans="1:6" x14ac:dyDescent="0.2">
      <c r="A488" t="s">
        <v>14</v>
      </c>
      <c r="B488" t="s">
        <v>1460</v>
      </c>
      <c r="C488" s="1" t="s">
        <v>1461</v>
      </c>
      <c r="D488" s="2" t="s">
        <v>1462</v>
      </c>
      <c r="E488" s="2">
        <v>487</v>
      </c>
      <c r="F488" t="str">
        <f t="shared" si="7"/>
        <v>INSERT INTO AUTHORIZATION_OBJECTS (AUTH_OBJECT_ID,CODE, DESCRIPTION,BUSINESS_NAME,AUTH_OBJ_TYPE_ID) VALUES (487,'FSF-F0012951','FORCE SEC FUND 12951','SUPERIOR ST. GEORGEN',1);</v>
      </c>
    </row>
    <row r="489" spans="1:6" x14ac:dyDescent="0.2">
      <c r="A489" t="s">
        <v>14</v>
      </c>
      <c r="B489" t="s">
        <v>1463</v>
      </c>
      <c r="C489" s="1" t="s">
        <v>1464</v>
      </c>
      <c r="D489" s="2" t="s">
        <v>1465</v>
      </c>
      <c r="E489" s="2">
        <v>488</v>
      </c>
      <c r="F489" t="str">
        <f t="shared" si="7"/>
        <v>INSERT INTO AUTHORIZATION_OBJECTS (AUTH_OBJECT_ID,CODE, DESCRIPTION,BUSINESS_NAME,AUTH_OBJ_TYPE_ID) VALUES (488,'FSF-F0012952','FORCE SEC FUND 12952','SAM A1',1);</v>
      </c>
    </row>
    <row r="490" spans="1:6" x14ac:dyDescent="0.2">
      <c r="A490" t="s">
        <v>14</v>
      </c>
      <c r="B490" t="s">
        <v>1466</v>
      </c>
      <c r="C490" s="1" t="s">
        <v>1467</v>
      </c>
      <c r="D490" s="2" t="s">
        <v>1468</v>
      </c>
      <c r="E490" s="2">
        <v>489</v>
      </c>
      <c r="F490" t="str">
        <f t="shared" si="7"/>
        <v>INSERT INTO AUTHORIZATION_OBJECTS (AUTH_OBJECT_ID,CODE, DESCRIPTION,BUSINESS_NAME,AUTH_OBJ_TYPE_ID) VALUES (489,'FSF-F0012953','FORCE SEC FUND 12953','SPARTRUST 2107',1);</v>
      </c>
    </row>
    <row r="491" spans="1:6" x14ac:dyDescent="0.2">
      <c r="A491" t="s">
        <v>14</v>
      </c>
      <c r="B491" t="s">
        <v>1469</v>
      </c>
      <c r="C491" s="1" t="s">
        <v>1470</v>
      </c>
      <c r="D491" s="2" t="s">
        <v>1471</v>
      </c>
      <c r="E491" s="2">
        <v>490</v>
      </c>
      <c r="F491" t="str">
        <f t="shared" si="7"/>
        <v>INSERT INTO AUTHORIZATION_OBJECTS (AUTH_OBJECT_ID,CODE, DESCRIPTION,BUSINESS_NAME,AUTH_OBJ_TYPE_ID) VALUES (490,'FSF-F0012956','FORCE SEC FUND 12956','SUPERIOR SPEZIAL ST',1);</v>
      </c>
    </row>
    <row r="492" spans="1:6" x14ac:dyDescent="0.2">
      <c r="A492" t="s">
        <v>14</v>
      </c>
      <c r="B492" t="s">
        <v>1472</v>
      </c>
      <c r="C492" s="1" t="s">
        <v>1473</v>
      </c>
      <c r="D492" s="2" t="s">
        <v>1474</v>
      </c>
      <c r="E492" s="2">
        <v>491</v>
      </c>
      <c r="F492" t="str">
        <f t="shared" si="7"/>
        <v>INSERT INTO AUTHORIZATION_OBJECTS (AUTH_OBJECT_ID,CODE, DESCRIPTION,BUSINESS_NAME,AUTH_OBJ_TYPE_ID) VALUES (491,'FSF-F0012959','FORCE SEC FUND 12959','SAM08',1);</v>
      </c>
    </row>
    <row r="493" spans="1:6" x14ac:dyDescent="0.2">
      <c r="A493" t="s">
        <v>14</v>
      </c>
      <c r="B493" t="s">
        <v>1475</v>
      </c>
      <c r="C493" s="1" t="s">
        <v>1476</v>
      </c>
      <c r="D493" s="2" t="s">
        <v>1477</v>
      </c>
      <c r="E493" s="2">
        <v>492</v>
      </c>
      <c r="F493" t="str">
        <f t="shared" si="7"/>
        <v>INSERT INTO AUTHORIZATION_OBJECTS (AUTH_OBJECT_ID,CODE, DESCRIPTION,BUSINESS_NAME,AUTH_OBJ_TYPE_ID) VALUES (492,'FSF-F0012960','FORCE SEC FUND 12960','SAM15',1);</v>
      </c>
    </row>
    <row r="494" spans="1:6" x14ac:dyDescent="0.2">
      <c r="A494" t="s">
        <v>14</v>
      </c>
      <c r="B494" t="s">
        <v>1478</v>
      </c>
      <c r="C494" s="1" t="s">
        <v>1479</v>
      </c>
      <c r="D494" s="2" t="s">
        <v>1480</v>
      </c>
      <c r="E494" s="2">
        <v>493</v>
      </c>
      <c r="F494" t="str">
        <f t="shared" si="7"/>
        <v>INSERT INTO AUTHORIZATION_OBJECTS (AUTH_OBJECT_ID,CODE, DESCRIPTION,BUSINESS_NAME,AUTH_OBJ_TYPE_ID) VALUES (493,'FSF-F0012961','FORCE SEC FUND 12961','SAM22',1);</v>
      </c>
    </row>
    <row r="495" spans="1:6" x14ac:dyDescent="0.2">
      <c r="A495" t="s">
        <v>14</v>
      </c>
      <c r="B495" t="s">
        <v>1481</v>
      </c>
      <c r="C495" s="1" t="s">
        <v>1482</v>
      </c>
      <c r="D495" s="2" t="s">
        <v>1483</v>
      </c>
      <c r="E495" s="2">
        <v>494</v>
      </c>
      <c r="F495" t="str">
        <f t="shared" si="7"/>
        <v>INSERT INTO AUTHORIZATION_OBJECTS (AUTH_OBJECT_ID,CODE, DESCRIPTION,BUSINESS_NAME,AUTH_OBJ_TYPE_ID) VALUES (494,'FSF-F0012986','FORCE SEC FUND 12986','KGIA',1);</v>
      </c>
    </row>
    <row r="496" spans="1:6" x14ac:dyDescent="0.2">
      <c r="A496" t="s">
        <v>14</v>
      </c>
      <c r="B496" t="s">
        <v>1484</v>
      </c>
      <c r="C496" s="1" t="s">
        <v>1485</v>
      </c>
      <c r="D496" s="2" t="s">
        <v>1486</v>
      </c>
      <c r="E496" s="2">
        <v>495</v>
      </c>
      <c r="F496" t="str">
        <f t="shared" si="7"/>
        <v>INSERT INTO AUTHORIZATION_OBJECTS (AUTH_OBJECT_ID,CODE, DESCRIPTION,BUSINESS_NAME,AUTH_OBJ_TYPE_ID) VALUES (495,'FSF-F0012987','FORCE SEC FUND 12987','KDHF',1);</v>
      </c>
    </row>
    <row r="497" spans="1:6" x14ac:dyDescent="0.2">
      <c r="A497" t="s">
        <v>14</v>
      </c>
      <c r="B497" t="s">
        <v>1487</v>
      </c>
      <c r="C497" s="1" t="s">
        <v>1488</v>
      </c>
      <c r="D497" s="2" t="s">
        <v>1489</v>
      </c>
      <c r="E497" s="2">
        <v>496</v>
      </c>
      <c r="F497" t="str">
        <f t="shared" si="7"/>
        <v>INSERT INTO AUTHORIZATION_OBJECTS (AUTH_OBJECT_ID,CODE, DESCRIPTION,BUSINESS_NAME,AUTH_OBJ_TYPE_ID) VALUES (496,'FSF-F0012988','FORCE SEC FUND 12988','KSGB',1);</v>
      </c>
    </row>
    <row r="498" spans="1:6" x14ac:dyDescent="0.2">
      <c r="A498" t="s">
        <v>14</v>
      </c>
      <c r="B498" t="s">
        <v>1490</v>
      </c>
      <c r="C498" s="1" t="s">
        <v>1491</v>
      </c>
      <c r="D498" s="2" t="s">
        <v>1492</v>
      </c>
      <c r="E498" s="2">
        <v>497</v>
      </c>
      <c r="F498" t="str">
        <f t="shared" si="7"/>
        <v>INSERT INTO AUTHORIZATION_OBJECTS (AUTH_OBJECT_ID,CODE, DESCRIPTION,BUSINESS_NAME,AUTH_OBJ_TYPE_ID) VALUES (497,'FSF-F0013058','FORCE SEC FUND 13058','RT 100 letzter RW 26.03.13',1);</v>
      </c>
    </row>
    <row r="499" spans="1:6" x14ac:dyDescent="0.2">
      <c r="A499" t="s">
        <v>14</v>
      </c>
      <c r="B499" t="s">
        <v>1493</v>
      </c>
      <c r="C499" s="1" t="s">
        <v>1494</v>
      </c>
      <c r="D499" s="2" t="s">
        <v>1495</v>
      </c>
      <c r="E499" s="2">
        <v>498</v>
      </c>
      <c r="F499" t="str">
        <f t="shared" si="7"/>
        <v>INSERT INTO AUTHORIZATION_OBJECTS (AUTH_OBJECT_ID,CODE, DESCRIPTION,BUSINESS_NAME,AUTH_OBJ_TYPE_ID) VALUES (498,'FSF-F0013079','FORCE SEC FUND 13079','MidtermPLUS-Spezial',1);</v>
      </c>
    </row>
    <row r="500" spans="1:6" x14ac:dyDescent="0.2">
      <c r="A500" t="s">
        <v>14</v>
      </c>
      <c r="B500" t="s">
        <v>1496</v>
      </c>
      <c r="C500" s="1" t="s">
        <v>1497</v>
      </c>
      <c r="D500" s="2" t="s">
        <v>1498</v>
      </c>
      <c r="E500" s="2">
        <v>499</v>
      </c>
      <c r="F500" t="str">
        <f t="shared" si="7"/>
        <v>INSERT INTO AUTHORIZATION_OBJECTS (AUTH_OBJECT_ID,CODE, DESCRIPTION,BUSINESS_NAME,AUTH_OBJ_TYPE_ID) VALUES (499,'FSF-F0013080','FORCE SEC FUND 13080','LongtermPLUS-Spezial',1);</v>
      </c>
    </row>
    <row r="501" spans="1:6" x14ac:dyDescent="0.2">
      <c r="A501" t="s">
        <v>14</v>
      </c>
      <c r="B501" t="s">
        <v>1499</v>
      </c>
      <c r="C501" s="1" t="s">
        <v>1500</v>
      </c>
      <c r="D501" s="2" t="s">
        <v>1501</v>
      </c>
      <c r="E501" s="2">
        <v>500</v>
      </c>
      <c r="F501" t="str">
        <f t="shared" si="7"/>
        <v>INSERT INTO AUTHORIZATION_OBJECTS (AUTH_OBJECT_ID,CODE, DESCRIPTION,BUSINESS_NAME,AUTH_OBJ_TYPE_ID) VALUES (500,'FSF-F0013147','FORCE SEC FUND 13147','VB Dollar-Rent',1);</v>
      </c>
    </row>
    <row r="502" spans="1:6" x14ac:dyDescent="0.2">
      <c r="A502" t="s">
        <v>14</v>
      </c>
      <c r="B502" t="s">
        <v>1502</v>
      </c>
      <c r="C502" s="1" t="s">
        <v>1503</v>
      </c>
      <c r="D502" s="2" t="s">
        <v>1504</v>
      </c>
      <c r="E502" s="2">
        <v>501</v>
      </c>
      <c r="F502" t="str">
        <f t="shared" si="7"/>
        <v>INSERT INTO AUTHORIZATION_OBJECTS (AUTH_OBJECT_ID,CODE, DESCRIPTION,BUSINESS_NAME,AUTH_OBJ_TYPE_ID) VALUES (501,'FSF-F0013148','FORCE SEC FUND 13148','RT ABSOLUTE RETURN BOND FUND letzter rw 29.03.',1);</v>
      </c>
    </row>
    <row r="503" spans="1:6" x14ac:dyDescent="0.2">
      <c r="A503" t="s">
        <v>14</v>
      </c>
      <c r="B503" t="s">
        <v>1505</v>
      </c>
      <c r="C503" s="1" t="s">
        <v>1506</v>
      </c>
      <c r="D503" s="2" t="s">
        <v>1507</v>
      </c>
      <c r="E503" s="2">
        <v>502</v>
      </c>
      <c r="F503" t="str">
        <f t="shared" si="7"/>
        <v>INSERT INTO AUTHORIZATION_OBJECTS (AUTH_OBJECT_ID,CODE, DESCRIPTION,BUSINESS_NAME,AUTH_OBJ_TYPE_ID) VALUES (502,'FSF-F0013149','FORCE SEC FUND 13149','RT Zukunftsvorsorge Aktienfonds',1);</v>
      </c>
    </row>
    <row r="504" spans="1:6" x14ac:dyDescent="0.2">
      <c r="A504" t="s">
        <v>14</v>
      </c>
      <c r="B504" t="s">
        <v>1508</v>
      </c>
      <c r="C504" s="1" t="s">
        <v>1509</v>
      </c>
      <c r="D504" s="2" t="s">
        <v>1510</v>
      </c>
      <c r="E504" s="2">
        <v>503</v>
      </c>
      <c r="F504" t="str">
        <f t="shared" si="7"/>
        <v>INSERT INTO AUTHORIZATION_OBJECTS (AUTH_OBJECT_ID,CODE, DESCRIPTION,BUSINESS_NAME,AUTH_OBJ_TYPE_ID) VALUES (503,'FSF-F0013150','FORCE SEC FUND 13150','GABOR SPEZIALFONDS',1);</v>
      </c>
    </row>
    <row r="505" spans="1:6" x14ac:dyDescent="0.2">
      <c r="A505" t="s">
        <v>14</v>
      </c>
      <c r="B505" t="s">
        <v>1511</v>
      </c>
      <c r="C505" s="1" t="s">
        <v>1512</v>
      </c>
      <c r="D505" s="2" t="s">
        <v>1513</v>
      </c>
      <c r="E505" s="2">
        <v>504</v>
      </c>
      <c r="F505" t="str">
        <f t="shared" si="7"/>
        <v>INSERT INTO AUTHORIZATION_OBJECTS (AUTH_OBJECT_ID,CODE, DESCRIPTION,BUSINESS_NAME,AUTH_OBJ_TYPE_ID) VALUES (504,'FSF-F0013151','FORCE SEC FUND 13151','VB PORTFOLIO 29',1);</v>
      </c>
    </row>
    <row r="506" spans="1:6" x14ac:dyDescent="0.2">
      <c r="A506" t="s">
        <v>14</v>
      </c>
      <c r="B506" t="s">
        <v>1514</v>
      </c>
      <c r="C506" s="1" t="s">
        <v>1515</v>
      </c>
      <c r="D506" s="2" t="s">
        <v>1516</v>
      </c>
      <c r="E506" s="2">
        <v>505</v>
      </c>
      <c r="F506" t="str">
        <f t="shared" si="7"/>
        <v>INSERT INTO AUTHORIZATION_OBJECTS (AUTH_OBJECT_ID,CODE, DESCRIPTION,BUSINESS_NAME,AUTH_OBJ_TYPE_ID) VALUES (505,'FSF-F0013152','FORCE SEC FUND 13152','ZEUS LIQUID',1);</v>
      </c>
    </row>
    <row r="507" spans="1:6" x14ac:dyDescent="0.2">
      <c r="A507" t="s">
        <v>14</v>
      </c>
      <c r="B507" t="s">
        <v>1517</v>
      </c>
      <c r="C507" s="1" t="s">
        <v>1518</v>
      </c>
      <c r="D507" s="2" t="s">
        <v>1519</v>
      </c>
      <c r="E507" s="2">
        <v>506</v>
      </c>
      <c r="F507" t="str">
        <f t="shared" si="7"/>
        <v>INSERT INTO AUTHORIZATION_OBJECTS (AUTH_OBJECT_ID,CODE, DESCRIPTION,BUSINESS_NAME,AUTH_OBJ_TYPE_ID) VALUES (506,'FSF-F0013153','FORCE SEC FUND 13153','SOLID EURO BESICHERTE ANLEIHEN 3-5',1);</v>
      </c>
    </row>
    <row r="508" spans="1:6" x14ac:dyDescent="0.2">
      <c r="A508" t="s">
        <v>14</v>
      </c>
      <c r="B508" t="s">
        <v>1520</v>
      </c>
      <c r="C508" s="1" t="s">
        <v>1521</v>
      </c>
      <c r="D508" s="2" t="s">
        <v>1522</v>
      </c>
      <c r="E508" s="2">
        <v>507</v>
      </c>
      <c r="F508" t="str">
        <f t="shared" si="7"/>
        <v>INSERT INTO AUTHORIZATION_OBJECTS (AUTH_OBJECT_ID,CODE, DESCRIPTION,BUSINESS_NAME,AUTH_OBJ_TYPE_ID) VALUES (507,'FSF-F0013154','FORCE SEC FUND 13154','SOLID EURO BESICHERTE ANLEIHEN 1-3',1);</v>
      </c>
    </row>
    <row r="509" spans="1:6" x14ac:dyDescent="0.2">
      <c r="A509" t="s">
        <v>14</v>
      </c>
      <c r="B509" t="s">
        <v>1523</v>
      </c>
      <c r="C509" s="1" t="s">
        <v>1524</v>
      </c>
      <c r="D509" s="2" t="s">
        <v>1525</v>
      </c>
      <c r="E509" s="2">
        <v>508</v>
      </c>
      <c r="F509" t="str">
        <f t="shared" si="7"/>
        <v>INSERT INTO AUTHORIZATION_OBJECTS (AUTH_OBJECT_ID,CODE, DESCRIPTION,BUSINESS_NAME,AUTH_OBJ_TYPE_ID) VALUES (508,'FSF-F0013155','FORCE SEC FUND 13155','SOLID EURO STAAT 5-7',1);</v>
      </c>
    </row>
    <row r="510" spans="1:6" x14ac:dyDescent="0.2">
      <c r="A510" t="s">
        <v>14</v>
      </c>
      <c r="B510" t="s">
        <v>1526</v>
      </c>
      <c r="C510" s="1" t="s">
        <v>1527</v>
      </c>
      <c r="D510" s="2" t="s">
        <v>1528</v>
      </c>
      <c r="E510" s="2">
        <v>509</v>
      </c>
      <c r="F510" t="str">
        <f t="shared" si="7"/>
        <v>INSERT INTO AUTHORIZATION_OBJECTS (AUTH_OBJECT_ID,CODE, DESCRIPTION,BUSINESS_NAME,AUTH_OBJ_TYPE_ID) VALUES (509,'FSF-F0013156','FORCE SEC FUND 13156','SOLID EURO UNTERNEHMEN 1-5',1);</v>
      </c>
    </row>
    <row r="511" spans="1:6" x14ac:dyDescent="0.2">
      <c r="A511" t="s">
        <v>14</v>
      </c>
      <c r="B511" t="s">
        <v>1529</v>
      </c>
      <c r="C511" s="1" t="s">
        <v>1530</v>
      </c>
      <c r="D511" s="2" t="s">
        <v>1531</v>
      </c>
      <c r="E511" s="2">
        <v>510</v>
      </c>
      <c r="F511" t="str">
        <f t="shared" si="7"/>
        <v>INSERT INTO AUTHORIZATION_OBJECTS (AUTH_OBJECT_ID,CODE, DESCRIPTION,BUSINESS_NAME,AUTH_OBJ_TYPE_ID) VALUES (510,'FSF-F0013157','FORCE SEC FUND 13157','SOLID EURO STAAT 7-10',1);</v>
      </c>
    </row>
    <row r="512" spans="1:6" x14ac:dyDescent="0.2">
      <c r="A512" t="s">
        <v>14</v>
      </c>
      <c r="B512" t="s">
        <v>1532</v>
      </c>
      <c r="C512" s="1" t="s">
        <v>1533</v>
      </c>
      <c r="D512" s="2" t="s">
        <v>1534</v>
      </c>
      <c r="E512" s="2">
        <v>511</v>
      </c>
      <c r="F512" t="str">
        <f t="shared" si="7"/>
        <v>INSERT INTO AUTHORIZATION_OBJECTS (AUTH_OBJECT_ID,CODE, DESCRIPTION,BUSINESS_NAME,AUTH_OBJ_TYPE_ID) VALUES (511,'FSF-F0013158','FORCE SEC FUND 13158','SOLID EURO STAAT 10+',1);</v>
      </c>
    </row>
    <row r="513" spans="1:6" x14ac:dyDescent="0.2">
      <c r="A513" t="s">
        <v>14</v>
      </c>
      <c r="B513" t="s">
        <v>1535</v>
      </c>
      <c r="C513" s="1" t="s">
        <v>1536</v>
      </c>
      <c r="D513" s="2" t="s">
        <v>1537</v>
      </c>
      <c r="E513" s="2">
        <v>512</v>
      </c>
      <c r="F513" t="str">
        <f t="shared" si="7"/>
        <v>INSERT INTO AUTHORIZATION_OBJECTS (AUTH_OBJECT_ID,CODE, DESCRIPTION,BUSINESS_NAME,AUTH_OBJ_TYPE_ID) VALUES (512,'FSF-F0013159','FORCE SEC FUND 13159','SOLID EURO BESICHERTE ANLEIHEN 7-10',1);</v>
      </c>
    </row>
    <row r="514" spans="1:6" x14ac:dyDescent="0.2">
      <c r="A514" t="s">
        <v>14</v>
      </c>
      <c r="B514" t="s">
        <v>1538</v>
      </c>
      <c r="C514" s="1" t="s">
        <v>1539</v>
      </c>
      <c r="D514" s="2" t="s">
        <v>1540</v>
      </c>
      <c r="E514" s="2">
        <v>513</v>
      </c>
      <c r="F514" t="str">
        <f t="shared" si="7"/>
        <v>INSERT INTO AUTHORIZATION_OBJECTS (AUTH_OBJECT_ID,CODE, DESCRIPTION,BUSINESS_NAME,AUTH_OBJ_TYPE_ID) VALUES (513,'FSF-F0013160','FORCE SEC FUND 13160','SOLID EURO BESICHERTE ANLEIHEN 5-7',1);</v>
      </c>
    </row>
    <row r="515" spans="1:6" x14ac:dyDescent="0.2">
      <c r="A515" t="s">
        <v>14</v>
      </c>
      <c r="B515" t="s">
        <v>1541</v>
      </c>
      <c r="C515" s="1" t="s">
        <v>1542</v>
      </c>
      <c r="D515" s="2" t="s">
        <v>1543</v>
      </c>
      <c r="E515" s="2">
        <v>514</v>
      </c>
      <c r="F515" t="str">
        <f t="shared" ref="F515:F578" si="8">"INSERT INTO AUTHORIZATION_OBJECTS (AUTH_OBJECT_ID,CODE, DESCRIPTION,BUSINESS_NAME,AUTH_OBJ_TYPE_ID) VALUES (" &amp; E515 &amp; ",'" &amp; C515 &amp; "','" &amp; D515 &amp; "','" &amp; B515 &amp; "'," &amp; 1 &amp; ");"</f>
        <v>INSERT INTO AUTHORIZATION_OBJECTS (AUTH_OBJECT_ID,CODE, DESCRIPTION,BUSINESS_NAME,AUTH_OBJ_TYPE_ID) VALUES (514,'FSF-F0013161','FORCE SEC FUND 13161','SOLID EURO STAAT 1-3',1);</v>
      </c>
    </row>
    <row r="516" spans="1:6" x14ac:dyDescent="0.2">
      <c r="A516" t="s">
        <v>14</v>
      </c>
      <c r="B516" t="s">
        <v>1544</v>
      </c>
      <c r="C516" s="1" t="s">
        <v>1545</v>
      </c>
      <c r="D516" s="2" t="s">
        <v>1546</v>
      </c>
      <c r="E516" s="2">
        <v>515</v>
      </c>
      <c r="F516" t="str">
        <f t="shared" si="8"/>
        <v>INSERT INTO AUTHORIZATION_OBJECTS (AUTH_OBJECT_ID,CODE, DESCRIPTION,BUSINESS_NAME,AUTH_OBJ_TYPE_ID) VALUES (515,'FSF-F0013162','FORCE SEC FUND 13162','VOLKSBANK WEINVIERTEL FONDS',1);</v>
      </c>
    </row>
    <row r="517" spans="1:6" x14ac:dyDescent="0.2">
      <c r="A517" t="s">
        <v>14</v>
      </c>
      <c r="B517" t="s">
        <v>1547</v>
      </c>
      <c r="C517" s="1" t="s">
        <v>1548</v>
      </c>
      <c r="D517" s="2" t="s">
        <v>1549</v>
      </c>
      <c r="E517" s="2">
        <v>516</v>
      </c>
      <c r="F517" t="str">
        <f t="shared" si="8"/>
        <v>INSERT INTO AUTHORIZATION_OBJECTS (AUTH_OBJECT_ID,CODE, DESCRIPTION,BUSINESS_NAME,AUTH_OBJ_TYPE_ID) VALUES (516,'FSF-F0013163','FORCE SEC FUND 13163','SOLID EURO FINANZWERTE 1-5',1);</v>
      </c>
    </row>
    <row r="518" spans="1:6" x14ac:dyDescent="0.2">
      <c r="A518" t="s">
        <v>14</v>
      </c>
      <c r="B518" t="s">
        <v>1550</v>
      </c>
      <c r="C518" s="1" t="s">
        <v>1551</v>
      </c>
      <c r="D518" s="2" t="s">
        <v>1552</v>
      </c>
      <c r="E518" s="2">
        <v>517</v>
      </c>
      <c r="F518" t="str">
        <f t="shared" si="8"/>
        <v>INSERT INTO AUTHORIZATION_OBJECTS (AUTH_OBJECT_ID,CODE, DESCRIPTION,BUSINESS_NAME,AUTH_OBJ_TYPE_ID) VALUES (517,'FSF-F0013164','FORCE SEC FUND 13164','SOLID EURO STAAT 3-5',1);</v>
      </c>
    </row>
    <row r="519" spans="1:6" x14ac:dyDescent="0.2">
      <c r="A519" t="s">
        <v>14</v>
      </c>
      <c r="B519" t="s">
        <v>1553</v>
      </c>
      <c r="C519" s="1" t="s">
        <v>1554</v>
      </c>
      <c r="D519" s="2" t="s">
        <v>1555</v>
      </c>
      <c r="E519" s="2">
        <v>518</v>
      </c>
      <c r="F519" t="str">
        <f t="shared" si="8"/>
        <v>INSERT INTO AUTHORIZATION_OBJECTS (AUTH_OBJECT_ID,CODE, DESCRIPTION,BUSINESS_NAME,AUTH_OBJ_TYPE_ID) VALUES (518,'FSF-F0013165','FORCE SEC FUND 13165','SUPERIOR 1-ETHIK RENTEN',1);</v>
      </c>
    </row>
    <row r="520" spans="1:6" x14ac:dyDescent="0.2">
      <c r="A520" t="s">
        <v>14</v>
      </c>
      <c r="B520" t="s">
        <v>1556</v>
      </c>
      <c r="C520" s="1" t="s">
        <v>1557</v>
      </c>
      <c r="D520" s="2" t="s">
        <v>1558</v>
      </c>
      <c r="E520" s="2">
        <v>519</v>
      </c>
      <c r="F520" t="str">
        <f t="shared" si="8"/>
        <v>INSERT INTO AUTHORIZATION_OBJECTS (AUTH_OBJECT_ID,CODE, DESCRIPTION,BUSINESS_NAME,AUTH_OBJ_TYPE_ID) VALUES (519,'FSF-F0013166','FORCE SEC FUND 13166','SUPERIOR 3-ETHIK',1);</v>
      </c>
    </row>
    <row r="521" spans="1:6" x14ac:dyDescent="0.2">
      <c r="A521" t="s">
        <v>14</v>
      </c>
      <c r="B521" t="s">
        <v>1559</v>
      </c>
      <c r="C521" s="1" t="s">
        <v>1560</v>
      </c>
      <c r="D521" s="2" t="s">
        <v>1561</v>
      </c>
      <c r="E521" s="2">
        <v>520</v>
      </c>
      <c r="F521" t="str">
        <f t="shared" si="8"/>
        <v>INSERT INTO AUTHORIZATION_OBJECTS (AUTH_OBJECT_ID,CODE, DESCRIPTION,BUSINESS_NAME,AUTH_OBJ_TYPE_ID) VALUES (520,'FSF-F0013167','FORCE SEC FUND 13167','SUPERIOR 2-ETHIK MIX',1);</v>
      </c>
    </row>
    <row r="522" spans="1:6" x14ac:dyDescent="0.2">
      <c r="A522" t="s">
        <v>14</v>
      </c>
      <c r="B522" t="s">
        <v>1562</v>
      </c>
      <c r="C522" s="1" t="s">
        <v>1563</v>
      </c>
      <c r="D522" s="2" t="s">
        <v>1564</v>
      </c>
      <c r="E522" s="2">
        <v>521</v>
      </c>
      <c r="F522" t="str">
        <f t="shared" si="8"/>
        <v>INSERT INTO AUTHORIZATION_OBJECTS (AUTH_OBJECT_ID,CODE, DESCRIPTION,BUSINESS_NAME,AUTH_OBJ_TYPE_ID) VALUES (521,'FSF-F0013168','FORCE SEC FUND 13168','SUPERIOR SPEZIAL 1',1);</v>
      </c>
    </row>
    <row r="523" spans="1:6" x14ac:dyDescent="0.2">
      <c r="A523" t="s">
        <v>14</v>
      </c>
      <c r="B523" t="s">
        <v>1565</v>
      </c>
      <c r="C523" s="1" t="s">
        <v>1566</v>
      </c>
      <c r="D523" s="2" t="s">
        <v>1567</v>
      </c>
      <c r="E523" s="2">
        <v>522</v>
      </c>
      <c r="F523" t="str">
        <f t="shared" si="8"/>
        <v>INSERT INTO AUTHORIZATION_OBJECTS (AUTH_OBJECT_ID,CODE, DESCRIPTION,BUSINESS_NAME,AUTH_OBJ_TYPE_ID) VALUES (522,'FSF-F0013169','FORCE SEC FUND 13169','AUSTRO GARANT 2 DYNAMISCH',1);</v>
      </c>
    </row>
    <row r="524" spans="1:6" x14ac:dyDescent="0.2">
      <c r="A524" t="s">
        <v>14</v>
      </c>
      <c r="B524" t="s">
        <v>1568</v>
      </c>
      <c r="C524" s="1" t="s">
        <v>1569</v>
      </c>
      <c r="D524" s="2" t="s">
        <v>1570</v>
      </c>
      <c r="E524" s="2">
        <v>523</v>
      </c>
      <c r="F524" t="str">
        <f t="shared" si="8"/>
        <v>INSERT INTO AUTHORIZATION_OBJECTS (AUTH_OBJECT_ID,CODE, DESCRIPTION,BUSINESS_NAME,AUTH_OBJ_TYPE_ID) VALUES (523,'FSF-F0013170','FORCE SEC FUND 13170','AUSTRO GARANT 2 KONSERVATIV',1);</v>
      </c>
    </row>
    <row r="525" spans="1:6" x14ac:dyDescent="0.2">
      <c r="A525" t="s">
        <v>14</v>
      </c>
      <c r="B525" t="s">
        <v>1571</v>
      </c>
      <c r="C525" s="1" t="s">
        <v>1572</v>
      </c>
      <c r="D525" s="2" t="s">
        <v>1573</v>
      </c>
      <c r="E525" s="2">
        <v>524</v>
      </c>
      <c r="F525" t="str">
        <f t="shared" si="8"/>
        <v>INSERT INTO AUTHORIZATION_OBJECTS (AUTH_OBJECT_ID,CODE, DESCRIPTION,BUSINESS_NAME,AUTH_OBJ_TYPE_ID) VALUES (524,'FSF-F0013171','FORCE SEC FUND 13171','AUSTRO GARANT',1);</v>
      </c>
    </row>
    <row r="526" spans="1:6" x14ac:dyDescent="0.2">
      <c r="A526" t="s">
        <v>14</v>
      </c>
      <c r="B526" t="s">
        <v>1574</v>
      </c>
      <c r="C526" s="1" t="s">
        <v>1575</v>
      </c>
      <c r="D526" s="2" t="s">
        <v>1576</v>
      </c>
      <c r="E526" s="2">
        <v>525</v>
      </c>
      <c r="F526" t="str">
        <f t="shared" si="8"/>
        <v>INSERT INTO AUTHORIZATION_OBJECTS (AUTH_OBJECT_ID,CODE, DESCRIPTION,BUSINESS_NAME,AUTH_OBJ_TYPE_ID) VALUES (525,'FSF-F0013172','FORCE SEC FUND 13172','RT Reserve Euro Plus',1);</v>
      </c>
    </row>
    <row r="527" spans="1:6" x14ac:dyDescent="0.2">
      <c r="A527" t="s">
        <v>14</v>
      </c>
      <c r="B527" t="s">
        <v>1577</v>
      </c>
      <c r="C527" s="1" t="s">
        <v>1578</v>
      </c>
      <c r="D527" s="2" t="s">
        <v>1579</v>
      </c>
      <c r="E527" s="2">
        <v>526</v>
      </c>
      <c r="F527" t="str">
        <f t="shared" si="8"/>
        <v>INSERT INTO AUTHORIZATION_OBJECTS (AUTH_OBJECT_ID,CODE, DESCRIPTION,BUSINESS_NAME,AUTH_OBJ_TYPE_ID) VALUES (526,'FSF-F0013185','FORCE SEC FUND 13185','s Lebens-Aktienfonds',1);</v>
      </c>
    </row>
    <row r="528" spans="1:6" x14ac:dyDescent="0.2">
      <c r="A528" t="s">
        <v>14</v>
      </c>
      <c r="B528" t="s">
        <v>1580</v>
      </c>
      <c r="C528" s="1" t="s">
        <v>1581</v>
      </c>
      <c r="D528" s="2" t="s">
        <v>1582</v>
      </c>
      <c r="E528" s="2">
        <v>527</v>
      </c>
      <c r="F528" t="str">
        <f t="shared" si="8"/>
        <v>INSERT INTO AUTHORIZATION_OBJECTS (AUTH_OBJECT_ID,CODE, DESCRIPTION,BUSINESS_NAME,AUTH_OBJ_TYPE_ID) VALUES (527,'FSF-F0013219','FORCE SEC FUND 13219','ESPA BOND RISING MARKETS',1);</v>
      </c>
    </row>
    <row r="529" spans="1:6" x14ac:dyDescent="0.2">
      <c r="A529" t="s">
        <v>14</v>
      </c>
      <c r="B529" t="s">
        <v>1583</v>
      </c>
      <c r="C529" s="1" t="s">
        <v>1584</v>
      </c>
      <c r="D529" s="2" t="s">
        <v>1585</v>
      </c>
      <c r="E529" s="2">
        <v>528</v>
      </c>
      <c r="F529" t="str">
        <f t="shared" si="8"/>
        <v>INSERT INTO AUTHORIZATION_OBJECTS (AUTH_OBJECT_ID,CODE, DESCRIPTION,BUSINESS_NAME,AUTH_OBJ_TYPE_ID) VALUES (528,'FSF-F0013220','FORCE SEC FUND 13220','ESPA STOCK RISING MARKETS',1);</v>
      </c>
    </row>
    <row r="530" spans="1:6" x14ac:dyDescent="0.2">
      <c r="A530" t="s">
        <v>14</v>
      </c>
      <c r="B530" t="s">
        <v>1586</v>
      </c>
      <c r="C530" s="1" t="s">
        <v>1587</v>
      </c>
      <c r="D530" s="2" t="s">
        <v>1588</v>
      </c>
      <c r="E530" s="2">
        <v>529</v>
      </c>
      <c r="F530" t="str">
        <f t="shared" si="8"/>
        <v>INSERT INTO AUTHORIZATION_OBJECTS (AUTH_OBJECT_ID,CODE, DESCRIPTION,BUSINESS_NAME,AUTH_OBJ_TYPE_ID) VALUES (529,'FSF-F0013225','FORCE SEC FUND 13225','ERSTE IMMOBILIENFONDS',1);</v>
      </c>
    </row>
    <row r="531" spans="1:6" x14ac:dyDescent="0.2">
      <c r="A531" t="s">
        <v>14</v>
      </c>
      <c r="B531" t="s">
        <v>1589</v>
      </c>
      <c r="C531" s="1" t="s">
        <v>1590</v>
      </c>
      <c r="D531" s="2" t="s">
        <v>1591</v>
      </c>
      <c r="E531" s="2">
        <v>530</v>
      </c>
      <c r="F531" t="str">
        <f t="shared" si="8"/>
        <v>INSERT INTO AUTHORIZATION_OBJECTS (AUTH_OBJECT_ID,CODE, DESCRIPTION,BUSINESS_NAME,AUTH_OBJ_TYPE_ID) VALUES (530,'FSF-F0013236','FORCE SEC FUND 13236','ERSTE RESPONSIBLE BOND EURO CORPORATE',1);</v>
      </c>
    </row>
    <row r="532" spans="1:6" x14ac:dyDescent="0.2">
      <c r="A532" t="s">
        <v>14</v>
      </c>
      <c r="B532" t="s">
        <v>1592</v>
      </c>
      <c r="C532" s="1" t="s">
        <v>1593</v>
      </c>
      <c r="D532" s="2" t="s">
        <v>1594</v>
      </c>
      <c r="E532" s="2">
        <v>531</v>
      </c>
      <c r="F532" t="str">
        <f t="shared" si="8"/>
        <v>INSERT INTO AUTHORIZATION_OBJECTS (AUTH_OBJECT_ID,CODE, DESCRIPTION,BUSINESS_NAME,AUTH_OBJ_TYPE_ID) VALUES (531,'FSF-F0013237','FORCE SEC FUND 13237','VB PORTFOLIO 16',1);</v>
      </c>
    </row>
    <row r="533" spans="1:6" x14ac:dyDescent="0.2">
      <c r="A533" t="s">
        <v>14</v>
      </c>
      <c r="B533" t="s">
        <v>1595</v>
      </c>
      <c r="C533" s="1" t="s">
        <v>1596</v>
      </c>
      <c r="D533" s="2" t="s">
        <v>1597</v>
      </c>
      <c r="E533" s="2">
        <v>532</v>
      </c>
      <c r="F533" t="str">
        <f t="shared" si="8"/>
        <v>INSERT INTO AUTHORIZATION_OBJECTS (AUTH_OBJECT_ID,CODE, DESCRIPTION,BUSINESS_NAME,AUTH_OBJ_TYPE_ID) VALUES (532,'FSF-F0013238','FORCE SEC FUND 13238','VB Inter-Bond',1);</v>
      </c>
    </row>
    <row r="534" spans="1:6" x14ac:dyDescent="0.2">
      <c r="A534" t="s">
        <v>14</v>
      </c>
      <c r="B534" t="s">
        <v>1598</v>
      </c>
      <c r="C534" s="1" t="s">
        <v>1599</v>
      </c>
      <c r="D534" s="2" t="s">
        <v>1600</v>
      </c>
      <c r="E534" s="2">
        <v>533</v>
      </c>
      <c r="F534" t="str">
        <f t="shared" si="8"/>
        <v>INSERT INTO AUTHORIZATION_OBJECTS (AUTH_OBJECT_ID,CODE, DESCRIPTION,BUSINESS_NAME,AUTH_OBJ_TYPE_ID) VALUES (533,'FSF-F0013239','FORCE SEC FUND 13239','VB Europa-Rent',1);</v>
      </c>
    </row>
    <row r="535" spans="1:6" x14ac:dyDescent="0.2">
      <c r="A535" t="s">
        <v>14</v>
      </c>
      <c r="B535" t="s">
        <v>1601</v>
      </c>
      <c r="C535" s="1" t="s">
        <v>1602</v>
      </c>
      <c r="D535" s="2" t="s">
        <v>1603</v>
      </c>
      <c r="E535" s="2">
        <v>534</v>
      </c>
      <c r="F535" t="str">
        <f t="shared" si="8"/>
        <v>INSERT INTO AUTHORIZATION_OBJECTS (AUTH_OBJECT_ID,CODE, DESCRIPTION,BUSINESS_NAME,AUTH_OBJ_TYPE_ID) VALUES (534,'FSF-F0013240','FORCE SEC FUND 13240','VB Corporate-Bond',1);</v>
      </c>
    </row>
    <row r="536" spans="1:6" x14ac:dyDescent="0.2">
      <c r="A536" t="s">
        <v>14</v>
      </c>
      <c r="B536" t="s">
        <v>1604</v>
      </c>
      <c r="C536" s="1" t="s">
        <v>1605</v>
      </c>
      <c r="D536" s="2" t="s">
        <v>1606</v>
      </c>
      <c r="E536" s="2">
        <v>535</v>
      </c>
      <c r="F536" t="str">
        <f t="shared" si="8"/>
        <v>INSERT INTO AUTHORIZATION_OBJECTS (AUTH_OBJECT_ID,CODE, DESCRIPTION,BUSINESS_NAME,AUTH_OBJ_TYPE_ID) VALUES (535,'FSF-F0013241','FORCE SEC FUND 13241','VB Dividend-Invest',1);</v>
      </c>
    </row>
    <row r="537" spans="1:6" x14ac:dyDescent="0.2">
      <c r="A537" t="s">
        <v>14</v>
      </c>
      <c r="B537" t="s">
        <v>1607</v>
      </c>
      <c r="C537" s="1" t="s">
        <v>1608</v>
      </c>
      <c r="D537" s="2" t="s">
        <v>1609</v>
      </c>
      <c r="E537" s="2">
        <v>536</v>
      </c>
      <c r="F537" t="str">
        <f t="shared" si="8"/>
        <v>INSERT INTO AUTHORIZATION_OBJECTS (AUTH_OBJECT_ID,CODE, DESCRIPTION,BUSINESS_NAME,AUTH_OBJ_TYPE_ID) VALUES (536,'FSF-F0013242','FORCE SEC FUND 13242','DP 2',1);</v>
      </c>
    </row>
    <row r="538" spans="1:6" x14ac:dyDescent="0.2">
      <c r="A538" t="s">
        <v>14</v>
      </c>
      <c r="B538" t="s">
        <v>1610</v>
      </c>
      <c r="C538" s="1" t="s">
        <v>1611</v>
      </c>
      <c r="D538" s="2" t="s">
        <v>1612</v>
      </c>
      <c r="E538" s="2">
        <v>537</v>
      </c>
      <c r="F538" t="str">
        <f t="shared" si="8"/>
        <v>INSERT INTO AUTHORIZATION_OBJECTS (AUTH_OBJECT_ID,CODE, DESCRIPTION,BUSINESS_NAME,AUTH_OBJ_TYPE_ID) VALUES (537,'FSF-F0013243','FORCE SEC FUND 13243','MASTER SBI B',1);</v>
      </c>
    </row>
    <row r="539" spans="1:6" x14ac:dyDescent="0.2">
      <c r="A539" t="s">
        <v>14</v>
      </c>
      <c r="B539" t="s">
        <v>1613</v>
      </c>
      <c r="C539" s="1" t="s">
        <v>1614</v>
      </c>
      <c r="D539" s="2" t="s">
        <v>1615</v>
      </c>
      <c r="E539" s="2">
        <v>538</v>
      </c>
      <c r="F539" t="str">
        <f t="shared" si="8"/>
        <v>INSERT INTO AUTHORIZATION_OBJECTS (AUTH_OBJECT_ID,CODE, DESCRIPTION,BUSINESS_NAME,AUTH_OBJ_TYPE_ID) VALUES (538,'FSF-F0013244','FORCE SEC FUND 13244','VB PORTFOLIO 5',1);</v>
      </c>
    </row>
    <row r="540" spans="1:6" x14ac:dyDescent="0.2">
      <c r="A540" t="s">
        <v>14</v>
      </c>
      <c r="B540" t="s">
        <v>1616</v>
      </c>
      <c r="C540" s="1" t="s">
        <v>1617</v>
      </c>
      <c r="D540" s="2" t="s">
        <v>1618</v>
      </c>
      <c r="E540" s="2">
        <v>539</v>
      </c>
      <c r="F540" t="str">
        <f t="shared" si="8"/>
        <v>INSERT INTO AUTHORIZATION_OBJECTS (AUTH_OBJECT_ID,CODE, DESCRIPTION,BUSINESS_NAME,AUTH_OBJ_TYPE_ID) VALUES (539,'FSF-F0013245','FORCE SEC FUND 13245','VB PORTFOLIO 4',1);</v>
      </c>
    </row>
    <row r="541" spans="1:6" x14ac:dyDescent="0.2">
      <c r="A541" t="s">
        <v>14</v>
      </c>
      <c r="B541" t="s">
        <v>1619</v>
      </c>
      <c r="C541" s="1" t="s">
        <v>1620</v>
      </c>
      <c r="D541" s="2" t="s">
        <v>1621</v>
      </c>
      <c r="E541" s="2">
        <v>540</v>
      </c>
      <c r="F541" t="str">
        <f t="shared" si="8"/>
        <v>INSERT INTO AUTHORIZATION_OBJECTS (AUTH_OBJECT_ID,CODE, DESCRIPTION,BUSINESS_NAME,AUTH_OBJ_TYPE_ID) VALUES (540,'FSF-F0013246','FORCE SEC FUND 13246','VB Duration-Flex-GF',1);</v>
      </c>
    </row>
    <row r="542" spans="1:6" x14ac:dyDescent="0.2">
      <c r="A542" t="s">
        <v>14</v>
      </c>
      <c r="B542" t="s">
        <v>1622</v>
      </c>
      <c r="C542" s="1" t="s">
        <v>1623</v>
      </c>
      <c r="D542" s="2" t="s">
        <v>1624</v>
      </c>
      <c r="E542" s="2">
        <v>541</v>
      </c>
      <c r="F542" t="str">
        <f t="shared" si="8"/>
        <v>INSERT INTO AUTHORIZATION_OBJECTS (AUTH_OBJECT_ID,CODE, DESCRIPTION,BUSINESS_NAME,AUTH_OBJ_TYPE_ID) VALUES (541,'FSF-F0013247','FORCE SEC FUND 13247','BOND S BEST-INVEST',1);</v>
      </c>
    </row>
    <row r="543" spans="1:6" x14ac:dyDescent="0.2">
      <c r="A543" t="s">
        <v>14</v>
      </c>
      <c r="B543" t="s">
        <v>1625</v>
      </c>
      <c r="C543" s="1" t="s">
        <v>1626</v>
      </c>
      <c r="D543" s="2" t="s">
        <v>1627</v>
      </c>
      <c r="E543" s="2">
        <v>542</v>
      </c>
      <c r="F543" t="str">
        <f t="shared" si="8"/>
        <v>INSERT INTO AUTHORIZATION_OBJECTS (AUTH_OBJECT_ID,CODE, DESCRIPTION,BUSINESS_NAME,AUTH_OBJ_TYPE_ID) VALUES (542,'FSF-F0013248','FORCE SEC FUND 13248','EQUITY S BEST-INVEST',1);</v>
      </c>
    </row>
    <row r="544" spans="1:6" x14ac:dyDescent="0.2">
      <c r="A544" t="s">
        <v>14</v>
      </c>
      <c r="B544" t="s">
        <v>1628</v>
      </c>
      <c r="C544" s="1" t="s">
        <v>1629</v>
      </c>
      <c r="D544" s="2" t="s">
        <v>1630</v>
      </c>
      <c r="E544" s="2">
        <v>543</v>
      </c>
      <c r="F544" t="str">
        <f t="shared" si="8"/>
        <v>INSERT INTO AUTHORIZATION_OBJECTS (AUTH_OBJECT_ID,CODE, DESCRIPTION,BUSINESS_NAME,AUTH_OBJ_TYPE_ID) VALUES (543,'FSF-F0013249','FORCE SEC FUND 13249','MASTER SBI A',1);</v>
      </c>
    </row>
    <row r="545" spans="1:6" x14ac:dyDescent="0.2">
      <c r="A545" t="s">
        <v>14</v>
      </c>
      <c r="B545" t="s">
        <v>1631</v>
      </c>
      <c r="C545" s="1" t="s">
        <v>1632</v>
      </c>
      <c r="D545" s="2" t="s">
        <v>1633</v>
      </c>
      <c r="E545" s="2">
        <v>544</v>
      </c>
      <c r="F545" t="str">
        <f t="shared" si="8"/>
        <v>INSERT INTO AUTHORIZATION_OBJECTS (AUTH_OBJECT_ID,CODE, DESCRIPTION,BUSINESS_NAME,AUTH_OBJ_TYPE_ID) VALUES (544,'FSF-F0013250','FORCE SEC FUND 13250','TREND S BEST-INVEST',1);</v>
      </c>
    </row>
    <row r="546" spans="1:6" x14ac:dyDescent="0.2">
      <c r="A546" t="s">
        <v>14</v>
      </c>
      <c r="B546" t="s">
        <v>1634</v>
      </c>
      <c r="C546" s="1" t="s">
        <v>1635</v>
      </c>
      <c r="D546" s="2" t="s">
        <v>1636</v>
      </c>
      <c r="E546" s="2">
        <v>545</v>
      </c>
      <c r="F546" t="str">
        <f t="shared" si="8"/>
        <v>INSERT INTO AUTHORIZATION_OBJECTS (AUTH_OBJECT_ID,CODE, DESCRIPTION,BUSINESS_NAME,AUTH_OBJ_TYPE_ID) VALUES (545,'FSF-F0013251','FORCE SEC FUND 13251','MASTER SBI C',1);</v>
      </c>
    </row>
    <row r="547" spans="1:6" x14ac:dyDescent="0.2">
      <c r="A547" t="s">
        <v>14</v>
      </c>
      <c r="B547" t="s">
        <v>2384</v>
      </c>
      <c r="C547" s="1" t="s">
        <v>1637</v>
      </c>
      <c r="D547" s="2" t="s">
        <v>1638</v>
      </c>
      <c r="E547" s="2">
        <v>546</v>
      </c>
      <c r="F547" t="str">
        <f t="shared" si="8"/>
        <v>INSERT INTO AUTHORIZATION_OBJECTS (AUTH_OBJECT_ID,CODE, DESCRIPTION,BUSINESS_NAME,AUTH_OBJ_TYPE_ID) VALUES (546,'FSF-F0013252','FORCE SEC FUND 13252','MONEY{&amp;}CO BEST OF',1);</v>
      </c>
    </row>
    <row r="548" spans="1:6" x14ac:dyDescent="0.2">
      <c r="A548" t="s">
        <v>14</v>
      </c>
      <c r="B548" t="s">
        <v>2385</v>
      </c>
      <c r="C548" s="1" t="s">
        <v>1639</v>
      </c>
      <c r="D548" s="2" t="s">
        <v>1640</v>
      </c>
      <c r="E548" s="2">
        <v>547</v>
      </c>
      <c r="F548" t="str">
        <f t="shared" si="8"/>
        <v>INSERT INTO AUTHORIZATION_OBJECTS (AUTH_OBJECT_ID,CODE, DESCRIPTION,BUSINESS_NAME,AUTH_OBJ_TYPE_ID) VALUES (547,'FSF-F0013253','FORCE SEC FUND 13253','MONEY{&amp;}CO EQUITY',1);</v>
      </c>
    </row>
    <row r="549" spans="1:6" x14ac:dyDescent="0.2">
      <c r="A549" t="s">
        <v>14</v>
      </c>
      <c r="B549" t="s">
        <v>1641</v>
      </c>
      <c r="C549" s="1" t="s">
        <v>1642</v>
      </c>
      <c r="D549" s="2" t="s">
        <v>1643</v>
      </c>
      <c r="E549" s="2">
        <v>548</v>
      </c>
      <c r="F549" t="str">
        <f t="shared" si="8"/>
        <v>INSERT INTO AUTHORIZATION_OBJECTS (AUTH_OBJECT_ID,CODE, DESCRIPTION,BUSINESS_NAME,AUTH_OBJ_TYPE_ID) VALUES (548,'FSF-F0013254','FORCE SEC FUND 13254','S PROTECTER',1);</v>
      </c>
    </row>
    <row r="550" spans="1:6" x14ac:dyDescent="0.2">
      <c r="A550" t="s">
        <v>14</v>
      </c>
      <c r="B550" t="s">
        <v>1644</v>
      </c>
      <c r="C550" s="1" t="s">
        <v>1645</v>
      </c>
      <c r="D550" s="2" t="s">
        <v>1646</v>
      </c>
      <c r="E550" s="2">
        <v>549</v>
      </c>
      <c r="F550" t="str">
        <f t="shared" si="8"/>
        <v>INSERT INTO AUTHORIZATION_OBJECTS (AUTH_OBJECT_ID,CODE, DESCRIPTION,BUSINESS_NAME,AUTH_OBJ_TYPE_ID) VALUES (549,'FSF-F0013255','FORCE SEC FUND 13255','S EMERGING',1);</v>
      </c>
    </row>
    <row r="551" spans="1:6" x14ac:dyDescent="0.2">
      <c r="A551" t="s">
        <v>14</v>
      </c>
      <c r="B551" t="s">
        <v>1647</v>
      </c>
      <c r="C551" s="1" t="s">
        <v>1648</v>
      </c>
      <c r="D551" s="2" t="s">
        <v>1649</v>
      </c>
      <c r="E551" s="2">
        <v>550</v>
      </c>
      <c r="F551" t="str">
        <f t="shared" si="8"/>
        <v>INSERT INTO AUTHORIZATION_OBJECTS (AUTH_OBJECT_ID,CODE, DESCRIPTION,BUSINESS_NAME,AUTH_OBJ_TYPE_ID) VALUES (550,'FSF-F0013306','FORCE SEC FUND 13306','ERSTE KOS FIREMNICH DLUHOPISU 2016',1);</v>
      </c>
    </row>
    <row r="552" spans="1:6" x14ac:dyDescent="0.2">
      <c r="A552" t="s">
        <v>14</v>
      </c>
      <c r="B552" t="s">
        <v>1650</v>
      </c>
      <c r="C552" s="1" t="s">
        <v>1651</v>
      </c>
      <c r="D552" s="2" t="s">
        <v>1652</v>
      </c>
      <c r="E552" s="2">
        <v>551</v>
      </c>
      <c r="F552" t="str">
        <f t="shared" si="8"/>
        <v>INSERT INTO AUTHORIZATION_OBJECTS (AUTH_OBJECT_ID,CODE, DESCRIPTION,BUSINESS_NAME,AUTH_OBJ_TYPE_ID) VALUES (551,'FSF-F0013327','FORCE SEC FUND 13327','ESPA CORPORATE PLUS BASKET 2016',1);</v>
      </c>
    </row>
    <row r="553" spans="1:6" x14ac:dyDescent="0.2">
      <c r="A553" t="s">
        <v>14</v>
      </c>
      <c r="B553" t="s">
        <v>1653</v>
      </c>
      <c r="C553" s="1" t="s">
        <v>1654</v>
      </c>
      <c r="D553" s="2" t="s">
        <v>1655</v>
      </c>
      <c r="E553" s="2">
        <v>552</v>
      </c>
      <c r="F553" t="str">
        <f t="shared" si="8"/>
        <v>INSERT INTO AUTHORIZATION_OBJECTS (AUTH_OBJECT_ID,CODE, DESCRIPTION,BUSINESS_NAME,AUTH_OBJ_TYPE_ID) VALUES (552,'FSF-F0013328','FORCE SEC FUND 13328','WSTW IV - K1-Fusion in 0952',1);</v>
      </c>
    </row>
    <row r="554" spans="1:6" x14ac:dyDescent="0.2">
      <c r="A554" t="s">
        <v>14</v>
      </c>
      <c r="B554" t="s">
        <v>1656</v>
      </c>
      <c r="C554" s="1" t="s">
        <v>1657</v>
      </c>
      <c r="D554" s="2" t="s">
        <v>1658</v>
      </c>
      <c r="E554" s="2">
        <v>553</v>
      </c>
      <c r="F554" t="str">
        <f t="shared" si="8"/>
        <v>INSERT INTO AUTHORIZATION_OBJECTS (AUTH_OBJECT_ID,CODE, DESCRIPTION,BUSINESS_NAME,AUTH_OBJ_TYPE_ID) VALUES (553,'FSF-F0013340','FORCE SEC FUND 13340','WSTW IV - K2 - Übertrag zu RSC',1);</v>
      </c>
    </row>
    <row r="555" spans="1:6" x14ac:dyDescent="0.2">
      <c r="A555" t="s">
        <v>14</v>
      </c>
      <c r="B555" t="s">
        <v>1659</v>
      </c>
      <c r="C555" s="1" t="s">
        <v>1660</v>
      </c>
      <c r="D555" s="2" t="s">
        <v>1661</v>
      </c>
      <c r="E555" s="2">
        <v>554</v>
      </c>
      <c r="F555" t="str">
        <f t="shared" si="8"/>
        <v>INSERT INTO AUTHORIZATION_OBJECTS (AUTH_OBJECT_ID,CODE, DESCRIPTION,BUSINESS_NAME,AUTH_OBJ_TYPE_ID) VALUES (554,'FSF-F0013341','FORCE SEC FUND 13341','WSTW IV - K3-Fusion in 0915',1);</v>
      </c>
    </row>
    <row r="556" spans="1:6" x14ac:dyDescent="0.2">
      <c r="A556" t="s">
        <v>14</v>
      </c>
      <c r="B556" t="s">
        <v>1662</v>
      </c>
      <c r="C556" s="1" t="s">
        <v>1663</v>
      </c>
      <c r="D556" s="2" t="s">
        <v>1664</v>
      </c>
      <c r="E556" s="2">
        <v>555</v>
      </c>
      <c r="F556" t="str">
        <f t="shared" si="8"/>
        <v>INSERT INTO AUTHORIZATION_OBJECTS (AUTH_OBJECT_ID,CODE, DESCRIPTION,BUSINESS_NAME,AUTH_OBJ_TYPE_ID) VALUES (555,'FSF-F0013342','FORCE SEC FUND 13342','WSTW V - K1 - an RLB OÖ übertragen 15.07.11',1);</v>
      </c>
    </row>
    <row r="557" spans="1:6" x14ac:dyDescent="0.2">
      <c r="A557" t="s">
        <v>14</v>
      </c>
      <c r="B557" t="s">
        <v>1665</v>
      </c>
      <c r="C557" s="1" t="s">
        <v>1666</v>
      </c>
      <c r="D557" s="2" t="s">
        <v>1667</v>
      </c>
      <c r="E557" s="2">
        <v>556</v>
      </c>
      <c r="F557" t="str">
        <f t="shared" si="8"/>
        <v>INSERT INTO AUTHORIZATION_OBJECTS (AUTH_OBJECT_ID,CODE, DESCRIPTION,BUSINESS_NAME,AUTH_OBJ_TYPE_ID) VALUES (556,'FSF-F0013355','FORCE SEC FUND 13355','WSTW III',1);</v>
      </c>
    </row>
    <row r="558" spans="1:6" x14ac:dyDescent="0.2">
      <c r="A558" t="s">
        <v>14</v>
      </c>
      <c r="B558" t="s">
        <v>1668</v>
      </c>
      <c r="C558" s="1" t="s">
        <v>1669</v>
      </c>
      <c r="D558" s="2" t="s">
        <v>1670</v>
      </c>
      <c r="E558" s="2">
        <v>557</v>
      </c>
      <c r="F558" t="str">
        <f t="shared" si="8"/>
        <v>INSERT INTO AUTHORIZATION_OBJECTS (AUTH_OBJECT_ID,CODE, DESCRIPTION,BUSINESS_NAME,AUTH_OBJ_TYPE_ID) VALUES (557,'FSF-F0013356','FORCE SEC FUND 13356','WSTW I - K1 -Fusion in0915',1);</v>
      </c>
    </row>
    <row r="559" spans="1:6" x14ac:dyDescent="0.2">
      <c r="A559" t="s">
        <v>14</v>
      </c>
      <c r="B559" t="s">
        <v>1671</v>
      </c>
      <c r="C559" s="1" t="s">
        <v>1672</v>
      </c>
      <c r="D559" s="2" t="s">
        <v>1673</v>
      </c>
      <c r="E559" s="2">
        <v>558</v>
      </c>
      <c r="F559" t="str">
        <f t="shared" si="8"/>
        <v>INSERT INTO AUTHORIZATION_OBJECTS (AUTH_OBJECT_ID,CODE, DESCRIPTION,BUSINESS_NAME,AUTH_OBJ_TYPE_ID) VALUES (558,'FSF-F0013364','FORCE SEC FUND 13364','VB Rent',1);</v>
      </c>
    </row>
    <row r="560" spans="1:6" x14ac:dyDescent="0.2">
      <c r="A560" t="s">
        <v>14</v>
      </c>
      <c r="B560" t="s">
        <v>1674</v>
      </c>
      <c r="C560" s="1" t="s">
        <v>1675</v>
      </c>
      <c r="D560" s="2" t="s">
        <v>1676</v>
      </c>
      <c r="E560" s="2">
        <v>559</v>
      </c>
      <c r="F560" t="str">
        <f t="shared" si="8"/>
        <v>INSERT INTO AUTHORIZATION_OBJECTS (AUTH_OBJECT_ID,CODE, DESCRIPTION,BUSINESS_NAME,AUTH_OBJ_TYPE_ID) VALUES (559,'FSF-F0013365','FORCE SEC FUND 13365','VB Mündel-Rent',1);</v>
      </c>
    </row>
    <row r="561" spans="1:6" x14ac:dyDescent="0.2">
      <c r="A561" t="s">
        <v>14</v>
      </c>
      <c r="B561" t="s">
        <v>1677</v>
      </c>
      <c r="C561" s="1" t="s">
        <v>1678</v>
      </c>
      <c r="D561" s="2" t="s">
        <v>1679</v>
      </c>
      <c r="E561" s="2">
        <v>560</v>
      </c>
      <c r="F561" t="str">
        <f t="shared" si="8"/>
        <v>INSERT INTO AUTHORIZATION_OBJECTS (AUTH_OBJECT_ID,CODE, DESCRIPTION,BUSINESS_NAME,AUTH_OBJ_TYPE_ID) VALUES (560,'FSF-F0013366','FORCE SEC FUND 13366','VB Asset-Navigator-Protect',1);</v>
      </c>
    </row>
    <row r="562" spans="1:6" x14ac:dyDescent="0.2">
      <c r="A562" t="s">
        <v>14</v>
      </c>
      <c r="B562" t="s">
        <v>1680</v>
      </c>
      <c r="C562" s="1" t="s">
        <v>1681</v>
      </c>
      <c r="D562" s="2" t="s">
        <v>1682</v>
      </c>
      <c r="E562" s="2">
        <v>561</v>
      </c>
      <c r="F562" t="str">
        <f t="shared" si="8"/>
        <v>INSERT INTO AUTHORIZATION_OBJECTS (AUTH_OBJECT_ID,CODE, DESCRIPTION,BUSINESS_NAME,AUTH_OBJ_TYPE_ID) VALUES (561,'FSF-F0013367','FORCE SEC FUND 13367','VB Geld-Rent',1);</v>
      </c>
    </row>
    <row r="563" spans="1:6" x14ac:dyDescent="0.2">
      <c r="A563" t="s">
        <v>14</v>
      </c>
      <c r="B563" t="s">
        <v>1683</v>
      </c>
      <c r="C563" s="1" t="s">
        <v>1684</v>
      </c>
      <c r="D563" s="2" t="s">
        <v>1685</v>
      </c>
      <c r="E563" s="2">
        <v>562</v>
      </c>
      <c r="F563" t="str">
        <f t="shared" si="8"/>
        <v>INSERT INTO AUTHORIZATION_OBJECTS (AUTH_OBJECT_ID,CODE, DESCRIPTION,BUSINESS_NAME,AUTH_OBJ_TYPE_ID) VALUES (562,'FSF-F0013368','FORCE SEC FUND 13368','IMMOFONDS 1',1);</v>
      </c>
    </row>
    <row r="564" spans="1:6" x14ac:dyDescent="0.2">
      <c r="A564" t="s">
        <v>14</v>
      </c>
      <c r="B564" t="s">
        <v>1686</v>
      </c>
      <c r="C564" s="1" t="s">
        <v>1687</v>
      </c>
      <c r="D564" s="2" t="s">
        <v>1688</v>
      </c>
      <c r="E564" s="2">
        <v>563</v>
      </c>
      <c r="F564" t="str">
        <f t="shared" si="8"/>
        <v>INSERT INTO AUTHORIZATION_OBJECTS (AUTH_OBJECT_ID,CODE, DESCRIPTION,BUSINESS_NAME,AUTH_OBJ_TYPE_ID) VALUES (563,'FSF-F0013369','FORCE SEC FUND 13369','Advisory Vorsorge Dachfonds',1);</v>
      </c>
    </row>
    <row r="565" spans="1:6" x14ac:dyDescent="0.2">
      <c r="A565" t="s">
        <v>14</v>
      </c>
      <c r="B565" t="s">
        <v>1689</v>
      </c>
      <c r="C565" s="1" t="s">
        <v>1690</v>
      </c>
      <c r="D565" s="2" t="s">
        <v>1691</v>
      </c>
      <c r="E565" s="2">
        <v>564</v>
      </c>
      <c r="F565" t="str">
        <f t="shared" si="8"/>
        <v>INSERT INTO AUTHORIZATION_OBJECTS (AUTH_OBJECT_ID,CODE, DESCRIPTION,BUSINESS_NAME,AUTH_OBJ_TYPE_ID) VALUES (564,'FSF-F0013370','FORCE SEC FUND 13370','VB Floating-Rate-Bond',1);</v>
      </c>
    </row>
    <row r="566" spans="1:6" x14ac:dyDescent="0.2">
      <c r="A566" t="s">
        <v>14</v>
      </c>
      <c r="B566" t="s">
        <v>1692</v>
      </c>
      <c r="C566" s="1" t="s">
        <v>1693</v>
      </c>
      <c r="D566" s="2" t="s">
        <v>1694</v>
      </c>
      <c r="E566" s="2">
        <v>565</v>
      </c>
      <c r="F566" t="str">
        <f t="shared" si="8"/>
        <v>INSERT INTO AUTHORIZATION_OBJECTS (AUTH_OBJECT_ID,CODE, DESCRIPTION,BUSINESS_NAME,AUTH_OBJ_TYPE_ID) VALUES (565,'FSF-F0013371','FORCE SEC FUND 13371','VB Asset-Navigator-Pure',1);</v>
      </c>
    </row>
    <row r="567" spans="1:6" x14ac:dyDescent="0.2">
      <c r="A567" t="s">
        <v>14</v>
      </c>
      <c r="B567" t="s">
        <v>1695</v>
      </c>
      <c r="C567" s="1" t="s">
        <v>1696</v>
      </c>
      <c r="D567" s="2" t="s">
        <v>1697</v>
      </c>
      <c r="E567" s="2">
        <v>566</v>
      </c>
      <c r="F567" t="str">
        <f t="shared" si="8"/>
        <v>INSERT INTO AUTHORIZATION_OBJECTS (AUTH_OBJECT_ID,CODE, DESCRIPTION,BUSINESS_NAME,AUTH_OBJ_TYPE_ID) VALUES (566,'FSF-F0013372','FORCE SEC FUND 13372','SCHOELLERBANK GLOBAL PENSION FONDS',1);</v>
      </c>
    </row>
    <row r="568" spans="1:6" x14ac:dyDescent="0.2">
      <c r="A568" t="s">
        <v>14</v>
      </c>
      <c r="B568" t="s">
        <v>1698</v>
      </c>
      <c r="C568" s="1" t="s">
        <v>1699</v>
      </c>
      <c r="D568" s="2" t="s">
        <v>1700</v>
      </c>
      <c r="E568" s="2">
        <v>567</v>
      </c>
      <c r="F568" t="str">
        <f t="shared" si="8"/>
        <v>INSERT INTO AUTHORIZATION_OBJECTS (AUTH_OBJECT_ID,CODE, DESCRIPTION,BUSINESS_NAME,AUTH_OBJ_TYPE_ID) VALUES (567,'FSF-F0013373','FORCE SEC FUND 13373','ALL WORLD',1);</v>
      </c>
    </row>
    <row r="569" spans="1:6" x14ac:dyDescent="0.2">
      <c r="A569" t="s">
        <v>14</v>
      </c>
      <c r="B569" t="s">
        <v>1701</v>
      </c>
      <c r="C569" s="1" t="s">
        <v>1702</v>
      </c>
      <c r="D569" s="2" t="s">
        <v>1703</v>
      </c>
      <c r="E569" s="2">
        <v>568</v>
      </c>
      <c r="F569" t="str">
        <f t="shared" si="8"/>
        <v>INSERT INTO AUTHORIZATION_OBJECTS (AUTH_OBJECT_ID,CODE, DESCRIPTION,BUSINESS_NAME,AUTH_OBJ_TYPE_ID) VALUES (568,'FSF-F0013374','FORCE SEC FUND 13374','VB BestSector-Invest',1);</v>
      </c>
    </row>
    <row r="570" spans="1:6" x14ac:dyDescent="0.2">
      <c r="A570" t="s">
        <v>14</v>
      </c>
      <c r="B570" t="s">
        <v>1704</v>
      </c>
      <c r="C570" s="1" t="s">
        <v>1705</v>
      </c>
      <c r="D570" s="2" t="s">
        <v>1706</v>
      </c>
      <c r="E570" s="2">
        <v>569</v>
      </c>
      <c r="F570" t="str">
        <f t="shared" si="8"/>
        <v>INSERT INTO AUTHORIZATION_OBJECTS (AUTH_OBJECT_ID,CODE, DESCRIPTION,BUSINESS_NAME,AUTH_OBJ_TYPE_ID) VALUES (569,'FSF-F0013375','FORCE SEC FUND 13375','ALL TRENDS',1);</v>
      </c>
    </row>
    <row r="571" spans="1:6" x14ac:dyDescent="0.2">
      <c r="A571" t="s">
        <v>14</v>
      </c>
      <c r="B571" t="s">
        <v>1707</v>
      </c>
      <c r="C571" s="1" t="s">
        <v>1708</v>
      </c>
      <c r="D571" s="2" t="s">
        <v>1709</v>
      </c>
      <c r="E571" s="2">
        <v>570</v>
      </c>
      <c r="F571" t="str">
        <f t="shared" si="8"/>
        <v>INSERT INTO AUTHORIZATION_OBJECTS (AUTH_OBJECT_ID,CODE, DESCRIPTION,BUSINESS_NAME,AUTH_OBJ_TYPE_ID) VALUES (570,'FSF-F0013376','FORCE SEC FUND 13376','ALL JAPAN',1);</v>
      </c>
    </row>
    <row r="572" spans="1:6" x14ac:dyDescent="0.2">
      <c r="A572" t="s">
        <v>14</v>
      </c>
      <c r="B572" t="s">
        <v>1710</v>
      </c>
      <c r="C572" s="1" t="s">
        <v>1711</v>
      </c>
      <c r="D572" s="2" t="s">
        <v>1712</v>
      </c>
      <c r="E572" s="2">
        <v>571</v>
      </c>
      <c r="F572" t="str">
        <f t="shared" si="8"/>
        <v>INSERT INTO AUTHORIZATION_OBJECTS (AUTH_OBJECT_ID,CODE, DESCRIPTION,BUSINESS_NAME,AUTH_OBJ_TYPE_ID) VALUES (571,'FSF-F0013377','FORCE SEC FUND 13377','TOP VARIO MIX',1);</v>
      </c>
    </row>
    <row r="573" spans="1:6" x14ac:dyDescent="0.2">
      <c r="A573" t="s">
        <v>14</v>
      </c>
      <c r="B573" t="s">
        <v>1713</v>
      </c>
      <c r="C573" s="1" t="s">
        <v>1714</v>
      </c>
      <c r="D573" s="2" t="s">
        <v>1715</v>
      </c>
      <c r="E573" s="2">
        <v>572</v>
      </c>
      <c r="F573" t="str">
        <f t="shared" si="8"/>
        <v>INSERT INTO AUTHORIZATION_OBJECTS (AUTH_OBJECT_ID,CODE, DESCRIPTION,BUSINESS_NAME,AUTH_OBJ_TYPE_ID) VALUES (572,'FSF-F0013378','FORCE SEC FUND 13378','SCHOELLERBANK GLOBAL HEALTH CARE',1);</v>
      </c>
    </row>
    <row r="574" spans="1:6" x14ac:dyDescent="0.2">
      <c r="A574" t="s">
        <v>14</v>
      </c>
      <c r="B574" t="s">
        <v>1716</v>
      </c>
      <c r="C574" s="1" t="s">
        <v>1717</v>
      </c>
      <c r="D574" s="2" t="s">
        <v>1718</v>
      </c>
      <c r="E574" s="2">
        <v>573</v>
      </c>
      <c r="F574" t="str">
        <f t="shared" si="8"/>
        <v>INSERT INTO AUTHORIZATION_OBJECTS (AUTH_OBJECT_ID,CODE, DESCRIPTION,BUSINESS_NAME,AUTH_OBJ_TYPE_ID) VALUES (573,'FSF-F0013379','FORCE SEC FUND 13379','ALL ASIA',1);</v>
      </c>
    </row>
    <row r="575" spans="1:6" x14ac:dyDescent="0.2">
      <c r="A575" t="s">
        <v>14</v>
      </c>
      <c r="B575" t="s">
        <v>1719</v>
      </c>
      <c r="C575" s="1" t="s">
        <v>1720</v>
      </c>
      <c r="D575" s="2" t="s">
        <v>1721</v>
      </c>
      <c r="E575" s="2">
        <v>574</v>
      </c>
      <c r="F575" t="str">
        <f t="shared" si="8"/>
        <v>INSERT INTO AUTHORIZATION_OBJECTS (AUTH_OBJECT_ID,CODE, DESCRIPTION,BUSINESS_NAME,AUTH_OBJ_TYPE_ID) VALUES (574,'FSF-F0013380','FORCE SEC FUND 13380','TOP BALANCED MIX',1);</v>
      </c>
    </row>
    <row r="576" spans="1:6" x14ac:dyDescent="0.2">
      <c r="A576" t="s">
        <v>14</v>
      </c>
      <c r="B576" t="s">
        <v>1722</v>
      </c>
      <c r="C576" s="1" t="s">
        <v>1723</v>
      </c>
      <c r="D576" s="2" t="s">
        <v>1724</v>
      </c>
      <c r="E576" s="2">
        <v>575</v>
      </c>
      <c r="F576" t="str">
        <f t="shared" si="8"/>
        <v>INSERT INTO AUTHORIZATION_OBJECTS (AUTH_OBJECT_ID,CODE, DESCRIPTION,BUSINESS_NAME,AUTH_OBJ_TYPE_ID) VALUES (575,'FSF-F0013381','FORCE SEC FUND 13381','SCHOELLERBANK SF 10',1);</v>
      </c>
    </row>
    <row r="577" spans="1:6" x14ac:dyDescent="0.2">
      <c r="A577" t="s">
        <v>14</v>
      </c>
      <c r="B577" t="s">
        <v>1725</v>
      </c>
      <c r="C577" s="1" t="s">
        <v>1726</v>
      </c>
      <c r="D577" s="2" t="s">
        <v>1727</v>
      </c>
      <c r="E577" s="2">
        <v>576</v>
      </c>
      <c r="F577" t="str">
        <f t="shared" si="8"/>
        <v>INSERT INTO AUTHORIZATION_OBJECTS (AUTH_OBJECT_ID,CODE, DESCRIPTION,BUSINESS_NAME,AUTH_OBJ_TYPE_ID) VALUES (576,'FSF-F0013382','FORCE SEC FUND 13382','ALL EUROPE',1);</v>
      </c>
    </row>
    <row r="578" spans="1:6" x14ac:dyDescent="0.2">
      <c r="A578" t="s">
        <v>14</v>
      </c>
      <c r="B578" t="s">
        <v>1728</v>
      </c>
      <c r="C578" s="1" t="s">
        <v>1729</v>
      </c>
      <c r="D578" s="2" t="s">
        <v>1730</v>
      </c>
      <c r="E578" s="2">
        <v>577</v>
      </c>
      <c r="F578" t="str">
        <f t="shared" si="8"/>
        <v>INSERT INTO AUTHORIZATION_OBJECTS (AUTH_OBJECT_ID,CODE, DESCRIPTION,BUSINESS_NAME,AUTH_OBJ_TYPE_ID) VALUES (577,'FSF-F0013383','FORCE SEC FUND 13383','WSTW II',1);</v>
      </c>
    </row>
    <row r="579" spans="1:6" x14ac:dyDescent="0.2">
      <c r="A579" t="s">
        <v>14</v>
      </c>
      <c r="B579" t="s">
        <v>1731</v>
      </c>
      <c r="C579" s="1" t="s">
        <v>1732</v>
      </c>
      <c r="D579" s="2" t="s">
        <v>1733</v>
      </c>
      <c r="E579" s="2">
        <v>578</v>
      </c>
      <c r="F579" t="str">
        <f t="shared" ref="F579:F642" si="9">"INSERT INTO AUTHORIZATION_OBJECTS (AUTH_OBJECT_ID,CODE, DESCRIPTION,BUSINESS_NAME,AUTH_OBJ_TYPE_ID) VALUES (" &amp; E579 &amp; ",'" &amp; C579 &amp; "','" &amp; D579 &amp; "','" &amp; B579 &amp; "'," &amp; 1 &amp; ");"</f>
        <v>INSERT INTO AUTHORIZATION_OBJECTS (AUTH_OBJECT_ID,CODE, DESCRIPTION,BUSINESS_NAME,AUTH_OBJ_TYPE_ID) VALUES (578,'FSF-F0013384','FORCE SEC FUND 13384','WSTW II - K2-Fusion in0915',1);</v>
      </c>
    </row>
    <row r="580" spans="1:6" x14ac:dyDescent="0.2">
      <c r="A580" t="s">
        <v>14</v>
      </c>
      <c r="B580" t="s">
        <v>1734</v>
      </c>
      <c r="C580" s="1" t="s">
        <v>1735</v>
      </c>
      <c r="D580" s="2" t="s">
        <v>1736</v>
      </c>
      <c r="E580" s="2">
        <v>579</v>
      </c>
      <c r="F580" t="str">
        <f t="shared" si="9"/>
        <v>INSERT INTO AUTHORIZATION_OBJECTS (AUTH_OBJECT_ID,CODE, DESCRIPTION,BUSINESS_NAME,AUTH_OBJ_TYPE_ID) VALUES (579,'FSF-F0013395','FORCE SEC FUND 13395','RT Vorsorge §14 Rentenfonds',1);</v>
      </c>
    </row>
    <row r="581" spans="1:6" x14ac:dyDescent="0.2">
      <c r="A581" t="s">
        <v>14</v>
      </c>
      <c r="B581" t="s">
        <v>1737</v>
      </c>
      <c r="C581" s="1" t="s">
        <v>1738</v>
      </c>
      <c r="D581" s="2" t="s">
        <v>1739</v>
      </c>
      <c r="E581" s="2">
        <v>580</v>
      </c>
      <c r="F581" t="str">
        <f t="shared" si="9"/>
        <v>INSERT INTO AUTHORIZATION_OBJECTS (AUTH_OBJECT_ID,CODE, DESCRIPTION,BUSINESS_NAME,AUTH_OBJ_TYPE_ID) VALUES (580,'FSF-F0013401','FORCE SEC FUND 13401','WSTW V-Fusion in 0952',1);</v>
      </c>
    </row>
    <row r="582" spans="1:6" x14ac:dyDescent="0.2">
      <c r="A582" t="s">
        <v>14</v>
      </c>
      <c r="B582" t="s">
        <v>1740</v>
      </c>
      <c r="C582" s="1" t="s">
        <v>1741</v>
      </c>
      <c r="D582" s="2" t="s">
        <v>1742</v>
      </c>
      <c r="E582" s="2">
        <v>581</v>
      </c>
      <c r="F582" t="str">
        <f t="shared" si="9"/>
        <v>INSERT INTO AUTHORIZATION_OBJECTS (AUTH_OBJECT_ID,CODE, DESCRIPTION,BUSINESS_NAME,AUTH_OBJ_TYPE_ID) VALUES (581,'FSF-F0013408','FORCE SEC FUND 13408','HI-Staatsanleihen-Peripherie-3-SFonds',1);</v>
      </c>
    </row>
    <row r="583" spans="1:6" x14ac:dyDescent="0.2">
      <c r="A583" t="s">
        <v>14</v>
      </c>
      <c r="B583" t="s">
        <v>1743</v>
      </c>
      <c r="C583" s="1" t="s">
        <v>1744</v>
      </c>
      <c r="D583" s="2" t="s">
        <v>1745</v>
      </c>
      <c r="E583" s="2">
        <v>582</v>
      </c>
      <c r="F583" t="str">
        <f t="shared" si="9"/>
        <v>INSERT INTO AUTHORIZATION_OBJECTS (AUTH_OBJECT_ID,CODE, DESCRIPTION,BUSINESS_NAME,AUTH_OBJ_TYPE_ID) VALUES (582,'FSF-F0013430','FORCE SEC FUND 13430','SUPERIOR 4-ETHIK AKTIEN',1);</v>
      </c>
    </row>
    <row r="584" spans="1:6" x14ac:dyDescent="0.2">
      <c r="A584" t="s">
        <v>14</v>
      </c>
      <c r="B584" t="s">
        <v>1746</v>
      </c>
      <c r="C584" s="1" t="s">
        <v>1747</v>
      </c>
      <c r="D584" s="2" t="s">
        <v>1748</v>
      </c>
      <c r="E584" s="2">
        <v>583</v>
      </c>
      <c r="F584" t="str">
        <f t="shared" si="9"/>
        <v>INSERT INTO AUTHORIZATION_OBJECTS (AUTH_OBJECT_ID,CODE, DESCRIPTION,BUSINESS_NAME,AUTH_OBJ_TYPE_ID) VALUES (583,'FSF-F0013431','FORCE SEC FUND 13431','TIROLIMPULS',1);</v>
      </c>
    </row>
    <row r="585" spans="1:6" x14ac:dyDescent="0.2">
      <c r="A585" t="s">
        <v>14</v>
      </c>
      <c r="B585" t="s">
        <v>1749</v>
      </c>
      <c r="C585" s="1" t="s">
        <v>1750</v>
      </c>
      <c r="D585" s="2" t="s">
        <v>1751</v>
      </c>
      <c r="E585" s="2">
        <v>584</v>
      </c>
      <c r="F585" t="str">
        <f t="shared" si="9"/>
        <v>INSERT INTO AUTHORIZATION_OBJECTS (AUTH_OBJECT_ID,CODE, DESCRIPTION,BUSINESS_NAME,AUTH_OBJ_TYPE_ID) VALUES (584,'FSF-F0013432','FORCE SEC FUND 13432','RT VIF Versicherung International Fonds',1);</v>
      </c>
    </row>
    <row r="586" spans="1:6" x14ac:dyDescent="0.2">
      <c r="A586" t="s">
        <v>14</v>
      </c>
      <c r="B586" t="s">
        <v>1752</v>
      </c>
      <c r="C586" s="1" t="s">
        <v>1753</v>
      </c>
      <c r="D586" s="2" t="s">
        <v>1754</v>
      </c>
      <c r="E586" s="2">
        <v>585</v>
      </c>
      <c r="F586" t="str">
        <f t="shared" si="9"/>
        <v>INSERT INTO AUTHORIZATION_OBJECTS (AUTH_OBJECT_ID,CODE, DESCRIPTION,BUSINESS_NAME,AUTH_OBJ_TYPE_ID) VALUES (585,'FSF-F0013433','FORCE SEC FUND 13433','VB 1',1);</v>
      </c>
    </row>
    <row r="587" spans="1:6" x14ac:dyDescent="0.2">
      <c r="A587" t="s">
        <v>14</v>
      </c>
      <c r="B587" t="s">
        <v>1755</v>
      </c>
      <c r="C587" s="1" t="s">
        <v>1756</v>
      </c>
      <c r="D587" s="2" t="s">
        <v>1757</v>
      </c>
      <c r="E587" s="2">
        <v>586</v>
      </c>
      <c r="F587" t="str">
        <f t="shared" si="9"/>
        <v>INSERT INTO AUTHORIZATION_OBJECTS (AUTH_OBJECT_ID,CODE, DESCRIPTION,BUSINESS_NAME,AUTH_OBJ_TYPE_ID) VALUES (586,'FSF-F0013434','FORCE SEC FUND 13434','TIROLKAPITAL',1);</v>
      </c>
    </row>
    <row r="588" spans="1:6" x14ac:dyDescent="0.2">
      <c r="A588" t="s">
        <v>14</v>
      </c>
      <c r="B588" t="s">
        <v>1758</v>
      </c>
      <c r="C588" s="1" t="s">
        <v>1759</v>
      </c>
      <c r="D588" s="2" t="s">
        <v>1760</v>
      </c>
      <c r="E588" s="2">
        <v>587</v>
      </c>
      <c r="F588" t="str">
        <f t="shared" si="9"/>
        <v>INSERT INTO AUTHORIZATION_OBJECTS (AUTH_OBJECT_ID,CODE, DESCRIPTION,BUSINESS_NAME,AUTH_OBJ_TYPE_ID) VALUES (587,'FSF-F0013435','FORCE SEC FUND 13435','SUPERIOR SPEZIAL 2',1);</v>
      </c>
    </row>
    <row r="589" spans="1:6" x14ac:dyDescent="0.2">
      <c r="A589" t="s">
        <v>14</v>
      </c>
      <c r="B589" t="s">
        <v>1761</v>
      </c>
      <c r="C589" s="1" t="s">
        <v>1762</v>
      </c>
      <c r="D589" s="2" t="s">
        <v>1763</v>
      </c>
      <c r="E589" s="2">
        <v>588</v>
      </c>
      <c r="F589" t="str">
        <f t="shared" si="9"/>
        <v>INSERT INTO AUTHORIZATION_OBJECTS (AUTH_OBJECT_ID,CODE, DESCRIPTION,BUSINESS_NAME,AUTH_OBJ_TYPE_ID) VALUES (588,'FSF-F0013436','FORCE SEC FUND 13436','ALTERNATIVE SELECTION 2',1);</v>
      </c>
    </row>
    <row r="590" spans="1:6" x14ac:dyDescent="0.2">
      <c r="A590" t="s">
        <v>14</v>
      </c>
      <c r="B590" t="s">
        <v>1764</v>
      </c>
      <c r="C590" s="1" t="s">
        <v>1765</v>
      </c>
      <c r="D590" s="2" t="s">
        <v>1766</v>
      </c>
      <c r="E590" s="2">
        <v>589</v>
      </c>
      <c r="F590" t="str">
        <f t="shared" si="9"/>
        <v>INSERT INTO AUTHORIZATION_OBJECTS (AUTH_OBJECT_ID,CODE, DESCRIPTION,BUSINESS_NAME,AUTH_OBJ_TYPE_ID) VALUES (589,'FSF-F0013437','FORCE SEC FUND 13437','VB PX-Index-Fonds',1);</v>
      </c>
    </row>
    <row r="591" spans="1:6" x14ac:dyDescent="0.2">
      <c r="A591" t="s">
        <v>14</v>
      </c>
      <c r="B591" t="s">
        <v>1767</v>
      </c>
      <c r="C591" s="1" t="s">
        <v>1768</v>
      </c>
      <c r="D591" s="2" t="s">
        <v>1769</v>
      </c>
      <c r="E591" s="2">
        <v>590</v>
      </c>
      <c r="F591" t="str">
        <f t="shared" si="9"/>
        <v>INSERT INTO AUTHORIZATION_OBJECTS (AUTH_OBJECT_ID,CODE, DESCRIPTION,BUSINESS_NAME,AUTH_OBJ_TYPE_ID) VALUES (590,'FSF-F0013438','FORCE SEC FUND 13438','VB Smile',1);</v>
      </c>
    </row>
    <row r="592" spans="1:6" x14ac:dyDescent="0.2">
      <c r="A592" t="s">
        <v>14</v>
      </c>
      <c r="B592" t="s">
        <v>1770</v>
      </c>
      <c r="C592" s="1" t="s">
        <v>1771</v>
      </c>
      <c r="D592" s="2" t="s">
        <v>1772</v>
      </c>
      <c r="E592" s="2">
        <v>591</v>
      </c>
      <c r="F592" t="str">
        <f t="shared" si="9"/>
        <v>INSERT INTO AUTHORIZATION_OBJECTS (AUTH_OBJECT_ID,CODE, DESCRIPTION,BUSINESS_NAME,AUTH_OBJ_TYPE_ID) VALUES (591,'FSF-F0013442','FORCE SEC FUND 13442','K 2011',1);</v>
      </c>
    </row>
    <row r="593" spans="1:6" x14ac:dyDescent="0.2">
      <c r="A593" t="s">
        <v>14</v>
      </c>
      <c r="B593" t="s">
        <v>1773</v>
      </c>
      <c r="C593" s="1" t="s">
        <v>1774</v>
      </c>
      <c r="D593" s="2" t="s">
        <v>1775</v>
      </c>
      <c r="E593" s="2">
        <v>592</v>
      </c>
      <c r="F593" t="str">
        <f t="shared" si="9"/>
        <v>INSERT INTO AUTHORIZATION_OBJECTS (AUTH_OBJECT_ID,CODE, DESCRIPTION,BUSINESS_NAME,AUTH_OBJ_TYPE_ID) VALUES (592,'FSF-F0013472','FORCE SEC FUND 13472','SVV 5',1);</v>
      </c>
    </row>
    <row r="594" spans="1:6" x14ac:dyDescent="0.2">
      <c r="A594" t="s">
        <v>14</v>
      </c>
      <c r="B594" t="s">
        <v>1776</v>
      </c>
      <c r="C594" s="1" t="s">
        <v>1777</v>
      </c>
      <c r="D594" s="2" t="s">
        <v>1778</v>
      </c>
      <c r="E594" s="2">
        <v>593</v>
      </c>
      <c r="F594" t="str">
        <f t="shared" si="9"/>
        <v>INSERT INTO AUTHORIZATION_OBJECTS (AUTH_OBJECT_ID,CODE, DESCRIPTION,BUSINESS_NAME,AUTH_OBJ_TYPE_ID) VALUES (593,'FSF-F0013473','FORCE SEC FUND 13473','TIROLRENT',1);</v>
      </c>
    </row>
    <row r="595" spans="1:6" x14ac:dyDescent="0.2">
      <c r="A595" t="s">
        <v>14</v>
      </c>
      <c r="B595" t="s">
        <v>1779</v>
      </c>
      <c r="C595" s="1" t="s">
        <v>1780</v>
      </c>
      <c r="D595" s="2" t="s">
        <v>1781</v>
      </c>
      <c r="E595" s="2">
        <v>594</v>
      </c>
      <c r="F595" t="str">
        <f t="shared" si="9"/>
        <v>INSERT INTO AUTHORIZATION_OBJECTS (AUTH_OBJECT_ID,CODE, DESCRIPTION,BUSINESS_NAME,AUTH_OBJ_TYPE_ID) VALUES (594,'FSF-F0013474','FORCE SEC FUND 13474','TIROLPENSION',1);</v>
      </c>
    </row>
    <row r="596" spans="1:6" x14ac:dyDescent="0.2">
      <c r="A596" t="s">
        <v>14</v>
      </c>
      <c r="B596" t="s">
        <v>1782</v>
      </c>
      <c r="C596" s="1" t="s">
        <v>1783</v>
      </c>
      <c r="D596" s="2" t="s">
        <v>1784</v>
      </c>
      <c r="E596" s="2">
        <v>595</v>
      </c>
      <c r="F596" t="str">
        <f t="shared" si="9"/>
        <v>INSERT INTO AUTHORIZATION_OBJECTS (AUTH_OBJECT_ID,CODE, DESCRIPTION,BUSINESS_NAME,AUTH_OBJ_TYPE_ID) VALUES (595,'FSF-F0013475','FORCE SEC FUND 13475','TIROLEFFEKT',1);</v>
      </c>
    </row>
    <row r="597" spans="1:6" x14ac:dyDescent="0.2">
      <c r="A597" t="s">
        <v>14</v>
      </c>
      <c r="B597" t="s">
        <v>1785</v>
      </c>
      <c r="C597" s="1" t="s">
        <v>1786</v>
      </c>
      <c r="D597" s="2" t="s">
        <v>1787</v>
      </c>
      <c r="E597" s="2">
        <v>596</v>
      </c>
      <c r="F597" t="str">
        <f t="shared" si="9"/>
        <v>INSERT INTO AUTHORIZATION_OBJECTS (AUTH_OBJECT_ID,CODE, DESCRIPTION,BUSINESS_NAME,AUTH_OBJ_TYPE_ID) VALUES (596,'FSF-F0013476','FORCE SEC FUND 13476','TIROLDYNAMIK',1);</v>
      </c>
    </row>
    <row r="598" spans="1:6" x14ac:dyDescent="0.2">
      <c r="A598" t="s">
        <v>14</v>
      </c>
      <c r="B598" t="s">
        <v>1788</v>
      </c>
      <c r="C598" s="1" t="s">
        <v>1789</v>
      </c>
      <c r="D598" s="2" t="s">
        <v>1790</v>
      </c>
      <c r="E598" s="2">
        <v>597</v>
      </c>
      <c r="F598" t="str">
        <f t="shared" si="9"/>
        <v>INSERT INTO AUTHORIZATION_OBJECTS (AUTH_OBJECT_ID,CODE, DESCRIPTION,BUSINESS_NAME,AUTH_OBJ_TYPE_ID) VALUES (597,'FSF-F0013477','FORCE SEC FUND 13477','VB PORTFOLIO 2',1);</v>
      </c>
    </row>
    <row r="599" spans="1:6" x14ac:dyDescent="0.2">
      <c r="A599" t="s">
        <v>14</v>
      </c>
      <c r="B599" t="s">
        <v>1791</v>
      </c>
      <c r="C599" s="1" t="s">
        <v>1792</v>
      </c>
      <c r="D599" s="2" t="s">
        <v>1793</v>
      </c>
      <c r="E599" s="2">
        <v>598</v>
      </c>
      <c r="F599" t="str">
        <f t="shared" si="9"/>
        <v>INSERT INTO AUTHORIZATION_OBJECTS (AUTH_OBJECT_ID,CODE, DESCRIPTION,BUSINESS_NAME,AUTH_OBJ_TYPE_ID) VALUES (598,'FSF-F0013478','FORCE SEC FUND 13478','Volksbank Portfolio Schärding',1);</v>
      </c>
    </row>
    <row r="600" spans="1:6" x14ac:dyDescent="0.2">
      <c r="A600" t="s">
        <v>14</v>
      </c>
      <c r="B600" t="s">
        <v>1794</v>
      </c>
      <c r="C600" s="1" t="s">
        <v>1795</v>
      </c>
      <c r="D600" s="2" t="s">
        <v>1796</v>
      </c>
      <c r="E600" s="2">
        <v>599</v>
      </c>
      <c r="F600" t="str">
        <f t="shared" si="9"/>
        <v>INSERT INTO AUTHORIZATION_OBJECTS (AUTH_OBJECT_ID,CODE, DESCRIPTION,BUSINESS_NAME,AUTH_OBJ_TYPE_ID) VALUES (599,'FSF-F0013479','FORCE SEC FUND 13479','SPARDA-LIQUID',1);</v>
      </c>
    </row>
    <row r="601" spans="1:6" x14ac:dyDescent="0.2">
      <c r="A601" t="s">
        <v>14</v>
      </c>
      <c r="B601" t="s">
        <v>1797</v>
      </c>
      <c r="C601" s="1" t="s">
        <v>1798</v>
      </c>
      <c r="D601" s="2" t="s">
        <v>1799</v>
      </c>
      <c r="E601" s="2">
        <v>600</v>
      </c>
      <c r="F601" t="str">
        <f t="shared" si="9"/>
        <v>INSERT INTO AUTHORIZATION_OBJECTS (AUTH_OBJECT_ID,CODE, DESCRIPTION,BUSINESS_NAME,AUTH_OBJ_TYPE_ID) VALUES (600,'FSF-F0013480','FORCE SEC FUND 13480','VB PORTFOLIO 6 A',1);</v>
      </c>
    </row>
    <row r="602" spans="1:6" x14ac:dyDescent="0.2">
      <c r="A602" t="s">
        <v>14</v>
      </c>
      <c r="B602" t="s">
        <v>1800</v>
      </c>
      <c r="C602" s="1" t="s">
        <v>1801</v>
      </c>
      <c r="D602" s="2" t="s">
        <v>1802</v>
      </c>
      <c r="E602" s="2">
        <v>601</v>
      </c>
      <c r="F602" t="str">
        <f t="shared" si="9"/>
        <v>INSERT INTO AUTHORIZATION_OBJECTS (AUTH_OBJECT_ID,CODE, DESCRIPTION,BUSINESS_NAME,AUTH_OBJ_TYPE_ID) VALUES (601,'FSF-F0013481','FORCE SEC FUND 13481','PORTFOLIO 30',1);</v>
      </c>
    </row>
    <row r="603" spans="1:6" x14ac:dyDescent="0.2">
      <c r="A603" t="s">
        <v>14</v>
      </c>
      <c r="B603" t="s">
        <v>1803</v>
      </c>
      <c r="C603" s="1" t="s">
        <v>1804</v>
      </c>
      <c r="D603" s="2" t="s">
        <v>1805</v>
      </c>
      <c r="E603" s="2">
        <v>602</v>
      </c>
      <c r="F603" t="str">
        <f t="shared" si="9"/>
        <v>INSERT INTO AUTHORIZATION_OBJECTS (AUTH_OBJECT_ID,CODE, DESCRIPTION,BUSINESS_NAME,AUTH_OBJ_TYPE_ID) VALUES (602,'FSF-F0013482','FORCE SEC FUND 13482','VB PORTFOLIO 31',1);</v>
      </c>
    </row>
    <row r="604" spans="1:6" x14ac:dyDescent="0.2">
      <c r="A604" t="s">
        <v>14</v>
      </c>
      <c r="B604" t="s">
        <v>1806</v>
      </c>
      <c r="C604" s="1" t="s">
        <v>1807</v>
      </c>
      <c r="D604" s="2" t="s">
        <v>1808</v>
      </c>
      <c r="E604" s="2">
        <v>603</v>
      </c>
      <c r="F604" t="str">
        <f t="shared" si="9"/>
        <v>INSERT INTO AUTHORIZATION_OBJECTS (AUTH_OBJECT_ID,CODE, DESCRIPTION,BUSINESS_NAME,AUTH_OBJ_TYPE_ID) VALUES (603,'FSF-F0013483','FORCE SEC FUND 13483','VB PORTFOLIO 32',1);</v>
      </c>
    </row>
    <row r="605" spans="1:6" x14ac:dyDescent="0.2">
      <c r="A605" t="s">
        <v>14</v>
      </c>
      <c r="B605" t="s">
        <v>1809</v>
      </c>
      <c r="C605" s="1" t="s">
        <v>1810</v>
      </c>
      <c r="D605" s="2" t="s">
        <v>1811</v>
      </c>
      <c r="E605" s="2">
        <v>604</v>
      </c>
      <c r="F605" t="str">
        <f t="shared" si="9"/>
        <v>INSERT INTO AUTHORIZATION_OBJECTS (AUTH_OBJECT_ID,CODE, DESCRIPTION,BUSINESS_NAME,AUTH_OBJ_TYPE_ID) VALUES (604,'FSF-F0013484','FORCE SEC FUND 13484','SCHOELLERBANK USD RENTENFONDS',1);</v>
      </c>
    </row>
    <row r="606" spans="1:6" x14ac:dyDescent="0.2">
      <c r="A606" t="s">
        <v>14</v>
      </c>
      <c r="B606" t="s">
        <v>1812</v>
      </c>
      <c r="C606" s="1" t="s">
        <v>1813</v>
      </c>
      <c r="D606" s="2" t="s">
        <v>1814</v>
      </c>
      <c r="E606" s="2">
        <v>605</v>
      </c>
      <c r="F606" t="str">
        <f t="shared" si="9"/>
        <v>INSERT INTO AUTHORIZATION_OBJECTS (AUTH_OBJECT_ID,CODE, DESCRIPTION,BUSINESS_NAME,AUTH_OBJ_TYPE_ID) VALUES (605,'FSF-F0013485','FORCE SEC FUND 13485','SCHOELLERBANK REALZINS PLUS',1);</v>
      </c>
    </row>
    <row r="607" spans="1:6" x14ac:dyDescent="0.2">
      <c r="A607" t="s">
        <v>14</v>
      </c>
      <c r="B607" t="s">
        <v>1815</v>
      </c>
      <c r="C607" s="1" t="s">
        <v>1816</v>
      </c>
      <c r="D607" s="2" t="s">
        <v>1817</v>
      </c>
      <c r="E607" s="2">
        <v>606</v>
      </c>
      <c r="F607" t="str">
        <f t="shared" si="9"/>
        <v>INSERT INTO AUTHORIZATION_OBJECTS (AUTH_OBJECT_ID,CODE, DESCRIPTION,BUSINESS_NAME,AUTH_OBJ_TYPE_ID) VALUES (606,'FSF-F0013486','FORCE SEC FUND 13486','SCHOELLERBANK VORSORGEFONDS',1);</v>
      </c>
    </row>
    <row r="608" spans="1:6" x14ac:dyDescent="0.2">
      <c r="A608" t="s">
        <v>14</v>
      </c>
      <c r="B608" t="s">
        <v>1818</v>
      </c>
      <c r="C608" s="1" t="s">
        <v>1819</v>
      </c>
      <c r="D608" s="2" t="s">
        <v>1820</v>
      </c>
      <c r="E608" s="2">
        <v>607</v>
      </c>
      <c r="F608" t="str">
        <f t="shared" si="9"/>
        <v>INSERT INTO AUTHORIZATION_OBJECTS (AUTH_OBJECT_ID,CODE, DESCRIPTION,BUSINESS_NAME,AUTH_OBJ_TYPE_ID) VALUES (607,'FSF-F0013487','FORCE SEC FUND 13487','SCHOELLERBANK ANLEIHEFONDS',1);</v>
      </c>
    </row>
    <row r="609" spans="1:6" x14ac:dyDescent="0.2">
      <c r="A609" t="s">
        <v>14</v>
      </c>
      <c r="B609" t="s">
        <v>1821</v>
      </c>
      <c r="C609" s="1" t="s">
        <v>1822</v>
      </c>
      <c r="D609" s="2" t="s">
        <v>1823</v>
      </c>
      <c r="E609" s="2">
        <v>608</v>
      </c>
      <c r="F609" t="str">
        <f t="shared" si="9"/>
        <v>INSERT INTO AUTHORIZATION_OBJECTS (AUTH_OBJECT_ID,CODE, DESCRIPTION,BUSINESS_NAME,AUTH_OBJ_TYPE_ID) VALUES (608,'FSF-F0013488','FORCE SEC FUND 13488','SCHOELLERBANK AKTIENFONDS VALUE',1);</v>
      </c>
    </row>
    <row r="610" spans="1:6" x14ac:dyDescent="0.2">
      <c r="A610" t="s">
        <v>14</v>
      </c>
      <c r="B610" t="s">
        <v>1824</v>
      </c>
      <c r="C610" s="1" t="s">
        <v>1825</v>
      </c>
      <c r="D610" s="2" t="s">
        <v>1826</v>
      </c>
      <c r="E610" s="2">
        <v>609</v>
      </c>
      <c r="F610" t="str">
        <f t="shared" si="9"/>
        <v>INSERT INTO AUTHORIZATION_OBJECTS (AUTH_OBJECT_ID,CODE, DESCRIPTION,BUSINESS_NAME,AUTH_OBJ_TYPE_ID) VALUES (609,'FSF-F0013489','FORCE SEC FUND 13489','TYROLBOND INTERNATIONAL',1);</v>
      </c>
    </row>
    <row r="611" spans="1:6" x14ac:dyDescent="0.2">
      <c r="A611" t="s">
        <v>14</v>
      </c>
      <c r="B611" t="s">
        <v>1827</v>
      </c>
      <c r="C611" s="1" t="s">
        <v>1828</v>
      </c>
      <c r="D611" s="2" t="s">
        <v>1829</v>
      </c>
      <c r="E611" s="2">
        <v>610</v>
      </c>
      <c r="F611" t="str">
        <f t="shared" si="9"/>
        <v>INSERT INTO AUTHORIZATION_OBJECTS (AUTH_OBJECT_ID,CODE, DESCRIPTION,BUSINESS_NAME,AUTH_OBJ_TYPE_ID) VALUES (610,'FSF-F0013490','FORCE SEC FUND 13490','SCHOELLERBANK KURZINVEST',1);</v>
      </c>
    </row>
    <row r="612" spans="1:6" x14ac:dyDescent="0.2">
      <c r="A612" t="s">
        <v>14</v>
      </c>
      <c r="B612" t="s">
        <v>1830</v>
      </c>
      <c r="C612" s="1" t="s">
        <v>1831</v>
      </c>
      <c r="D612" s="2" t="s">
        <v>1832</v>
      </c>
      <c r="E612" s="2">
        <v>611</v>
      </c>
      <c r="F612" t="str">
        <f t="shared" si="9"/>
        <v>INSERT INTO AUTHORIZATION_OBJECTS (AUTH_OBJECT_ID,CODE, DESCRIPTION,BUSINESS_NAME,AUTH_OBJ_TYPE_ID) VALUES (611,'FSF-F0013491','FORCE SEC FUND 13491','SCHOELLERBANK EURO ALTERNATIV',1);</v>
      </c>
    </row>
    <row r="613" spans="1:6" x14ac:dyDescent="0.2">
      <c r="A613" t="s">
        <v>14</v>
      </c>
      <c r="B613" t="s">
        <v>1833</v>
      </c>
      <c r="C613" s="1" t="s">
        <v>1834</v>
      </c>
      <c r="D613" s="2" t="s">
        <v>1835</v>
      </c>
      <c r="E613" s="2">
        <v>612</v>
      </c>
      <c r="F613" t="str">
        <f t="shared" si="9"/>
        <v>INSERT INTO AUTHORIZATION_OBJECTS (AUTH_OBJECT_ID,CODE, DESCRIPTION,BUSINESS_NAME,AUTH_OBJ_TYPE_ID) VALUES (612,'FSF-F0013492','FORCE SEC FUND 13492','SCHOELLERBANK USD LIQUID',1);</v>
      </c>
    </row>
    <row r="614" spans="1:6" x14ac:dyDescent="0.2">
      <c r="A614" t="s">
        <v>14</v>
      </c>
      <c r="B614" t="s">
        <v>1836</v>
      </c>
      <c r="C614" s="1" t="s">
        <v>1837</v>
      </c>
      <c r="D614" s="2" t="s">
        <v>1838</v>
      </c>
      <c r="E614" s="2">
        <v>613</v>
      </c>
      <c r="F614" t="str">
        <f t="shared" si="9"/>
        <v>INSERT INTO AUTHORIZATION_OBJECTS (AUTH_OBJECT_ID,CODE, DESCRIPTION,BUSINESS_NAME,AUTH_OBJ_TYPE_ID) VALUES (613,'FSF-F0013493','FORCE SEC FUND 13493','SCHOELLERBANK LIQUID',1);</v>
      </c>
    </row>
    <row r="615" spans="1:6" x14ac:dyDescent="0.2">
      <c r="A615" t="s">
        <v>14</v>
      </c>
      <c r="B615" t="s">
        <v>1839</v>
      </c>
      <c r="C615" s="1" t="s">
        <v>1840</v>
      </c>
      <c r="D615" s="2" t="s">
        <v>1841</v>
      </c>
      <c r="E615" s="2">
        <v>614</v>
      </c>
      <c r="F615" t="str">
        <f t="shared" si="9"/>
        <v>INSERT INTO AUTHORIZATION_OBJECTS (AUTH_OBJECT_ID,CODE, DESCRIPTION,BUSINESS_NAME,AUTH_OBJ_TYPE_ID) VALUES (614,'FSF-F0013494','FORCE SEC FUND 13494','SCHOELLERBANK NETTORENT',1);</v>
      </c>
    </row>
    <row r="616" spans="1:6" x14ac:dyDescent="0.2">
      <c r="A616" t="s">
        <v>14</v>
      </c>
      <c r="B616" t="s">
        <v>1842</v>
      </c>
      <c r="C616" s="1" t="s">
        <v>1843</v>
      </c>
      <c r="D616" s="2" t="s">
        <v>1844</v>
      </c>
      <c r="E616" s="2">
        <v>615</v>
      </c>
      <c r="F616" t="str">
        <f t="shared" si="9"/>
        <v>INSERT INTO AUTHORIZATION_OBJECTS (AUTH_OBJECT_ID,CODE, DESCRIPTION,BUSINESS_NAME,AUTH_OBJ_TYPE_ID) VALUES (615,'FSF-F0013495','FORCE SEC FUND 13495','SCHOELLERBANK AKTIENFONDS WAEHRUNGSGESICHERT',1);</v>
      </c>
    </row>
    <row r="617" spans="1:6" x14ac:dyDescent="0.2">
      <c r="A617" t="s">
        <v>14</v>
      </c>
      <c r="B617" t="s">
        <v>1845</v>
      </c>
      <c r="C617" s="1" t="s">
        <v>1846</v>
      </c>
      <c r="D617" s="2" t="s">
        <v>1847</v>
      </c>
      <c r="E617" s="2">
        <v>616</v>
      </c>
      <c r="F617" t="str">
        <f t="shared" si="9"/>
        <v>INSERT INTO AUTHORIZATION_OBJECTS (AUTH_OBJECT_ID,CODE, DESCRIPTION,BUSINESS_NAME,AUTH_OBJ_TYPE_ID) VALUES (616,'FSF-F0013496','FORCE SEC FUND 13496','SCHOELLERBANK ZINSSTRUKTUR PLUS',1);</v>
      </c>
    </row>
    <row r="618" spans="1:6" x14ac:dyDescent="0.2">
      <c r="A618" t="s">
        <v>14</v>
      </c>
      <c r="B618" t="s">
        <v>1848</v>
      </c>
      <c r="C618" s="1" t="s">
        <v>1849</v>
      </c>
      <c r="D618" s="2" t="s">
        <v>1850</v>
      </c>
      <c r="E618" s="2">
        <v>617</v>
      </c>
      <c r="F618" t="str">
        <f t="shared" si="9"/>
        <v>INSERT INTO AUTHORIZATION_OBJECTS (AUTH_OBJECT_ID,CODE, DESCRIPTION,BUSINESS_NAME,AUTH_OBJ_TYPE_ID) VALUES (617,'FSF-F0013497','FORCE SEC FUND 13497','SCHOELLERBANK ETHIK VORSORGE',1);</v>
      </c>
    </row>
    <row r="619" spans="1:6" x14ac:dyDescent="0.2">
      <c r="A619" t="s">
        <v>14</v>
      </c>
      <c r="B619" t="s">
        <v>1851</v>
      </c>
      <c r="C619" s="1" t="s">
        <v>1852</v>
      </c>
      <c r="D619" s="2" t="s">
        <v>1853</v>
      </c>
      <c r="E619" s="2">
        <v>618</v>
      </c>
      <c r="F619" t="str">
        <f t="shared" si="9"/>
        <v>INSERT INTO AUTHORIZATION_OBJECTS (AUTH_OBJECT_ID,CODE, DESCRIPTION,BUSINESS_NAME,AUTH_OBJ_TYPE_ID) VALUES (618,'FSF-F0013498','FORCE SEC FUND 13498','AKTIENPORTFOLIO 2',1);</v>
      </c>
    </row>
    <row r="620" spans="1:6" x14ac:dyDescent="0.2">
      <c r="A620" t="s">
        <v>14</v>
      </c>
      <c r="B620" t="s">
        <v>1854</v>
      </c>
      <c r="C620" s="1" t="s">
        <v>1855</v>
      </c>
      <c r="D620" s="2" t="s">
        <v>1856</v>
      </c>
      <c r="E620" s="2">
        <v>619</v>
      </c>
      <c r="F620" t="str">
        <f t="shared" si="9"/>
        <v>INSERT INTO AUTHORIZATION_OBJECTS (AUTH_OBJECT_ID,CODE, DESCRIPTION,BUSINESS_NAME,AUTH_OBJ_TYPE_ID) VALUES (619,'FSF-F0013499','FORCE SEC FUND 13499','SCHOELLERBANK SF 101',1);</v>
      </c>
    </row>
    <row r="621" spans="1:6" x14ac:dyDescent="0.2">
      <c r="A621" t="s">
        <v>14</v>
      </c>
      <c r="B621" t="s">
        <v>1857</v>
      </c>
      <c r="C621" s="1" t="s">
        <v>1858</v>
      </c>
      <c r="D621" s="2" t="s">
        <v>1859</v>
      </c>
      <c r="E621" s="2">
        <v>620</v>
      </c>
      <c r="F621" t="str">
        <f t="shared" si="9"/>
        <v>INSERT INTO AUTHORIZATION_OBJECTS (AUTH_OBJECT_ID,CODE, DESCRIPTION,BUSINESS_NAME,AUTH_OBJ_TYPE_ID) VALUES (620,'FSF-F0013500','FORCE SEC FUND 13500','SCHOELLERBANK WEST',1);</v>
      </c>
    </row>
    <row r="622" spans="1:6" x14ac:dyDescent="0.2">
      <c r="A622" t="s">
        <v>14</v>
      </c>
      <c r="B622" t="s">
        <v>1860</v>
      </c>
      <c r="C622" s="1" t="s">
        <v>1861</v>
      </c>
      <c r="D622" s="2" t="s">
        <v>1862</v>
      </c>
      <c r="E622" s="2">
        <v>621</v>
      </c>
      <c r="F622" t="str">
        <f t="shared" si="9"/>
        <v>INSERT INTO AUTHORIZATION_OBJECTS (AUTH_OBJECT_ID,CODE, DESCRIPTION,BUSINESS_NAME,AUTH_OBJ_TYPE_ID) VALUES (621,'FSF-F0013564','FORCE SEC FUND 13564','SPARDA-VORSORGE-PLUS',1);</v>
      </c>
    </row>
    <row r="623" spans="1:6" x14ac:dyDescent="0.2">
      <c r="A623" t="s">
        <v>14</v>
      </c>
      <c r="B623" t="s">
        <v>1863</v>
      </c>
      <c r="C623" s="1" t="s">
        <v>1864</v>
      </c>
      <c r="D623" s="2" t="s">
        <v>1865</v>
      </c>
      <c r="E623" s="2">
        <v>622</v>
      </c>
      <c r="F623" t="str">
        <f t="shared" si="9"/>
        <v>INSERT INTO AUTHORIZATION_OBJECTS (AUTH_OBJECT_ID,CODE, DESCRIPTION,BUSINESS_NAME,AUTH_OBJ_TYPE_ID) VALUES (622,'FSF-F0013565','FORCE SEC FUND 13565','SPARDA-RENT',1);</v>
      </c>
    </row>
    <row r="624" spans="1:6" x14ac:dyDescent="0.2">
      <c r="A624" t="s">
        <v>14</v>
      </c>
      <c r="B624" t="s">
        <v>1866</v>
      </c>
      <c r="C624" s="1" t="s">
        <v>1867</v>
      </c>
      <c r="D624" s="2" t="s">
        <v>1868</v>
      </c>
      <c r="E624" s="2">
        <v>623</v>
      </c>
      <c r="F624" t="str">
        <f t="shared" si="9"/>
        <v>INSERT INTO AUTHORIZATION_OBJECTS (AUTH_OBJECT_ID,CODE, DESCRIPTION,BUSINESS_NAME,AUTH_OBJ_TYPE_ID) VALUES (623,'FSF-F0013566','FORCE SEC FUND 13566','VB Amerika-Invest',1);</v>
      </c>
    </row>
    <row r="625" spans="1:6" x14ac:dyDescent="0.2">
      <c r="A625" t="s">
        <v>14</v>
      </c>
      <c r="B625" t="s">
        <v>1869</v>
      </c>
      <c r="C625" s="1" t="s">
        <v>1870</v>
      </c>
      <c r="D625" s="2" t="s">
        <v>1871</v>
      </c>
      <c r="E625" s="2">
        <v>624</v>
      </c>
      <c r="F625" t="str">
        <f t="shared" si="9"/>
        <v>INSERT INTO AUTHORIZATION_OBJECTS (AUTH_OBJECT_ID,CODE, DESCRIPTION,BUSINESS_NAME,AUTH_OBJ_TYPE_ID) VALUES (624,'FSF-F0013567','FORCE SEC FUND 13567','VB Europa-Invest',1);</v>
      </c>
    </row>
    <row r="626" spans="1:6" x14ac:dyDescent="0.2">
      <c r="A626" t="s">
        <v>14</v>
      </c>
      <c r="B626" t="s">
        <v>1872</v>
      </c>
      <c r="C626" s="1" t="s">
        <v>1873</v>
      </c>
      <c r="D626" s="2" t="s">
        <v>1874</v>
      </c>
      <c r="E626" s="2">
        <v>625</v>
      </c>
      <c r="F626" t="str">
        <f t="shared" si="9"/>
        <v>INSERT INTO AUTHORIZATION_OBJECTS (AUTH_OBJECT_ID,CODE, DESCRIPTION,BUSINESS_NAME,AUTH_OBJ_TYPE_ID) VALUES (625,'FSF-F0013568','FORCE SEC FUND 13568','GLOBO I',1);</v>
      </c>
    </row>
    <row r="627" spans="1:6" x14ac:dyDescent="0.2">
      <c r="A627" t="s">
        <v>14</v>
      </c>
      <c r="B627" t="s">
        <v>1875</v>
      </c>
      <c r="C627" s="1" t="s">
        <v>1876</v>
      </c>
      <c r="D627" s="2" t="s">
        <v>1877</v>
      </c>
      <c r="E627" s="2">
        <v>626</v>
      </c>
      <c r="F627" t="str">
        <f t="shared" si="9"/>
        <v>INSERT INTO AUTHORIZATION_OBJECTS (AUTH_OBJECT_ID,CODE, DESCRIPTION,BUSINESS_NAME,AUTH_OBJ_TYPE_ID) VALUES (626,'FSF-F0013569','FORCE SEC FUND 13569','GLOBO II',1);</v>
      </c>
    </row>
    <row r="628" spans="1:6" x14ac:dyDescent="0.2">
      <c r="A628" t="s">
        <v>14</v>
      </c>
      <c r="B628" t="s">
        <v>1878</v>
      </c>
      <c r="C628" s="1" t="s">
        <v>1879</v>
      </c>
      <c r="D628" s="2" t="s">
        <v>1880</v>
      </c>
      <c r="E628" s="2">
        <v>627</v>
      </c>
      <c r="F628" t="str">
        <f t="shared" si="9"/>
        <v>INSERT INTO AUTHORIZATION_OBJECTS (AUTH_OBJECT_ID,CODE, DESCRIPTION,BUSINESS_NAME,AUTH_OBJ_TYPE_ID) VALUES (627,'FSF-F0013570','FORCE SEC FUND 13570','SAM14',1);</v>
      </c>
    </row>
    <row r="629" spans="1:6" x14ac:dyDescent="0.2">
      <c r="A629" t="s">
        <v>14</v>
      </c>
      <c r="B629" t="s">
        <v>1881</v>
      </c>
      <c r="C629" s="1" t="s">
        <v>1882</v>
      </c>
      <c r="D629" s="2" t="s">
        <v>1883</v>
      </c>
      <c r="E629" s="2">
        <v>628</v>
      </c>
      <c r="F629" t="str">
        <f t="shared" si="9"/>
        <v>INSERT INTO AUTHORIZATION_OBJECTS (AUTH_OBJECT_ID,CODE, DESCRIPTION,BUSINESS_NAME,AUTH_OBJ_TYPE_ID) VALUES (628,'FSF-F0013571','FORCE SEC FUND 13571','S DOUBLESTOCK',1);</v>
      </c>
    </row>
    <row r="630" spans="1:6" x14ac:dyDescent="0.2">
      <c r="A630" t="s">
        <v>14</v>
      </c>
      <c r="B630" t="s">
        <v>1884</v>
      </c>
      <c r="C630" s="1" t="s">
        <v>1885</v>
      </c>
      <c r="D630" s="2" t="s">
        <v>1886</v>
      </c>
      <c r="E630" s="2">
        <v>629</v>
      </c>
      <c r="F630" t="str">
        <f t="shared" si="9"/>
        <v>INSERT INTO AUTHORIZATION_OBJECTS (AUTH_OBJECT_ID,CODE, DESCRIPTION,BUSINESS_NAME,AUTH_OBJ_TYPE_ID) VALUES (629,'FSF-F0013572','FORCE SEC FUND 13572','SAM04',1);</v>
      </c>
    </row>
    <row r="631" spans="1:6" x14ac:dyDescent="0.2">
      <c r="A631" t="s">
        <v>14</v>
      </c>
      <c r="B631" t="s">
        <v>1887</v>
      </c>
      <c r="C631" s="1" t="s">
        <v>1888</v>
      </c>
      <c r="D631" s="2" t="s">
        <v>1889</v>
      </c>
      <c r="E631" s="2">
        <v>630</v>
      </c>
      <c r="F631" t="str">
        <f t="shared" si="9"/>
        <v>INSERT INTO AUTHORIZATION_OBJECTS (AUTH_OBJECT_ID,CODE, DESCRIPTION,BUSINESS_NAME,AUTH_OBJ_TYPE_ID) VALUES (630,'FSF-F0013573','FORCE SEC FUND 13573','AKTIENPORTFOLIO 1',1);</v>
      </c>
    </row>
    <row r="632" spans="1:6" x14ac:dyDescent="0.2">
      <c r="A632" t="s">
        <v>14</v>
      </c>
      <c r="B632" t="s">
        <v>1890</v>
      </c>
      <c r="C632" s="1" t="s">
        <v>1891</v>
      </c>
      <c r="D632" s="2" t="s">
        <v>1892</v>
      </c>
      <c r="E632" s="2">
        <v>631</v>
      </c>
      <c r="F632" t="str">
        <f t="shared" si="9"/>
        <v>INSERT INTO AUTHORIZATION_OBJECTS (AUTH_OBJECT_ID,CODE, DESCRIPTION,BUSINESS_NAME,AUTH_OBJ_TYPE_ID) VALUES (631,'FSF-F0013574','FORCE SEC FUND 13574','SAM01',1);</v>
      </c>
    </row>
    <row r="633" spans="1:6" x14ac:dyDescent="0.2">
      <c r="A633" t="s">
        <v>14</v>
      </c>
      <c r="B633" t="s">
        <v>1893</v>
      </c>
      <c r="C633" s="1" t="s">
        <v>1894</v>
      </c>
      <c r="D633" s="2" t="s">
        <v>1895</v>
      </c>
      <c r="E633" s="2">
        <v>632</v>
      </c>
      <c r="F633" t="str">
        <f t="shared" si="9"/>
        <v>INSERT INTO AUTHORIZATION_OBJECTS (AUTH_OBJECT_ID,CODE, DESCRIPTION,BUSINESS_NAME,AUTH_OBJ_TYPE_ID) VALUES (632,'FSF-F0013575','FORCE SEC FUND 13575','ETHIKFONDS DES INSTITUTS INGENBOHL',1);</v>
      </c>
    </row>
    <row r="634" spans="1:6" x14ac:dyDescent="0.2">
      <c r="A634" t="s">
        <v>14</v>
      </c>
      <c r="B634" t="s">
        <v>1896</v>
      </c>
      <c r="C634" s="1" t="s">
        <v>1897</v>
      </c>
      <c r="D634" s="2" t="s">
        <v>1898</v>
      </c>
      <c r="E634" s="2">
        <v>633</v>
      </c>
      <c r="F634" t="str">
        <f t="shared" si="9"/>
        <v>INSERT INTO AUTHORIZATION_OBJECTS (AUTH_OBJECT_ID,CODE, DESCRIPTION,BUSINESS_NAME,AUTH_OBJ_TYPE_ID) VALUES (633,'FSF-F0013576','FORCE SEC FUND 13576','SAM03',1);</v>
      </c>
    </row>
    <row r="635" spans="1:6" x14ac:dyDescent="0.2">
      <c r="A635" t="s">
        <v>14</v>
      </c>
      <c r="B635" t="s">
        <v>1899</v>
      </c>
      <c r="C635" s="1" t="s">
        <v>1900</v>
      </c>
      <c r="D635" s="2" t="s">
        <v>1901</v>
      </c>
      <c r="E635" s="2">
        <v>634</v>
      </c>
      <c r="F635" t="str">
        <f t="shared" si="9"/>
        <v>INSERT INTO AUTHORIZATION_OBJECTS (AUTH_OBJECT_ID,CODE, DESCRIPTION,BUSINESS_NAME,AUTH_OBJ_TYPE_ID) VALUES (634,'FSF-F0013577','FORCE SEC FUND 13577','SAM24',1);</v>
      </c>
    </row>
    <row r="636" spans="1:6" x14ac:dyDescent="0.2">
      <c r="A636" t="s">
        <v>14</v>
      </c>
      <c r="B636" t="s">
        <v>1902</v>
      </c>
      <c r="C636" s="1" t="s">
        <v>1903</v>
      </c>
      <c r="D636" s="2" t="s">
        <v>1904</v>
      </c>
      <c r="E636" s="2">
        <v>635</v>
      </c>
      <c r="F636" t="str">
        <f t="shared" si="9"/>
        <v>INSERT INTO AUTHORIZATION_OBJECTS (AUTH_OBJECT_ID,CODE, DESCRIPTION,BUSINESS_NAME,AUTH_OBJ_TYPE_ID) VALUES (635,'FSF-F0013578','FORCE SEC FUND 13578','INTERSTOCK',1);</v>
      </c>
    </row>
    <row r="637" spans="1:6" x14ac:dyDescent="0.2">
      <c r="A637" t="s">
        <v>14</v>
      </c>
      <c r="B637" t="s">
        <v>1905</v>
      </c>
      <c r="C637" s="1" t="s">
        <v>1906</v>
      </c>
      <c r="D637" s="2" t="s">
        <v>1907</v>
      </c>
      <c r="E637" s="2">
        <v>636</v>
      </c>
      <c r="F637" t="str">
        <f t="shared" si="9"/>
        <v>INSERT INTO AUTHORIZATION_OBJECTS (AUTH_OBJECT_ID,CODE, DESCRIPTION,BUSINESS_NAME,AUTH_OBJ_TYPE_ID) VALUES (636,'FSF-F0013579','FORCE SEC FUND 13579','EUROPLUS 50',1);</v>
      </c>
    </row>
    <row r="638" spans="1:6" x14ac:dyDescent="0.2">
      <c r="A638" t="s">
        <v>14</v>
      </c>
      <c r="B638" t="s">
        <v>1908</v>
      </c>
      <c r="C638" s="1" t="s">
        <v>1909</v>
      </c>
      <c r="D638" s="2" t="s">
        <v>1910</v>
      </c>
      <c r="E638" s="2">
        <v>637</v>
      </c>
      <c r="F638" t="str">
        <f t="shared" si="9"/>
        <v>INSERT INTO AUTHORIZATION_OBJECTS (AUTH_OBJECT_ID,CODE, DESCRIPTION,BUSINESS_NAME,AUTH_OBJ_TYPE_ID) VALUES (637,'FSF-F0013580','FORCE SEC FUND 13580','INTERBOND',1);</v>
      </c>
    </row>
    <row r="639" spans="1:6" x14ac:dyDescent="0.2">
      <c r="A639" t="s">
        <v>14</v>
      </c>
      <c r="B639" t="s">
        <v>1911</v>
      </c>
      <c r="C639" s="1" t="s">
        <v>1912</v>
      </c>
      <c r="D639" s="2" t="s">
        <v>1913</v>
      </c>
      <c r="E639" s="2">
        <v>638</v>
      </c>
      <c r="F639" t="str">
        <f t="shared" si="9"/>
        <v>INSERT INTO AUTHORIZATION_OBJECTS (AUTH_OBJECT_ID,CODE, DESCRIPTION,BUSINESS_NAME,AUTH_OBJ_TYPE_ID) VALUES (638,'FSF-F0013581','FORCE SEC FUND 13581','S 2',1);</v>
      </c>
    </row>
    <row r="640" spans="1:6" x14ac:dyDescent="0.2">
      <c r="A640" t="s">
        <v>14</v>
      </c>
      <c r="B640" t="s">
        <v>1914</v>
      </c>
      <c r="C640" s="1" t="s">
        <v>1915</v>
      </c>
      <c r="D640" s="2" t="s">
        <v>1916</v>
      </c>
      <c r="E640" s="2">
        <v>639</v>
      </c>
      <c r="F640" t="str">
        <f t="shared" si="9"/>
        <v>INSERT INTO AUTHORIZATION_OBJECTS (AUTH_OBJECT_ID,CODE, DESCRIPTION,BUSINESS_NAME,AUTH_OBJ_TYPE_ID) VALUES (639,'FSF-F0013582','FORCE SEC FUND 13582','CLASSIC BOND',1);</v>
      </c>
    </row>
    <row r="641" spans="1:6" x14ac:dyDescent="0.2">
      <c r="A641" t="s">
        <v>14</v>
      </c>
      <c r="B641" t="s">
        <v>1917</v>
      </c>
      <c r="C641" s="1" t="s">
        <v>1918</v>
      </c>
      <c r="D641" s="2" t="s">
        <v>1919</v>
      </c>
      <c r="E641" s="2">
        <v>640</v>
      </c>
      <c r="F641" t="str">
        <f t="shared" si="9"/>
        <v>INSERT INTO AUTHORIZATION_OBJECTS (AUTH_OBJECT_ID,CODE, DESCRIPTION,BUSINESS_NAME,AUTH_OBJ_TYPE_ID) VALUES (640,'FSF-F0013583','FORCE SEC FUND 13583','AUSTRORENT',1);</v>
      </c>
    </row>
    <row r="642" spans="1:6" x14ac:dyDescent="0.2">
      <c r="A642" t="s">
        <v>14</v>
      </c>
      <c r="B642" t="s">
        <v>1920</v>
      </c>
      <c r="C642" s="1" t="s">
        <v>1921</v>
      </c>
      <c r="D642" s="2" t="s">
        <v>1922</v>
      </c>
      <c r="E642" s="2">
        <v>641</v>
      </c>
      <c r="F642" t="str">
        <f t="shared" si="9"/>
        <v>INSERT INTO AUTHORIZATION_OBJECTS (AUTH_OBJECT_ID,CODE, DESCRIPTION,BUSINESS_NAME,AUTH_OBJ_TYPE_ID) VALUES (641,'FSF-F0013584','FORCE SEC FUND 13584','AKTIVA SBI',1);</v>
      </c>
    </row>
    <row r="643" spans="1:6" x14ac:dyDescent="0.2">
      <c r="A643" t="s">
        <v>14</v>
      </c>
      <c r="B643" t="s">
        <v>1923</v>
      </c>
      <c r="C643" s="1" t="s">
        <v>1924</v>
      </c>
      <c r="D643" s="2" t="s">
        <v>1925</v>
      </c>
      <c r="E643" s="2">
        <v>642</v>
      </c>
      <c r="F643" t="str">
        <f t="shared" ref="F643:F706" si="10">"INSERT INTO AUTHORIZATION_OBJECTS (AUTH_OBJECT_ID,CODE, DESCRIPTION,BUSINESS_NAME,AUTH_OBJ_TYPE_ID) VALUES (" &amp; E643 &amp; ",'" &amp; C643 &amp; "','" &amp; D643 &amp; "','" &amp; B643 &amp; "'," &amp; 1 &amp; ");"</f>
        <v>INSERT INTO AUTHORIZATION_OBJECTS (AUTH_OBJECT_ID,CODE, DESCRIPTION,BUSINESS_NAME,AUTH_OBJ_TYPE_ID) VALUES (642,'FSF-F0013585','FORCE SEC FUND 13585','VB Pacific-Invest',1);</v>
      </c>
    </row>
    <row r="644" spans="1:6" x14ac:dyDescent="0.2">
      <c r="A644" t="s">
        <v>14</v>
      </c>
      <c r="B644" t="s">
        <v>1926</v>
      </c>
      <c r="C644" s="1" t="s">
        <v>1927</v>
      </c>
      <c r="D644" s="2" t="s">
        <v>1928</v>
      </c>
      <c r="E644" s="2">
        <v>643</v>
      </c>
      <c r="F644" t="str">
        <f t="shared" si="10"/>
        <v>INSERT INTO AUTHORIZATION_OBJECTS (AUTH_OBJECT_ID,CODE, DESCRIPTION,BUSINESS_NAME,AUTH_OBJ_TYPE_ID) VALUES (643,'FSF-F0013589','FORCE SEC FUND 13589','BELMONT DYNAMIC STRATEGIES',1);</v>
      </c>
    </row>
    <row r="645" spans="1:6" x14ac:dyDescent="0.2">
      <c r="A645" t="s">
        <v>14</v>
      </c>
      <c r="B645" t="s">
        <v>1929</v>
      </c>
      <c r="C645" s="1" t="s">
        <v>1930</v>
      </c>
      <c r="D645" s="2" t="s">
        <v>1931</v>
      </c>
      <c r="E645" s="2">
        <v>644</v>
      </c>
      <c r="F645" t="str">
        <f t="shared" si="10"/>
        <v>INSERT INTO AUTHORIZATION_OBJECTS (AUTH_OBJECT_ID,CODE, DESCRIPTION,BUSINESS_NAME,AUTH_OBJ_TYPE_ID) VALUES (644,'FSF-F0013590','FORCE SEC FUND 13590','WFF Masterfonds',1);</v>
      </c>
    </row>
    <row r="646" spans="1:6" x14ac:dyDescent="0.2">
      <c r="A646" t="s">
        <v>14</v>
      </c>
      <c r="B646" t="s">
        <v>1932</v>
      </c>
      <c r="C646" s="1" t="s">
        <v>1933</v>
      </c>
      <c r="D646" s="2" t="s">
        <v>1934</v>
      </c>
      <c r="E646" s="2">
        <v>645</v>
      </c>
      <c r="F646" t="str">
        <f t="shared" si="10"/>
        <v>INSERT INTO AUTHORIZATION_OBJECTS (AUTH_OBJECT_ID,CODE, DESCRIPTION,BUSINESS_NAME,AUTH_OBJ_TYPE_ID) VALUES (645,'FSF-F0013592','FORCE SEC FUND 13592','Energie Ried Vorsorgefonds',1);</v>
      </c>
    </row>
    <row r="647" spans="1:6" x14ac:dyDescent="0.2">
      <c r="A647" t="s">
        <v>14</v>
      </c>
      <c r="B647" t="s">
        <v>1935</v>
      </c>
      <c r="C647" s="1" t="s">
        <v>1936</v>
      </c>
      <c r="D647" s="2" t="s">
        <v>1937</v>
      </c>
      <c r="E647" s="2">
        <v>646</v>
      </c>
      <c r="F647" t="str">
        <f t="shared" si="10"/>
        <v>INSERT INTO AUTHORIZATION_OBJECTS (AUTH_OBJECT_ID,CODE, DESCRIPTION,BUSINESS_NAME,AUTH_OBJ_TYPE_ID) VALUES (646,'FSF-F0013629','FORCE SEC FUND 13629','Euro Rent Plus',1);</v>
      </c>
    </row>
    <row r="648" spans="1:6" x14ac:dyDescent="0.2">
      <c r="A648" t="s">
        <v>14</v>
      </c>
      <c r="B648" t="s">
        <v>1938</v>
      </c>
      <c r="C648" s="1" t="s">
        <v>1939</v>
      </c>
      <c r="D648" s="2" t="s">
        <v>1940</v>
      </c>
      <c r="E648" s="2">
        <v>647</v>
      </c>
      <c r="F648" t="str">
        <f t="shared" si="10"/>
        <v>INSERT INTO AUTHORIZATION_OBJECTS (AUTH_OBJECT_ID,CODE, DESCRIPTION,BUSINESS_NAME,AUTH_OBJ_TYPE_ID) VALUES (647,'FSF-F0013633','FORCE SEC FUND 13633','SVV-RENT',1);</v>
      </c>
    </row>
    <row r="649" spans="1:6" x14ac:dyDescent="0.2">
      <c r="A649" t="s">
        <v>14</v>
      </c>
      <c r="B649" t="s">
        <v>1941</v>
      </c>
      <c r="C649" s="1" t="s">
        <v>1942</v>
      </c>
      <c r="D649" s="2" t="s">
        <v>1943</v>
      </c>
      <c r="E649" s="2">
        <v>648</v>
      </c>
      <c r="F649" t="str">
        <f t="shared" si="10"/>
        <v>INSERT INTO AUTHORIZATION_OBJECTS (AUTH_OBJECT_ID,CODE, DESCRIPTION,BUSINESS_NAME,AUTH_OBJ_TYPE_ID) VALUES (648,'FSF-F0013634','FORCE SEC FUND 13634','SCHOELLERBANK VALUE SELECT',1);</v>
      </c>
    </row>
    <row r="650" spans="1:6" x14ac:dyDescent="0.2">
      <c r="A650" t="s">
        <v>14</v>
      </c>
      <c r="B650" t="s">
        <v>1944</v>
      </c>
      <c r="C650" s="1" t="s">
        <v>1945</v>
      </c>
      <c r="D650" s="2" t="s">
        <v>1946</v>
      </c>
      <c r="E650" s="2">
        <v>649</v>
      </c>
      <c r="F650" t="str">
        <f t="shared" si="10"/>
        <v>INSERT INTO AUTHORIZATION_OBJECTS (AUTH_OBJECT_ID,CODE, DESCRIPTION,BUSINESS_NAME,AUTH_OBJ_TYPE_ID) VALUES (649,'FSF-F0013635','FORCE SEC FUND 13635','HS PRIVATVERMOEGENSVERWALTUNG',1);</v>
      </c>
    </row>
    <row r="651" spans="1:6" x14ac:dyDescent="0.2">
      <c r="A651" t="s">
        <v>14</v>
      </c>
      <c r="B651" t="s">
        <v>1947</v>
      </c>
      <c r="C651" s="1" t="s">
        <v>1948</v>
      </c>
      <c r="D651" s="2" t="s">
        <v>1949</v>
      </c>
      <c r="E651" s="2">
        <v>650</v>
      </c>
      <c r="F651" t="str">
        <f t="shared" si="10"/>
        <v>INSERT INTO AUTHORIZATION_OBJECTS (AUTH_OBJECT_ID,CODE, DESCRIPTION,BUSINESS_NAME,AUTH_OBJ_TYPE_ID) VALUES (650,'FSF-F0013636','FORCE SEC FUND 13636','SCHOELLERBANK PKF 1',1);</v>
      </c>
    </row>
    <row r="652" spans="1:6" x14ac:dyDescent="0.2">
      <c r="A652" t="s">
        <v>14</v>
      </c>
      <c r="B652" t="s">
        <v>1950</v>
      </c>
      <c r="C652" s="1" t="s">
        <v>1951</v>
      </c>
      <c r="D652" s="2" t="s">
        <v>1952</v>
      </c>
      <c r="E652" s="2">
        <v>651</v>
      </c>
      <c r="F652" t="str">
        <f t="shared" si="10"/>
        <v>INSERT INTO AUTHORIZATION_OBJECTS (AUTH_OBJECT_ID,CODE, DESCRIPTION,BUSINESS_NAME,AUTH_OBJ_TYPE_ID) VALUES (651,'FSF-F0013641','FORCE SEC FUND 13641','ESPA D-A-CH Fonds',1);</v>
      </c>
    </row>
    <row r="653" spans="1:6" x14ac:dyDescent="0.2">
      <c r="A653" t="s">
        <v>14</v>
      </c>
      <c r="B653" t="s">
        <v>1953</v>
      </c>
      <c r="C653" s="1" t="s">
        <v>1954</v>
      </c>
      <c r="D653" s="2" t="s">
        <v>1955</v>
      </c>
      <c r="E653" s="2">
        <v>652</v>
      </c>
      <c r="F653" t="str">
        <f t="shared" si="10"/>
        <v>INSERT INTO AUTHORIZATION_OBJECTS (AUTH_OBJECT_ID,CODE, DESCRIPTION,BUSINESS_NAME,AUTH_OBJ_TYPE_ID) VALUES (652,'FSF-F0013670','FORCE SEC FUND 13670','SCHOELLERBANK ANLEIHEFONDS 2014',1);</v>
      </c>
    </row>
    <row r="654" spans="1:6" x14ac:dyDescent="0.2">
      <c r="A654" t="s">
        <v>14</v>
      </c>
      <c r="B654" t="s">
        <v>1956</v>
      </c>
      <c r="C654" s="1" t="s">
        <v>1957</v>
      </c>
      <c r="D654" s="2" t="s">
        <v>1958</v>
      </c>
      <c r="E654" s="2">
        <v>653</v>
      </c>
      <c r="F654" t="str">
        <f t="shared" si="10"/>
        <v>INSERT INTO AUTHORIZATION_OBJECTS (AUTH_OBJECT_ID,CODE, DESCRIPTION,BUSINESS_NAME,AUTH_OBJ_TYPE_ID) VALUES (653,'FSF-F0013671','FORCE SEC FUND 13671','SCHOELLERBANK SF 11',1);</v>
      </c>
    </row>
    <row r="655" spans="1:6" x14ac:dyDescent="0.2">
      <c r="A655" t="s">
        <v>14</v>
      </c>
      <c r="B655" t="s">
        <v>1959</v>
      </c>
      <c r="C655" s="1" t="s">
        <v>1960</v>
      </c>
      <c r="D655" s="2" t="s">
        <v>1961</v>
      </c>
      <c r="E655" s="2">
        <v>654</v>
      </c>
      <c r="F655" t="str">
        <f t="shared" si="10"/>
        <v>INSERT INTO AUTHORIZATION_OBJECTS (AUTH_OBJECT_ID,CODE, DESCRIPTION,BUSINESS_NAME,AUTH_OBJ_TYPE_ID) VALUES (654,'FSF-F0013676','FORCE SEC FUND 13676','ERSTE KOS FIREMNICH DLUHOPISU 2016 II',1);</v>
      </c>
    </row>
    <row r="656" spans="1:6" x14ac:dyDescent="0.2">
      <c r="A656" t="s">
        <v>14</v>
      </c>
      <c r="B656" t="s">
        <v>1962</v>
      </c>
      <c r="C656" s="1" t="s">
        <v>1963</v>
      </c>
      <c r="D656" s="2" t="s">
        <v>1964</v>
      </c>
      <c r="E656" s="2">
        <v>655</v>
      </c>
      <c r="F656" t="str">
        <f t="shared" si="10"/>
        <v>INSERT INTO AUTHORIZATION_OBJECTS (AUTH_OBJECT_ID,CODE, DESCRIPTION,BUSINESS_NAME,AUTH_OBJ_TYPE_ID) VALUES (655,'FSF-F0013683','FORCE SEC FUND 13683','Volksbank-Mündel-Flex',1);</v>
      </c>
    </row>
    <row r="657" spans="1:6" x14ac:dyDescent="0.2">
      <c r="A657" t="s">
        <v>14</v>
      </c>
      <c r="B657" t="s">
        <v>1965</v>
      </c>
      <c r="C657" s="1" t="s">
        <v>1966</v>
      </c>
      <c r="D657" s="2" t="s">
        <v>1967</v>
      </c>
      <c r="E657" s="2">
        <v>656</v>
      </c>
      <c r="F657" t="str">
        <f t="shared" si="10"/>
        <v>INSERT INTO AUTHORIZATION_OBJECTS (AUTH_OBJECT_ID,CODE, DESCRIPTION,BUSINESS_NAME,AUTH_OBJ_TYPE_ID) VALUES (656,'FSF-F0013700','FORCE SEC FUND 13700','K 411',1);</v>
      </c>
    </row>
    <row r="658" spans="1:6" x14ac:dyDescent="0.2">
      <c r="A658" t="s">
        <v>14</v>
      </c>
      <c r="B658" t="s">
        <v>1968</v>
      </c>
      <c r="C658" s="1" t="s">
        <v>1969</v>
      </c>
      <c r="D658" s="2" t="s">
        <v>1970</v>
      </c>
      <c r="E658" s="2">
        <v>657</v>
      </c>
      <c r="F658" t="str">
        <f t="shared" si="10"/>
        <v>INSERT INTO AUTHORIZATION_OBJECTS (AUTH_OBJECT_ID,CODE, DESCRIPTION,BUSINESS_NAME,AUTH_OBJ_TYPE_ID) VALUES (657,'FSF-F0013702','FORCE SEC FUND 13702','Alpha Diversified 3',1);</v>
      </c>
    </row>
    <row r="659" spans="1:6" x14ac:dyDescent="0.2">
      <c r="A659" t="s">
        <v>14</v>
      </c>
      <c r="B659" t="s">
        <v>1971</v>
      </c>
      <c r="C659" s="1" t="s">
        <v>1972</v>
      </c>
      <c r="D659" s="2" t="s">
        <v>1973</v>
      </c>
      <c r="E659" s="2">
        <v>658</v>
      </c>
      <c r="F659" t="str">
        <f t="shared" si="10"/>
        <v>INSERT INTO AUTHORIZATION_OBJECTS (AUTH_OBJECT_ID,CODE, DESCRIPTION,BUSINESS_NAME,AUTH_OBJ_TYPE_ID) VALUES (658,'FSF-F0013704','FORCE SEC FUND 13704','VB Währungsfonds 2014',1);</v>
      </c>
    </row>
    <row r="660" spans="1:6" x14ac:dyDescent="0.2">
      <c r="A660" t="s">
        <v>14</v>
      </c>
      <c r="B660" t="s">
        <v>1974</v>
      </c>
      <c r="C660" s="1" t="s">
        <v>1975</v>
      </c>
      <c r="D660" s="2" t="s">
        <v>1976</v>
      </c>
      <c r="E660" s="2">
        <v>659</v>
      </c>
      <c r="F660" t="str">
        <f t="shared" si="10"/>
        <v>INSERT INTO AUTHORIZATION_OBJECTS (AUTH_OBJECT_ID,CODE, DESCRIPTION,BUSINESS_NAME,AUTH_OBJ_TYPE_ID) VALUES (659,'FSF-F0013705','FORCE SEC FUND 13705','Alpha Diversified 1',1);</v>
      </c>
    </row>
    <row r="661" spans="1:6" x14ac:dyDescent="0.2">
      <c r="A661" t="s">
        <v>14</v>
      </c>
      <c r="B661" t="s">
        <v>1977</v>
      </c>
      <c r="C661" s="1" t="s">
        <v>1978</v>
      </c>
      <c r="D661" s="2" t="s">
        <v>1979</v>
      </c>
      <c r="E661" s="2">
        <v>660</v>
      </c>
      <c r="F661" t="str">
        <f t="shared" si="10"/>
        <v>INSERT INTO AUTHORIZATION_OBJECTS (AUTH_OBJECT_ID,CODE, DESCRIPTION,BUSINESS_NAME,AUTH_OBJ_TYPE_ID) VALUES (660,'FSF-F0013706','FORCE SEC FUND 13706','Alpha Diversified 2',1);</v>
      </c>
    </row>
    <row r="662" spans="1:6" x14ac:dyDescent="0.2">
      <c r="A662" t="s">
        <v>14</v>
      </c>
      <c r="B662" t="s">
        <v>1980</v>
      </c>
      <c r="C662" s="1" t="s">
        <v>1981</v>
      </c>
      <c r="D662" s="2" t="s">
        <v>1982</v>
      </c>
      <c r="E662" s="2">
        <v>661</v>
      </c>
      <c r="F662" t="str">
        <f t="shared" si="10"/>
        <v>INSERT INTO AUTHORIZATION_OBJECTS (AUTH_OBJECT_ID,CODE, DESCRIPTION,BUSINESS_NAME,AUTH_OBJ_TYPE_ID) VALUES (661,'FSF-F0013728','FORCE SEC FUND 13728','APK Rentenxxx',1);</v>
      </c>
    </row>
    <row r="663" spans="1:6" x14ac:dyDescent="0.2">
      <c r="A663" t="s">
        <v>14</v>
      </c>
      <c r="B663" t="s">
        <v>1983</v>
      </c>
      <c r="C663" s="1" t="s">
        <v>1984</v>
      </c>
      <c r="D663" s="2" t="s">
        <v>1985</v>
      </c>
      <c r="E663" s="2">
        <v>662</v>
      </c>
      <c r="F663" t="str">
        <f t="shared" si="10"/>
        <v>INSERT INTO AUTHORIZATION_OBJECTS (AUTH_OBJECT_ID,CODE, DESCRIPTION,BUSINESS_NAME,AUTH_OBJ_TYPE_ID) VALUES (662,'FSF-F0013734','FORCE SEC FUND 13734','SAM-PF1',1);</v>
      </c>
    </row>
    <row r="664" spans="1:6" x14ac:dyDescent="0.2">
      <c r="A664" t="s">
        <v>14</v>
      </c>
      <c r="B664" t="s">
        <v>1986</v>
      </c>
      <c r="C664" s="1" t="s">
        <v>1987</v>
      </c>
      <c r="D664" s="2" t="s">
        <v>1988</v>
      </c>
      <c r="E664" s="2">
        <v>663</v>
      </c>
      <c r="F664" t="str">
        <f t="shared" si="10"/>
        <v>INSERT INTO AUTHORIZATION_OBJECTS (AUTH_OBJECT_ID,CODE, DESCRIPTION,BUSINESS_NAME,AUTH_OBJ_TYPE_ID) VALUES (663,'FSF-F0013735','FORCE SEC FUND 13735','SAM-PF2',1);</v>
      </c>
    </row>
    <row r="665" spans="1:6" x14ac:dyDescent="0.2">
      <c r="A665" t="s">
        <v>14</v>
      </c>
      <c r="B665" t="s">
        <v>1989</v>
      </c>
      <c r="C665" s="1" t="s">
        <v>1990</v>
      </c>
      <c r="D665" s="2" t="s">
        <v>1991</v>
      </c>
      <c r="E665" s="2">
        <v>664</v>
      </c>
      <c r="F665" t="str">
        <f t="shared" si="10"/>
        <v>INSERT INTO AUTHORIZATION_OBJECTS (AUTH_OBJECT_ID,CODE, DESCRIPTION,BUSINESS_NAME,AUTH_OBJ_TYPE_ID) VALUES (664,'FSF-F0013736','FORCE SEC FUND 13736','SAM-PF3',1);</v>
      </c>
    </row>
    <row r="666" spans="1:6" x14ac:dyDescent="0.2">
      <c r="A666" t="s">
        <v>14</v>
      </c>
      <c r="B666" t="s">
        <v>1992</v>
      </c>
      <c r="C666" s="1" t="s">
        <v>1993</v>
      </c>
      <c r="D666" s="2" t="s">
        <v>1994</v>
      </c>
      <c r="E666" s="2">
        <v>665</v>
      </c>
      <c r="F666" t="str">
        <f t="shared" si="10"/>
        <v>INSERT INTO AUTHORIZATION_OBJECTS (AUTH_OBJECT_ID,CODE, DESCRIPTION,BUSINESS_NAME,AUTH_OBJ_TYPE_ID) VALUES (665,'FSF-F0013737','FORCE SEC FUND 13737','PRB-VM',1);</v>
      </c>
    </row>
    <row r="667" spans="1:6" x14ac:dyDescent="0.2">
      <c r="A667" t="s">
        <v>14</v>
      </c>
      <c r="B667" t="s">
        <v>1995</v>
      </c>
      <c r="C667" s="1" t="s">
        <v>1996</v>
      </c>
      <c r="D667" s="2" t="s">
        <v>1997</v>
      </c>
      <c r="E667" s="2">
        <v>666</v>
      </c>
      <c r="F667" t="str">
        <f t="shared" si="10"/>
        <v>INSERT INTO AUTHORIZATION_OBJECTS (AUTH_OBJECT_ID,CODE, DESCRIPTION,BUSINESS_NAME,AUTH_OBJ_TYPE_ID) VALUES (666,'FSF-F0013738','FORCE SEC FUND 13738','APK Renten',1);</v>
      </c>
    </row>
    <row r="668" spans="1:6" x14ac:dyDescent="0.2">
      <c r="A668" t="s">
        <v>14</v>
      </c>
      <c r="B668" t="s">
        <v>1998</v>
      </c>
      <c r="C668" s="1" t="s">
        <v>1999</v>
      </c>
      <c r="D668" s="2" t="s">
        <v>2000</v>
      </c>
      <c r="E668" s="2">
        <v>667</v>
      </c>
      <c r="F668" t="str">
        <f t="shared" si="10"/>
        <v>INSERT INTO AUTHORIZATION_OBJECTS (AUTH_OBJECT_ID,CODE, DESCRIPTION,BUSINESS_NAME,AUTH_OBJ_TYPE_ID) VALUES (667,'FSF-F0013749','FORCE SEC FUND 13749','ESPA CORPORATE PLUS BASKET 2017',1);</v>
      </c>
    </row>
    <row r="669" spans="1:6" x14ac:dyDescent="0.2">
      <c r="A669" t="s">
        <v>14</v>
      </c>
      <c r="B669" t="s">
        <v>2001</v>
      </c>
      <c r="C669" s="1" t="s">
        <v>2002</v>
      </c>
      <c r="D669" s="2" t="s">
        <v>2003</v>
      </c>
      <c r="E669" s="2">
        <v>668</v>
      </c>
      <c r="F669" t="str">
        <f t="shared" si="10"/>
        <v>INSERT INTO AUTHORIZATION_OBJECTS (AUTH_OBJECT_ID,CODE, DESCRIPTION,BUSINESS_NAME,AUTH_OBJ_TYPE_ID) VALUES (668,'FSF-F0013753','FORCE SEC FUND 13753','Bawag Spezial 35',1);</v>
      </c>
    </row>
    <row r="670" spans="1:6" x14ac:dyDescent="0.2">
      <c r="A670" t="s">
        <v>14</v>
      </c>
      <c r="B670" t="s">
        <v>2004</v>
      </c>
      <c r="C670" s="1" t="s">
        <v>2005</v>
      </c>
      <c r="D670" s="2" t="s">
        <v>2006</v>
      </c>
      <c r="E670" s="2">
        <v>669</v>
      </c>
      <c r="F670" t="str">
        <f t="shared" si="10"/>
        <v>INSERT INTO AUTHORIZATION_OBJECTS (AUTH_OBJECT_ID,CODE, DESCRIPTION,BUSINESS_NAME,AUTH_OBJ_TYPE_ID) VALUES (669,'FSF-F0013754','FORCE SEC FUND 13754','Bawag Spezial 36',1);</v>
      </c>
    </row>
    <row r="671" spans="1:6" x14ac:dyDescent="0.2">
      <c r="A671" t="s">
        <v>14</v>
      </c>
      <c r="B671" t="s">
        <v>2007</v>
      </c>
      <c r="C671" s="1" t="s">
        <v>2008</v>
      </c>
      <c r="D671" s="2" t="s">
        <v>2009</v>
      </c>
      <c r="E671" s="2">
        <v>670</v>
      </c>
      <c r="F671" t="str">
        <f t="shared" si="10"/>
        <v>INSERT INTO AUTHORIZATION_OBJECTS (AUTH_OBJECT_ID,CODE, DESCRIPTION,BUSINESS_NAME,AUTH_OBJ_TYPE_ID) VALUES (670,'FSF-F0013763','FORCE SEC FUND 13763','K 406',1);</v>
      </c>
    </row>
    <row r="672" spans="1:6" x14ac:dyDescent="0.2">
      <c r="A672" t="s">
        <v>14</v>
      </c>
      <c r="B672" t="s">
        <v>2010</v>
      </c>
      <c r="C672" s="1" t="s">
        <v>2011</v>
      </c>
      <c r="D672" s="2" t="s">
        <v>2012</v>
      </c>
      <c r="E672" s="2">
        <v>671</v>
      </c>
      <c r="F672" t="str">
        <f t="shared" si="10"/>
        <v>INSERT INTO AUTHORIZATION_OBJECTS (AUTH_OBJECT_ID,CODE, DESCRIPTION,BUSINESS_NAME,AUTH_OBJ_TYPE_ID) VALUES (671,'FSF-F0013808','FORCE SEC FUND 13808','VBV VK HTM Fonds plus',1);</v>
      </c>
    </row>
    <row r="673" spans="1:6" x14ac:dyDescent="0.2">
      <c r="A673" t="s">
        <v>14</v>
      </c>
      <c r="B673" t="s">
        <v>2013</v>
      </c>
      <c r="C673" s="1" t="s">
        <v>2014</v>
      </c>
      <c r="D673" s="2" t="s">
        <v>2015</v>
      </c>
      <c r="E673" s="2">
        <v>672</v>
      </c>
      <c r="F673" t="str">
        <f t="shared" si="10"/>
        <v>INSERT INTO AUTHORIZATION_OBJECTS (AUTH_OBJECT_ID,CODE, DESCRIPTION,BUSINESS_NAME,AUTH_OBJ_TYPE_ID) VALUES (672,'FSF-F0013834','FORCE SEC FUND 13834','SAM ECONOMIC',1);</v>
      </c>
    </row>
    <row r="674" spans="1:6" x14ac:dyDescent="0.2">
      <c r="A674" t="s">
        <v>14</v>
      </c>
      <c r="B674" t="s">
        <v>2016</v>
      </c>
      <c r="C674" s="1" t="s">
        <v>2017</v>
      </c>
      <c r="D674" s="2" t="s">
        <v>2018</v>
      </c>
      <c r="E674" s="2">
        <v>673</v>
      </c>
      <c r="F674" t="str">
        <f t="shared" si="10"/>
        <v>INSERT INTO AUTHORIZATION_OBJECTS (AUTH_OBJECT_ID,CODE, DESCRIPTION,BUSINESS_NAME,AUTH_OBJ_TYPE_ID) VALUES (673,'FSF-F0013888','FORCE SEC FUND 13888','True Rock',1);</v>
      </c>
    </row>
    <row r="675" spans="1:6" x14ac:dyDescent="0.2">
      <c r="A675" t="s">
        <v>14</v>
      </c>
      <c r="B675" t="s">
        <v>2019</v>
      </c>
      <c r="C675" s="1" t="s">
        <v>2020</v>
      </c>
      <c r="D675" s="2" t="s">
        <v>2021</v>
      </c>
      <c r="E675" s="2">
        <v>674</v>
      </c>
      <c r="F675" t="str">
        <f t="shared" si="10"/>
        <v>INSERT INTO AUTHORIZATION_OBJECTS (AUTH_OBJECT_ID,CODE, DESCRIPTION,BUSINESS_NAME,AUTH_OBJ_TYPE_ID) VALUES (674,'FSF-F0013946','FORCE SEC FUND 13946','KIRUSIPE',1);</v>
      </c>
    </row>
    <row r="676" spans="1:6" x14ac:dyDescent="0.2">
      <c r="A676" t="s">
        <v>14</v>
      </c>
      <c r="B676" t="s">
        <v>2022</v>
      </c>
      <c r="C676" s="1" t="s">
        <v>2023</v>
      </c>
      <c r="D676" s="2" t="s">
        <v>2024</v>
      </c>
      <c r="E676" s="2">
        <v>675</v>
      </c>
      <c r="F676" t="str">
        <f t="shared" si="10"/>
        <v>INSERT INTO AUTHORIZATION_OBJECTS (AUTH_OBJECT_ID,CODE, DESCRIPTION,BUSINESS_NAME,AUTH_OBJ_TYPE_ID) VALUES (675,'FSF-F0013955','FORCE SEC FUND 13955','RT Panorama Fonds',1);</v>
      </c>
    </row>
    <row r="677" spans="1:6" x14ac:dyDescent="0.2">
      <c r="A677" t="s">
        <v>14</v>
      </c>
      <c r="B677" t="s">
        <v>2025</v>
      </c>
      <c r="C677" s="1" t="s">
        <v>2026</v>
      </c>
      <c r="D677" s="2" t="s">
        <v>2027</v>
      </c>
      <c r="E677" s="2">
        <v>676</v>
      </c>
      <c r="F677" t="str">
        <f t="shared" si="10"/>
        <v>INSERT INTO AUTHORIZATION_OBJECTS (AUTH_OBJECT_ID,CODE, DESCRIPTION,BUSINESS_NAME,AUTH_OBJ_TYPE_ID) VALUES (676,'FSF-F0013960','FORCE SEC FUND 13960','Juventus',1);</v>
      </c>
    </row>
    <row r="678" spans="1:6" x14ac:dyDescent="0.2">
      <c r="A678" t="s">
        <v>14</v>
      </c>
      <c r="B678" t="s">
        <v>2028</v>
      </c>
      <c r="C678" s="1" t="s">
        <v>2029</v>
      </c>
      <c r="D678" s="2" t="s">
        <v>2030</v>
      </c>
      <c r="E678" s="2">
        <v>677</v>
      </c>
      <c r="F678" t="str">
        <f t="shared" si="10"/>
        <v>INSERT INTO AUTHORIZATION_OBJECTS (AUTH_OBJECT_ID,CODE, DESCRIPTION,BUSINESS_NAME,AUTH_OBJ_TYPE_ID) VALUES (677,'FSF-F0013961','FORCE SEC FUND 13961','VBV Aktiendachfonds 2',1);</v>
      </c>
    </row>
    <row r="679" spans="1:6" x14ac:dyDescent="0.2">
      <c r="A679" t="s">
        <v>14</v>
      </c>
      <c r="B679" t="s">
        <v>2031</v>
      </c>
      <c r="C679" s="1" t="s">
        <v>2032</v>
      </c>
      <c r="D679" s="2" t="s">
        <v>2033</v>
      </c>
      <c r="E679" s="2">
        <v>678</v>
      </c>
      <c r="F679" t="str">
        <f t="shared" si="10"/>
        <v>INSERT INTO AUTHORIZATION_OBJECTS (AUTH_OBJECT_ID,CODE, DESCRIPTION,BUSINESS_NAME,AUTH_OBJ_TYPE_ID) VALUES (678,'FSF-F0013962','FORCE SEC FUND 13962','RESPONSIBLE CORPORATE BASKET 2017',1);</v>
      </c>
    </row>
    <row r="680" spans="1:6" x14ac:dyDescent="0.2">
      <c r="A680" t="s">
        <v>14</v>
      </c>
      <c r="B680" t="s">
        <v>2034</v>
      </c>
      <c r="C680" s="1" t="s">
        <v>2035</v>
      </c>
      <c r="D680" s="2" t="s">
        <v>2036</v>
      </c>
      <c r="E680" s="2">
        <v>679</v>
      </c>
      <c r="F680" t="str">
        <f t="shared" si="10"/>
        <v>INSERT INTO AUTHORIZATION_OBJECTS (AUTH_OBJECT_ID,CODE, DESCRIPTION,BUSINESS_NAME,AUTH_OBJ_TYPE_ID) VALUES (679,'FSF-F0014007','FORCE SEC FUND 14007','VB PORTFOLIO 28 A',1);</v>
      </c>
    </row>
    <row r="681" spans="1:6" x14ac:dyDescent="0.2">
      <c r="A681" t="s">
        <v>14</v>
      </c>
      <c r="B681" t="s">
        <v>2037</v>
      </c>
      <c r="C681" s="1" t="s">
        <v>2038</v>
      </c>
      <c r="D681" s="2" t="s">
        <v>2039</v>
      </c>
      <c r="E681" s="2">
        <v>680</v>
      </c>
      <c r="F681" t="str">
        <f t="shared" si="10"/>
        <v>INSERT INTO AUTHORIZATION_OBJECTS (AUTH_OBJECT_ID,CODE, DESCRIPTION,BUSINESS_NAME,AUTH_OBJ_TYPE_ID) VALUES (680,'FSF-F0014055','FORCE SEC FUND 14055','VBV VK Aktien Global ESG Fund',1);</v>
      </c>
    </row>
    <row r="682" spans="1:6" x14ac:dyDescent="0.2">
      <c r="A682" t="s">
        <v>14</v>
      </c>
      <c r="B682" t="s">
        <v>2040</v>
      </c>
      <c r="C682" s="1" t="s">
        <v>2041</v>
      </c>
      <c r="D682" s="2" t="s">
        <v>2042</v>
      </c>
      <c r="E682" s="2">
        <v>681</v>
      </c>
      <c r="F682" t="str">
        <f t="shared" si="10"/>
        <v>INSERT INTO AUTHORIZATION_OBJECTS (AUTH_OBJECT_ID,CODE, DESCRIPTION,BUSINESS_NAME,AUTH_OBJ_TYPE_ID) VALUES (681,'FSF-F0014095','FORCE SEC FUND 14095','ESPA CORPORATE PLUS BASKET 2017 II',1);</v>
      </c>
    </row>
    <row r="683" spans="1:6" x14ac:dyDescent="0.2">
      <c r="A683" t="s">
        <v>14</v>
      </c>
      <c r="B683" t="s">
        <v>2043</v>
      </c>
      <c r="C683" s="1" t="s">
        <v>2044</v>
      </c>
      <c r="D683" s="2" t="s">
        <v>2045</v>
      </c>
      <c r="E683" s="2">
        <v>682</v>
      </c>
      <c r="F683" t="str">
        <f t="shared" si="10"/>
        <v>INSERT INTO AUTHORIZATION_OBJECTS (AUTH_OBJECT_ID,CODE, DESCRIPTION,BUSINESS_NAME,AUTH_OBJ_TYPE_ID) VALUES (682,'FSF-F0014203','FORCE SEC FUND 14203','SCHOELLERBANK PREMIUM GLOBAL PORTFOLIO',1);</v>
      </c>
    </row>
    <row r="684" spans="1:6" x14ac:dyDescent="0.2">
      <c r="A684" t="s">
        <v>14</v>
      </c>
      <c r="B684" t="s">
        <v>2046</v>
      </c>
      <c r="C684" s="1" t="s">
        <v>2047</v>
      </c>
      <c r="D684" s="2" t="s">
        <v>2048</v>
      </c>
      <c r="E684" s="2">
        <v>683</v>
      </c>
      <c r="F684" t="str">
        <f t="shared" si="10"/>
        <v>INSERT INTO AUTHORIZATION_OBJECTS (AUTH_OBJECT_ID,CODE, DESCRIPTION,BUSINESS_NAME,AUTH_OBJ_TYPE_ID) VALUES (683,'FSF-F0014207','FORCE SEC FUND 14207','Test SAM17',1);</v>
      </c>
    </row>
    <row r="685" spans="1:6" x14ac:dyDescent="0.2">
      <c r="A685" t="s">
        <v>14</v>
      </c>
      <c r="B685" t="s">
        <v>2049</v>
      </c>
      <c r="C685" s="1" t="s">
        <v>2050</v>
      </c>
      <c r="D685" s="2" t="s">
        <v>2051</v>
      </c>
      <c r="E685" s="2">
        <v>684</v>
      </c>
      <c r="F685" t="str">
        <f t="shared" si="10"/>
        <v>INSERT INTO AUTHORIZATION_OBJECTS (AUTH_OBJECT_ID,CODE, DESCRIPTION,BUSINESS_NAME,AUTH_OBJ_TYPE_ID) VALUES (684,'FSF-F0014215','FORCE SEC FUND 14215','K 407',1);</v>
      </c>
    </row>
    <row r="686" spans="1:6" x14ac:dyDescent="0.2">
      <c r="A686" t="s">
        <v>14</v>
      </c>
      <c r="B686" t="s">
        <v>2052</v>
      </c>
      <c r="C686" s="1" t="s">
        <v>2053</v>
      </c>
      <c r="D686" s="2" t="s">
        <v>2054</v>
      </c>
      <c r="E686" s="2">
        <v>685</v>
      </c>
      <c r="F686" t="str">
        <f t="shared" si="10"/>
        <v>INSERT INTO AUTHORIZATION_OBJECTS (AUTH_OBJECT_ID,CODE, DESCRIPTION,BUSINESS_NAME,AUTH_OBJ_TYPE_ID) VALUES (685,'FSF-F0014304','FORCE SEC FUND 14304','VB Euro-Corporates 2017',1);</v>
      </c>
    </row>
    <row r="687" spans="1:6" x14ac:dyDescent="0.2">
      <c r="A687" t="s">
        <v>14</v>
      </c>
      <c r="B687" t="s">
        <v>2055</v>
      </c>
      <c r="C687" s="1" t="s">
        <v>2056</v>
      </c>
      <c r="D687" s="2" t="s">
        <v>2057</v>
      </c>
      <c r="E687" s="2">
        <v>686</v>
      </c>
      <c r="F687" t="str">
        <f t="shared" si="10"/>
        <v>INSERT INTO AUTHORIZATION_OBJECTS (AUTH_OBJECT_ID,CODE, DESCRIPTION,BUSINESS_NAME,AUTH_OBJ_TYPE_ID) VALUES (686,'FSF-F0014305','FORCE SEC FUND 14305','SCHOELLERBANK SF 13',1);</v>
      </c>
    </row>
    <row r="688" spans="1:6" x14ac:dyDescent="0.2">
      <c r="A688" t="s">
        <v>14</v>
      </c>
      <c r="B688" t="s">
        <v>2058</v>
      </c>
      <c r="C688" s="1" t="s">
        <v>2059</v>
      </c>
      <c r="D688" s="2" t="s">
        <v>2060</v>
      </c>
      <c r="E688" s="2">
        <v>687</v>
      </c>
      <c r="F688" t="str">
        <f t="shared" si="10"/>
        <v>INSERT INTO AUTHORIZATION_OBJECTS (AUTH_OBJECT_ID,CODE, DESCRIPTION,BUSINESS_NAME,AUTH_OBJ_TYPE_ID) VALUES (687,'FSF-F0014306','FORCE SEC FUND 14306','VB Covered-Bond-Flex',1);</v>
      </c>
    </row>
    <row r="689" spans="1:6" x14ac:dyDescent="0.2">
      <c r="A689" t="s">
        <v>14</v>
      </c>
      <c r="B689" t="s">
        <v>2061</v>
      </c>
      <c r="C689" s="1" t="s">
        <v>2062</v>
      </c>
      <c r="D689" s="2" t="s">
        <v>2063</v>
      </c>
      <c r="E689" s="2">
        <v>688</v>
      </c>
      <c r="F689" t="str">
        <f t="shared" si="10"/>
        <v>INSERT INTO AUTHORIZATION_OBJECTS (AUTH_OBJECT_ID,CODE, DESCRIPTION,BUSINESS_NAME,AUTH_OBJ_TYPE_ID) VALUES (688,'FSF-F0014313','FORCE SEC FUND 14313','K 404',1);</v>
      </c>
    </row>
    <row r="690" spans="1:6" x14ac:dyDescent="0.2">
      <c r="A690" t="s">
        <v>14</v>
      </c>
      <c r="B690" t="s">
        <v>2064</v>
      </c>
      <c r="C690" s="1" t="s">
        <v>2065</v>
      </c>
      <c r="D690" s="2" t="s">
        <v>2066</v>
      </c>
      <c r="E690" s="2">
        <v>689</v>
      </c>
      <c r="F690" t="str">
        <f t="shared" si="10"/>
        <v>INSERT INTO AUTHORIZATION_OBJECTS (AUTH_OBJECT_ID,CODE, DESCRIPTION,BUSINESS_NAME,AUTH_OBJ_TYPE_ID) VALUES (689,'FSF-F0014314','FORCE SEC FUND 14314','VBV VK HTM Fonds 2',1);</v>
      </c>
    </row>
    <row r="691" spans="1:6" x14ac:dyDescent="0.2">
      <c r="A691" t="s">
        <v>14</v>
      </c>
      <c r="B691" t="s">
        <v>2067</v>
      </c>
      <c r="C691" s="1" t="s">
        <v>2068</v>
      </c>
      <c r="D691" s="2" t="s">
        <v>2069</v>
      </c>
      <c r="E691" s="2">
        <v>690</v>
      </c>
      <c r="F691" t="str">
        <f t="shared" si="10"/>
        <v>INSERT INTO AUTHORIZATION_OBJECTS (AUTH_OBJECT_ID,CODE, DESCRIPTION,BUSINESS_NAME,AUTH_OBJ_TYPE_ID) VALUES (690,'FSF-F0015852','FORCE SEC FUND 15852','RT Donau',1);</v>
      </c>
    </row>
    <row r="692" spans="1:6" x14ac:dyDescent="0.2">
      <c r="A692" t="s">
        <v>14</v>
      </c>
      <c r="B692" t="s">
        <v>2070</v>
      </c>
      <c r="C692" s="1" t="s">
        <v>2071</v>
      </c>
      <c r="D692" s="2" t="s">
        <v>2072</v>
      </c>
      <c r="E692" s="2">
        <v>691</v>
      </c>
      <c r="F692" t="str">
        <f t="shared" si="10"/>
        <v>INSERT INTO AUTHORIZATION_OBJECTS (AUTH_OBJECT_ID,CODE, DESCRIPTION,BUSINESS_NAME,AUTH_OBJ_TYPE_ID) VALUES (691,'FSF-F0015951','FORCE SEC FUND 15951','ESPA RISING CORPORATE BOND BASKET 2017',1);</v>
      </c>
    </row>
    <row r="693" spans="1:6" x14ac:dyDescent="0.2">
      <c r="A693" t="s">
        <v>14</v>
      </c>
      <c r="B693" t="s">
        <v>2073</v>
      </c>
      <c r="C693" s="1" t="s">
        <v>2074</v>
      </c>
      <c r="D693" s="2" t="s">
        <v>2075</v>
      </c>
      <c r="E693" s="2">
        <v>692</v>
      </c>
      <c r="F693" t="str">
        <f t="shared" si="10"/>
        <v>INSERT INTO AUTHORIZATION_OBJECTS (AUTH_OBJECT_ID,CODE, DESCRIPTION,BUSINESS_NAME,AUTH_OBJ_TYPE_ID) VALUES (692,'FSF-F0015952','FORCE SEC FUND 15952','CS DLUHOPISOVÝ FOND PERSPEKTIVNÍCH TRHU 2017',1);</v>
      </c>
    </row>
    <row r="694" spans="1:6" x14ac:dyDescent="0.2">
      <c r="A694" t="s">
        <v>14</v>
      </c>
      <c r="B694" t="s">
        <v>2076</v>
      </c>
      <c r="C694" s="1" t="s">
        <v>2077</v>
      </c>
      <c r="D694" s="2" t="s">
        <v>2078</v>
      </c>
      <c r="E694" s="2">
        <v>693</v>
      </c>
      <c r="F694" t="str">
        <f t="shared" si="10"/>
        <v>INSERT INTO AUTHORIZATION_OBJECTS (AUTH_OBJECT_ID,CODE, DESCRIPTION,BUSINESS_NAME,AUTH_OBJ_TYPE_ID) VALUES (693,'FSF-F0016655','FORCE SEC FUND 16655','ERSTE RESPONSIBLE BALANCED',1);</v>
      </c>
    </row>
    <row r="695" spans="1:6" x14ac:dyDescent="0.2">
      <c r="A695" t="s">
        <v>14</v>
      </c>
      <c r="B695" t="s">
        <v>2079</v>
      </c>
      <c r="C695" s="1" t="s">
        <v>2080</v>
      </c>
      <c r="D695" s="2" t="s">
        <v>2081</v>
      </c>
      <c r="E695" s="2">
        <v>694</v>
      </c>
      <c r="F695" t="str">
        <f t="shared" si="10"/>
        <v>INSERT INTO AUTHORIZATION_OBJECTS (AUTH_OBJECT_ID,CODE, DESCRIPTION,BUSINESS_NAME,AUTH_OBJ_TYPE_ID) VALUES (694,'FSF-F0016656','FORCE SEC FUND 16656','ESPA BOND EMERGING MARKETS CORPORATE IG (EUR)',1);</v>
      </c>
    </row>
    <row r="696" spans="1:6" x14ac:dyDescent="0.2">
      <c r="A696" t="s">
        <v>14</v>
      </c>
      <c r="B696" t="s">
        <v>2082</v>
      </c>
      <c r="C696" s="1" t="s">
        <v>2083</v>
      </c>
      <c r="D696" s="2" t="s">
        <v>2084</v>
      </c>
      <c r="E696" s="2">
        <v>695</v>
      </c>
      <c r="F696" t="str">
        <f t="shared" si="10"/>
        <v>INSERT INTO AUTHORIZATION_OBJECTS (AUTH_OBJECT_ID,CODE, DESCRIPTION,BUSINESS_NAME,AUTH_OBJ_TYPE_ID) VALUES (695,'FSF-F0016658','FORCE SEC FUND 16658','ESPA BOND EMERGING MARKETS CORPORATE IG',1);</v>
      </c>
    </row>
    <row r="697" spans="1:6" x14ac:dyDescent="0.2">
      <c r="A697" t="s">
        <v>14</v>
      </c>
      <c r="B697" t="s">
        <v>2085</v>
      </c>
      <c r="C697" s="1" t="s">
        <v>2086</v>
      </c>
      <c r="D697" s="2" t="s">
        <v>2087</v>
      </c>
      <c r="E697" s="2">
        <v>696</v>
      </c>
      <c r="F697" t="str">
        <f t="shared" si="10"/>
        <v>INSERT INTO AUTHORIZATION_OBJECTS (AUTH_OBJECT_ID,CODE, DESCRIPTION,BUSINESS_NAME,AUTH_OBJ_TYPE_ID) VALUES (696,'FSF-F0017861','FORCE SEC FUND 17861','ESPA CORPORATE PLUS BASKET 2017 III abgesagt',1);</v>
      </c>
    </row>
    <row r="698" spans="1:6" x14ac:dyDescent="0.2">
      <c r="A698" t="s">
        <v>14</v>
      </c>
      <c r="B698" t="s">
        <v>2088</v>
      </c>
      <c r="C698" s="1" t="s">
        <v>2089</v>
      </c>
      <c r="D698" s="2" t="s">
        <v>2090</v>
      </c>
      <c r="E698" s="2">
        <v>697</v>
      </c>
      <c r="F698" t="str">
        <f t="shared" si="10"/>
        <v>INSERT INTO AUTHORIZATION_OBJECTS (AUTH_OBJECT_ID,CODE, DESCRIPTION,BUSINESS_NAME,AUTH_OBJ_TYPE_ID) VALUES (697,'FSF-F0019486','FORCE SEC FUND 19486','s RegionenFonds',1);</v>
      </c>
    </row>
    <row r="699" spans="1:6" x14ac:dyDescent="0.2">
      <c r="A699" t="s">
        <v>14</v>
      </c>
      <c r="B699" t="s">
        <v>2091</v>
      </c>
      <c r="C699" s="1" t="s">
        <v>2092</v>
      </c>
      <c r="D699" s="2" t="s">
        <v>2093</v>
      </c>
      <c r="E699" s="2">
        <v>698</v>
      </c>
      <c r="F699" t="str">
        <f t="shared" si="10"/>
        <v>INSERT INTO AUTHORIZATION_OBJECTS (AUTH_OBJECT_ID,CODE, DESCRIPTION,BUSINESS_NAME,AUTH_OBJ_TYPE_ID) VALUES (698,'FSF-F0020751','FORCE SEC FUND 20751','K 645',1);</v>
      </c>
    </row>
    <row r="700" spans="1:6" x14ac:dyDescent="0.2">
      <c r="A700" t="s">
        <v>14</v>
      </c>
      <c r="B700" t="s">
        <v>2094</v>
      </c>
      <c r="C700" s="1" t="s">
        <v>2095</v>
      </c>
      <c r="D700" s="2" t="s">
        <v>2096</v>
      </c>
      <c r="E700" s="2">
        <v>699</v>
      </c>
      <c r="F700" t="str">
        <f t="shared" si="10"/>
        <v>INSERT INTO AUTHORIZATION_OBJECTS (AUTH_OBJECT_ID,CODE, DESCRIPTION,BUSINESS_NAME,AUTH_OBJ_TYPE_ID) VALUES (699,'FSF-F0021251','FORCE SEC FUND 21251','SRI Global Stock Fund Sub 2',1);</v>
      </c>
    </row>
    <row r="701" spans="1:6" x14ac:dyDescent="0.2">
      <c r="A701" t="s">
        <v>14</v>
      </c>
      <c r="B701" t="s">
        <v>2097</v>
      </c>
      <c r="C701" s="1" t="s">
        <v>2098</v>
      </c>
      <c r="D701" s="2" t="s">
        <v>2099</v>
      </c>
      <c r="E701" s="2">
        <v>700</v>
      </c>
      <c r="F701" t="str">
        <f t="shared" si="10"/>
        <v>INSERT INTO AUTHORIZATION_OBJECTS (AUTH_OBJECT_ID,CODE, DESCRIPTION,BUSINESS_NAME,AUTH_OBJ_TYPE_ID) VALUES (700,'FSF-F0021252','FORCE SEC FUND 21252','VBV VK Rentendachfonds',1);</v>
      </c>
    </row>
    <row r="702" spans="1:6" x14ac:dyDescent="0.2">
      <c r="A702" t="s">
        <v>14</v>
      </c>
      <c r="B702" t="s">
        <v>2100</v>
      </c>
      <c r="C702" s="1" t="s">
        <v>2101</v>
      </c>
      <c r="D702" s="2" t="s">
        <v>2102</v>
      </c>
      <c r="E702" s="2">
        <v>701</v>
      </c>
      <c r="F702" t="str">
        <f t="shared" si="10"/>
        <v>INSERT INTO AUTHORIZATION_OBJECTS (AUTH_OBJECT_ID,CODE, DESCRIPTION,BUSINESS_NAME,AUTH_OBJ_TYPE_ID) VALUES (701,'FSF-F0021253','FORCE SEC FUND 21253','C21',1);</v>
      </c>
    </row>
    <row r="703" spans="1:6" x14ac:dyDescent="0.2">
      <c r="A703" t="s">
        <v>14</v>
      </c>
      <c r="B703" t="s">
        <v>2103</v>
      </c>
      <c r="C703" s="1" t="s">
        <v>2104</v>
      </c>
      <c r="D703" s="2" t="s">
        <v>2105</v>
      </c>
      <c r="E703" s="2">
        <v>702</v>
      </c>
      <c r="F703" t="str">
        <f t="shared" si="10"/>
        <v>INSERT INTO AUTHORIZATION_OBJECTS (AUTH_OBJECT_ID,CODE, DESCRIPTION,BUSINESS_NAME,AUTH_OBJ_TYPE_ID) VALUES (702,'FSF-F0021254','FORCE SEC FUND 21254','K 19 - S2',1);</v>
      </c>
    </row>
    <row r="704" spans="1:6" x14ac:dyDescent="0.2">
      <c r="A704" t="s">
        <v>14</v>
      </c>
      <c r="B704" t="s">
        <v>2106</v>
      </c>
      <c r="C704" s="1" t="s">
        <v>2107</v>
      </c>
      <c r="D704" s="2" t="s">
        <v>2108</v>
      </c>
      <c r="E704" s="2">
        <v>703</v>
      </c>
      <c r="F704" t="str">
        <f t="shared" si="10"/>
        <v>INSERT INTO AUTHORIZATION_OBJECTS (AUTH_OBJECT_ID,CODE, DESCRIPTION,BUSINESS_NAME,AUTH_OBJ_TYPE_ID) VALUES (703,'FSF-F0021255','FORCE SEC FUND 21255','CEDW Hilfe und Vorsorge',1);</v>
      </c>
    </row>
    <row r="705" spans="1:6" x14ac:dyDescent="0.2">
      <c r="A705" t="s">
        <v>14</v>
      </c>
      <c r="B705" t="s">
        <v>2109</v>
      </c>
      <c r="C705" s="1" t="s">
        <v>2110</v>
      </c>
      <c r="D705" s="2" t="s">
        <v>2111</v>
      </c>
      <c r="E705" s="2">
        <v>704</v>
      </c>
      <c r="F705" t="str">
        <f t="shared" si="10"/>
        <v>INSERT INTO AUTHORIZATION_OBJECTS (AUTH_OBJECT_ID,CODE, DESCRIPTION,BUSINESS_NAME,AUTH_OBJ_TYPE_ID) VALUES (704,'FSF-F0021256','FORCE SEC FUND 21256','Allianz NH',1);</v>
      </c>
    </row>
    <row r="706" spans="1:6" x14ac:dyDescent="0.2">
      <c r="A706" t="s">
        <v>14</v>
      </c>
      <c r="B706" t="s">
        <v>2112</v>
      </c>
      <c r="C706" s="1" t="s">
        <v>2113</v>
      </c>
      <c r="D706" s="2" t="s">
        <v>2114</v>
      </c>
      <c r="E706" s="2">
        <v>705</v>
      </c>
      <c r="F706" t="str">
        <f t="shared" si="10"/>
        <v>INSERT INTO AUTHORIZATION_OBJECTS (AUTH_OBJECT_ID,CODE, DESCRIPTION,BUSINESS_NAME,AUTH_OBJ_TYPE_ID) VALUES (705,'FSF-F0022695','FORCE SEC FUND 22695','fair-finance bond',1);</v>
      </c>
    </row>
    <row r="707" spans="1:6" x14ac:dyDescent="0.2">
      <c r="A707" t="s">
        <v>14</v>
      </c>
      <c r="B707" t="s">
        <v>2115</v>
      </c>
      <c r="C707" s="1" t="s">
        <v>2116</v>
      </c>
      <c r="D707" s="2" t="s">
        <v>2117</v>
      </c>
      <c r="E707" s="2">
        <v>706</v>
      </c>
      <c r="F707" t="str">
        <f t="shared" ref="F707:F770" si="11">"INSERT INTO AUTHORIZATION_OBJECTS (AUTH_OBJECT_ID,CODE, DESCRIPTION,BUSINESS_NAME,AUTH_OBJ_TYPE_ID) VALUES (" &amp; E707 &amp; ",'" &amp; C707 &amp; "','" &amp; D707 &amp; "','" &amp; B707 &amp; "'," &amp; 1 &amp; ");"</f>
        <v>INSERT INTO AUTHORIZATION_OBJECTS (AUTH_OBJECT_ID,CODE, DESCRIPTION,BUSINESS_NAME,AUTH_OBJ_TYPE_ID) VALUES (706,'FSF-F0022917','FORCE SEC FUND 22917','ESPA BOND ORIENT EXPRESS 2017',1);</v>
      </c>
    </row>
    <row r="708" spans="1:6" x14ac:dyDescent="0.2">
      <c r="A708" t="s">
        <v>14</v>
      </c>
      <c r="B708" t="s">
        <v>2118</v>
      </c>
      <c r="C708" s="1" t="s">
        <v>2119</v>
      </c>
      <c r="D708" s="2" t="s">
        <v>2120</v>
      </c>
      <c r="E708" s="2">
        <v>707</v>
      </c>
      <c r="F708" t="str">
        <f t="shared" si="11"/>
        <v>INSERT INTO AUTHORIZATION_OBJECTS (AUTH_OBJECT_ID,CODE, DESCRIPTION,BUSINESS_NAME,AUTH_OBJ_TYPE_ID) VALUES (707,'FSF-F0022920','FORCE SEC FUND 22920','ESPA BOND ORIENT EXPRESS 2017 CZK',1);</v>
      </c>
    </row>
    <row r="709" spans="1:6" x14ac:dyDescent="0.2">
      <c r="A709" t="s">
        <v>14</v>
      </c>
      <c r="B709" t="s">
        <v>2121</v>
      </c>
      <c r="C709" s="1" t="s">
        <v>2122</v>
      </c>
      <c r="D709" s="2" t="s">
        <v>2123</v>
      </c>
      <c r="E709" s="2">
        <v>708</v>
      </c>
      <c r="F709" t="str">
        <f t="shared" si="11"/>
        <v>INSERT INTO AUTHORIZATION_OBJECTS (AUTH_OBJECT_ID,CODE, DESCRIPTION,BUSINESS_NAME,AUTH_OBJ_TYPE_ID) VALUES (708,'FSF-F0022989','FORCE SEC FUND 22989','RAGS - Global Fixed Income IV',1);</v>
      </c>
    </row>
    <row r="710" spans="1:6" x14ac:dyDescent="0.2">
      <c r="A710" t="s">
        <v>14</v>
      </c>
      <c r="B710" t="s">
        <v>2124</v>
      </c>
      <c r="C710" s="1" t="s">
        <v>2125</v>
      </c>
      <c r="D710" s="2" t="s">
        <v>2126</v>
      </c>
      <c r="E710" s="2">
        <v>709</v>
      </c>
      <c r="F710" t="str">
        <f t="shared" si="11"/>
        <v>INSERT INTO AUTHORIZATION_OBJECTS (AUTH_OBJECT_ID,CODE, DESCRIPTION,BUSINESS_NAME,AUTH_OBJ_TYPE_ID) VALUES (709,'FSF-F0023191','FORCE SEC FUND 23191','SPARDA-LINZ',1);</v>
      </c>
    </row>
    <row r="711" spans="1:6" x14ac:dyDescent="0.2">
      <c r="A711" t="s">
        <v>14</v>
      </c>
      <c r="B711" t="s">
        <v>2127</v>
      </c>
      <c r="C711" s="1" t="s">
        <v>2128</v>
      </c>
      <c r="D711" s="2" t="s">
        <v>2129</v>
      </c>
      <c r="E711" s="2">
        <v>710</v>
      </c>
      <c r="F711" t="str">
        <f t="shared" si="11"/>
        <v>INSERT INTO AUTHORIZATION_OBJECTS (AUTH_OBJECT_ID,CODE, DESCRIPTION,BUSINESS_NAME,AUTH_OBJ_TYPE_ID) VALUES (710,'FSF-F0024597','FORCE SEC FUND 24597','VB Global-Emerging-Bond',1);</v>
      </c>
    </row>
    <row r="712" spans="1:6" x14ac:dyDescent="0.2">
      <c r="A712" t="s">
        <v>14</v>
      </c>
      <c r="B712" t="s">
        <v>2130</v>
      </c>
      <c r="C712" s="1" t="s">
        <v>2131</v>
      </c>
      <c r="D712" s="2" t="s">
        <v>2132</v>
      </c>
      <c r="E712" s="2">
        <v>711</v>
      </c>
      <c r="F712" t="str">
        <f t="shared" si="11"/>
        <v>INSERT INTO AUTHORIZATION_OBJECTS (AUTH_OBJECT_ID,CODE, DESCRIPTION,BUSINESS_NAME,AUTH_OBJ_TYPE_ID) VALUES (711,'FSF-F0024615','FORCE SEC FUND 24615','VB Global-Emerging-Invest',1);</v>
      </c>
    </row>
    <row r="713" spans="1:6" x14ac:dyDescent="0.2">
      <c r="A713" t="s">
        <v>14</v>
      </c>
      <c r="B713" t="s">
        <v>2133</v>
      </c>
      <c r="C713" s="1" t="s">
        <v>2134</v>
      </c>
      <c r="D713" s="2" t="s">
        <v>2135</v>
      </c>
      <c r="E713" s="2">
        <v>712</v>
      </c>
      <c r="F713" t="str">
        <f t="shared" si="11"/>
        <v>INSERT INTO AUTHORIZATION_OBJECTS (AUTH_OBJECT_ID,CODE, DESCRIPTION,BUSINESS_NAME,AUTH_OBJ_TYPE_ID) VALUES (712,'FSF-F0025136','FORCE SEC FUND 25136','K 2013',1);</v>
      </c>
    </row>
    <row r="714" spans="1:6" x14ac:dyDescent="0.2">
      <c r="A714" t="s">
        <v>14</v>
      </c>
      <c r="B714" t="s">
        <v>2136</v>
      </c>
      <c r="C714" s="1" t="s">
        <v>2137</v>
      </c>
      <c r="D714" s="2" t="s">
        <v>2138</v>
      </c>
      <c r="E714" s="2">
        <v>713</v>
      </c>
      <c r="F714" t="str">
        <f t="shared" si="11"/>
        <v>INSERT INTO AUTHORIZATION_OBJECTS (AUTH_OBJECT_ID,CODE, DESCRIPTION,BUSINESS_NAME,AUTH_OBJ_TYPE_ID) VALUES (713,'FSF-F0025137','FORCE SEC FUND 25137','VB Rent-Flex',1);</v>
      </c>
    </row>
    <row r="715" spans="1:6" x14ac:dyDescent="0.2">
      <c r="A715" t="s">
        <v>14</v>
      </c>
      <c r="B715" t="s">
        <v>2139</v>
      </c>
      <c r="C715" s="1" t="s">
        <v>2140</v>
      </c>
      <c r="D715" s="2" t="s">
        <v>2141</v>
      </c>
      <c r="E715" s="2">
        <v>714</v>
      </c>
      <c r="F715" t="str">
        <f t="shared" si="11"/>
        <v>INSERT INTO AUTHORIZATION_OBJECTS (AUTH_OBJECT_ID,CODE, DESCRIPTION,BUSINESS_NAME,AUTH_OBJ_TYPE_ID) VALUES (714,'FSF-F0025683','FORCE SEC FUND 25683','EM Corporate Fonds SRI',1);</v>
      </c>
    </row>
    <row r="716" spans="1:6" x14ac:dyDescent="0.2">
      <c r="A716" t="s">
        <v>14</v>
      </c>
      <c r="B716" t="s">
        <v>2142</v>
      </c>
      <c r="C716" s="1" t="s">
        <v>2143</v>
      </c>
      <c r="D716" s="2" t="s">
        <v>2144</v>
      </c>
      <c r="E716" s="2">
        <v>715</v>
      </c>
      <c r="F716" t="str">
        <f t="shared" si="11"/>
        <v>INSERT INTO AUTHORIZATION_OBJECTS (AUTH_OBJECT_ID,CODE, DESCRIPTION,BUSINESS_NAME,AUTH_OBJ_TYPE_ID) VALUES (715,'FSF-F0026981','FORCE SEC FUND 26981','s OOEV1',1);</v>
      </c>
    </row>
    <row r="717" spans="1:6" x14ac:dyDescent="0.2">
      <c r="A717" t="s">
        <v>14</v>
      </c>
      <c r="B717" t="s">
        <v>2145</v>
      </c>
      <c r="C717" s="1" t="s">
        <v>2146</v>
      </c>
      <c r="D717" s="2" t="s">
        <v>2147</v>
      </c>
      <c r="E717" s="2">
        <v>716</v>
      </c>
      <c r="F717" t="str">
        <f t="shared" si="11"/>
        <v>INSERT INTO AUTHORIZATION_OBJECTS (AUTH_OBJECT_ID,CODE, DESCRIPTION,BUSINESS_NAME,AUTH_OBJ_TYPE_ID) VALUES (716,'FSF-F0027181','FORCE SEC FUND 27181','SAM25',1);</v>
      </c>
    </row>
    <row r="718" spans="1:6" x14ac:dyDescent="0.2">
      <c r="A718" t="s">
        <v>14</v>
      </c>
      <c r="B718" t="s">
        <v>2148</v>
      </c>
      <c r="C718" s="1" t="s">
        <v>2149</v>
      </c>
      <c r="D718" s="2" t="s">
        <v>2150</v>
      </c>
      <c r="E718" s="2">
        <v>717</v>
      </c>
      <c r="F718" t="str">
        <f t="shared" si="11"/>
        <v>INSERT INTO AUTHORIZATION_OBJECTS (AUTH_OBJECT_ID,CODE, DESCRIPTION,BUSINESS_NAME,AUTH_OBJ_TYPE_ID) VALUES (717,'FSF-F0027511','FORCE SEC FUND 27511','RT Vorsorgeinvest Aktienfonds',1);</v>
      </c>
    </row>
    <row r="719" spans="1:6" x14ac:dyDescent="0.2">
      <c r="A719" t="s">
        <v>14</v>
      </c>
      <c r="B719" t="s">
        <v>2151</v>
      </c>
      <c r="C719" s="1" t="s">
        <v>2152</v>
      </c>
      <c r="D719" s="2" t="s">
        <v>2153</v>
      </c>
      <c r="E719" s="2">
        <v>718</v>
      </c>
      <c r="F719" t="str">
        <f t="shared" si="11"/>
        <v>INSERT INTO AUTHORIZATION_OBJECTS (AUTH_OBJECT_ID,CODE, DESCRIPTION,BUSINESS_NAME,AUTH_OBJ_TYPE_ID) VALUES (718,'FSF-F0027512','FORCE SEC FUND 27512','Immobilienspezialfonds 01',1);</v>
      </c>
    </row>
    <row r="720" spans="1:6" x14ac:dyDescent="0.2">
      <c r="A720" t="s">
        <v>14</v>
      </c>
      <c r="B720" t="s">
        <v>2154</v>
      </c>
      <c r="C720" s="1" t="s">
        <v>2155</v>
      </c>
      <c r="D720" s="2" t="s">
        <v>2156</v>
      </c>
      <c r="E720" s="2">
        <v>719</v>
      </c>
      <c r="F720" t="str">
        <f t="shared" si="11"/>
        <v>INSERT INTO AUTHORIZATION_OBJECTS (AUTH_OBJECT_ID,CODE, DESCRIPTION,BUSINESS_NAME,AUTH_OBJ_TYPE_ID) VALUES (719,'FSF-F0027611','FORCE SEC FUND 27611','VB Mündel-Rent für VB-Nostro1',1);</v>
      </c>
    </row>
    <row r="721" spans="1:6" x14ac:dyDescent="0.2">
      <c r="A721" t="s">
        <v>14</v>
      </c>
      <c r="B721" t="s">
        <v>2157</v>
      </c>
      <c r="C721" s="1" t="s">
        <v>2158</v>
      </c>
      <c r="D721" s="2" t="s">
        <v>2159</v>
      </c>
      <c r="E721" s="2">
        <v>720</v>
      </c>
      <c r="F721" t="str">
        <f t="shared" si="11"/>
        <v>INSERT INTO AUTHORIZATION_OBJECTS (AUTH_OBJECT_ID,CODE, DESCRIPTION,BUSINESS_NAME,AUTH_OBJ_TYPE_ID) VALUES (720,'FSF-F0027612','FORCE SEC FUND 27612','VB Mündel-Flex für VB-Nostro 1',1);</v>
      </c>
    </row>
    <row r="722" spans="1:6" x14ac:dyDescent="0.2">
      <c r="A722" t="s">
        <v>14</v>
      </c>
      <c r="B722" t="s">
        <v>2160</v>
      </c>
      <c r="C722" s="1" t="s">
        <v>2161</v>
      </c>
      <c r="D722" s="2" t="s">
        <v>2162</v>
      </c>
      <c r="E722" s="2">
        <v>721</v>
      </c>
      <c r="F722" t="str">
        <f t="shared" si="11"/>
        <v>INSERT INTO AUTHORIZATION_OBJECTS (AUTH_OBJECT_ID,CODE, DESCRIPTION,BUSINESS_NAME,AUTH_OBJ_TYPE_ID) VALUES (721,'FSF-F0027913','FORCE SEC FUND 27913','SCHOELLERBANK SF 14',1);</v>
      </c>
    </row>
    <row r="723" spans="1:6" x14ac:dyDescent="0.2">
      <c r="A723" t="s">
        <v>14</v>
      </c>
      <c r="B723" t="s">
        <v>2163</v>
      </c>
      <c r="C723" s="1" t="s">
        <v>2164</v>
      </c>
      <c r="D723" s="2" t="s">
        <v>2165</v>
      </c>
      <c r="E723" s="2">
        <v>722</v>
      </c>
      <c r="F723" t="str">
        <f t="shared" si="11"/>
        <v>INSERT INTO AUTHORIZATION_OBJECTS (AUTH_OBJECT_ID,CODE, DESCRIPTION,BUSINESS_NAME,AUTH_OBJ_TYPE_ID) VALUES (722,'FSF-F0027914','FORCE SEC FUND 27914','SCHOELLERBANK SF 15',1);</v>
      </c>
    </row>
    <row r="724" spans="1:6" x14ac:dyDescent="0.2">
      <c r="A724" t="s">
        <v>14</v>
      </c>
      <c r="B724" t="s">
        <v>2166</v>
      </c>
      <c r="C724" s="1" t="s">
        <v>2167</v>
      </c>
      <c r="D724" s="2" t="s">
        <v>2168</v>
      </c>
      <c r="E724" s="2">
        <v>723</v>
      </c>
      <c r="F724" t="str">
        <f t="shared" si="11"/>
        <v>INSERT INTO AUTHORIZATION_OBJECTS (AUTH_OBJECT_ID,CODE, DESCRIPTION,BUSINESS_NAME,AUTH_OBJ_TYPE_ID) VALUES (723,'FSF-F0028120','FORCE SEC FUND 28120','EAM 1 letzter RW 15.11.13',1);</v>
      </c>
    </row>
    <row r="725" spans="1:6" x14ac:dyDescent="0.2">
      <c r="A725" t="s">
        <v>14</v>
      </c>
      <c r="B725" t="s">
        <v>2169</v>
      </c>
      <c r="C725" s="1" t="s">
        <v>2170</v>
      </c>
      <c r="D725" s="2" t="s">
        <v>2171</v>
      </c>
      <c r="E725" s="2">
        <v>724</v>
      </c>
      <c r="F725" t="str">
        <f t="shared" si="11"/>
        <v>INSERT INTO AUTHORIZATION_OBJECTS (AUTH_OBJECT_ID,CODE, DESCRIPTION,BUSINESS_NAME,AUTH_OBJ_TYPE_ID) VALUES (724,'FSF-F0028121','FORCE SEC FUND 28121','EAM 2  letzter RW 15.11.13',1);</v>
      </c>
    </row>
    <row r="726" spans="1:6" x14ac:dyDescent="0.2">
      <c r="A726" t="s">
        <v>14</v>
      </c>
      <c r="B726" t="s">
        <v>2172</v>
      </c>
      <c r="C726" s="1" t="s">
        <v>2173</v>
      </c>
      <c r="D726" s="2" t="s">
        <v>2174</v>
      </c>
      <c r="E726" s="2">
        <v>725</v>
      </c>
      <c r="F726" t="str">
        <f t="shared" si="11"/>
        <v>INSERT INTO AUTHORIZATION_OBJECTS (AUTH_OBJECT_ID,CODE, DESCRIPTION,BUSINESS_NAME,AUTH_OBJ_TYPE_ID) VALUES (725,'FSF-F0028123','FORCE SEC FUND 28123','EAM 4  letzter RW 15.11.13',1);</v>
      </c>
    </row>
    <row r="727" spans="1:6" x14ac:dyDescent="0.2">
      <c r="A727" t="s">
        <v>14</v>
      </c>
      <c r="B727" t="s">
        <v>2175</v>
      </c>
      <c r="C727" s="1" t="s">
        <v>2176</v>
      </c>
      <c r="D727" s="2" t="s">
        <v>2177</v>
      </c>
      <c r="E727" s="2">
        <v>726</v>
      </c>
      <c r="F727" t="str">
        <f t="shared" si="11"/>
        <v>INSERT INTO AUTHORIZATION_OBJECTS (AUTH_OBJECT_ID,CODE, DESCRIPTION,BUSINESS_NAME,AUTH_OBJ_TYPE_ID) VALUES (726,'FSF-F0028124','FORCE SEC FUND 28124','EAM 5  letzter RW 15.11.13',1);</v>
      </c>
    </row>
    <row r="728" spans="1:6" x14ac:dyDescent="0.2">
      <c r="A728" t="s">
        <v>14</v>
      </c>
      <c r="B728" t="s">
        <v>2178</v>
      </c>
      <c r="C728" s="1" t="s">
        <v>2179</v>
      </c>
      <c r="D728" s="2" t="s">
        <v>2180</v>
      </c>
      <c r="E728" s="2">
        <v>727</v>
      </c>
      <c r="F728" t="str">
        <f t="shared" si="11"/>
        <v>INSERT INTO AUTHORIZATION_OBJECTS (AUTH_OBJECT_ID,CODE, DESCRIPTION,BUSINESS_NAME,AUTH_OBJ_TYPE_ID) VALUES (727,'FSF-F0028627','FORCE SEC FUND 28627','VB Unternehmensanleihen für VB Nostro 1',1);</v>
      </c>
    </row>
    <row r="729" spans="1:6" x14ac:dyDescent="0.2">
      <c r="A729" t="s">
        <v>14</v>
      </c>
      <c r="B729" t="s">
        <v>2181</v>
      </c>
      <c r="C729" s="1" t="s">
        <v>2182</v>
      </c>
      <c r="D729" s="2" t="s">
        <v>2183</v>
      </c>
      <c r="E729" s="2">
        <v>728</v>
      </c>
      <c r="F729" t="str">
        <f t="shared" si="11"/>
        <v>INSERT INTO AUTHORIZATION_OBJECTS (AUTH_OBJECT_ID,CODE, DESCRIPTION,BUSINESS_NAME,AUTH_OBJ_TYPE_ID) VALUES (728,'FSF-F0028713','FORCE SEC FUND 28713','Immobilienspezialfonds 02 - geschl. p. 19.12.2013',1);</v>
      </c>
    </row>
    <row r="730" spans="1:6" x14ac:dyDescent="0.2">
      <c r="A730" t="s">
        <v>14</v>
      </c>
      <c r="B730" t="s">
        <v>2184</v>
      </c>
      <c r="C730" s="1" t="s">
        <v>2185</v>
      </c>
      <c r="D730" s="2" t="s">
        <v>2186</v>
      </c>
      <c r="E730" s="2">
        <v>729</v>
      </c>
      <c r="F730" t="str">
        <f t="shared" si="11"/>
        <v>INSERT INTO AUTHORIZATION_OBJECTS (AUTH_OBJECT_ID,CODE, DESCRIPTION,BUSINESS_NAME,AUTH_OBJ_TYPE_ID) VALUES (729,'FSF-F0028714','FORCE SEC FUND 28714','Immobilienspezialfonds 03 - geschl. p. 19.12.2013',1);</v>
      </c>
    </row>
    <row r="731" spans="1:6" x14ac:dyDescent="0.2">
      <c r="A731" t="s">
        <v>14</v>
      </c>
      <c r="B731" t="s">
        <v>2187</v>
      </c>
      <c r="C731" s="1" t="s">
        <v>2188</v>
      </c>
      <c r="D731" s="2" t="s">
        <v>2189</v>
      </c>
      <c r="E731" s="2">
        <v>730</v>
      </c>
      <c r="F731" t="str">
        <f t="shared" si="11"/>
        <v>INSERT INTO AUTHORIZATION_OBJECTS (AUTH_OBJECT_ID,CODE, DESCRIPTION,BUSINESS_NAME,AUTH_OBJ_TYPE_ID) VALUES (730,'FSF-F0028715','FORCE SEC FUND 28715','PF ZVE',1);</v>
      </c>
    </row>
    <row r="732" spans="1:6" x14ac:dyDescent="0.2">
      <c r="A732" t="s">
        <v>14</v>
      </c>
      <c r="B732" t="s">
        <v>2190</v>
      </c>
      <c r="C732" s="1" t="s">
        <v>2191</v>
      </c>
      <c r="D732" s="2" t="s">
        <v>2192</v>
      </c>
      <c r="E732" s="2">
        <v>731</v>
      </c>
      <c r="F732" t="str">
        <f t="shared" si="11"/>
        <v>INSERT INTO AUTHORIZATION_OBJECTS (AUTH_OBJECT_ID,CODE, DESCRIPTION,BUSINESS_NAME,AUTH_OBJ_TYPE_ID) VALUES (731,'FSF-F0028716','FORCE SEC FUND 28716','PF ZVE konservativ',1);</v>
      </c>
    </row>
    <row r="733" spans="1:6" x14ac:dyDescent="0.2">
      <c r="A733" t="s">
        <v>14</v>
      </c>
      <c r="B733" t="s">
        <v>2193</v>
      </c>
      <c r="C733" s="1" t="s">
        <v>2194</v>
      </c>
      <c r="D733" s="2" t="s">
        <v>2195</v>
      </c>
      <c r="E733" s="2">
        <v>732</v>
      </c>
      <c r="F733" t="str">
        <f t="shared" si="11"/>
        <v>INSERT INTO AUTHORIZATION_OBJECTS (AUTH_OBJECT_ID,CODE, DESCRIPTION,BUSINESS_NAME,AUTH_OBJ_TYPE_ID) VALUES (732,'FSF-F0028717','FORCE SEC FUND 28717','PF ZVE dynamisch',1);</v>
      </c>
    </row>
    <row r="734" spans="1:6" x14ac:dyDescent="0.2">
      <c r="A734" t="s">
        <v>14</v>
      </c>
      <c r="B734" t="s">
        <v>2196</v>
      </c>
      <c r="C734" s="1" t="s">
        <v>2197</v>
      </c>
      <c r="D734" s="2" t="s">
        <v>2198</v>
      </c>
      <c r="E734" s="2">
        <v>733</v>
      </c>
      <c r="F734" t="str">
        <f t="shared" si="11"/>
        <v>INSERT INTO AUTHORIZATION_OBJECTS (AUTH_OBJECT_ID,CODE, DESCRIPTION,BUSINESS_NAME,AUTH_OBJ_TYPE_ID) VALUES (733,'FSF-F0028813','FORCE SEC FUND 28813','VB Garantie-Spar-Fonds 3',1);</v>
      </c>
    </row>
    <row r="735" spans="1:6" x14ac:dyDescent="0.2">
      <c r="A735" t="s">
        <v>14</v>
      </c>
      <c r="B735" t="s">
        <v>2199</v>
      </c>
      <c r="C735" s="1" t="s">
        <v>2200</v>
      </c>
      <c r="D735" s="2" t="s">
        <v>2201</v>
      </c>
      <c r="E735" s="2">
        <v>734</v>
      </c>
      <c r="F735" t="str">
        <f t="shared" si="11"/>
        <v>INSERT INTO AUTHORIZATION_OBJECTS (AUTH_OBJECT_ID,CODE, DESCRIPTION,BUSINESS_NAME,AUTH_OBJ_TYPE_ID) VALUES (734,'FSF-F0028814','FORCE SEC FUND 28814','VB Garantie-Spar-Fonds 3 SF',1);</v>
      </c>
    </row>
    <row r="736" spans="1:6" x14ac:dyDescent="0.2">
      <c r="A736" t="s">
        <v>14</v>
      </c>
      <c r="B736" t="s">
        <v>2202</v>
      </c>
      <c r="C736" s="1" t="s">
        <v>2203</v>
      </c>
      <c r="D736" s="2" t="s">
        <v>2204</v>
      </c>
      <c r="E736" s="2">
        <v>735</v>
      </c>
      <c r="F736" t="str">
        <f t="shared" si="11"/>
        <v>INSERT INTO AUTHORIZATION_OBJECTS (AUTH_OBJECT_ID,CODE, DESCRIPTION,BUSINESS_NAME,AUTH_OBJ_TYPE_ID) VALUES (735,'FSF-F0029427','FORCE SEC FUND 29427','ERSTE BOND ORIENT 2017',1);</v>
      </c>
    </row>
    <row r="737" spans="1:6" x14ac:dyDescent="0.2">
      <c r="A737" t="s">
        <v>14</v>
      </c>
      <c r="B737" t="s">
        <v>2205</v>
      </c>
      <c r="C737" s="1" t="s">
        <v>2206</v>
      </c>
      <c r="D737" s="2" t="s">
        <v>2207</v>
      </c>
      <c r="E737" s="2">
        <v>736</v>
      </c>
      <c r="F737" t="str">
        <f t="shared" si="11"/>
        <v>INSERT INTO AUTHORIZATION_OBJECTS (AUTH_OBJECT_ID,CODE, DESCRIPTION,BUSINESS_NAME,AUTH_OBJ_TYPE_ID) VALUES (736,'FSF-F0029847','FORCE SEC FUND 29847','YOU INVEST active',1);</v>
      </c>
    </row>
    <row r="738" spans="1:6" x14ac:dyDescent="0.2">
      <c r="A738" t="s">
        <v>14</v>
      </c>
      <c r="B738" t="s">
        <v>2208</v>
      </c>
      <c r="C738" s="1" t="s">
        <v>2209</v>
      </c>
      <c r="D738" s="2" t="s">
        <v>2210</v>
      </c>
      <c r="E738" s="2">
        <v>737</v>
      </c>
      <c r="F738" t="str">
        <f t="shared" si="11"/>
        <v>INSERT INTO AUTHORIZATION_OBJECTS (AUTH_OBJECT_ID,CODE, DESCRIPTION,BUSINESS_NAME,AUTH_OBJ_TYPE_ID) VALUES (737,'FSF-F0029848','FORCE SEC FUND 29848','YOU INVEST balanced',1);</v>
      </c>
    </row>
    <row r="739" spans="1:6" x14ac:dyDescent="0.2">
      <c r="A739" t="s">
        <v>14</v>
      </c>
      <c r="B739" t="s">
        <v>2211</v>
      </c>
      <c r="C739" s="1" t="s">
        <v>2212</v>
      </c>
      <c r="D739" s="2" t="s">
        <v>2213</v>
      </c>
      <c r="E739" s="2">
        <v>738</v>
      </c>
      <c r="F739" t="str">
        <f t="shared" si="11"/>
        <v>INSERT INTO AUTHORIZATION_OBJECTS (AUTH_OBJECT_ID,CODE, DESCRIPTION,BUSINESS_NAME,AUTH_OBJ_TYPE_ID) VALUES (738,'FSF-F0029849','FORCE SEC FUND 29849','YOU INVEST solid',1);</v>
      </c>
    </row>
    <row r="740" spans="1:6" x14ac:dyDescent="0.2">
      <c r="A740" t="s">
        <v>14</v>
      </c>
      <c r="B740" t="s">
        <v>2214</v>
      </c>
      <c r="C740" s="1" t="s">
        <v>2215</v>
      </c>
      <c r="D740" s="2" t="s">
        <v>2216</v>
      </c>
      <c r="E740" s="2">
        <v>739</v>
      </c>
      <c r="F740" t="str">
        <f t="shared" si="11"/>
        <v>INSERT INTO AUTHORIZATION_OBJECTS (AUTH_OBJECT_ID,CODE, DESCRIPTION,BUSINESS_NAME,AUTH_OBJ_TYPE_ID) VALUES (739,'FSF-F0029850','FORCE SEC FUND 29850','YOU INVEST active business',1);</v>
      </c>
    </row>
    <row r="741" spans="1:6" x14ac:dyDescent="0.2">
      <c r="A741" t="s">
        <v>14</v>
      </c>
      <c r="B741" t="s">
        <v>2217</v>
      </c>
      <c r="C741" s="1" t="s">
        <v>2218</v>
      </c>
      <c r="D741" s="2" t="s">
        <v>2219</v>
      </c>
      <c r="E741" s="2">
        <v>740</v>
      </c>
      <c r="F741" t="str">
        <f t="shared" si="11"/>
        <v>INSERT INTO AUTHORIZATION_OBJECTS (AUTH_OBJECT_ID,CODE, DESCRIPTION,BUSINESS_NAME,AUTH_OBJ_TYPE_ID) VALUES (740,'FSF-F0029851','FORCE SEC FUND 29851','YOU INVEST balanced business',1);</v>
      </c>
    </row>
    <row r="742" spans="1:6" x14ac:dyDescent="0.2">
      <c r="A742" t="s">
        <v>14</v>
      </c>
      <c r="B742" t="s">
        <v>2220</v>
      </c>
      <c r="C742" s="1" t="s">
        <v>2221</v>
      </c>
      <c r="D742" s="2" t="s">
        <v>2222</v>
      </c>
      <c r="E742" s="2">
        <v>741</v>
      </c>
      <c r="F742" t="str">
        <f t="shared" si="11"/>
        <v>INSERT INTO AUTHORIZATION_OBJECTS (AUTH_OBJECT_ID,CODE, DESCRIPTION,BUSINESS_NAME,AUTH_OBJ_TYPE_ID) VALUES (741,'FSF-F0029852','FORCE SEC FUND 29852','YOU INVEST solid business',1);</v>
      </c>
    </row>
    <row r="743" spans="1:6" x14ac:dyDescent="0.2">
      <c r="A743" t="s">
        <v>14</v>
      </c>
      <c r="B743" t="s">
        <v>2223</v>
      </c>
      <c r="C743" s="1" t="s">
        <v>2224</v>
      </c>
      <c r="D743" s="2" t="s">
        <v>2225</v>
      </c>
      <c r="E743" s="2">
        <v>742</v>
      </c>
      <c r="F743" t="str">
        <f t="shared" si="11"/>
        <v>INSERT INTO AUTHORIZATION_OBJECTS (AUTH_OBJECT_ID,CODE, DESCRIPTION,BUSINESS_NAME,AUTH_OBJ_TYPE_ID) VALUES (742,'FSF-F0030138','FORCE SEC FUND 30138','VB Covered-Bond-Flex-PKG',1);</v>
      </c>
    </row>
    <row r="744" spans="1:6" x14ac:dyDescent="0.2">
      <c r="A744" t="s">
        <v>14</v>
      </c>
      <c r="B744" t="s">
        <v>2226</v>
      </c>
      <c r="C744" s="1" t="s">
        <v>2227</v>
      </c>
      <c r="D744" s="2" t="s">
        <v>2228</v>
      </c>
      <c r="E744" s="2">
        <v>743</v>
      </c>
      <c r="F744" t="str">
        <f t="shared" si="11"/>
        <v>INSERT INTO AUTHORIZATION_OBJECTS (AUTH_OBJECT_ID,CODE, DESCRIPTION,BUSINESS_NAME,AUTH_OBJ_TYPE_ID) VALUES (743,'FSF-F0030282','FORCE SEC FUND 30282','VB Smart-Corporate 12/2018',1);</v>
      </c>
    </row>
    <row r="745" spans="1:6" x14ac:dyDescent="0.2">
      <c r="A745" t="s">
        <v>14</v>
      </c>
      <c r="B745" t="s">
        <v>2229</v>
      </c>
      <c r="C745" s="1" t="s">
        <v>2230</v>
      </c>
      <c r="D745" s="2" t="s">
        <v>2231</v>
      </c>
      <c r="E745" s="2">
        <v>744</v>
      </c>
      <c r="F745" t="str">
        <f t="shared" si="11"/>
        <v>INSERT INTO AUTHORIZATION_OBJECTS (AUTH_OBJECT_ID,CODE, DESCRIPTION,BUSINESS_NAME,AUTH_OBJ_TYPE_ID) VALUES (744,'FSF-F0030286','FORCE SEC FUND 30286','ERSTE INSTITUTIONAL 100 FUND',1);</v>
      </c>
    </row>
    <row r="746" spans="1:6" x14ac:dyDescent="0.2">
      <c r="A746" t="s">
        <v>14</v>
      </c>
      <c r="B746" t="s">
        <v>2232</v>
      </c>
      <c r="C746" s="1" t="s">
        <v>2233</v>
      </c>
      <c r="D746" s="2" t="s">
        <v>2234</v>
      </c>
      <c r="E746" s="2">
        <v>745</v>
      </c>
      <c r="F746" t="str">
        <f t="shared" si="11"/>
        <v>INSERT INTO AUTHORIZATION_OBJECTS (AUTH_OBJECT_ID,CODE, DESCRIPTION,BUSINESS_NAME,AUTH_OBJ_TYPE_ID) VALUES (745,'FSF-F0030287','FORCE SEC FUND 30287','ERSTE RESPONSIBLE BOND EMERGING CORPORATE',1);</v>
      </c>
    </row>
    <row r="747" spans="1:6" x14ac:dyDescent="0.2">
      <c r="A747" t="s">
        <v>14</v>
      </c>
      <c r="B747" t="s">
        <v>2235</v>
      </c>
      <c r="C747" s="1" t="s">
        <v>2236</v>
      </c>
      <c r="D747" s="2" t="s">
        <v>2237</v>
      </c>
      <c r="E747" s="2">
        <v>746</v>
      </c>
      <c r="F747" t="str">
        <f t="shared" si="11"/>
        <v>INSERT INTO AUTHORIZATION_OBJECTS (AUTH_OBJECT_ID,CODE, DESCRIPTION,BUSINESS_NAME,AUTH_OBJ_TYPE_ID) VALUES (746,'FSF-F0030482','FORCE SEC FUND 30482','SK 1000',1);</v>
      </c>
    </row>
    <row r="748" spans="1:6" x14ac:dyDescent="0.2">
      <c r="A748" t="s">
        <v>14</v>
      </c>
      <c r="B748" t="s">
        <v>2238</v>
      </c>
      <c r="C748" s="1" t="s">
        <v>2239</v>
      </c>
      <c r="D748" s="2" t="s">
        <v>2240</v>
      </c>
      <c r="E748" s="2">
        <v>747</v>
      </c>
      <c r="F748" t="str">
        <f t="shared" si="11"/>
        <v>INSERT INTO AUTHORIZATION_OBJECTS (AUTH_OBJECT_ID,CODE, DESCRIPTION,BUSINESS_NAME,AUTH_OBJ_TYPE_ID) VALUES (747,'FSF-F0030588','FORCE SEC FUND 30588','Volksbank-Portfolio 33',1);</v>
      </c>
    </row>
    <row r="749" spans="1:6" x14ac:dyDescent="0.2">
      <c r="A749" t="s">
        <v>14</v>
      </c>
      <c r="B749" t="s">
        <v>2241</v>
      </c>
      <c r="C749" s="1" t="s">
        <v>2242</v>
      </c>
      <c r="D749" s="2" t="s">
        <v>2243</v>
      </c>
      <c r="E749" s="2">
        <v>748</v>
      </c>
      <c r="F749" t="str">
        <f t="shared" si="11"/>
        <v>INSERT INTO AUTHORIZATION_OBJECTS (AUTH_OBJECT_ID,CODE, DESCRIPTION,BUSINESS_NAME,AUTH_OBJ_TYPE_ID) VALUES (748,'FSF-F0030675','FORCE SEC FUND 30675','fair-finance Masterfonds',1);</v>
      </c>
    </row>
    <row r="750" spans="1:6" x14ac:dyDescent="0.2">
      <c r="A750" t="s">
        <v>14</v>
      </c>
      <c r="B750" t="s">
        <v>2244</v>
      </c>
      <c r="C750" s="1" t="s">
        <v>2245</v>
      </c>
      <c r="D750" s="2" t="s">
        <v>2246</v>
      </c>
      <c r="E750" s="2">
        <v>749</v>
      </c>
      <c r="F750" t="str">
        <f t="shared" si="11"/>
        <v>INSERT INTO AUTHORIZATION_OBJECTS (AUTH_OBJECT_ID,CODE, DESCRIPTION,BUSINESS_NAME,AUTH_OBJ_TYPE_ID) VALUES (749,'FSF-F0030777','FORCE SEC FUND 30777','Sirius 42',1);</v>
      </c>
    </row>
    <row r="751" spans="1:6" x14ac:dyDescent="0.2">
      <c r="A751" t="s">
        <v>14</v>
      </c>
      <c r="B751" t="s">
        <v>2247</v>
      </c>
      <c r="C751" s="1" t="s">
        <v>2248</v>
      </c>
      <c r="D751" s="2" t="s">
        <v>2249</v>
      </c>
      <c r="E751" s="2">
        <v>750</v>
      </c>
      <c r="F751" t="str">
        <f t="shared" si="11"/>
        <v>INSERT INTO AUTHORIZATION_OBJECTS (AUTH_OBJECT_ID,CODE, DESCRIPTION,BUSINESS_NAME,AUTH_OBJ_TYPE_ID) VALUES (750,'FSF-F0030778','FORCE SEC FUND 30778','Ecology Bond',1);</v>
      </c>
    </row>
    <row r="752" spans="1:6" x14ac:dyDescent="0.2">
      <c r="A752" t="s">
        <v>14</v>
      </c>
      <c r="B752" t="s">
        <v>2250</v>
      </c>
      <c r="C752" s="1" t="s">
        <v>2251</v>
      </c>
      <c r="D752" s="2" t="s">
        <v>2252</v>
      </c>
      <c r="E752" s="2">
        <v>751</v>
      </c>
      <c r="F752" t="str">
        <f t="shared" si="11"/>
        <v>INSERT INTO AUTHORIZATION_OBJECTS (AUTH_OBJECT_ID,CODE, DESCRIPTION,BUSINESS_NAME,AUTH_OBJ_TYPE_ID) VALUES (751,'FSF-F0030886','FORCE SEC FUND 30886','R 32001-Fonds',1);</v>
      </c>
    </row>
    <row r="753" spans="1:6" x14ac:dyDescent="0.2">
      <c r="A753" t="s">
        <v>14</v>
      </c>
      <c r="B753" t="s">
        <v>2253</v>
      </c>
      <c r="C753" s="1" t="s">
        <v>2254</v>
      </c>
      <c r="D753" s="2" t="s">
        <v>2255</v>
      </c>
      <c r="E753" s="2">
        <v>752</v>
      </c>
      <c r="F753" t="str">
        <f t="shared" si="11"/>
        <v>INSERT INTO AUTHORIZATION_OBJECTS (AUTH_OBJECT_ID,CODE, DESCRIPTION,BUSINESS_NAME,AUTH_OBJ_TYPE_ID) VALUES (752,'FSF-F0030995','FORCE SEC FUND 30995','Allianz AP',1);</v>
      </c>
    </row>
    <row r="754" spans="1:6" x14ac:dyDescent="0.2">
      <c r="A754" t="s">
        <v>14</v>
      </c>
      <c r="B754" t="s">
        <v>2256</v>
      </c>
      <c r="C754" s="1" t="s">
        <v>2257</v>
      </c>
      <c r="D754" s="2" t="s">
        <v>2258</v>
      </c>
      <c r="E754" s="2">
        <v>753</v>
      </c>
      <c r="F754" t="str">
        <f t="shared" si="11"/>
        <v>INSERT INTO AUTHORIZATION_OBJECTS (AUTH_OBJECT_ID,CODE, DESCRIPTION,BUSINESS_NAME,AUTH_OBJ_TYPE_ID) VALUES (753,'FSF-F0031392','FORCE SEC FUND 31392','SF 29',1);</v>
      </c>
    </row>
    <row r="755" spans="1:6" x14ac:dyDescent="0.2">
      <c r="A755" t="s">
        <v>2259</v>
      </c>
      <c r="B755" t="s">
        <v>2260</v>
      </c>
      <c r="C755" s="1" t="s">
        <v>2261</v>
      </c>
      <c r="D755" s="2" t="s">
        <v>2262</v>
      </c>
      <c r="E755" s="2">
        <v>754</v>
      </c>
      <c r="F755" t="str">
        <f t="shared" si="11"/>
        <v>INSERT INTO AUTHORIZATION_OBJECTS (AUTH_OBJECT_ID,CODE, DESCRIPTION,BUSINESS_NAME,AUTH_OBJ_TYPE_ID) VALUES (754,'FSF-T0000104','FORCE SEC TENANT 104','Kremser Bank',1);</v>
      </c>
    </row>
    <row r="756" spans="1:6" x14ac:dyDescent="0.2">
      <c r="A756" t="s">
        <v>2259</v>
      </c>
      <c r="B756" t="s">
        <v>2263</v>
      </c>
      <c r="C756" s="1" t="s">
        <v>2264</v>
      </c>
      <c r="D756" s="2" t="s">
        <v>2265</v>
      </c>
      <c r="E756" s="2">
        <v>755</v>
      </c>
      <c r="F756" t="str">
        <f t="shared" si="11"/>
        <v>INSERT INTO AUTHORIZATION_OBJECTS (AUTH_OBJECT_ID,CODE, DESCRIPTION,BUSINESS_NAME,AUTH_OBJ_TYPE_ID) VALUES (755,'FSF-T0000135','FORCE SEC TENANT 135','Hainburg',1);</v>
      </c>
    </row>
    <row r="757" spans="1:6" x14ac:dyDescent="0.2">
      <c r="A757" t="s">
        <v>2259</v>
      </c>
      <c r="B757" t="s">
        <v>2266</v>
      </c>
      <c r="C757" s="1" t="s">
        <v>2267</v>
      </c>
      <c r="D757" s="2" t="s">
        <v>2268</v>
      </c>
      <c r="E757" s="2">
        <v>756</v>
      </c>
      <c r="F757" t="str">
        <f t="shared" si="11"/>
        <v>INSERT INTO AUTHORIZATION_OBJECTS (AUTH_OBJECT_ID,CODE, DESCRIPTION,BUSINESS_NAME,AUTH_OBJ_TYPE_ID) VALUES (756,'FSF-T0000140','FORCE SEC TENANT 140','Baden',1);</v>
      </c>
    </row>
    <row r="758" spans="1:6" x14ac:dyDescent="0.2">
      <c r="A758" t="s">
        <v>2259</v>
      </c>
      <c r="B758" t="s">
        <v>2269</v>
      </c>
      <c r="C758" s="1" t="s">
        <v>2270</v>
      </c>
      <c r="D758" s="2" t="s">
        <v>2271</v>
      </c>
      <c r="E758" s="2">
        <v>757</v>
      </c>
      <c r="F758" t="str">
        <f t="shared" si="11"/>
        <v>INSERT INTO AUTHORIZATION_OBJECTS (AUTH_OBJECT_ID,CODE, DESCRIPTION,BUSINESS_NAME,AUTH_OBJ_TYPE_ID) VALUES (757,'FSF-T0000141','FORCE SEC TENANT 141','Wiener Neustadt',1);</v>
      </c>
    </row>
    <row r="759" spans="1:6" x14ac:dyDescent="0.2">
      <c r="A759" t="s">
        <v>2259</v>
      </c>
      <c r="B759" t="s">
        <v>2272</v>
      </c>
      <c r="C759" s="1" t="s">
        <v>2273</v>
      </c>
      <c r="D759" s="2" t="s">
        <v>2274</v>
      </c>
      <c r="E759" s="2">
        <v>758</v>
      </c>
      <c r="F759" t="str">
        <f t="shared" si="11"/>
        <v>INSERT INTO AUTHORIZATION_OBJECTS (AUTH_OBJECT_ID,CODE, DESCRIPTION,BUSINESS_NAME,AUTH_OBJ_TYPE_ID) VALUES (758,'FSF-T0000159','FORCE SEC TENANT 159','Poysdorf',1);</v>
      </c>
    </row>
    <row r="760" spans="1:6" x14ac:dyDescent="0.2">
      <c r="A760" t="s">
        <v>2259</v>
      </c>
      <c r="B760" t="s">
        <v>2275</v>
      </c>
      <c r="C760" s="1" t="s">
        <v>2276</v>
      </c>
      <c r="D760" s="2" t="s">
        <v>2277</v>
      </c>
      <c r="E760" s="2">
        <v>759</v>
      </c>
      <c r="F760" t="str">
        <f t="shared" si="11"/>
        <v>INSERT INTO AUTHORIZATION_OBJECTS (AUTH_OBJECT_ID,CODE, DESCRIPTION,BUSINESS_NAME,AUTH_OBJ_TYPE_ID) VALUES (759,'FSF-T0000161','FORCE SEC TENANT 161','Korneuburg',1);</v>
      </c>
    </row>
    <row r="761" spans="1:6" x14ac:dyDescent="0.2">
      <c r="A761" t="s">
        <v>2259</v>
      </c>
      <c r="B761" t="s">
        <v>2278</v>
      </c>
      <c r="C761" s="1" t="s">
        <v>2279</v>
      </c>
      <c r="D761" s="2" t="s">
        <v>2280</v>
      </c>
      <c r="E761" s="2">
        <v>760</v>
      </c>
      <c r="F761" t="str">
        <f t="shared" si="11"/>
        <v>INSERT INTO AUTHORIZATION_OBJECTS (AUTH_OBJECT_ID,CODE, DESCRIPTION,BUSINESS_NAME,AUTH_OBJ_TYPE_ID) VALUES (760,'FSF-T0000196','FORCE SEC TENANT 196','EBG',1);</v>
      </c>
    </row>
    <row r="762" spans="1:6" x14ac:dyDescent="0.2">
      <c r="A762" t="s">
        <v>2259</v>
      </c>
      <c r="B762" t="s">
        <v>2281</v>
      </c>
      <c r="C762" s="1" t="s">
        <v>2282</v>
      </c>
      <c r="D762" s="2" t="s">
        <v>2283</v>
      </c>
      <c r="E762" s="2">
        <v>761</v>
      </c>
      <c r="F762" t="str">
        <f t="shared" si="11"/>
        <v>INSERT INTO AUTHORIZATION_OBJECTS (AUTH_OBJECT_ID,CODE, DESCRIPTION,BUSINESS_NAME,AUTH_OBJ_TYPE_ID) VALUES (761,'FSF-T0000198','FORCE SEC TENANT 198','Erste Bank',1);</v>
      </c>
    </row>
    <row r="763" spans="1:6" x14ac:dyDescent="0.2">
      <c r="A763" t="s">
        <v>2259</v>
      </c>
      <c r="B763" t="s">
        <v>2284</v>
      </c>
      <c r="C763" s="1" t="s">
        <v>2285</v>
      </c>
      <c r="D763" s="2" t="s">
        <v>2286</v>
      </c>
      <c r="E763" s="2">
        <v>762</v>
      </c>
      <c r="F763" t="str">
        <f t="shared" si="11"/>
        <v>INSERT INTO AUTHORIZATION_OBJECTS (AUTH_OBJECT_ID,CODE, DESCRIPTION,BUSINESS_NAME,AUTH_OBJ_TYPE_ID) VALUES (762,'FSF-T0000218','FORCE SEC TENANT 218','Kirchdorf/Krems',1);</v>
      </c>
    </row>
    <row r="764" spans="1:6" x14ac:dyDescent="0.2">
      <c r="A764" t="s">
        <v>2259</v>
      </c>
      <c r="B764" t="s">
        <v>2287</v>
      </c>
      <c r="C764" s="1" t="s">
        <v>2288</v>
      </c>
      <c r="D764" s="2" t="s">
        <v>2289</v>
      </c>
      <c r="E764" s="2">
        <v>763</v>
      </c>
      <c r="F764" t="str">
        <f t="shared" si="11"/>
        <v>INSERT INTO AUTHORIZATION_OBJECTS (AUTH_OBJECT_ID,CODE, DESCRIPTION,BUSINESS_NAME,AUTH_OBJ_TYPE_ID) VALUES (763,'FSF-T0000223','FORCE SEC TENANT 223','Mühlviertel-West(Rohrbach)',1);</v>
      </c>
    </row>
    <row r="765" spans="1:6" x14ac:dyDescent="0.2">
      <c r="A765" t="s">
        <v>2259</v>
      </c>
      <c r="B765" t="s">
        <v>2290</v>
      </c>
      <c r="C765" s="1" t="s">
        <v>2291</v>
      </c>
      <c r="D765" s="2" t="s">
        <v>2292</v>
      </c>
      <c r="E765" s="2">
        <v>764</v>
      </c>
      <c r="F765" t="str">
        <f t="shared" si="11"/>
        <v>INSERT INTO AUTHORIZATION_OBJECTS (AUTH_OBJECT_ID,CODE, DESCRIPTION,BUSINESS_NAME,AUTH_OBJ_TYPE_ID) VALUES (764,'FSF-T0000247','FORCE SEC TENANT 247','Lambach',1);</v>
      </c>
    </row>
    <row r="766" spans="1:6" x14ac:dyDescent="0.2">
      <c r="A766" t="s">
        <v>2259</v>
      </c>
      <c r="B766" t="s">
        <v>2293</v>
      </c>
      <c r="C766" s="1" t="s">
        <v>2294</v>
      </c>
      <c r="D766" s="2" t="s">
        <v>2295</v>
      </c>
      <c r="E766" s="2">
        <v>765</v>
      </c>
      <c r="F766" t="str">
        <f t="shared" si="11"/>
        <v>INSERT INTO AUTHORIZATION_OBJECTS (AUTH_OBJECT_ID,CODE, DESCRIPTION,BUSINESS_NAME,AUTH_OBJ_TYPE_ID) VALUES (765,'FSF-T0000258','FORCE SEC TENANT 258','Peuerbach',1);</v>
      </c>
    </row>
    <row r="767" spans="1:6" x14ac:dyDescent="0.2">
      <c r="A767" t="s">
        <v>2259</v>
      </c>
      <c r="B767" t="s">
        <v>2296</v>
      </c>
      <c r="C767" s="1" t="s">
        <v>2297</v>
      </c>
      <c r="D767" s="2" t="s">
        <v>2298</v>
      </c>
      <c r="E767" s="2">
        <v>766</v>
      </c>
      <c r="F767" t="str">
        <f t="shared" si="11"/>
        <v>INSERT INTO AUTHORIZATION_OBJECTS (AUTH_OBJECT_ID,CODE, DESCRIPTION,BUSINESS_NAME,AUTH_OBJ_TYPE_ID) VALUES (766,'FSF-T0000270','FORCE SEC TENANT 270','Allgemeine Sparkasse Oberösterreich',1);</v>
      </c>
    </row>
    <row r="768" spans="1:6" x14ac:dyDescent="0.2">
      <c r="A768" t="s">
        <v>2259</v>
      </c>
      <c r="B768" t="s">
        <v>2299</v>
      </c>
      <c r="C768" s="1" t="s">
        <v>2300</v>
      </c>
      <c r="D768" s="2" t="s">
        <v>2301</v>
      </c>
      <c r="E768" s="2">
        <v>767</v>
      </c>
      <c r="F768" t="str">
        <f t="shared" si="11"/>
        <v>INSERT INTO AUTHORIZATION_OBJECTS (AUTH_OBJECT_ID,CODE, DESCRIPTION,BUSINESS_NAME,AUTH_OBJ_TYPE_ID) VALUES (767,'FSF-T0000302','FORCE SEC TENANT 302','Lienz',1);</v>
      </c>
    </row>
    <row r="769" spans="1:6" x14ac:dyDescent="0.2">
      <c r="A769" t="s">
        <v>2259</v>
      </c>
      <c r="B769" t="s">
        <v>2302</v>
      </c>
      <c r="C769" s="1" t="s">
        <v>2303</v>
      </c>
      <c r="D769" s="2" t="s">
        <v>2304</v>
      </c>
      <c r="E769" s="2">
        <v>768</v>
      </c>
      <c r="F769" t="str">
        <f t="shared" si="11"/>
        <v>INSERT INTO AUTHORIZATION_OBJECTS (AUTH_OBJECT_ID,CODE, DESCRIPTION,BUSINESS_NAME,AUTH_OBJ_TYPE_ID) VALUES (768,'FSF-T0000309','FORCE SEC TENANT 309','Tiroler Spk.Bank AG',1);</v>
      </c>
    </row>
    <row r="770" spans="1:6" x14ac:dyDescent="0.2">
      <c r="A770" t="s">
        <v>2259</v>
      </c>
      <c r="B770" t="s">
        <v>2305</v>
      </c>
      <c r="C770" s="1" t="s">
        <v>2306</v>
      </c>
      <c r="D770" s="2" t="s">
        <v>2307</v>
      </c>
      <c r="E770" s="2">
        <v>769</v>
      </c>
      <c r="F770" t="str">
        <f t="shared" si="11"/>
        <v>INSERT INTO AUTHORIZATION_OBJECTS (AUTH_OBJECT_ID,CODE, DESCRIPTION,BUSINESS_NAME,AUTH_OBJ_TYPE_ID) VALUES (769,'FSF-T0000331','FORCE SEC TENANT 331','Feldkirch',1);</v>
      </c>
    </row>
    <row r="771" spans="1:6" x14ac:dyDescent="0.2">
      <c r="A771" t="s">
        <v>2259</v>
      </c>
      <c r="B771" t="s">
        <v>2308</v>
      </c>
      <c r="C771" s="1" t="s">
        <v>2309</v>
      </c>
      <c r="D771" s="2" t="s">
        <v>2310</v>
      </c>
      <c r="E771" s="2">
        <v>770</v>
      </c>
      <c r="F771" t="str">
        <f t="shared" ref="F771:F795" si="12">"INSERT INTO AUTHORIZATION_OBJECTS (AUTH_OBJECT_ID,CODE, DESCRIPTION,BUSINESS_NAME,AUTH_OBJ_TYPE_ID) VALUES (" &amp; E771 &amp; ",'" &amp; C771 &amp; "','" &amp; D771 &amp; "','" &amp; B771 &amp; "'," &amp; 1 &amp; ");"</f>
        <v>INSERT INTO AUTHORIZATION_OBJECTS (AUTH_OBJECT_ID,CODE, DESCRIPTION,BUSINESS_NAME,AUTH_OBJ_TYPE_ID) VALUES (770,'FSF-T0000332','FORCE SEC TENANT 332','Bludenz',1);</v>
      </c>
    </row>
    <row r="772" spans="1:6" x14ac:dyDescent="0.2">
      <c r="A772" t="s">
        <v>2259</v>
      </c>
      <c r="B772" t="s">
        <v>2311</v>
      </c>
      <c r="C772" s="1" t="s">
        <v>2312</v>
      </c>
      <c r="D772" s="2" t="s">
        <v>2313</v>
      </c>
      <c r="E772" s="2">
        <v>771</v>
      </c>
      <c r="F772" t="str">
        <f t="shared" si="12"/>
        <v>INSERT INTO AUTHORIZATION_OBJECTS (AUTH_OBJECT_ID,CODE, DESCRIPTION,BUSINESS_NAME,AUTH_OBJ_TYPE_ID) VALUES (771,'FSF-T0000334','FORCE SEC TENANT 334','Bregenz',1);</v>
      </c>
    </row>
    <row r="773" spans="1:6" x14ac:dyDescent="0.2">
      <c r="A773" t="s">
        <v>2259</v>
      </c>
      <c r="B773" t="s">
        <v>2314</v>
      </c>
      <c r="C773" s="1" t="s">
        <v>2315</v>
      </c>
      <c r="D773" s="2" t="s">
        <v>2316</v>
      </c>
      <c r="E773" s="2">
        <v>772</v>
      </c>
      <c r="F773" t="str">
        <f t="shared" si="12"/>
        <v>INSERT INTO AUTHORIZATION_OBJECTS (AUTH_OBJECT_ID,CODE, DESCRIPTION,BUSINESS_NAME,AUTH_OBJ_TYPE_ID) VALUES (772,'FSF-T0000335','FORCE SEC TENANT 335','Dornbirn',1);</v>
      </c>
    </row>
    <row r="774" spans="1:6" x14ac:dyDescent="0.2">
      <c r="A774" t="s">
        <v>2259</v>
      </c>
      <c r="B774" t="s">
        <v>2317</v>
      </c>
      <c r="C774" s="1" t="s">
        <v>2318</v>
      </c>
      <c r="D774" s="2" t="s">
        <v>2319</v>
      </c>
      <c r="E774" s="2">
        <v>773</v>
      </c>
      <c r="F774" t="str">
        <f t="shared" si="12"/>
        <v>INSERT INTO AUTHORIZATION_OBJECTS (AUTH_OBJECT_ID,CODE, DESCRIPTION,BUSINESS_NAME,AUTH_OBJ_TYPE_ID) VALUES (773,'FSF-T0000349','FORCE SEC TENANT 349','Kufstein',1);</v>
      </c>
    </row>
    <row r="775" spans="1:6" x14ac:dyDescent="0.2">
      <c r="A775" t="s">
        <v>2259</v>
      </c>
      <c r="B775" t="s">
        <v>2320</v>
      </c>
      <c r="C775" s="1" t="s">
        <v>2321</v>
      </c>
      <c r="D775" s="2" t="s">
        <v>2322</v>
      </c>
      <c r="E775" s="2">
        <v>774</v>
      </c>
      <c r="F775" t="str">
        <f t="shared" si="12"/>
        <v>INSERT INTO AUTHORIZATION_OBJECTS (AUTH_OBJECT_ID,CODE, DESCRIPTION,BUSINESS_NAME,AUTH_OBJ_TYPE_ID) VALUES (774,'FSF-T0000351','FORCE SEC TENANT 351','Kitzbuehel',1);</v>
      </c>
    </row>
    <row r="776" spans="1:6" x14ac:dyDescent="0.2">
      <c r="A776" t="s">
        <v>2259</v>
      </c>
      <c r="B776" t="s">
        <v>2323</v>
      </c>
      <c r="C776" s="1" t="s">
        <v>2324</v>
      </c>
      <c r="D776" s="2" t="s">
        <v>2325</v>
      </c>
      <c r="E776" s="2">
        <v>775</v>
      </c>
      <c r="F776" t="str">
        <f t="shared" si="12"/>
        <v>INSERT INTO AUTHORIZATION_OBJECTS (AUTH_OBJECT_ID,CODE, DESCRIPTION,BUSINESS_NAME,AUTH_OBJ_TYPE_ID) VALUES (775,'FSF-T0000378','FORCE SEC TENANT 378','Schwarz',1);</v>
      </c>
    </row>
    <row r="777" spans="1:6" x14ac:dyDescent="0.2">
      <c r="A777" t="s">
        <v>2259</v>
      </c>
      <c r="B777" t="s">
        <v>2326</v>
      </c>
      <c r="C777" s="1" t="s">
        <v>2327</v>
      </c>
      <c r="D777" s="2" t="s">
        <v>2328</v>
      </c>
      <c r="E777" s="2">
        <v>776</v>
      </c>
      <c r="F777" t="str">
        <f t="shared" si="12"/>
        <v>INSERT INTO AUTHORIZATION_OBJECTS (AUTH_OBJECT_ID,CODE, DESCRIPTION,BUSINESS_NAME,AUTH_OBJ_TYPE_ID) VALUES (776,'FSF-T0000405','FORCE SEC TENANT 405','Muerzzuschlag',1);</v>
      </c>
    </row>
    <row r="778" spans="1:6" x14ac:dyDescent="0.2">
      <c r="A778" t="s">
        <v>2259</v>
      </c>
      <c r="B778" t="s">
        <v>2329</v>
      </c>
      <c r="C778" s="1" t="s">
        <v>2330</v>
      </c>
      <c r="D778" s="2" t="s">
        <v>2331</v>
      </c>
      <c r="E778" s="2">
        <v>777</v>
      </c>
      <c r="F778" t="str">
        <f t="shared" si="12"/>
        <v>INSERT INTO AUTHORIZATION_OBJECTS (AUTH_OBJECT_ID,CODE, DESCRIPTION,BUSINESS_NAME,AUTH_OBJ_TYPE_ID) VALUES (777,'FSF-T0000409','FORCE SEC TENANT 409','Kaerntner Spk. AG',1);</v>
      </c>
    </row>
    <row r="779" spans="1:6" x14ac:dyDescent="0.2">
      <c r="A779" t="s">
        <v>2259</v>
      </c>
      <c r="B779" t="s">
        <v>2332</v>
      </c>
      <c r="C779" s="1" t="s">
        <v>2333</v>
      </c>
      <c r="D779" s="2" t="s">
        <v>2334</v>
      </c>
      <c r="E779" s="2">
        <v>778</v>
      </c>
      <c r="F779" t="str">
        <f t="shared" si="12"/>
        <v>INSERT INTO AUTHORIZATION_OBJECTS (AUTH_OBJECT_ID,CODE, DESCRIPTION,BUSINESS_NAME,AUTH_OBJ_TYPE_ID) VALUES (778,'FSF-T0000450','FORCE SEC TENANT 450','Die Steiermaerkische',1);</v>
      </c>
    </row>
    <row r="780" spans="1:6" x14ac:dyDescent="0.2">
      <c r="A780" t="s">
        <v>2259</v>
      </c>
      <c r="B780" t="s">
        <v>2335</v>
      </c>
      <c r="C780" s="1" t="s">
        <v>2336</v>
      </c>
      <c r="D780" s="2" t="s">
        <v>2337</v>
      </c>
      <c r="E780" s="2">
        <v>779</v>
      </c>
      <c r="F780" t="str">
        <f t="shared" si="12"/>
        <v>INSERT INTO AUTHORIZATION_OBJECTS (AUTH_OBJECT_ID,CODE, DESCRIPTION,BUSINESS_NAME,AUTH_OBJ_TYPE_ID) VALUES (779,'FSF-T0000492','FORCE SEC TENANT 492','Feldkirchen',1);</v>
      </c>
    </row>
    <row r="781" spans="1:6" x14ac:dyDescent="0.2">
      <c r="A781" t="s">
        <v>2259</v>
      </c>
      <c r="B781" t="s">
        <v>2338</v>
      </c>
      <c r="C781" s="1" t="s">
        <v>2339</v>
      </c>
      <c r="D781" s="2" t="s">
        <v>2340</v>
      </c>
      <c r="E781" s="2">
        <v>780</v>
      </c>
      <c r="F781" t="str">
        <f t="shared" si="12"/>
        <v>INSERT INTO AUTHORIZATION_OBJECTS (AUTH_OBJECT_ID,CODE, DESCRIPTION,BUSINESS_NAME,AUTH_OBJ_TYPE_ID) VALUES (780,'FSF-T0000509','FORCE SEC TENANT 509','Salzburger Spk. Bank AG',1);</v>
      </c>
    </row>
    <row r="782" spans="1:6" x14ac:dyDescent="0.2">
      <c r="A782" t="s">
        <v>2259</v>
      </c>
      <c r="B782" t="s">
        <v>2341</v>
      </c>
      <c r="C782" s="1" t="s">
        <v>2342</v>
      </c>
      <c r="D782" s="2" t="s">
        <v>2343</v>
      </c>
      <c r="E782" s="2">
        <v>781</v>
      </c>
      <c r="F782" t="str">
        <f t="shared" si="12"/>
        <v>INSERT INTO AUTHORIZATION_OBJECTS (AUTH_OBJECT_ID,CODE, DESCRIPTION,BUSINESS_NAME,AUTH_OBJ_TYPE_ID) VALUES (781,'FSF-T0001001','FORCE SEC TENANT 1001','Erste Sparinvest KAG',1);</v>
      </c>
    </row>
    <row r="783" spans="1:6" x14ac:dyDescent="0.2">
      <c r="A783" t="s">
        <v>2259</v>
      </c>
      <c r="B783" t="s">
        <v>2344</v>
      </c>
      <c r="C783" s="1" t="s">
        <v>2345</v>
      </c>
      <c r="D783" s="2" t="s">
        <v>2346</v>
      </c>
      <c r="E783" s="2">
        <v>782</v>
      </c>
      <c r="F783" t="str">
        <f t="shared" si="12"/>
        <v>INSERT INTO AUTHORIZATION_OBJECTS (AUTH_OBJECT_ID,CODE, DESCRIPTION,BUSINESS_NAME,AUTH_OBJ_TYPE_ID) VALUES (782,'FSF-T0001002','FORCE SEC TENANT 1002','Ringturm KAG',1);</v>
      </c>
    </row>
    <row r="784" spans="1:6" x14ac:dyDescent="0.2">
      <c r="A784" t="s">
        <v>2259</v>
      </c>
      <c r="B784" t="s">
        <v>2347</v>
      </c>
      <c r="C784" s="1" t="s">
        <v>2348</v>
      </c>
      <c r="D784" s="2" t="s">
        <v>2349</v>
      </c>
      <c r="E784" s="2">
        <v>783</v>
      </c>
      <c r="F784" t="str">
        <f t="shared" si="12"/>
        <v>INSERT INTO AUTHORIZATION_OBJECTS (AUTH_OBJECT_ID,CODE, DESCRIPTION,BUSINESS_NAME,AUTH_OBJ_TYPE_ID) VALUES (783,'FSF-T0001003','FORCE SEC TENANT 1003','Tirolinvest',1);</v>
      </c>
    </row>
    <row r="785" spans="1:6" x14ac:dyDescent="0.2">
      <c r="A785" t="s">
        <v>2259</v>
      </c>
      <c r="B785" t="s">
        <v>2350</v>
      </c>
      <c r="C785" s="1" t="s">
        <v>2351</v>
      </c>
      <c r="D785" s="2" t="s">
        <v>2352</v>
      </c>
      <c r="E785" s="2">
        <v>784</v>
      </c>
      <c r="F785" t="str">
        <f t="shared" si="12"/>
        <v>INSERT INTO AUTHORIZATION_OBJECTS (AUTH_OBJECT_ID,CODE, DESCRIPTION,BUSINESS_NAME,AUTH_OBJ_TYPE_ID) VALUES (784,'FSF-T0001004','FORCE SEC TENANT 1004','Volksbank',1);</v>
      </c>
    </row>
    <row r="786" spans="1:6" x14ac:dyDescent="0.2">
      <c r="A786" t="s">
        <v>2259</v>
      </c>
      <c r="B786" t="s">
        <v>2353</v>
      </c>
      <c r="C786" s="1" t="s">
        <v>2354</v>
      </c>
      <c r="D786" s="2" t="s">
        <v>2355</v>
      </c>
      <c r="E786" s="2">
        <v>785</v>
      </c>
      <c r="F786" t="str">
        <f t="shared" si="12"/>
        <v>INSERT INTO AUTHORIZATION_OBJECTS (AUTH_OBJECT_ID,CODE, DESCRIPTION,BUSINESS_NAME,AUTH_OBJ_TYPE_ID) VALUES (785,'FSF-T0001005','FORCE SEC TENANT 1005','Hypo NÖ',1);</v>
      </c>
    </row>
    <row r="787" spans="1:6" x14ac:dyDescent="0.2">
      <c r="A787" t="s">
        <v>2259</v>
      </c>
      <c r="B787" t="s">
        <v>2356</v>
      </c>
      <c r="C787" s="1" t="s">
        <v>2357</v>
      </c>
      <c r="D787" s="2" t="s">
        <v>2358</v>
      </c>
      <c r="E787" s="2">
        <v>786</v>
      </c>
      <c r="F787" t="str">
        <f t="shared" si="12"/>
        <v>INSERT INTO AUTHORIZATION_OBJECTS (AUTH_OBJECT_ID,CODE, DESCRIPTION,BUSINESS_NAME,AUTH_OBJ_TYPE_ID) VALUES (786,'FSF-T0001006','FORCE SEC TENANT 1006','Schoellerbank',1);</v>
      </c>
    </row>
    <row r="788" spans="1:6" x14ac:dyDescent="0.2">
      <c r="A788" t="s">
        <v>2259</v>
      </c>
      <c r="B788" t="s">
        <v>2359</v>
      </c>
      <c r="C788" s="1" t="s">
        <v>2360</v>
      </c>
      <c r="D788" s="2" t="s">
        <v>2361</v>
      </c>
      <c r="E788" s="2">
        <v>787</v>
      </c>
      <c r="F788" t="str">
        <f t="shared" si="12"/>
        <v>INSERT INTO AUTHORIZATION_OBJECTS (AUTH_OBJECT_ID,CODE, DESCRIPTION,BUSINESS_NAME,AUTH_OBJ_TYPE_ID) VALUES (787,'FSF-T0001008','FORCE SEC TENANT 1008','Sparkasse Oberoesterreich',1);</v>
      </c>
    </row>
    <row r="789" spans="1:6" x14ac:dyDescent="0.2">
      <c r="A789" t="s">
        <v>2259</v>
      </c>
      <c r="B789" t="s">
        <v>2362</v>
      </c>
      <c r="C789" s="1" t="s">
        <v>2363</v>
      </c>
      <c r="D789" s="2" t="s">
        <v>2364</v>
      </c>
      <c r="E789" s="2">
        <v>788</v>
      </c>
      <c r="F789" t="str">
        <f t="shared" si="12"/>
        <v>INSERT INTO AUTHORIZATION_OBJECTS (AUTH_OBJECT_ID,CODE, DESCRIPTION,BUSINESS_NAME,AUTH_OBJ_TYPE_ID) VALUES (788,'FSF-T0001009','FORCE SEC TENANT 1009','Bankhaus Schellhammer und Schattera',1);</v>
      </c>
    </row>
    <row r="790" spans="1:6" x14ac:dyDescent="0.2">
      <c r="A790" t="s">
        <v>2259</v>
      </c>
      <c r="B790" t="s">
        <v>2365</v>
      </c>
      <c r="C790" s="1" t="s">
        <v>2366</v>
      </c>
      <c r="D790" s="2" t="s">
        <v>2367</v>
      </c>
      <c r="E790" s="2">
        <v>789</v>
      </c>
      <c r="F790" t="str">
        <f t="shared" si="12"/>
        <v>INSERT INTO AUTHORIZATION_OBJECTS (AUTH_OBJECT_ID,CODE, DESCRIPTION,BUSINESS_NAME,AUTH_OBJ_TYPE_ID) VALUES (789,'FSF-T0001012','FORCE SEC TENANT 1012','Carl Spaengler KAG',1);</v>
      </c>
    </row>
    <row r="791" spans="1:6" x14ac:dyDescent="0.2">
      <c r="A791" t="s">
        <v>2259</v>
      </c>
      <c r="B791" t="s">
        <v>2368</v>
      </c>
      <c r="C791" s="1" t="s">
        <v>2369</v>
      </c>
      <c r="D791" s="2" t="s">
        <v>2370</v>
      </c>
      <c r="E791" s="2">
        <v>790</v>
      </c>
      <c r="F791" t="str">
        <f t="shared" si="12"/>
        <v>INSERT INTO AUTHORIZATION_OBJECTS (AUTH_OBJECT_ID,CODE, DESCRIPTION,BUSINESS_NAME,AUTH_OBJ_TYPE_ID) VALUES (790,'FSF-T0001042','FORCE SEC TENANT 1042','Immo KAG',1);</v>
      </c>
    </row>
    <row r="792" spans="1:6" x14ac:dyDescent="0.2">
      <c r="A792" t="s">
        <v>2259</v>
      </c>
      <c r="B792" t="s">
        <v>2371</v>
      </c>
      <c r="C792" s="1" t="s">
        <v>2372</v>
      </c>
      <c r="D792" s="2" t="s">
        <v>2373</v>
      </c>
      <c r="E792" s="2">
        <v>791</v>
      </c>
      <c r="F792" t="str">
        <f t="shared" si="12"/>
        <v>INSERT INTO AUTHORIZATION_OBJECTS (AUTH_OBJECT_ID,CODE, DESCRIPTION,BUSINESS_NAME,AUTH_OBJ_TYPE_ID) VALUES (791,'FSF-T0001050','FORCE SEC TENANT 1050','Erste Asset Management',1);</v>
      </c>
    </row>
    <row r="793" spans="1:6" x14ac:dyDescent="0.2">
      <c r="A793" t="s">
        <v>2259</v>
      </c>
      <c r="B793" t="s">
        <v>2374</v>
      </c>
      <c r="C793" s="1" t="s">
        <v>2375</v>
      </c>
      <c r="D793" s="2" t="s">
        <v>2376</v>
      </c>
      <c r="E793" s="2">
        <v>792</v>
      </c>
      <c r="F793" t="str">
        <f t="shared" si="12"/>
        <v>INSERT INTO AUTHORIZATION_OBJECTS (AUTH_OBJECT_ID,CODE, DESCRIPTION,BUSINESS_NAME,AUTH_OBJ_TYPE_ID) VALUES (792,'FSF-T0004000','FORCE SEC TENANT 4000','allgemeiner Mandant',1);</v>
      </c>
    </row>
    <row r="794" spans="1:6" x14ac:dyDescent="0.2">
      <c r="A794" t="s">
        <v>2259</v>
      </c>
      <c r="B794" t="s">
        <v>2377</v>
      </c>
      <c r="C794" s="1" t="s">
        <v>2378</v>
      </c>
      <c r="D794" s="2" t="s">
        <v>2379</v>
      </c>
      <c r="E794" s="2">
        <v>793</v>
      </c>
      <c r="F794" t="str">
        <f t="shared" si="12"/>
        <v>INSERT INTO AUTHORIZATION_OBJECTS (AUTH_OBJECT_ID,CODE, DESCRIPTION,BUSINESS_NAME,AUTH_OBJ_TYPE_ID) VALUES (793,'FSF-T0004001','FORCE SEC TENANT 4001','Testmandant',1);</v>
      </c>
    </row>
    <row r="795" spans="1:6" x14ac:dyDescent="0.2">
      <c r="A795" t="s">
        <v>2259</v>
      </c>
      <c r="B795" t="s">
        <v>2380</v>
      </c>
      <c r="C795" s="1" t="s">
        <v>2381</v>
      </c>
      <c r="D795" s="2" t="s">
        <v>2382</v>
      </c>
      <c r="E795" s="2">
        <v>794</v>
      </c>
      <c r="F795" t="str">
        <f t="shared" si="12"/>
        <v>INSERT INTO AUTHORIZATION_OBJECTS (AUTH_OBJECT_ID,CODE, DESCRIPTION,BUSINESS_NAME,AUTH_OBJ_TYPE_ID) VALUES (794,'FSF-T0004002','FORCE SEC TENANT 4002','Unbekannter Mandant',1);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6"/>
  <sheetViews>
    <sheetView topLeftCell="A1690" workbookViewId="0">
      <selection activeCell="E1694" sqref="E1694"/>
    </sheetView>
  </sheetViews>
  <sheetFormatPr baseColWidth="10" defaultRowHeight="12.75" x14ac:dyDescent="0.2"/>
  <cols>
    <col min="1" max="1" width="20.42578125" customWidth="1"/>
    <col min="2" max="2" width="36" customWidth="1"/>
    <col min="3" max="3" width="37.140625" customWidth="1"/>
    <col min="5" max="6" width="13.85546875" customWidth="1"/>
    <col min="19" max="19" width="27.85546875" customWidth="1"/>
    <col min="29" max="29" width="25.28515625" customWidth="1"/>
  </cols>
  <sheetData>
    <row r="1" spans="1:20" s="10" customFormat="1" ht="59.25" x14ac:dyDescent="0.75">
      <c r="A1" s="10" t="s">
        <v>2432</v>
      </c>
      <c r="C1" s="10" t="s">
        <v>2399</v>
      </c>
    </row>
    <row r="2" spans="1:20" s="12" customFormat="1" ht="7.5" customHeight="1" x14ac:dyDescent="0.2"/>
    <row r="3" spans="1:20" ht="59.25" x14ac:dyDescent="0.75">
      <c r="A3" s="10" t="s">
        <v>2431</v>
      </c>
    </row>
    <row r="4" spans="1:20" s="14" customFormat="1" ht="6.75" customHeight="1" x14ac:dyDescent="0.2"/>
    <row r="5" spans="1:20" s="4" customFormat="1" x14ac:dyDescent="0.2">
      <c r="A5" s="4" t="s">
        <v>2</v>
      </c>
      <c r="B5" s="4" t="s">
        <v>2400</v>
      </c>
      <c r="C5" s="4" t="s">
        <v>2402</v>
      </c>
      <c r="D5" s="4" t="s">
        <v>2404</v>
      </c>
      <c r="E5" s="4" t="s">
        <v>2430</v>
      </c>
      <c r="F5" s="4" t="s">
        <v>2638</v>
      </c>
      <c r="G5" s="4" t="s">
        <v>2636</v>
      </c>
      <c r="S5" s="4" t="s">
        <v>2641</v>
      </c>
      <c r="T5" s="4" t="s">
        <v>2637</v>
      </c>
    </row>
    <row r="6" spans="1:20" x14ac:dyDescent="0.2">
      <c r="A6" s="6" t="s">
        <v>16</v>
      </c>
      <c r="B6" t="s">
        <v>2401</v>
      </c>
      <c r="C6" t="s">
        <v>2403</v>
      </c>
      <c r="D6" s="5">
        <f>VALUE(RIGHT(A6,7))</f>
        <v>1</v>
      </c>
      <c r="E6">
        <f>VLOOKUP(A6,OFSETS!A$2:B$795,2,TRUE)</f>
        <v>4</v>
      </c>
      <c r="F6">
        <v>1</v>
      </c>
      <c r="G6" t="str">
        <f>"INSERT INTO F_SEC_ADMIN.OBJECTS (OBJECT_ID,NAME,OBJECT_TYPE_ID, SCHEMA_ID, AUTHORIZATION_OBJECT_ID) VALUES (" &amp; F6 &amp; ", '" &amp; B6 &amp; "',2,1,'" &amp; E6 &amp;"');"</f>
        <v>INSERT INTO F_SEC_ADMIN.OBJECTS (OBJECT_ID,NAME,OBJECT_TYPE_ID, SCHEMA_ID, AUTHORIZATION_OBJECT_ID) VALUES (1, 'PORTFOLIO_GROUPS_V',2,1,'4');</v>
      </c>
      <c r="S6">
        <v>1</v>
      </c>
      <c r="T6" t="str">
        <f>"INSERT INTO OBJECT_COLUMNS (OBJECT_COLUMN_ID,NAME,CONTENT,OBJECT_ID) VALUES (" &amp; S6 &amp; ",'" &amp; C6 &amp; "', '" &amp; D6 &amp; "', " &amp; F6 &amp; ");"</f>
        <v>INSERT INTO OBJECT_COLUMNS (OBJECT_COLUMN_ID,NAME,CONTENT,OBJECT_ID) VALUES (1,'PORTFOLIO_GROUP_ID', '1', 1);</v>
      </c>
    </row>
    <row r="7" spans="1:20" x14ac:dyDescent="0.2">
      <c r="A7" s="6" t="s">
        <v>19</v>
      </c>
      <c r="B7" t="s">
        <v>2401</v>
      </c>
      <c r="C7" t="s">
        <v>2403</v>
      </c>
      <c r="D7" s="5">
        <f t="shared" ref="D7:D70" si="0">VALUE(RIGHT(A7,7))</f>
        <v>2</v>
      </c>
      <c r="E7">
        <f>VLOOKUP(A7,OFSETS!A$2:B$795,2,TRUE)</f>
        <v>5</v>
      </c>
      <c r="F7">
        <v>2</v>
      </c>
      <c r="G7" t="str">
        <f t="shared" ref="G7:G70" si="1">"INSERT INTO F_SEC_ADMIN.OBJECTS (OBJECT_ID,NAME,OBJECT_TYPE_ID, SCHEMA_ID, AUTHORIZATION_OBJECT_ID) VALUES (" &amp; F7 &amp; ", '" &amp; B7 &amp; "',2,1,'" &amp; E7 &amp;"');"</f>
        <v>INSERT INTO F_SEC_ADMIN.OBJECTS (OBJECT_ID,NAME,OBJECT_TYPE_ID, SCHEMA_ID, AUTHORIZATION_OBJECT_ID) VALUES (2, 'PORTFOLIO_GROUPS_V',2,1,'5');</v>
      </c>
      <c r="S7">
        <v>2</v>
      </c>
      <c r="T7" t="str">
        <f t="shared" ref="T7:T70" si="2">"INSERT INTO OBJECT_COLUMNS (OBJECT_COLUMN_ID,NAME,CONTENT,OBJECT_ID) VALUES (" &amp; S7 &amp; ",'" &amp; C7 &amp; "', '" &amp; D7 &amp; "', " &amp; F7 &amp; ");"</f>
        <v>INSERT INTO OBJECT_COLUMNS (OBJECT_COLUMN_ID,NAME,CONTENT,OBJECT_ID) VALUES (2,'PORTFOLIO_GROUP_ID', '2', 2);</v>
      </c>
    </row>
    <row r="8" spans="1:20" x14ac:dyDescent="0.2">
      <c r="A8" s="6" t="s">
        <v>22</v>
      </c>
      <c r="B8" t="s">
        <v>2401</v>
      </c>
      <c r="C8" t="s">
        <v>2403</v>
      </c>
      <c r="D8" s="5">
        <f t="shared" si="0"/>
        <v>4</v>
      </c>
      <c r="E8">
        <f>VLOOKUP(A8,OFSETS!A$2:B$795,2,TRUE)</f>
        <v>6</v>
      </c>
      <c r="F8">
        <v>3</v>
      </c>
      <c r="G8" t="str">
        <f t="shared" si="1"/>
        <v>INSERT INTO F_SEC_ADMIN.OBJECTS (OBJECT_ID,NAME,OBJECT_TYPE_ID, SCHEMA_ID, AUTHORIZATION_OBJECT_ID) VALUES (3, 'PORTFOLIO_GROUPS_V',2,1,'6');</v>
      </c>
      <c r="S8">
        <v>3</v>
      </c>
      <c r="T8" t="str">
        <f t="shared" si="2"/>
        <v>INSERT INTO OBJECT_COLUMNS (OBJECT_COLUMN_ID,NAME,CONTENT,OBJECT_ID) VALUES (3,'PORTFOLIO_GROUP_ID', '4', 3);</v>
      </c>
    </row>
    <row r="9" spans="1:20" x14ac:dyDescent="0.2">
      <c r="A9" s="6" t="s">
        <v>25</v>
      </c>
      <c r="B9" t="s">
        <v>2401</v>
      </c>
      <c r="C9" t="s">
        <v>2403</v>
      </c>
      <c r="D9" s="5">
        <f t="shared" si="0"/>
        <v>556</v>
      </c>
      <c r="E9">
        <f>VLOOKUP(A9,OFSETS!A$2:B$795,2,TRUE)</f>
        <v>7</v>
      </c>
      <c r="F9">
        <v>4</v>
      </c>
      <c r="G9" t="str">
        <f t="shared" si="1"/>
        <v>INSERT INTO F_SEC_ADMIN.OBJECTS (OBJECT_ID,NAME,OBJECT_TYPE_ID, SCHEMA_ID, AUTHORIZATION_OBJECT_ID) VALUES (4, 'PORTFOLIO_GROUPS_V',2,1,'7');</v>
      </c>
      <c r="S9">
        <v>4</v>
      </c>
      <c r="T9" t="str">
        <f t="shared" si="2"/>
        <v>INSERT INTO OBJECT_COLUMNS (OBJECT_COLUMN_ID,NAME,CONTENT,OBJECT_ID) VALUES (4,'PORTFOLIO_GROUP_ID', '556', 4);</v>
      </c>
    </row>
    <row r="10" spans="1:20" x14ac:dyDescent="0.2">
      <c r="A10" s="6" t="s">
        <v>28</v>
      </c>
      <c r="B10" t="s">
        <v>2401</v>
      </c>
      <c r="C10" t="s">
        <v>2403</v>
      </c>
      <c r="D10" s="5">
        <f t="shared" si="0"/>
        <v>560</v>
      </c>
      <c r="E10">
        <f>VLOOKUP(A10,OFSETS!A$2:B$795,2,TRUE)</f>
        <v>8</v>
      </c>
      <c r="F10">
        <v>5</v>
      </c>
      <c r="G10" t="str">
        <f t="shared" si="1"/>
        <v>INSERT INTO F_SEC_ADMIN.OBJECTS (OBJECT_ID,NAME,OBJECT_TYPE_ID, SCHEMA_ID, AUTHORIZATION_OBJECT_ID) VALUES (5, 'PORTFOLIO_GROUPS_V',2,1,'8');</v>
      </c>
      <c r="S10">
        <v>5</v>
      </c>
      <c r="T10" t="str">
        <f t="shared" si="2"/>
        <v>INSERT INTO OBJECT_COLUMNS (OBJECT_COLUMN_ID,NAME,CONTENT,OBJECT_ID) VALUES (5,'PORTFOLIO_GROUP_ID', '560', 5);</v>
      </c>
    </row>
    <row r="11" spans="1:20" x14ac:dyDescent="0.2">
      <c r="A11" s="6" t="s">
        <v>31</v>
      </c>
      <c r="B11" t="s">
        <v>2401</v>
      </c>
      <c r="C11" t="s">
        <v>2403</v>
      </c>
      <c r="D11" s="5">
        <f t="shared" si="0"/>
        <v>561</v>
      </c>
      <c r="E11">
        <f>VLOOKUP(A11,OFSETS!A$2:B$795,2,TRUE)</f>
        <v>9</v>
      </c>
      <c r="F11">
        <v>6</v>
      </c>
      <c r="G11" t="str">
        <f t="shared" si="1"/>
        <v>INSERT INTO F_SEC_ADMIN.OBJECTS (OBJECT_ID,NAME,OBJECT_TYPE_ID, SCHEMA_ID, AUTHORIZATION_OBJECT_ID) VALUES (6, 'PORTFOLIO_GROUPS_V',2,1,'9');</v>
      </c>
      <c r="S11">
        <v>6</v>
      </c>
      <c r="T11" t="str">
        <f t="shared" si="2"/>
        <v>INSERT INTO OBJECT_COLUMNS (OBJECT_COLUMN_ID,NAME,CONTENT,OBJECT_ID) VALUES (6,'PORTFOLIO_GROUP_ID', '561', 6);</v>
      </c>
    </row>
    <row r="12" spans="1:20" x14ac:dyDescent="0.2">
      <c r="A12" s="6" t="s">
        <v>34</v>
      </c>
      <c r="B12" t="s">
        <v>2401</v>
      </c>
      <c r="C12" t="s">
        <v>2403</v>
      </c>
      <c r="D12" s="5">
        <f t="shared" si="0"/>
        <v>7812</v>
      </c>
      <c r="E12">
        <f>VLOOKUP(A12,OFSETS!A$2:B$795,2,TRUE)</f>
        <v>10</v>
      </c>
      <c r="F12">
        <v>7</v>
      </c>
      <c r="G12" t="str">
        <f t="shared" si="1"/>
        <v>INSERT INTO F_SEC_ADMIN.OBJECTS (OBJECT_ID,NAME,OBJECT_TYPE_ID, SCHEMA_ID, AUTHORIZATION_OBJECT_ID) VALUES (7, 'PORTFOLIO_GROUPS_V',2,1,'10');</v>
      </c>
      <c r="S12">
        <v>7</v>
      </c>
      <c r="T12" t="str">
        <f t="shared" si="2"/>
        <v>INSERT INTO OBJECT_COLUMNS (OBJECT_COLUMN_ID,NAME,CONTENT,OBJECT_ID) VALUES (7,'PORTFOLIO_GROUP_ID', '7812', 7);</v>
      </c>
    </row>
    <row r="13" spans="1:20" x14ac:dyDescent="0.2">
      <c r="A13" s="6" t="s">
        <v>37</v>
      </c>
      <c r="B13" t="s">
        <v>2401</v>
      </c>
      <c r="C13" t="s">
        <v>2403</v>
      </c>
      <c r="D13" s="5">
        <f t="shared" si="0"/>
        <v>7813</v>
      </c>
      <c r="E13">
        <f>VLOOKUP(A13,OFSETS!A$2:B$795,2,TRUE)</f>
        <v>11</v>
      </c>
      <c r="F13">
        <v>8</v>
      </c>
      <c r="G13" t="str">
        <f t="shared" si="1"/>
        <v>INSERT INTO F_SEC_ADMIN.OBJECTS (OBJECT_ID,NAME,OBJECT_TYPE_ID, SCHEMA_ID, AUTHORIZATION_OBJECT_ID) VALUES (8, 'PORTFOLIO_GROUPS_V',2,1,'11');</v>
      </c>
      <c r="S13">
        <v>8</v>
      </c>
      <c r="T13" t="str">
        <f t="shared" si="2"/>
        <v>INSERT INTO OBJECT_COLUMNS (OBJECT_COLUMN_ID,NAME,CONTENT,OBJECT_ID) VALUES (8,'PORTFOLIO_GROUP_ID', '7813', 8);</v>
      </c>
    </row>
    <row r="14" spans="1:20" x14ac:dyDescent="0.2">
      <c r="A14" s="6" t="s">
        <v>40</v>
      </c>
      <c r="B14" t="s">
        <v>2401</v>
      </c>
      <c r="C14" t="s">
        <v>2403</v>
      </c>
      <c r="D14" s="5">
        <f t="shared" si="0"/>
        <v>7814</v>
      </c>
      <c r="E14">
        <f>VLOOKUP(A14,OFSETS!A$2:B$795,2,TRUE)</f>
        <v>12</v>
      </c>
      <c r="F14">
        <v>9</v>
      </c>
      <c r="G14" t="str">
        <f t="shared" si="1"/>
        <v>INSERT INTO F_SEC_ADMIN.OBJECTS (OBJECT_ID,NAME,OBJECT_TYPE_ID, SCHEMA_ID, AUTHORIZATION_OBJECT_ID) VALUES (9, 'PORTFOLIO_GROUPS_V',2,1,'12');</v>
      </c>
      <c r="S14">
        <v>9</v>
      </c>
      <c r="T14" t="str">
        <f t="shared" si="2"/>
        <v>INSERT INTO OBJECT_COLUMNS (OBJECT_COLUMN_ID,NAME,CONTENT,OBJECT_ID) VALUES (9,'PORTFOLIO_GROUP_ID', '7814', 9);</v>
      </c>
    </row>
    <row r="15" spans="1:20" x14ac:dyDescent="0.2">
      <c r="A15" s="6" t="s">
        <v>43</v>
      </c>
      <c r="B15" t="s">
        <v>2401</v>
      </c>
      <c r="C15" t="s">
        <v>2403</v>
      </c>
      <c r="D15" s="5">
        <f t="shared" si="0"/>
        <v>8542</v>
      </c>
      <c r="E15">
        <f>VLOOKUP(A15,OFSETS!A$2:B$795,2,TRUE)</f>
        <v>13</v>
      </c>
      <c r="F15">
        <v>10</v>
      </c>
      <c r="G15" t="str">
        <f t="shared" si="1"/>
        <v>INSERT INTO F_SEC_ADMIN.OBJECTS (OBJECT_ID,NAME,OBJECT_TYPE_ID, SCHEMA_ID, AUTHORIZATION_OBJECT_ID) VALUES (10, 'PORTFOLIO_GROUPS_V',2,1,'13');</v>
      </c>
      <c r="S15">
        <v>10</v>
      </c>
      <c r="T15" t="str">
        <f t="shared" si="2"/>
        <v>INSERT INTO OBJECT_COLUMNS (OBJECT_COLUMN_ID,NAME,CONTENT,OBJECT_ID) VALUES (10,'PORTFOLIO_GROUP_ID', '8542', 10);</v>
      </c>
    </row>
    <row r="16" spans="1:20" x14ac:dyDescent="0.2">
      <c r="A16" s="6" t="s">
        <v>46</v>
      </c>
      <c r="B16" t="s">
        <v>2401</v>
      </c>
      <c r="C16" t="s">
        <v>2403</v>
      </c>
      <c r="D16" s="5">
        <f t="shared" si="0"/>
        <v>8639</v>
      </c>
      <c r="E16">
        <f>VLOOKUP(A16,OFSETS!A$2:B$795,2,TRUE)</f>
        <v>14</v>
      </c>
      <c r="F16">
        <v>11</v>
      </c>
      <c r="G16" t="str">
        <f t="shared" si="1"/>
        <v>INSERT INTO F_SEC_ADMIN.OBJECTS (OBJECT_ID,NAME,OBJECT_TYPE_ID, SCHEMA_ID, AUTHORIZATION_OBJECT_ID) VALUES (11, 'PORTFOLIO_GROUPS_V',2,1,'14');</v>
      </c>
      <c r="S16">
        <v>11</v>
      </c>
      <c r="T16" t="str">
        <f t="shared" si="2"/>
        <v>INSERT INTO OBJECT_COLUMNS (OBJECT_COLUMN_ID,NAME,CONTENT,OBJECT_ID) VALUES (11,'PORTFOLIO_GROUP_ID', '8639', 11);</v>
      </c>
    </row>
    <row r="17" spans="1:20" x14ac:dyDescent="0.2">
      <c r="A17" s="6" t="s">
        <v>49</v>
      </c>
      <c r="B17" t="s">
        <v>2401</v>
      </c>
      <c r="C17" t="s">
        <v>2403</v>
      </c>
      <c r="D17" s="5">
        <f t="shared" si="0"/>
        <v>8640</v>
      </c>
      <c r="E17">
        <f>VLOOKUP(A17,OFSETS!A$2:B$795,2,TRUE)</f>
        <v>15</v>
      </c>
      <c r="F17">
        <v>12</v>
      </c>
      <c r="G17" t="str">
        <f t="shared" si="1"/>
        <v>INSERT INTO F_SEC_ADMIN.OBJECTS (OBJECT_ID,NAME,OBJECT_TYPE_ID, SCHEMA_ID, AUTHORIZATION_OBJECT_ID) VALUES (12, 'PORTFOLIO_GROUPS_V',2,1,'15');</v>
      </c>
      <c r="S17">
        <v>12</v>
      </c>
      <c r="T17" t="str">
        <f t="shared" si="2"/>
        <v>INSERT INTO OBJECT_COLUMNS (OBJECT_COLUMN_ID,NAME,CONTENT,OBJECT_ID) VALUES (12,'PORTFOLIO_GROUP_ID', '8640', 12);</v>
      </c>
    </row>
    <row r="18" spans="1:20" x14ac:dyDescent="0.2">
      <c r="A18" s="6" t="s">
        <v>52</v>
      </c>
      <c r="B18" t="s">
        <v>2401</v>
      </c>
      <c r="C18" t="s">
        <v>2403</v>
      </c>
      <c r="D18" s="5">
        <f t="shared" si="0"/>
        <v>8641</v>
      </c>
      <c r="E18">
        <f>VLOOKUP(A18,OFSETS!A$2:B$795,2,TRUE)</f>
        <v>16</v>
      </c>
      <c r="F18">
        <v>13</v>
      </c>
      <c r="G18" t="str">
        <f t="shared" si="1"/>
        <v>INSERT INTO F_SEC_ADMIN.OBJECTS (OBJECT_ID,NAME,OBJECT_TYPE_ID, SCHEMA_ID, AUTHORIZATION_OBJECT_ID) VALUES (13, 'PORTFOLIO_GROUPS_V',2,1,'16');</v>
      </c>
      <c r="S18">
        <v>13</v>
      </c>
      <c r="T18" t="str">
        <f t="shared" si="2"/>
        <v>INSERT INTO OBJECT_COLUMNS (OBJECT_COLUMN_ID,NAME,CONTENT,OBJECT_ID) VALUES (13,'PORTFOLIO_GROUP_ID', '8641', 13);</v>
      </c>
    </row>
    <row r="19" spans="1:20" x14ac:dyDescent="0.2">
      <c r="A19" s="6" t="s">
        <v>55</v>
      </c>
      <c r="B19" t="s">
        <v>2401</v>
      </c>
      <c r="C19" t="s">
        <v>2403</v>
      </c>
      <c r="D19" s="5">
        <f t="shared" si="0"/>
        <v>8642</v>
      </c>
      <c r="E19">
        <f>VLOOKUP(A19,OFSETS!A$2:B$795,2,TRUE)</f>
        <v>17</v>
      </c>
      <c r="F19">
        <v>14</v>
      </c>
      <c r="G19" t="str">
        <f t="shared" si="1"/>
        <v>INSERT INTO F_SEC_ADMIN.OBJECTS (OBJECT_ID,NAME,OBJECT_TYPE_ID, SCHEMA_ID, AUTHORIZATION_OBJECT_ID) VALUES (14, 'PORTFOLIO_GROUPS_V',2,1,'17');</v>
      </c>
      <c r="S19">
        <v>14</v>
      </c>
      <c r="T19" t="str">
        <f t="shared" si="2"/>
        <v>INSERT INTO OBJECT_COLUMNS (OBJECT_COLUMN_ID,NAME,CONTENT,OBJECT_ID) VALUES (14,'PORTFOLIO_GROUP_ID', '8642', 14);</v>
      </c>
    </row>
    <row r="20" spans="1:20" x14ac:dyDescent="0.2">
      <c r="A20" s="6" t="s">
        <v>58</v>
      </c>
      <c r="B20" t="s">
        <v>2401</v>
      </c>
      <c r="C20" t="s">
        <v>2403</v>
      </c>
      <c r="D20" s="5">
        <f t="shared" si="0"/>
        <v>8656</v>
      </c>
      <c r="E20">
        <f>VLOOKUP(A20,OFSETS!A$2:B$795,2,TRUE)</f>
        <v>18</v>
      </c>
      <c r="F20">
        <v>15</v>
      </c>
      <c r="G20" t="str">
        <f t="shared" si="1"/>
        <v>INSERT INTO F_SEC_ADMIN.OBJECTS (OBJECT_ID,NAME,OBJECT_TYPE_ID, SCHEMA_ID, AUTHORIZATION_OBJECT_ID) VALUES (15, 'PORTFOLIO_GROUPS_V',2,1,'18');</v>
      </c>
      <c r="S20">
        <v>15</v>
      </c>
      <c r="T20" t="str">
        <f t="shared" si="2"/>
        <v>INSERT INTO OBJECT_COLUMNS (OBJECT_COLUMN_ID,NAME,CONTENT,OBJECT_ID) VALUES (15,'PORTFOLIO_GROUP_ID', '8656', 15);</v>
      </c>
    </row>
    <row r="21" spans="1:20" x14ac:dyDescent="0.2">
      <c r="A21" s="6" t="s">
        <v>61</v>
      </c>
      <c r="B21" t="s">
        <v>2401</v>
      </c>
      <c r="C21" t="s">
        <v>2403</v>
      </c>
      <c r="D21" s="5">
        <f t="shared" si="0"/>
        <v>8657</v>
      </c>
      <c r="E21">
        <f>VLOOKUP(A21,OFSETS!A$2:B$795,2,TRUE)</f>
        <v>19</v>
      </c>
      <c r="F21">
        <v>16</v>
      </c>
      <c r="G21" t="str">
        <f t="shared" si="1"/>
        <v>INSERT INTO F_SEC_ADMIN.OBJECTS (OBJECT_ID,NAME,OBJECT_TYPE_ID, SCHEMA_ID, AUTHORIZATION_OBJECT_ID) VALUES (16, 'PORTFOLIO_GROUPS_V',2,1,'19');</v>
      </c>
      <c r="S21">
        <v>16</v>
      </c>
      <c r="T21" t="str">
        <f t="shared" si="2"/>
        <v>INSERT INTO OBJECT_COLUMNS (OBJECT_COLUMN_ID,NAME,CONTENT,OBJECT_ID) VALUES (16,'PORTFOLIO_GROUP_ID', '8657', 16);</v>
      </c>
    </row>
    <row r="22" spans="1:20" x14ac:dyDescent="0.2">
      <c r="A22" s="6" t="s">
        <v>64</v>
      </c>
      <c r="B22" t="s">
        <v>2401</v>
      </c>
      <c r="C22" t="s">
        <v>2403</v>
      </c>
      <c r="D22" s="5">
        <f t="shared" si="0"/>
        <v>8668</v>
      </c>
      <c r="E22">
        <f>VLOOKUP(A22,OFSETS!A$2:B$795,2,TRUE)</f>
        <v>20</v>
      </c>
      <c r="F22">
        <v>17</v>
      </c>
      <c r="G22" t="str">
        <f t="shared" si="1"/>
        <v>INSERT INTO F_SEC_ADMIN.OBJECTS (OBJECT_ID,NAME,OBJECT_TYPE_ID, SCHEMA_ID, AUTHORIZATION_OBJECT_ID) VALUES (17, 'PORTFOLIO_GROUPS_V',2,1,'20');</v>
      </c>
      <c r="S22">
        <v>17</v>
      </c>
      <c r="T22" t="str">
        <f t="shared" si="2"/>
        <v>INSERT INTO OBJECT_COLUMNS (OBJECT_COLUMN_ID,NAME,CONTENT,OBJECT_ID) VALUES (17,'PORTFOLIO_GROUP_ID', '8668', 17);</v>
      </c>
    </row>
    <row r="23" spans="1:20" x14ac:dyDescent="0.2">
      <c r="A23" s="6" t="s">
        <v>67</v>
      </c>
      <c r="B23" t="s">
        <v>2401</v>
      </c>
      <c r="C23" t="s">
        <v>2403</v>
      </c>
      <c r="D23" s="5">
        <f t="shared" si="0"/>
        <v>8669</v>
      </c>
      <c r="E23">
        <f>VLOOKUP(A23,OFSETS!A$2:B$795,2,TRUE)</f>
        <v>21</v>
      </c>
      <c r="F23">
        <v>18</v>
      </c>
      <c r="G23" t="str">
        <f t="shared" si="1"/>
        <v>INSERT INTO F_SEC_ADMIN.OBJECTS (OBJECT_ID,NAME,OBJECT_TYPE_ID, SCHEMA_ID, AUTHORIZATION_OBJECT_ID) VALUES (18, 'PORTFOLIO_GROUPS_V',2,1,'21');</v>
      </c>
      <c r="S23">
        <v>18</v>
      </c>
      <c r="T23" t="str">
        <f t="shared" si="2"/>
        <v>INSERT INTO OBJECT_COLUMNS (OBJECT_COLUMN_ID,NAME,CONTENT,OBJECT_ID) VALUES (18,'PORTFOLIO_GROUP_ID', '8669', 18);</v>
      </c>
    </row>
    <row r="24" spans="1:20" x14ac:dyDescent="0.2">
      <c r="A24" s="6" t="s">
        <v>70</v>
      </c>
      <c r="B24" t="s">
        <v>2401</v>
      </c>
      <c r="C24" t="s">
        <v>2403</v>
      </c>
      <c r="D24" s="5">
        <f t="shared" si="0"/>
        <v>8670</v>
      </c>
      <c r="E24">
        <f>VLOOKUP(A24,OFSETS!A$2:B$795,2,TRUE)</f>
        <v>22</v>
      </c>
      <c r="F24">
        <v>19</v>
      </c>
      <c r="G24" t="str">
        <f t="shared" si="1"/>
        <v>INSERT INTO F_SEC_ADMIN.OBJECTS (OBJECT_ID,NAME,OBJECT_TYPE_ID, SCHEMA_ID, AUTHORIZATION_OBJECT_ID) VALUES (19, 'PORTFOLIO_GROUPS_V',2,1,'22');</v>
      </c>
      <c r="S24">
        <v>19</v>
      </c>
      <c r="T24" t="str">
        <f t="shared" si="2"/>
        <v>INSERT INTO OBJECT_COLUMNS (OBJECT_COLUMN_ID,NAME,CONTENT,OBJECT_ID) VALUES (19,'PORTFOLIO_GROUP_ID', '8670', 19);</v>
      </c>
    </row>
    <row r="25" spans="1:20" x14ac:dyDescent="0.2">
      <c r="A25" s="6" t="s">
        <v>73</v>
      </c>
      <c r="B25" t="s">
        <v>2401</v>
      </c>
      <c r="C25" t="s">
        <v>2403</v>
      </c>
      <c r="D25" s="5">
        <f t="shared" si="0"/>
        <v>8671</v>
      </c>
      <c r="E25">
        <f>VLOOKUP(A25,OFSETS!A$2:B$795,2,TRUE)</f>
        <v>23</v>
      </c>
      <c r="F25">
        <v>20</v>
      </c>
      <c r="G25" t="str">
        <f t="shared" si="1"/>
        <v>INSERT INTO F_SEC_ADMIN.OBJECTS (OBJECT_ID,NAME,OBJECT_TYPE_ID, SCHEMA_ID, AUTHORIZATION_OBJECT_ID) VALUES (20, 'PORTFOLIO_GROUPS_V',2,1,'23');</v>
      </c>
      <c r="S25">
        <v>20</v>
      </c>
      <c r="T25" t="str">
        <f t="shared" si="2"/>
        <v>INSERT INTO OBJECT_COLUMNS (OBJECT_COLUMN_ID,NAME,CONTENT,OBJECT_ID) VALUES (20,'PORTFOLIO_GROUP_ID', '8671', 20);</v>
      </c>
    </row>
    <row r="26" spans="1:20" x14ac:dyDescent="0.2">
      <c r="A26" s="6" t="s">
        <v>76</v>
      </c>
      <c r="B26" t="s">
        <v>2401</v>
      </c>
      <c r="C26" t="s">
        <v>2403</v>
      </c>
      <c r="D26" s="5">
        <f t="shared" si="0"/>
        <v>8672</v>
      </c>
      <c r="E26">
        <f>VLOOKUP(A26,OFSETS!A$2:B$795,2,TRUE)</f>
        <v>24</v>
      </c>
      <c r="F26">
        <v>21</v>
      </c>
      <c r="G26" t="str">
        <f t="shared" si="1"/>
        <v>INSERT INTO F_SEC_ADMIN.OBJECTS (OBJECT_ID,NAME,OBJECT_TYPE_ID, SCHEMA_ID, AUTHORIZATION_OBJECT_ID) VALUES (21, 'PORTFOLIO_GROUPS_V',2,1,'24');</v>
      </c>
      <c r="S26">
        <v>21</v>
      </c>
      <c r="T26" t="str">
        <f t="shared" si="2"/>
        <v>INSERT INTO OBJECT_COLUMNS (OBJECT_COLUMN_ID,NAME,CONTENT,OBJECT_ID) VALUES (21,'PORTFOLIO_GROUP_ID', '8672', 21);</v>
      </c>
    </row>
    <row r="27" spans="1:20" x14ac:dyDescent="0.2">
      <c r="A27" s="6" t="s">
        <v>79</v>
      </c>
      <c r="B27" t="s">
        <v>2401</v>
      </c>
      <c r="C27" t="s">
        <v>2403</v>
      </c>
      <c r="D27" s="5">
        <f t="shared" si="0"/>
        <v>8673</v>
      </c>
      <c r="E27">
        <f>VLOOKUP(A27,OFSETS!A$2:B$795,2,TRUE)</f>
        <v>25</v>
      </c>
      <c r="F27">
        <v>22</v>
      </c>
      <c r="G27" t="str">
        <f t="shared" si="1"/>
        <v>INSERT INTO F_SEC_ADMIN.OBJECTS (OBJECT_ID,NAME,OBJECT_TYPE_ID, SCHEMA_ID, AUTHORIZATION_OBJECT_ID) VALUES (22, 'PORTFOLIO_GROUPS_V',2,1,'25');</v>
      </c>
      <c r="S27">
        <v>22</v>
      </c>
      <c r="T27" t="str">
        <f t="shared" si="2"/>
        <v>INSERT INTO OBJECT_COLUMNS (OBJECT_COLUMN_ID,NAME,CONTENT,OBJECT_ID) VALUES (22,'PORTFOLIO_GROUP_ID', '8673', 22);</v>
      </c>
    </row>
    <row r="28" spans="1:20" x14ac:dyDescent="0.2">
      <c r="A28" s="6" t="s">
        <v>82</v>
      </c>
      <c r="B28" t="s">
        <v>2401</v>
      </c>
      <c r="C28" t="s">
        <v>2403</v>
      </c>
      <c r="D28" s="5">
        <f t="shared" si="0"/>
        <v>8674</v>
      </c>
      <c r="E28">
        <f>VLOOKUP(A28,OFSETS!A$2:B$795,2,TRUE)</f>
        <v>26</v>
      </c>
      <c r="F28">
        <v>23</v>
      </c>
      <c r="G28" t="str">
        <f t="shared" si="1"/>
        <v>INSERT INTO F_SEC_ADMIN.OBJECTS (OBJECT_ID,NAME,OBJECT_TYPE_ID, SCHEMA_ID, AUTHORIZATION_OBJECT_ID) VALUES (23, 'PORTFOLIO_GROUPS_V',2,1,'26');</v>
      </c>
      <c r="S28">
        <v>23</v>
      </c>
      <c r="T28" t="str">
        <f t="shared" si="2"/>
        <v>INSERT INTO OBJECT_COLUMNS (OBJECT_COLUMN_ID,NAME,CONTENT,OBJECT_ID) VALUES (23,'PORTFOLIO_GROUP_ID', '8674', 23);</v>
      </c>
    </row>
    <row r="29" spans="1:20" x14ac:dyDescent="0.2">
      <c r="A29" s="6" t="s">
        <v>85</v>
      </c>
      <c r="B29" t="s">
        <v>2401</v>
      </c>
      <c r="C29" t="s">
        <v>2403</v>
      </c>
      <c r="D29" s="5">
        <f t="shared" si="0"/>
        <v>8675</v>
      </c>
      <c r="E29">
        <f>VLOOKUP(A29,OFSETS!A$2:B$795,2,TRUE)</f>
        <v>27</v>
      </c>
      <c r="F29">
        <v>24</v>
      </c>
      <c r="G29" t="str">
        <f t="shared" si="1"/>
        <v>INSERT INTO F_SEC_ADMIN.OBJECTS (OBJECT_ID,NAME,OBJECT_TYPE_ID, SCHEMA_ID, AUTHORIZATION_OBJECT_ID) VALUES (24, 'PORTFOLIO_GROUPS_V',2,1,'27');</v>
      </c>
      <c r="S29">
        <v>24</v>
      </c>
      <c r="T29" t="str">
        <f t="shared" si="2"/>
        <v>INSERT INTO OBJECT_COLUMNS (OBJECT_COLUMN_ID,NAME,CONTENT,OBJECT_ID) VALUES (24,'PORTFOLIO_GROUP_ID', '8675', 24);</v>
      </c>
    </row>
    <row r="30" spans="1:20" x14ac:dyDescent="0.2">
      <c r="A30" s="6" t="s">
        <v>88</v>
      </c>
      <c r="B30" t="s">
        <v>2401</v>
      </c>
      <c r="C30" t="s">
        <v>2403</v>
      </c>
      <c r="D30" s="5">
        <f t="shared" si="0"/>
        <v>8679</v>
      </c>
      <c r="E30">
        <f>VLOOKUP(A30,OFSETS!A$2:B$795,2,TRUE)</f>
        <v>28</v>
      </c>
      <c r="F30">
        <v>25</v>
      </c>
      <c r="G30" t="str">
        <f t="shared" si="1"/>
        <v>INSERT INTO F_SEC_ADMIN.OBJECTS (OBJECT_ID,NAME,OBJECT_TYPE_ID, SCHEMA_ID, AUTHORIZATION_OBJECT_ID) VALUES (25, 'PORTFOLIO_GROUPS_V',2,1,'28');</v>
      </c>
      <c r="S30">
        <v>25</v>
      </c>
      <c r="T30" t="str">
        <f t="shared" si="2"/>
        <v>INSERT INTO OBJECT_COLUMNS (OBJECT_COLUMN_ID,NAME,CONTENT,OBJECT_ID) VALUES (25,'PORTFOLIO_GROUP_ID', '8679', 25);</v>
      </c>
    </row>
    <row r="31" spans="1:20" x14ac:dyDescent="0.2">
      <c r="A31" s="6" t="s">
        <v>91</v>
      </c>
      <c r="B31" t="s">
        <v>2401</v>
      </c>
      <c r="C31" t="s">
        <v>2403</v>
      </c>
      <c r="D31" s="5">
        <f t="shared" si="0"/>
        <v>8681</v>
      </c>
      <c r="E31">
        <f>VLOOKUP(A31,OFSETS!A$2:B$795,2,TRUE)</f>
        <v>29</v>
      </c>
      <c r="F31">
        <v>26</v>
      </c>
      <c r="G31" t="str">
        <f t="shared" si="1"/>
        <v>INSERT INTO F_SEC_ADMIN.OBJECTS (OBJECT_ID,NAME,OBJECT_TYPE_ID, SCHEMA_ID, AUTHORIZATION_OBJECT_ID) VALUES (26, 'PORTFOLIO_GROUPS_V',2,1,'29');</v>
      </c>
      <c r="S31">
        <v>26</v>
      </c>
      <c r="T31" t="str">
        <f t="shared" si="2"/>
        <v>INSERT INTO OBJECT_COLUMNS (OBJECT_COLUMN_ID,NAME,CONTENT,OBJECT_ID) VALUES (26,'PORTFOLIO_GROUP_ID', '8681', 26);</v>
      </c>
    </row>
    <row r="32" spans="1:20" x14ac:dyDescent="0.2">
      <c r="A32" s="6" t="s">
        <v>94</v>
      </c>
      <c r="B32" t="s">
        <v>2401</v>
      </c>
      <c r="C32" t="s">
        <v>2403</v>
      </c>
      <c r="D32" s="5">
        <f t="shared" si="0"/>
        <v>8682</v>
      </c>
      <c r="E32">
        <f>VLOOKUP(A32,OFSETS!A$2:B$795,2,TRUE)</f>
        <v>30</v>
      </c>
      <c r="F32">
        <v>27</v>
      </c>
      <c r="G32" t="str">
        <f t="shared" si="1"/>
        <v>INSERT INTO F_SEC_ADMIN.OBJECTS (OBJECT_ID,NAME,OBJECT_TYPE_ID, SCHEMA_ID, AUTHORIZATION_OBJECT_ID) VALUES (27, 'PORTFOLIO_GROUPS_V',2,1,'30');</v>
      </c>
      <c r="S32">
        <v>27</v>
      </c>
      <c r="T32" t="str">
        <f t="shared" si="2"/>
        <v>INSERT INTO OBJECT_COLUMNS (OBJECT_COLUMN_ID,NAME,CONTENT,OBJECT_ID) VALUES (27,'PORTFOLIO_GROUP_ID', '8682', 27);</v>
      </c>
    </row>
    <row r="33" spans="1:20" x14ac:dyDescent="0.2">
      <c r="A33" s="6" t="s">
        <v>97</v>
      </c>
      <c r="B33" t="s">
        <v>2401</v>
      </c>
      <c r="C33" t="s">
        <v>2403</v>
      </c>
      <c r="D33" s="5">
        <f t="shared" si="0"/>
        <v>8685</v>
      </c>
      <c r="E33">
        <f>VLOOKUP(A33,OFSETS!A$2:B$795,2,TRUE)</f>
        <v>31</v>
      </c>
      <c r="F33">
        <v>28</v>
      </c>
      <c r="G33" t="str">
        <f t="shared" si="1"/>
        <v>INSERT INTO F_SEC_ADMIN.OBJECTS (OBJECT_ID,NAME,OBJECT_TYPE_ID, SCHEMA_ID, AUTHORIZATION_OBJECT_ID) VALUES (28, 'PORTFOLIO_GROUPS_V',2,1,'31');</v>
      </c>
      <c r="S33">
        <v>28</v>
      </c>
      <c r="T33" t="str">
        <f t="shared" si="2"/>
        <v>INSERT INTO OBJECT_COLUMNS (OBJECT_COLUMN_ID,NAME,CONTENT,OBJECT_ID) VALUES (28,'PORTFOLIO_GROUP_ID', '8685', 28);</v>
      </c>
    </row>
    <row r="34" spans="1:20" x14ac:dyDescent="0.2">
      <c r="A34" s="6" t="s">
        <v>100</v>
      </c>
      <c r="B34" t="s">
        <v>2401</v>
      </c>
      <c r="C34" t="s">
        <v>2403</v>
      </c>
      <c r="D34" s="5">
        <f t="shared" si="0"/>
        <v>8704</v>
      </c>
      <c r="E34">
        <f>VLOOKUP(A34,OFSETS!A$2:B$795,2,TRUE)</f>
        <v>32</v>
      </c>
      <c r="F34">
        <v>29</v>
      </c>
      <c r="G34" t="str">
        <f t="shared" si="1"/>
        <v>INSERT INTO F_SEC_ADMIN.OBJECTS (OBJECT_ID,NAME,OBJECT_TYPE_ID, SCHEMA_ID, AUTHORIZATION_OBJECT_ID) VALUES (29, 'PORTFOLIO_GROUPS_V',2,1,'32');</v>
      </c>
      <c r="S34">
        <v>29</v>
      </c>
      <c r="T34" t="str">
        <f t="shared" si="2"/>
        <v>INSERT INTO OBJECT_COLUMNS (OBJECT_COLUMN_ID,NAME,CONTENT,OBJECT_ID) VALUES (29,'PORTFOLIO_GROUP_ID', '8704', 29);</v>
      </c>
    </row>
    <row r="35" spans="1:20" x14ac:dyDescent="0.2">
      <c r="A35" s="6" t="s">
        <v>103</v>
      </c>
      <c r="B35" t="s">
        <v>2401</v>
      </c>
      <c r="C35" t="s">
        <v>2403</v>
      </c>
      <c r="D35" s="5">
        <f t="shared" si="0"/>
        <v>8822</v>
      </c>
      <c r="E35">
        <f>VLOOKUP(A35,OFSETS!A$2:B$795,2,TRUE)</f>
        <v>33</v>
      </c>
      <c r="F35">
        <v>30</v>
      </c>
      <c r="G35" t="str">
        <f t="shared" si="1"/>
        <v>INSERT INTO F_SEC_ADMIN.OBJECTS (OBJECT_ID,NAME,OBJECT_TYPE_ID, SCHEMA_ID, AUTHORIZATION_OBJECT_ID) VALUES (30, 'PORTFOLIO_GROUPS_V',2,1,'33');</v>
      </c>
      <c r="S35">
        <v>30</v>
      </c>
      <c r="T35" t="str">
        <f t="shared" si="2"/>
        <v>INSERT INTO OBJECT_COLUMNS (OBJECT_COLUMN_ID,NAME,CONTENT,OBJECT_ID) VALUES (30,'PORTFOLIO_GROUP_ID', '8822', 30);</v>
      </c>
    </row>
    <row r="36" spans="1:20" x14ac:dyDescent="0.2">
      <c r="A36" s="6" t="s">
        <v>106</v>
      </c>
      <c r="B36" t="s">
        <v>2401</v>
      </c>
      <c r="C36" t="s">
        <v>2403</v>
      </c>
      <c r="D36" s="5">
        <f t="shared" si="0"/>
        <v>8823</v>
      </c>
      <c r="E36">
        <f>VLOOKUP(A36,OFSETS!A$2:B$795,2,TRUE)</f>
        <v>34</v>
      </c>
      <c r="F36">
        <v>31</v>
      </c>
      <c r="G36" t="str">
        <f t="shared" si="1"/>
        <v>INSERT INTO F_SEC_ADMIN.OBJECTS (OBJECT_ID,NAME,OBJECT_TYPE_ID, SCHEMA_ID, AUTHORIZATION_OBJECT_ID) VALUES (31, 'PORTFOLIO_GROUPS_V',2,1,'34');</v>
      </c>
      <c r="S36">
        <v>31</v>
      </c>
      <c r="T36" t="str">
        <f t="shared" si="2"/>
        <v>INSERT INTO OBJECT_COLUMNS (OBJECT_COLUMN_ID,NAME,CONTENT,OBJECT_ID) VALUES (31,'PORTFOLIO_GROUP_ID', '8823', 31);</v>
      </c>
    </row>
    <row r="37" spans="1:20" x14ac:dyDescent="0.2">
      <c r="A37" s="6" t="s">
        <v>109</v>
      </c>
      <c r="B37" t="s">
        <v>2401</v>
      </c>
      <c r="C37" t="s">
        <v>2403</v>
      </c>
      <c r="D37" s="5">
        <f t="shared" si="0"/>
        <v>8824</v>
      </c>
      <c r="E37">
        <f>VLOOKUP(A37,OFSETS!A$2:B$795,2,TRUE)</f>
        <v>35</v>
      </c>
      <c r="F37">
        <v>32</v>
      </c>
      <c r="G37" t="str">
        <f t="shared" si="1"/>
        <v>INSERT INTO F_SEC_ADMIN.OBJECTS (OBJECT_ID,NAME,OBJECT_TYPE_ID, SCHEMA_ID, AUTHORIZATION_OBJECT_ID) VALUES (32, 'PORTFOLIO_GROUPS_V',2,1,'35');</v>
      </c>
      <c r="S37">
        <v>32</v>
      </c>
      <c r="T37" t="str">
        <f t="shared" si="2"/>
        <v>INSERT INTO OBJECT_COLUMNS (OBJECT_COLUMN_ID,NAME,CONTENT,OBJECT_ID) VALUES (32,'PORTFOLIO_GROUP_ID', '8824', 32);</v>
      </c>
    </row>
    <row r="38" spans="1:20" x14ac:dyDescent="0.2">
      <c r="A38" s="6" t="s">
        <v>112</v>
      </c>
      <c r="B38" t="s">
        <v>2401</v>
      </c>
      <c r="C38" t="s">
        <v>2403</v>
      </c>
      <c r="D38" s="5">
        <f t="shared" si="0"/>
        <v>8825</v>
      </c>
      <c r="E38">
        <f>VLOOKUP(A38,OFSETS!A$2:B$795,2,TRUE)</f>
        <v>36</v>
      </c>
      <c r="F38">
        <v>33</v>
      </c>
      <c r="G38" t="str">
        <f t="shared" si="1"/>
        <v>INSERT INTO F_SEC_ADMIN.OBJECTS (OBJECT_ID,NAME,OBJECT_TYPE_ID, SCHEMA_ID, AUTHORIZATION_OBJECT_ID) VALUES (33, 'PORTFOLIO_GROUPS_V',2,1,'36');</v>
      </c>
      <c r="S38">
        <v>33</v>
      </c>
      <c r="T38" t="str">
        <f t="shared" si="2"/>
        <v>INSERT INTO OBJECT_COLUMNS (OBJECT_COLUMN_ID,NAME,CONTENT,OBJECT_ID) VALUES (33,'PORTFOLIO_GROUP_ID', '8825', 33);</v>
      </c>
    </row>
    <row r="39" spans="1:20" x14ac:dyDescent="0.2">
      <c r="A39" s="6" t="s">
        <v>115</v>
      </c>
      <c r="B39" t="s">
        <v>2401</v>
      </c>
      <c r="C39" t="s">
        <v>2403</v>
      </c>
      <c r="D39" s="5">
        <f t="shared" si="0"/>
        <v>8826</v>
      </c>
      <c r="E39">
        <f>VLOOKUP(A39,OFSETS!A$2:B$795,2,TRUE)</f>
        <v>37</v>
      </c>
      <c r="F39">
        <v>34</v>
      </c>
      <c r="G39" t="str">
        <f t="shared" si="1"/>
        <v>INSERT INTO F_SEC_ADMIN.OBJECTS (OBJECT_ID,NAME,OBJECT_TYPE_ID, SCHEMA_ID, AUTHORIZATION_OBJECT_ID) VALUES (34, 'PORTFOLIO_GROUPS_V',2,1,'37');</v>
      </c>
      <c r="S39">
        <v>34</v>
      </c>
      <c r="T39" t="str">
        <f t="shared" si="2"/>
        <v>INSERT INTO OBJECT_COLUMNS (OBJECT_COLUMN_ID,NAME,CONTENT,OBJECT_ID) VALUES (34,'PORTFOLIO_GROUP_ID', '8826', 34);</v>
      </c>
    </row>
    <row r="40" spans="1:20" x14ac:dyDescent="0.2">
      <c r="A40" s="6" t="s">
        <v>118</v>
      </c>
      <c r="B40" t="s">
        <v>2401</v>
      </c>
      <c r="C40" t="s">
        <v>2403</v>
      </c>
      <c r="D40" s="5">
        <f t="shared" si="0"/>
        <v>8827</v>
      </c>
      <c r="E40">
        <f>VLOOKUP(A40,OFSETS!A$2:B$795,2,TRUE)</f>
        <v>38</v>
      </c>
      <c r="F40">
        <v>35</v>
      </c>
      <c r="G40" t="str">
        <f t="shared" si="1"/>
        <v>INSERT INTO F_SEC_ADMIN.OBJECTS (OBJECT_ID,NAME,OBJECT_TYPE_ID, SCHEMA_ID, AUTHORIZATION_OBJECT_ID) VALUES (35, 'PORTFOLIO_GROUPS_V',2,1,'38');</v>
      </c>
      <c r="S40">
        <v>35</v>
      </c>
      <c r="T40" t="str">
        <f t="shared" si="2"/>
        <v>INSERT INTO OBJECT_COLUMNS (OBJECT_COLUMN_ID,NAME,CONTENT,OBJECT_ID) VALUES (35,'PORTFOLIO_GROUP_ID', '8827', 35);</v>
      </c>
    </row>
    <row r="41" spans="1:20" x14ac:dyDescent="0.2">
      <c r="A41" s="6" t="s">
        <v>121</v>
      </c>
      <c r="B41" t="s">
        <v>2401</v>
      </c>
      <c r="C41" t="s">
        <v>2403</v>
      </c>
      <c r="D41" s="5">
        <f t="shared" si="0"/>
        <v>8828</v>
      </c>
      <c r="E41">
        <f>VLOOKUP(A41,OFSETS!A$2:B$795,2,TRUE)</f>
        <v>39</v>
      </c>
      <c r="F41">
        <v>36</v>
      </c>
      <c r="G41" t="str">
        <f t="shared" si="1"/>
        <v>INSERT INTO F_SEC_ADMIN.OBJECTS (OBJECT_ID,NAME,OBJECT_TYPE_ID, SCHEMA_ID, AUTHORIZATION_OBJECT_ID) VALUES (36, 'PORTFOLIO_GROUPS_V',2,1,'39');</v>
      </c>
      <c r="S41">
        <v>36</v>
      </c>
      <c r="T41" t="str">
        <f t="shared" si="2"/>
        <v>INSERT INTO OBJECT_COLUMNS (OBJECT_COLUMN_ID,NAME,CONTENT,OBJECT_ID) VALUES (36,'PORTFOLIO_GROUP_ID', '8828', 36);</v>
      </c>
    </row>
    <row r="42" spans="1:20" x14ac:dyDescent="0.2">
      <c r="A42" s="6" t="s">
        <v>123</v>
      </c>
      <c r="B42" t="s">
        <v>2401</v>
      </c>
      <c r="C42" t="s">
        <v>2403</v>
      </c>
      <c r="D42" s="5">
        <f t="shared" si="0"/>
        <v>8829</v>
      </c>
      <c r="E42">
        <f>VLOOKUP(A42,OFSETS!A$2:B$795,2,TRUE)</f>
        <v>40</v>
      </c>
      <c r="F42">
        <v>37</v>
      </c>
      <c r="G42" t="str">
        <f t="shared" si="1"/>
        <v>INSERT INTO F_SEC_ADMIN.OBJECTS (OBJECT_ID,NAME,OBJECT_TYPE_ID, SCHEMA_ID, AUTHORIZATION_OBJECT_ID) VALUES (37, 'PORTFOLIO_GROUPS_V',2,1,'40');</v>
      </c>
      <c r="S42">
        <v>37</v>
      </c>
      <c r="T42" t="str">
        <f t="shared" si="2"/>
        <v>INSERT INTO OBJECT_COLUMNS (OBJECT_COLUMN_ID,NAME,CONTENT,OBJECT_ID) VALUES (37,'PORTFOLIO_GROUP_ID', '8829', 37);</v>
      </c>
    </row>
    <row r="43" spans="1:20" x14ac:dyDescent="0.2">
      <c r="A43" s="6" t="s">
        <v>126</v>
      </c>
      <c r="B43" t="s">
        <v>2401</v>
      </c>
      <c r="C43" t="s">
        <v>2403</v>
      </c>
      <c r="D43" s="5">
        <f t="shared" si="0"/>
        <v>8830</v>
      </c>
      <c r="E43">
        <f>VLOOKUP(A43,OFSETS!A$2:B$795,2,TRUE)</f>
        <v>41</v>
      </c>
      <c r="F43">
        <v>38</v>
      </c>
      <c r="G43" t="str">
        <f t="shared" si="1"/>
        <v>INSERT INTO F_SEC_ADMIN.OBJECTS (OBJECT_ID,NAME,OBJECT_TYPE_ID, SCHEMA_ID, AUTHORIZATION_OBJECT_ID) VALUES (38, 'PORTFOLIO_GROUPS_V',2,1,'41');</v>
      </c>
      <c r="S43">
        <v>38</v>
      </c>
      <c r="T43" t="str">
        <f t="shared" si="2"/>
        <v>INSERT INTO OBJECT_COLUMNS (OBJECT_COLUMN_ID,NAME,CONTENT,OBJECT_ID) VALUES (38,'PORTFOLIO_GROUP_ID', '8830', 38);</v>
      </c>
    </row>
    <row r="44" spans="1:20" x14ac:dyDescent="0.2">
      <c r="A44" s="6" t="s">
        <v>129</v>
      </c>
      <c r="B44" t="s">
        <v>2401</v>
      </c>
      <c r="C44" t="s">
        <v>2403</v>
      </c>
      <c r="D44" s="5">
        <f t="shared" si="0"/>
        <v>8831</v>
      </c>
      <c r="E44">
        <f>VLOOKUP(A44,OFSETS!A$2:B$795,2,TRUE)</f>
        <v>42</v>
      </c>
      <c r="F44">
        <v>39</v>
      </c>
      <c r="G44" t="str">
        <f t="shared" si="1"/>
        <v>INSERT INTO F_SEC_ADMIN.OBJECTS (OBJECT_ID,NAME,OBJECT_TYPE_ID, SCHEMA_ID, AUTHORIZATION_OBJECT_ID) VALUES (39, 'PORTFOLIO_GROUPS_V',2,1,'42');</v>
      </c>
      <c r="S44">
        <v>39</v>
      </c>
      <c r="T44" t="str">
        <f t="shared" si="2"/>
        <v>INSERT INTO OBJECT_COLUMNS (OBJECT_COLUMN_ID,NAME,CONTENT,OBJECT_ID) VALUES (39,'PORTFOLIO_GROUP_ID', '8831', 39);</v>
      </c>
    </row>
    <row r="45" spans="1:20" x14ac:dyDescent="0.2">
      <c r="A45" s="6" t="s">
        <v>132</v>
      </c>
      <c r="B45" t="s">
        <v>2401</v>
      </c>
      <c r="C45" t="s">
        <v>2403</v>
      </c>
      <c r="D45" s="5">
        <f t="shared" si="0"/>
        <v>8832</v>
      </c>
      <c r="E45">
        <f>VLOOKUP(A45,OFSETS!A$2:B$795,2,TRUE)</f>
        <v>43</v>
      </c>
      <c r="F45">
        <v>40</v>
      </c>
      <c r="G45" t="str">
        <f t="shared" si="1"/>
        <v>INSERT INTO F_SEC_ADMIN.OBJECTS (OBJECT_ID,NAME,OBJECT_TYPE_ID, SCHEMA_ID, AUTHORIZATION_OBJECT_ID) VALUES (40, 'PORTFOLIO_GROUPS_V',2,1,'43');</v>
      </c>
      <c r="S45">
        <v>40</v>
      </c>
      <c r="T45" t="str">
        <f t="shared" si="2"/>
        <v>INSERT INTO OBJECT_COLUMNS (OBJECT_COLUMN_ID,NAME,CONTENT,OBJECT_ID) VALUES (40,'PORTFOLIO_GROUP_ID', '8832', 40);</v>
      </c>
    </row>
    <row r="46" spans="1:20" x14ac:dyDescent="0.2">
      <c r="A46" s="6" t="s">
        <v>135</v>
      </c>
      <c r="B46" t="s">
        <v>2401</v>
      </c>
      <c r="C46" t="s">
        <v>2403</v>
      </c>
      <c r="D46" s="5">
        <f t="shared" si="0"/>
        <v>8833</v>
      </c>
      <c r="E46">
        <f>VLOOKUP(A46,OFSETS!A$2:B$795,2,TRUE)</f>
        <v>44</v>
      </c>
      <c r="F46">
        <v>41</v>
      </c>
      <c r="G46" t="str">
        <f t="shared" si="1"/>
        <v>INSERT INTO F_SEC_ADMIN.OBJECTS (OBJECT_ID,NAME,OBJECT_TYPE_ID, SCHEMA_ID, AUTHORIZATION_OBJECT_ID) VALUES (41, 'PORTFOLIO_GROUPS_V',2,1,'44');</v>
      </c>
      <c r="S46">
        <v>41</v>
      </c>
      <c r="T46" t="str">
        <f t="shared" si="2"/>
        <v>INSERT INTO OBJECT_COLUMNS (OBJECT_COLUMN_ID,NAME,CONTENT,OBJECT_ID) VALUES (41,'PORTFOLIO_GROUP_ID', '8833', 41);</v>
      </c>
    </row>
    <row r="47" spans="1:20" x14ac:dyDescent="0.2">
      <c r="A47" s="6" t="s">
        <v>138</v>
      </c>
      <c r="B47" t="s">
        <v>2401</v>
      </c>
      <c r="C47" t="s">
        <v>2403</v>
      </c>
      <c r="D47" s="5">
        <f t="shared" si="0"/>
        <v>8834</v>
      </c>
      <c r="E47">
        <f>VLOOKUP(A47,OFSETS!A$2:B$795,2,TRUE)</f>
        <v>45</v>
      </c>
      <c r="F47">
        <v>42</v>
      </c>
      <c r="G47" t="str">
        <f t="shared" si="1"/>
        <v>INSERT INTO F_SEC_ADMIN.OBJECTS (OBJECT_ID,NAME,OBJECT_TYPE_ID, SCHEMA_ID, AUTHORIZATION_OBJECT_ID) VALUES (42, 'PORTFOLIO_GROUPS_V',2,1,'45');</v>
      </c>
      <c r="S47">
        <v>42</v>
      </c>
      <c r="T47" t="str">
        <f t="shared" si="2"/>
        <v>INSERT INTO OBJECT_COLUMNS (OBJECT_COLUMN_ID,NAME,CONTENT,OBJECT_ID) VALUES (42,'PORTFOLIO_GROUP_ID', '8834', 42);</v>
      </c>
    </row>
    <row r="48" spans="1:20" x14ac:dyDescent="0.2">
      <c r="A48" s="6" t="s">
        <v>141</v>
      </c>
      <c r="B48" t="s">
        <v>2401</v>
      </c>
      <c r="C48" t="s">
        <v>2403</v>
      </c>
      <c r="D48" s="5">
        <f t="shared" si="0"/>
        <v>8835</v>
      </c>
      <c r="E48">
        <f>VLOOKUP(A48,OFSETS!A$2:B$795,2,TRUE)</f>
        <v>46</v>
      </c>
      <c r="F48">
        <v>43</v>
      </c>
      <c r="G48" t="str">
        <f t="shared" si="1"/>
        <v>INSERT INTO F_SEC_ADMIN.OBJECTS (OBJECT_ID,NAME,OBJECT_TYPE_ID, SCHEMA_ID, AUTHORIZATION_OBJECT_ID) VALUES (43, 'PORTFOLIO_GROUPS_V',2,1,'46');</v>
      </c>
      <c r="S48">
        <v>43</v>
      </c>
      <c r="T48" t="str">
        <f t="shared" si="2"/>
        <v>INSERT INTO OBJECT_COLUMNS (OBJECT_COLUMN_ID,NAME,CONTENT,OBJECT_ID) VALUES (43,'PORTFOLIO_GROUP_ID', '8835', 43);</v>
      </c>
    </row>
    <row r="49" spans="1:20" x14ac:dyDescent="0.2">
      <c r="A49" s="6" t="s">
        <v>144</v>
      </c>
      <c r="B49" t="s">
        <v>2401</v>
      </c>
      <c r="C49" t="s">
        <v>2403</v>
      </c>
      <c r="D49" s="5">
        <f t="shared" si="0"/>
        <v>8836</v>
      </c>
      <c r="E49">
        <f>VLOOKUP(A49,OFSETS!A$2:B$795,2,TRUE)</f>
        <v>47</v>
      </c>
      <c r="F49">
        <v>44</v>
      </c>
      <c r="G49" t="str">
        <f t="shared" si="1"/>
        <v>INSERT INTO F_SEC_ADMIN.OBJECTS (OBJECT_ID,NAME,OBJECT_TYPE_ID, SCHEMA_ID, AUTHORIZATION_OBJECT_ID) VALUES (44, 'PORTFOLIO_GROUPS_V',2,1,'47');</v>
      </c>
      <c r="S49">
        <v>44</v>
      </c>
      <c r="T49" t="str">
        <f t="shared" si="2"/>
        <v>INSERT INTO OBJECT_COLUMNS (OBJECT_COLUMN_ID,NAME,CONTENT,OBJECT_ID) VALUES (44,'PORTFOLIO_GROUP_ID', '8836', 44);</v>
      </c>
    </row>
    <row r="50" spans="1:20" x14ac:dyDescent="0.2">
      <c r="A50" s="6" t="s">
        <v>147</v>
      </c>
      <c r="B50" t="s">
        <v>2401</v>
      </c>
      <c r="C50" t="s">
        <v>2403</v>
      </c>
      <c r="D50" s="5">
        <f t="shared" si="0"/>
        <v>8837</v>
      </c>
      <c r="E50">
        <f>VLOOKUP(A50,OFSETS!A$2:B$795,2,TRUE)</f>
        <v>48</v>
      </c>
      <c r="F50">
        <v>45</v>
      </c>
      <c r="G50" t="str">
        <f t="shared" si="1"/>
        <v>INSERT INTO F_SEC_ADMIN.OBJECTS (OBJECT_ID,NAME,OBJECT_TYPE_ID, SCHEMA_ID, AUTHORIZATION_OBJECT_ID) VALUES (45, 'PORTFOLIO_GROUPS_V',2,1,'48');</v>
      </c>
      <c r="S50">
        <v>45</v>
      </c>
      <c r="T50" t="str">
        <f t="shared" si="2"/>
        <v>INSERT INTO OBJECT_COLUMNS (OBJECT_COLUMN_ID,NAME,CONTENT,OBJECT_ID) VALUES (45,'PORTFOLIO_GROUP_ID', '8837', 45);</v>
      </c>
    </row>
    <row r="51" spans="1:20" x14ac:dyDescent="0.2">
      <c r="A51" s="6" t="s">
        <v>150</v>
      </c>
      <c r="B51" t="s">
        <v>2401</v>
      </c>
      <c r="C51" t="s">
        <v>2403</v>
      </c>
      <c r="D51" s="5">
        <f t="shared" si="0"/>
        <v>8838</v>
      </c>
      <c r="E51">
        <f>VLOOKUP(A51,OFSETS!A$2:B$795,2,TRUE)</f>
        <v>49</v>
      </c>
      <c r="F51">
        <v>46</v>
      </c>
      <c r="G51" t="str">
        <f t="shared" si="1"/>
        <v>INSERT INTO F_SEC_ADMIN.OBJECTS (OBJECT_ID,NAME,OBJECT_TYPE_ID, SCHEMA_ID, AUTHORIZATION_OBJECT_ID) VALUES (46, 'PORTFOLIO_GROUPS_V',2,1,'49');</v>
      </c>
      <c r="S51">
        <v>46</v>
      </c>
      <c r="T51" t="str">
        <f t="shared" si="2"/>
        <v>INSERT INTO OBJECT_COLUMNS (OBJECT_COLUMN_ID,NAME,CONTENT,OBJECT_ID) VALUES (46,'PORTFOLIO_GROUP_ID', '8838', 46);</v>
      </c>
    </row>
    <row r="52" spans="1:20" x14ac:dyDescent="0.2">
      <c r="A52" s="6" t="s">
        <v>153</v>
      </c>
      <c r="B52" t="s">
        <v>2401</v>
      </c>
      <c r="C52" t="s">
        <v>2403</v>
      </c>
      <c r="D52" s="5">
        <f t="shared" si="0"/>
        <v>8839</v>
      </c>
      <c r="E52">
        <f>VLOOKUP(A52,OFSETS!A$2:B$795,2,TRUE)</f>
        <v>50</v>
      </c>
      <c r="F52">
        <v>47</v>
      </c>
      <c r="G52" t="str">
        <f t="shared" si="1"/>
        <v>INSERT INTO F_SEC_ADMIN.OBJECTS (OBJECT_ID,NAME,OBJECT_TYPE_ID, SCHEMA_ID, AUTHORIZATION_OBJECT_ID) VALUES (47, 'PORTFOLIO_GROUPS_V',2,1,'50');</v>
      </c>
      <c r="S52">
        <v>47</v>
      </c>
      <c r="T52" t="str">
        <f t="shared" si="2"/>
        <v>INSERT INTO OBJECT_COLUMNS (OBJECT_COLUMN_ID,NAME,CONTENT,OBJECT_ID) VALUES (47,'PORTFOLIO_GROUP_ID', '8839', 47);</v>
      </c>
    </row>
    <row r="53" spans="1:20" x14ac:dyDescent="0.2">
      <c r="A53" s="6" t="s">
        <v>156</v>
      </c>
      <c r="B53" t="s">
        <v>2401</v>
      </c>
      <c r="C53" t="s">
        <v>2403</v>
      </c>
      <c r="D53" s="5">
        <f t="shared" si="0"/>
        <v>8840</v>
      </c>
      <c r="E53">
        <f>VLOOKUP(A53,OFSETS!A$2:B$795,2,TRUE)</f>
        <v>51</v>
      </c>
      <c r="F53">
        <v>48</v>
      </c>
      <c r="G53" t="str">
        <f t="shared" si="1"/>
        <v>INSERT INTO F_SEC_ADMIN.OBJECTS (OBJECT_ID,NAME,OBJECT_TYPE_ID, SCHEMA_ID, AUTHORIZATION_OBJECT_ID) VALUES (48, 'PORTFOLIO_GROUPS_V',2,1,'51');</v>
      </c>
      <c r="S53">
        <v>48</v>
      </c>
      <c r="T53" t="str">
        <f t="shared" si="2"/>
        <v>INSERT INTO OBJECT_COLUMNS (OBJECT_COLUMN_ID,NAME,CONTENT,OBJECT_ID) VALUES (48,'PORTFOLIO_GROUP_ID', '8840', 48);</v>
      </c>
    </row>
    <row r="54" spans="1:20" x14ac:dyDescent="0.2">
      <c r="A54" s="6" t="s">
        <v>159</v>
      </c>
      <c r="B54" t="s">
        <v>2401</v>
      </c>
      <c r="C54" t="s">
        <v>2403</v>
      </c>
      <c r="D54" s="5">
        <f t="shared" si="0"/>
        <v>8841</v>
      </c>
      <c r="E54">
        <f>VLOOKUP(A54,OFSETS!A$2:B$795,2,TRUE)</f>
        <v>52</v>
      </c>
      <c r="F54">
        <v>49</v>
      </c>
      <c r="G54" t="str">
        <f t="shared" si="1"/>
        <v>INSERT INTO F_SEC_ADMIN.OBJECTS (OBJECT_ID,NAME,OBJECT_TYPE_ID, SCHEMA_ID, AUTHORIZATION_OBJECT_ID) VALUES (49, 'PORTFOLIO_GROUPS_V',2,1,'52');</v>
      </c>
      <c r="S54">
        <v>49</v>
      </c>
      <c r="T54" t="str">
        <f t="shared" si="2"/>
        <v>INSERT INTO OBJECT_COLUMNS (OBJECT_COLUMN_ID,NAME,CONTENT,OBJECT_ID) VALUES (49,'PORTFOLIO_GROUP_ID', '8841', 49);</v>
      </c>
    </row>
    <row r="55" spans="1:20" x14ac:dyDescent="0.2">
      <c r="A55" s="6" t="s">
        <v>162</v>
      </c>
      <c r="B55" t="s">
        <v>2401</v>
      </c>
      <c r="C55" t="s">
        <v>2403</v>
      </c>
      <c r="D55" s="5">
        <f t="shared" si="0"/>
        <v>8842</v>
      </c>
      <c r="E55">
        <f>VLOOKUP(A55,OFSETS!A$2:B$795,2,TRUE)</f>
        <v>53</v>
      </c>
      <c r="F55">
        <v>50</v>
      </c>
      <c r="G55" t="str">
        <f t="shared" si="1"/>
        <v>INSERT INTO F_SEC_ADMIN.OBJECTS (OBJECT_ID,NAME,OBJECT_TYPE_ID, SCHEMA_ID, AUTHORIZATION_OBJECT_ID) VALUES (50, 'PORTFOLIO_GROUPS_V',2,1,'53');</v>
      </c>
      <c r="S55">
        <v>50</v>
      </c>
      <c r="T55" t="str">
        <f t="shared" si="2"/>
        <v>INSERT INTO OBJECT_COLUMNS (OBJECT_COLUMN_ID,NAME,CONTENT,OBJECT_ID) VALUES (50,'PORTFOLIO_GROUP_ID', '8842', 50);</v>
      </c>
    </row>
    <row r="56" spans="1:20" x14ac:dyDescent="0.2">
      <c r="A56" s="6" t="s">
        <v>165</v>
      </c>
      <c r="B56" t="s">
        <v>2401</v>
      </c>
      <c r="C56" t="s">
        <v>2403</v>
      </c>
      <c r="D56" s="5">
        <f t="shared" si="0"/>
        <v>8843</v>
      </c>
      <c r="E56">
        <f>VLOOKUP(A56,OFSETS!A$2:B$795,2,TRUE)</f>
        <v>54</v>
      </c>
      <c r="F56">
        <v>51</v>
      </c>
      <c r="G56" t="str">
        <f t="shared" si="1"/>
        <v>INSERT INTO F_SEC_ADMIN.OBJECTS (OBJECT_ID,NAME,OBJECT_TYPE_ID, SCHEMA_ID, AUTHORIZATION_OBJECT_ID) VALUES (51, 'PORTFOLIO_GROUPS_V',2,1,'54');</v>
      </c>
      <c r="S56">
        <v>51</v>
      </c>
      <c r="T56" t="str">
        <f t="shared" si="2"/>
        <v>INSERT INTO OBJECT_COLUMNS (OBJECT_COLUMN_ID,NAME,CONTENT,OBJECT_ID) VALUES (51,'PORTFOLIO_GROUP_ID', '8843', 51);</v>
      </c>
    </row>
    <row r="57" spans="1:20" x14ac:dyDescent="0.2">
      <c r="A57" s="6" t="s">
        <v>168</v>
      </c>
      <c r="B57" t="s">
        <v>2401</v>
      </c>
      <c r="C57" t="s">
        <v>2403</v>
      </c>
      <c r="D57" s="5">
        <f t="shared" si="0"/>
        <v>8844</v>
      </c>
      <c r="E57">
        <f>VLOOKUP(A57,OFSETS!A$2:B$795,2,TRUE)</f>
        <v>55</v>
      </c>
      <c r="F57">
        <v>52</v>
      </c>
      <c r="G57" t="str">
        <f t="shared" si="1"/>
        <v>INSERT INTO F_SEC_ADMIN.OBJECTS (OBJECT_ID,NAME,OBJECT_TYPE_ID, SCHEMA_ID, AUTHORIZATION_OBJECT_ID) VALUES (52, 'PORTFOLIO_GROUPS_V',2,1,'55');</v>
      </c>
      <c r="S57">
        <v>52</v>
      </c>
      <c r="T57" t="str">
        <f t="shared" si="2"/>
        <v>INSERT INTO OBJECT_COLUMNS (OBJECT_COLUMN_ID,NAME,CONTENT,OBJECT_ID) VALUES (52,'PORTFOLIO_GROUP_ID', '8844', 52);</v>
      </c>
    </row>
    <row r="58" spans="1:20" x14ac:dyDescent="0.2">
      <c r="A58" s="6" t="s">
        <v>171</v>
      </c>
      <c r="B58" t="s">
        <v>2401</v>
      </c>
      <c r="C58" t="s">
        <v>2403</v>
      </c>
      <c r="D58" s="5">
        <f t="shared" si="0"/>
        <v>8845</v>
      </c>
      <c r="E58">
        <f>VLOOKUP(A58,OFSETS!A$2:B$795,2,TRUE)</f>
        <v>56</v>
      </c>
      <c r="F58">
        <v>53</v>
      </c>
      <c r="G58" t="str">
        <f t="shared" si="1"/>
        <v>INSERT INTO F_SEC_ADMIN.OBJECTS (OBJECT_ID,NAME,OBJECT_TYPE_ID, SCHEMA_ID, AUTHORIZATION_OBJECT_ID) VALUES (53, 'PORTFOLIO_GROUPS_V',2,1,'56');</v>
      </c>
      <c r="S58">
        <v>53</v>
      </c>
      <c r="T58" t="str">
        <f t="shared" si="2"/>
        <v>INSERT INTO OBJECT_COLUMNS (OBJECT_COLUMN_ID,NAME,CONTENT,OBJECT_ID) VALUES (53,'PORTFOLIO_GROUP_ID', '8845', 53);</v>
      </c>
    </row>
    <row r="59" spans="1:20" x14ac:dyDescent="0.2">
      <c r="A59" s="6" t="s">
        <v>174</v>
      </c>
      <c r="B59" t="s">
        <v>2401</v>
      </c>
      <c r="C59" t="s">
        <v>2403</v>
      </c>
      <c r="D59" s="5">
        <f t="shared" si="0"/>
        <v>8846</v>
      </c>
      <c r="E59">
        <f>VLOOKUP(A59,OFSETS!A$2:B$795,2,TRUE)</f>
        <v>57</v>
      </c>
      <c r="F59">
        <v>54</v>
      </c>
      <c r="G59" t="str">
        <f t="shared" si="1"/>
        <v>INSERT INTO F_SEC_ADMIN.OBJECTS (OBJECT_ID,NAME,OBJECT_TYPE_ID, SCHEMA_ID, AUTHORIZATION_OBJECT_ID) VALUES (54, 'PORTFOLIO_GROUPS_V',2,1,'57');</v>
      </c>
      <c r="S59">
        <v>54</v>
      </c>
      <c r="T59" t="str">
        <f t="shared" si="2"/>
        <v>INSERT INTO OBJECT_COLUMNS (OBJECT_COLUMN_ID,NAME,CONTENT,OBJECT_ID) VALUES (54,'PORTFOLIO_GROUP_ID', '8846', 54);</v>
      </c>
    </row>
    <row r="60" spans="1:20" x14ac:dyDescent="0.2">
      <c r="A60" s="6" t="s">
        <v>177</v>
      </c>
      <c r="B60" t="s">
        <v>2401</v>
      </c>
      <c r="C60" t="s">
        <v>2403</v>
      </c>
      <c r="D60" s="5">
        <f t="shared" si="0"/>
        <v>8847</v>
      </c>
      <c r="E60">
        <f>VLOOKUP(A60,OFSETS!A$2:B$795,2,TRUE)</f>
        <v>58</v>
      </c>
      <c r="F60">
        <v>55</v>
      </c>
      <c r="G60" t="str">
        <f t="shared" si="1"/>
        <v>INSERT INTO F_SEC_ADMIN.OBJECTS (OBJECT_ID,NAME,OBJECT_TYPE_ID, SCHEMA_ID, AUTHORIZATION_OBJECT_ID) VALUES (55, 'PORTFOLIO_GROUPS_V',2,1,'58');</v>
      </c>
      <c r="S60">
        <v>55</v>
      </c>
      <c r="T60" t="str">
        <f t="shared" si="2"/>
        <v>INSERT INTO OBJECT_COLUMNS (OBJECT_COLUMN_ID,NAME,CONTENT,OBJECT_ID) VALUES (55,'PORTFOLIO_GROUP_ID', '8847', 55);</v>
      </c>
    </row>
    <row r="61" spans="1:20" x14ac:dyDescent="0.2">
      <c r="A61" s="6" t="s">
        <v>180</v>
      </c>
      <c r="B61" t="s">
        <v>2401</v>
      </c>
      <c r="C61" t="s">
        <v>2403</v>
      </c>
      <c r="D61" s="5">
        <f t="shared" si="0"/>
        <v>8848</v>
      </c>
      <c r="E61">
        <f>VLOOKUP(A61,OFSETS!A$2:B$795,2,TRUE)</f>
        <v>59</v>
      </c>
      <c r="F61">
        <v>56</v>
      </c>
      <c r="G61" t="str">
        <f t="shared" si="1"/>
        <v>INSERT INTO F_SEC_ADMIN.OBJECTS (OBJECT_ID,NAME,OBJECT_TYPE_ID, SCHEMA_ID, AUTHORIZATION_OBJECT_ID) VALUES (56, 'PORTFOLIO_GROUPS_V',2,1,'59');</v>
      </c>
      <c r="S61">
        <v>56</v>
      </c>
      <c r="T61" t="str">
        <f t="shared" si="2"/>
        <v>INSERT INTO OBJECT_COLUMNS (OBJECT_COLUMN_ID,NAME,CONTENT,OBJECT_ID) VALUES (56,'PORTFOLIO_GROUP_ID', '8848', 56);</v>
      </c>
    </row>
    <row r="62" spans="1:20" x14ac:dyDescent="0.2">
      <c r="A62" s="6" t="s">
        <v>183</v>
      </c>
      <c r="B62" t="s">
        <v>2401</v>
      </c>
      <c r="C62" t="s">
        <v>2403</v>
      </c>
      <c r="D62" s="5">
        <f t="shared" si="0"/>
        <v>8849</v>
      </c>
      <c r="E62">
        <f>VLOOKUP(A62,OFSETS!A$2:B$795,2,TRUE)</f>
        <v>60</v>
      </c>
      <c r="F62">
        <v>57</v>
      </c>
      <c r="G62" t="str">
        <f t="shared" si="1"/>
        <v>INSERT INTO F_SEC_ADMIN.OBJECTS (OBJECT_ID,NAME,OBJECT_TYPE_ID, SCHEMA_ID, AUTHORIZATION_OBJECT_ID) VALUES (57, 'PORTFOLIO_GROUPS_V',2,1,'60');</v>
      </c>
      <c r="S62">
        <v>57</v>
      </c>
      <c r="T62" t="str">
        <f t="shared" si="2"/>
        <v>INSERT INTO OBJECT_COLUMNS (OBJECT_COLUMN_ID,NAME,CONTENT,OBJECT_ID) VALUES (57,'PORTFOLIO_GROUP_ID', '8849', 57);</v>
      </c>
    </row>
    <row r="63" spans="1:20" x14ac:dyDescent="0.2">
      <c r="A63" s="6" t="s">
        <v>186</v>
      </c>
      <c r="B63" t="s">
        <v>2401</v>
      </c>
      <c r="C63" t="s">
        <v>2403</v>
      </c>
      <c r="D63" s="5">
        <f t="shared" si="0"/>
        <v>8850</v>
      </c>
      <c r="E63">
        <f>VLOOKUP(A63,OFSETS!A$2:B$795,2,TRUE)</f>
        <v>61</v>
      </c>
      <c r="F63">
        <v>58</v>
      </c>
      <c r="G63" t="str">
        <f t="shared" si="1"/>
        <v>INSERT INTO F_SEC_ADMIN.OBJECTS (OBJECT_ID,NAME,OBJECT_TYPE_ID, SCHEMA_ID, AUTHORIZATION_OBJECT_ID) VALUES (58, 'PORTFOLIO_GROUPS_V',2,1,'61');</v>
      </c>
      <c r="S63">
        <v>58</v>
      </c>
      <c r="T63" t="str">
        <f t="shared" si="2"/>
        <v>INSERT INTO OBJECT_COLUMNS (OBJECT_COLUMN_ID,NAME,CONTENT,OBJECT_ID) VALUES (58,'PORTFOLIO_GROUP_ID', '8850', 58);</v>
      </c>
    </row>
    <row r="64" spans="1:20" x14ac:dyDescent="0.2">
      <c r="A64" s="6" t="s">
        <v>189</v>
      </c>
      <c r="B64" t="s">
        <v>2401</v>
      </c>
      <c r="C64" t="s">
        <v>2403</v>
      </c>
      <c r="D64" s="5">
        <f t="shared" si="0"/>
        <v>8851</v>
      </c>
      <c r="E64">
        <f>VLOOKUP(A64,OFSETS!A$2:B$795,2,TRUE)</f>
        <v>62</v>
      </c>
      <c r="F64">
        <v>59</v>
      </c>
      <c r="G64" t="str">
        <f t="shared" si="1"/>
        <v>INSERT INTO F_SEC_ADMIN.OBJECTS (OBJECT_ID,NAME,OBJECT_TYPE_ID, SCHEMA_ID, AUTHORIZATION_OBJECT_ID) VALUES (59, 'PORTFOLIO_GROUPS_V',2,1,'62');</v>
      </c>
      <c r="S64">
        <v>59</v>
      </c>
      <c r="T64" t="str">
        <f t="shared" si="2"/>
        <v>INSERT INTO OBJECT_COLUMNS (OBJECT_COLUMN_ID,NAME,CONTENT,OBJECT_ID) VALUES (59,'PORTFOLIO_GROUP_ID', '8851', 59);</v>
      </c>
    </row>
    <row r="65" spans="1:20" x14ac:dyDescent="0.2">
      <c r="A65" s="6" t="s">
        <v>192</v>
      </c>
      <c r="B65" t="s">
        <v>2401</v>
      </c>
      <c r="C65" t="s">
        <v>2403</v>
      </c>
      <c r="D65" s="5">
        <f t="shared" si="0"/>
        <v>8852</v>
      </c>
      <c r="E65">
        <f>VLOOKUP(A65,OFSETS!A$2:B$795,2,TRUE)</f>
        <v>63</v>
      </c>
      <c r="F65">
        <v>60</v>
      </c>
      <c r="G65" t="str">
        <f t="shared" si="1"/>
        <v>INSERT INTO F_SEC_ADMIN.OBJECTS (OBJECT_ID,NAME,OBJECT_TYPE_ID, SCHEMA_ID, AUTHORIZATION_OBJECT_ID) VALUES (60, 'PORTFOLIO_GROUPS_V',2,1,'63');</v>
      </c>
      <c r="S65">
        <v>60</v>
      </c>
      <c r="T65" t="str">
        <f t="shared" si="2"/>
        <v>INSERT INTO OBJECT_COLUMNS (OBJECT_COLUMN_ID,NAME,CONTENT,OBJECT_ID) VALUES (60,'PORTFOLIO_GROUP_ID', '8852', 60);</v>
      </c>
    </row>
    <row r="66" spans="1:20" x14ac:dyDescent="0.2">
      <c r="A66" s="6" t="s">
        <v>195</v>
      </c>
      <c r="B66" t="s">
        <v>2401</v>
      </c>
      <c r="C66" t="s">
        <v>2403</v>
      </c>
      <c r="D66" s="5">
        <f t="shared" si="0"/>
        <v>8853</v>
      </c>
      <c r="E66">
        <f>VLOOKUP(A66,OFSETS!A$2:B$795,2,TRUE)</f>
        <v>64</v>
      </c>
      <c r="F66">
        <v>61</v>
      </c>
      <c r="G66" t="str">
        <f t="shared" si="1"/>
        <v>INSERT INTO F_SEC_ADMIN.OBJECTS (OBJECT_ID,NAME,OBJECT_TYPE_ID, SCHEMA_ID, AUTHORIZATION_OBJECT_ID) VALUES (61, 'PORTFOLIO_GROUPS_V',2,1,'64');</v>
      </c>
      <c r="S66">
        <v>61</v>
      </c>
      <c r="T66" t="str">
        <f t="shared" si="2"/>
        <v>INSERT INTO OBJECT_COLUMNS (OBJECT_COLUMN_ID,NAME,CONTENT,OBJECT_ID) VALUES (61,'PORTFOLIO_GROUP_ID', '8853', 61);</v>
      </c>
    </row>
    <row r="67" spans="1:20" x14ac:dyDescent="0.2">
      <c r="A67" s="6" t="s">
        <v>198</v>
      </c>
      <c r="B67" t="s">
        <v>2401</v>
      </c>
      <c r="C67" t="s">
        <v>2403</v>
      </c>
      <c r="D67" s="5">
        <f t="shared" si="0"/>
        <v>8854</v>
      </c>
      <c r="E67">
        <f>VLOOKUP(A67,OFSETS!A$2:B$795,2,TRUE)</f>
        <v>65</v>
      </c>
      <c r="F67">
        <v>62</v>
      </c>
      <c r="G67" t="str">
        <f t="shared" si="1"/>
        <v>INSERT INTO F_SEC_ADMIN.OBJECTS (OBJECT_ID,NAME,OBJECT_TYPE_ID, SCHEMA_ID, AUTHORIZATION_OBJECT_ID) VALUES (62, 'PORTFOLIO_GROUPS_V',2,1,'65');</v>
      </c>
      <c r="S67">
        <v>62</v>
      </c>
      <c r="T67" t="str">
        <f t="shared" si="2"/>
        <v>INSERT INTO OBJECT_COLUMNS (OBJECT_COLUMN_ID,NAME,CONTENT,OBJECT_ID) VALUES (62,'PORTFOLIO_GROUP_ID', '8854', 62);</v>
      </c>
    </row>
    <row r="68" spans="1:20" x14ac:dyDescent="0.2">
      <c r="A68" s="6" t="s">
        <v>201</v>
      </c>
      <c r="B68" t="s">
        <v>2401</v>
      </c>
      <c r="C68" t="s">
        <v>2403</v>
      </c>
      <c r="D68" s="5">
        <f t="shared" si="0"/>
        <v>8855</v>
      </c>
      <c r="E68">
        <f>VLOOKUP(A68,OFSETS!A$2:B$795,2,TRUE)</f>
        <v>66</v>
      </c>
      <c r="F68">
        <v>63</v>
      </c>
      <c r="G68" t="str">
        <f t="shared" si="1"/>
        <v>INSERT INTO F_SEC_ADMIN.OBJECTS (OBJECT_ID,NAME,OBJECT_TYPE_ID, SCHEMA_ID, AUTHORIZATION_OBJECT_ID) VALUES (63, 'PORTFOLIO_GROUPS_V',2,1,'66');</v>
      </c>
      <c r="S68">
        <v>63</v>
      </c>
      <c r="T68" t="str">
        <f t="shared" si="2"/>
        <v>INSERT INTO OBJECT_COLUMNS (OBJECT_COLUMN_ID,NAME,CONTENT,OBJECT_ID) VALUES (63,'PORTFOLIO_GROUP_ID', '8855', 63);</v>
      </c>
    </row>
    <row r="69" spans="1:20" x14ac:dyDescent="0.2">
      <c r="A69" s="6" t="s">
        <v>204</v>
      </c>
      <c r="B69" t="s">
        <v>2401</v>
      </c>
      <c r="C69" t="s">
        <v>2403</v>
      </c>
      <c r="D69" s="5">
        <f t="shared" si="0"/>
        <v>8856</v>
      </c>
      <c r="E69">
        <f>VLOOKUP(A69,OFSETS!A$2:B$795,2,TRUE)</f>
        <v>67</v>
      </c>
      <c r="F69">
        <v>64</v>
      </c>
      <c r="G69" t="str">
        <f t="shared" si="1"/>
        <v>INSERT INTO F_SEC_ADMIN.OBJECTS (OBJECT_ID,NAME,OBJECT_TYPE_ID, SCHEMA_ID, AUTHORIZATION_OBJECT_ID) VALUES (64, 'PORTFOLIO_GROUPS_V',2,1,'67');</v>
      </c>
      <c r="S69">
        <v>64</v>
      </c>
      <c r="T69" t="str">
        <f t="shared" si="2"/>
        <v>INSERT INTO OBJECT_COLUMNS (OBJECT_COLUMN_ID,NAME,CONTENT,OBJECT_ID) VALUES (64,'PORTFOLIO_GROUP_ID', '8856', 64);</v>
      </c>
    </row>
    <row r="70" spans="1:20" x14ac:dyDescent="0.2">
      <c r="A70" s="6" t="s">
        <v>207</v>
      </c>
      <c r="B70" t="s">
        <v>2401</v>
      </c>
      <c r="C70" t="s">
        <v>2403</v>
      </c>
      <c r="D70" s="5">
        <f t="shared" si="0"/>
        <v>8857</v>
      </c>
      <c r="E70">
        <f>VLOOKUP(A70,OFSETS!A$2:B$795,2,TRUE)</f>
        <v>68</v>
      </c>
      <c r="F70">
        <v>65</v>
      </c>
      <c r="G70" t="str">
        <f t="shared" si="1"/>
        <v>INSERT INTO F_SEC_ADMIN.OBJECTS (OBJECT_ID,NAME,OBJECT_TYPE_ID, SCHEMA_ID, AUTHORIZATION_OBJECT_ID) VALUES (65, 'PORTFOLIO_GROUPS_V',2,1,'68');</v>
      </c>
      <c r="S70">
        <v>65</v>
      </c>
      <c r="T70" t="str">
        <f t="shared" si="2"/>
        <v>INSERT INTO OBJECT_COLUMNS (OBJECT_COLUMN_ID,NAME,CONTENT,OBJECT_ID) VALUES (65,'PORTFOLIO_GROUP_ID', '8857', 65);</v>
      </c>
    </row>
    <row r="71" spans="1:20" x14ac:dyDescent="0.2">
      <c r="A71" s="6" t="s">
        <v>210</v>
      </c>
      <c r="B71" t="s">
        <v>2401</v>
      </c>
      <c r="C71" t="s">
        <v>2403</v>
      </c>
      <c r="D71" s="5">
        <f t="shared" ref="D71:D134" si="3">VALUE(RIGHT(A71,7))</f>
        <v>8858</v>
      </c>
      <c r="E71">
        <f>VLOOKUP(A71,OFSETS!A$2:B$795,2,TRUE)</f>
        <v>69</v>
      </c>
      <c r="F71">
        <v>66</v>
      </c>
      <c r="G71" t="str">
        <f t="shared" ref="G71:G134" si="4">"INSERT INTO F_SEC_ADMIN.OBJECTS (OBJECT_ID,NAME,OBJECT_TYPE_ID, SCHEMA_ID, AUTHORIZATION_OBJECT_ID) VALUES (" &amp; F71 &amp; ", '" &amp; B71 &amp; "',2,1,'" &amp; E71 &amp;"');"</f>
        <v>INSERT INTO F_SEC_ADMIN.OBJECTS (OBJECT_ID,NAME,OBJECT_TYPE_ID, SCHEMA_ID, AUTHORIZATION_OBJECT_ID) VALUES (66, 'PORTFOLIO_GROUPS_V',2,1,'69');</v>
      </c>
      <c r="S71">
        <v>66</v>
      </c>
      <c r="T71" t="str">
        <f t="shared" ref="T71:T134" si="5">"INSERT INTO OBJECT_COLUMNS (OBJECT_COLUMN_ID,NAME,CONTENT,OBJECT_ID) VALUES (" &amp; S71 &amp; ",'" &amp; C71 &amp; "', '" &amp; D71 &amp; "', " &amp; F71 &amp; ");"</f>
        <v>INSERT INTO OBJECT_COLUMNS (OBJECT_COLUMN_ID,NAME,CONTENT,OBJECT_ID) VALUES (66,'PORTFOLIO_GROUP_ID', '8858', 66);</v>
      </c>
    </row>
    <row r="72" spans="1:20" x14ac:dyDescent="0.2">
      <c r="A72" s="6" t="s">
        <v>213</v>
      </c>
      <c r="B72" t="s">
        <v>2401</v>
      </c>
      <c r="C72" t="s">
        <v>2403</v>
      </c>
      <c r="D72" s="5">
        <f t="shared" si="3"/>
        <v>8859</v>
      </c>
      <c r="E72">
        <f>VLOOKUP(A72,OFSETS!A$2:B$795,2,TRUE)</f>
        <v>70</v>
      </c>
      <c r="F72">
        <v>67</v>
      </c>
      <c r="G72" t="str">
        <f t="shared" si="4"/>
        <v>INSERT INTO F_SEC_ADMIN.OBJECTS (OBJECT_ID,NAME,OBJECT_TYPE_ID, SCHEMA_ID, AUTHORIZATION_OBJECT_ID) VALUES (67, 'PORTFOLIO_GROUPS_V',2,1,'70');</v>
      </c>
      <c r="S72">
        <v>67</v>
      </c>
      <c r="T72" t="str">
        <f t="shared" si="5"/>
        <v>INSERT INTO OBJECT_COLUMNS (OBJECT_COLUMN_ID,NAME,CONTENT,OBJECT_ID) VALUES (67,'PORTFOLIO_GROUP_ID', '8859', 67);</v>
      </c>
    </row>
    <row r="73" spans="1:20" x14ac:dyDescent="0.2">
      <c r="A73" s="6" t="s">
        <v>216</v>
      </c>
      <c r="B73" t="s">
        <v>2401</v>
      </c>
      <c r="C73" t="s">
        <v>2403</v>
      </c>
      <c r="D73" s="5">
        <f t="shared" si="3"/>
        <v>8860</v>
      </c>
      <c r="E73">
        <f>VLOOKUP(A73,OFSETS!A$2:B$795,2,TRUE)</f>
        <v>71</v>
      </c>
      <c r="F73">
        <v>68</v>
      </c>
      <c r="G73" t="str">
        <f t="shared" si="4"/>
        <v>INSERT INTO F_SEC_ADMIN.OBJECTS (OBJECT_ID,NAME,OBJECT_TYPE_ID, SCHEMA_ID, AUTHORIZATION_OBJECT_ID) VALUES (68, 'PORTFOLIO_GROUPS_V',2,1,'71');</v>
      </c>
      <c r="S73">
        <v>68</v>
      </c>
      <c r="T73" t="str">
        <f t="shared" si="5"/>
        <v>INSERT INTO OBJECT_COLUMNS (OBJECT_COLUMN_ID,NAME,CONTENT,OBJECT_ID) VALUES (68,'PORTFOLIO_GROUP_ID', '8860', 68);</v>
      </c>
    </row>
    <row r="74" spans="1:20" x14ac:dyDescent="0.2">
      <c r="A74" s="6" t="s">
        <v>219</v>
      </c>
      <c r="B74" t="s">
        <v>2401</v>
      </c>
      <c r="C74" t="s">
        <v>2403</v>
      </c>
      <c r="D74" s="5">
        <f t="shared" si="3"/>
        <v>8861</v>
      </c>
      <c r="E74">
        <f>VLOOKUP(A74,OFSETS!A$2:B$795,2,TRUE)</f>
        <v>72</v>
      </c>
      <c r="F74">
        <v>69</v>
      </c>
      <c r="G74" t="str">
        <f t="shared" si="4"/>
        <v>INSERT INTO F_SEC_ADMIN.OBJECTS (OBJECT_ID,NAME,OBJECT_TYPE_ID, SCHEMA_ID, AUTHORIZATION_OBJECT_ID) VALUES (69, 'PORTFOLIO_GROUPS_V',2,1,'72');</v>
      </c>
      <c r="S74">
        <v>69</v>
      </c>
      <c r="T74" t="str">
        <f t="shared" si="5"/>
        <v>INSERT INTO OBJECT_COLUMNS (OBJECT_COLUMN_ID,NAME,CONTENT,OBJECT_ID) VALUES (69,'PORTFOLIO_GROUP_ID', '8861', 69);</v>
      </c>
    </row>
    <row r="75" spans="1:20" x14ac:dyDescent="0.2">
      <c r="A75" s="6" t="s">
        <v>222</v>
      </c>
      <c r="B75" t="s">
        <v>2401</v>
      </c>
      <c r="C75" t="s">
        <v>2403</v>
      </c>
      <c r="D75" s="5">
        <f t="shared" si="3"/>
        <v>8862</v>
      </c>
      <c r="E75">
        <f>VLOOKUP(A75,OFSETS!A$2:B$795,2,TRUE)</f>
        <v>73</v>
      </c>
      <c r="F75">
        <v>70</v>
      </c>
      <c r="G75" t="str">
        <f t="shared" si="4"/>
        <v>INSERT INTO F_SEC_ADMIN.OBJECTS (OBJECT_ID,NAME,OBJECT_TYPE_ID, SCHEMA_ID, AUTHORIZATION_OBJECT_ID) VALUES (70, 'PORTFOLIO_GROUPS_V',2,1,'73');</v>
      </c>
      <c r="S75">
        <v>70</v>
      </c>
      <c r="T75" t="str">
        <f t="shared" si="5"/>
        <v>INSERT INTO OBJECT_COLUMNS (OBJECT_COLUMN_ID,NAME,CONTENT,OBJECT_ID) VALUES (70,'PORTFOLIO_GROUP_ID', '8862', 70);</v>
      </c>
    </row>
    <row r="76" spans="1:20" x14ac:dyDescent="0.2">
      <c r="A76" s="6" t="s">
        <v>225</v>
      </c>
      <c r="B76" t="s">
        <v>2401</v>
      </c>
      <c r="C76" t="s">
        <v>2403</v>
      </c>
      <c r="D76" s="5">
        <f t="shared" si="3"/>
        <v>8863</v>
      </c>
      <c r="E76">
        <f>VLOOKUP(A76,OFSETS!A$2:B$795,2,TRUE)</f>
        <v>74</v>
      </c>
      <c r="F76">
        <v>71</v>
      </c>
      <c r="G76" t="str">
        <f t="shared" si="4"/>
        <v>INSERT INTO F_SEC_ADMIN.OBJECTS (OBJECT_ID,NAME,OBJECT_TYPE_ID, SCHEMA_ID, AUTHORIZATION_OBJECT_ID) VALUES (71, 'PORTFOLIO_GROUPS_V',2,1,'74');</v>
      </c>
      <c r="S76">
        <v>71</v>
      </c>
      <c r="T76" t="str">
        <f t="shared" si="5"/>
        <v>INSERT INTO OBJECT_COLUMNS (OBJECT_COLUMN_ID,NAME,CONTENT,OBJECT_ID) VALUES (71,'PORTFOLIO_GROUP_ID', '8863', 71);</v>
      </c>
    </row>
    <row r="77" spans="1:20" x14ac:dyDescent="0.2">
      <c r="A77" s="6" t="s">
        <v>228</v>
      </c>
      <c r="B77" t="s">
        <v>2401</v>
      </c>
      <c r="C77" t="s">
        <v>2403</v>
      </c>
      <c r="D77" s="5">
        <f t="shared" si="3"/>
        <v>8873</v>
      </c>
      <c r="E77">
        <f>VLOOKUP(A77,OFSETS!A$2:B$795,2,TRUE)</f>
        <v>75</v>
      </c>
      <c r="F77">
        <v>72</v>
      </c>
      <c r="G77" t="str">
        <f t="shared" si="4"/>
        <v>INSERT INTO F_SEC_ADMIN.OBJECTS (OBJECT_ID,NAME,OBJECT_TYPE_ID, SCHEMA_ID, AUTHORIZATION_OBJECT_ID) VALUES (72, 'PORTFOLIO_GROUPS_V',2,1,'75');</v>
      </c>
      <c r="S77">
        <v>72</v>
      </c>
      <c r="T77" t="str">
        <f t="shared" si="5"/>
        <v>INSERT INTO OBJECT_COLUMNS (OBJECT_COLUMN_ID,NAME,CONTENT,OBJECT_ID) VALUES (72,'PORTFOLIO_GROUP_ID', '8873', 72);</v>
      </c>
    </row>
    <row r="78" spans="1:20" x14ac:dyDescent="0.2">
      <c r="A78" s="6" t="s">
        <v>231</v>
      </c>
      <c r="B78" t="s">
        <v>2401</v>
      </c>
      <c r="C78" t="s">
        <v>2403</v>
      </c>
      <c r="D78" s="5">
        <f t="shared" si="3"/>
        <v>8874</v>
      </c>
      <c r="E78">
        <f>VLOOKUP(A78,OFSETS!A$2:B$795,2,TRUE)</f>
        <v>76</v>
      </c>
      <c r="F78">
        <v>73</v>
      </c>
      <c r="G78" t="str">
        <f t="shared" si="4"/>
        <v>INSERT INTO F_SEC_ADMIN.OBJECTS (OBJECT_ID,NAME,OBJECT_TYPE_ID, SCHEMA_ID, AUTHORIZATION_OBJECT_ID) VALUES (73, 'PORTFOLIO_GROUPS_V',2,1,'76');</v>
      </c>
      <c r="S78">
        <v>73</v>
      </c>
      <c r="T78" t="str">
        <f t="shared" si="5"/>
        <v>INSERT INTO OBJECT_COLUMNS (OBJECT_COLUMN_ID,NAME,CONTENT,OBJECT_ID) VALUES (73,'PORTFOLIO_GROUP_ID', '8874', 73);</v>
      </c>
    </row>
    <row r="79" spans="1:20" x14ac:dyDescent="0.2">
      <c r="A79" s="6" t="s">
        <v>234</v>
      </c>
      <c r="B79" t="s">
        <v>2401</v>
      </c>
      <c r="C79" t="s">
        <v>2403</v>
      </c>
      <c r="D79" s="5">
        <f t="shared" si="3"/>
        <v>8875</v>
      </c>
      <c r="E79">
        <f>VLOOKUP(A79,OFSETS!A$2:B$795,2,TRUE)</f>
        <v>77</v>
      </c>
      <c r="F79">
        <v>74</v>
      </c>
      <c r="G79" t="str">
        <f t="shared" si="4"/>
        <v>INSERT INTO F_SEC_ADMIN.OBJECTS (OBJECT_ID,NAME,OBJECT_TYPE_ID, SCHEMA_ID, AUTHORIZATION_OBJECT_ID) VALUES (74, 'PORTFOLIO_GROUPS_V',2,1,'77');</v>
      </c>
      <c r="S79">
        <v>74</v>
      </c>
      <c r="T79" t="str">
        <f t="shared" si="5"/>
        <v>INSERT INTO OBJECT_COLUMNS (OBJECT_COLUMN_ID,NAME,CONTENT,OBJECT_ID) VALUES (74,'PORTFOLIO_GROUP_ID', '8875', 74);</v>
      </c>
    </row>
    <row r="80" spans="1:20" x14ac:dyDescent="0.2">
      <c r="A80" s="6" t="s">
        <v>237</v>
      </c>
      <c r="B80" t="s">
        <v>2401</v>
      </c>
      <c r="C80" t="s">
        <v>2403</v>
      </c>
      <c r="D80" s="5">
        <f t="shared" si="3"/>
        <v>8906</v>
      </c>
      <c r="E80">
        <f>VLOOKUP(A80,OFSETS!A$2:B$795,2,TRUE)</f>
        <v>78</v>
      </c>
      <c r="F80">
        <v>75</v>
      </c>
      <c r="G80" t="str">
        <f t="shared" si="4"/>
        <v>INSERT INTO F_SEC_ADMIN.OBJECTS (OBJECT_ID,NAME,OBJECT_TYPE_ID, SCHEMA_ID, AUTHORIZATION_OBJECT_ID) VALUES (75, 'PORTFOLIO_GROUPS_V',2,1,'78');</v>
      </c>
      <c r="S80">
        <v>75</v>
      </c>
      <c r="T80" t="str">
        <f t="shared" si="5"/>
        <v>INSERT INTO OBJECT_COLUMNS (OBJECT_COLUMN_ID,NAME,CONTENT,OBJECT_ID) VALUES (75,'PORTFOLIO_GROUP_ID', '8906', 75);</v>
      </c>
    </row>
    <row r="81" spans="1:20" x14ac:dyDescent="0.2">
      <c r="A81" s="6" t="s">
        <v>240</v>
      </c>
      <c r="B81" t="s">
        <v>2401</v>
      </c>
      <c r="C81" t="s">
        <v>2403</v>
      </c>
      <c r="D81" s="5">
        <f t="shared" si="3"/>
        <v>8907</v>
      </c>
      <c r="E81">
        <f>VLOOKUP(A81,OFSETS!A$2:B$795,2,TRUE)</f>
        <v>79</v>
      </c>
      <c r="F81">
        <v>76</v>
      </c>
      <c r="G81" t="str">
        <f t="shared" si="4"/>
        <v>INSERT INTO F_SEC_ADMIN.OBJECTS (OBJECT_ID,NAME,OBJECT_TYPE_ID, SCHEMA_ID, AUTHORIZATION_OBJECT_ID) VALUES (76, 'PORTFOLIO_GROUPS_V',2,1,'79');</v>
      </c>
      <c r="S81">
        <v>76</v>
      </c>
      <c r="T81" t="str">
        <f t="shared" si="5"/>
        <v>INSERT INTO OBJECT_COLUMNS (OBJECT_COLUMN_ID,NAME,CONTENT,OBJECT_ID) VALUES (76,'PORTFOLIO_GROUP_ID', '8907', 76);</v>
      </c>
    </row>
    <row r="82" spans="1:20" x14ac:dyDescent="0.2">
      <c r="A82" s="6" t="s">
        <v>243</v>
      </c>
      <c r="B82" t="s">
        <v>2401</v>
      </c>
      <c r="C82" t="s">
        <v>2403</v>
      </c>
      <c r="D82" s="5">
        <f t="shared" si="3"/>
        <v>8908</v>
      </c>
      <c r="E82">
        <f>VLOOKUP(A82,OFSETS!A$2:B$795,2,TRUE)</f>
        <v>80</v>
      </c>
      <c r="F82">
        <v>77</v>
      </c>
      <c r="G82" t="str">
        <f t="shared" si="4"/>
        <v>INSERT INTO F_SEC_ADMIN.OBJECTS (OBJECT_ID,NAME,OBJECT_TYPE_ID, SCHEMA_ID, AUTHORIZATION_OBJECT_ID) VALUES (77, 'PORTFOLIO_GROUPS_V',2,1,'80');</v>
      </c>
      <c r="S82">
        <v>77</v>
      </c>
      <c r="T82" t="str">
        <f t="shared" si="5"/>
        <v>INSERT INTO OBJECT_COLUMNS (OBJECT_COLUMN_ID,NAME,CONTENT,OBJECT_ID) VALUES (77,'PORTFOLIO_GROUP_ID', '8908', 77);</v>
      </c>
    </row>
    <row r="83" spans="1:20" x14ac:dyDescent="0.2">
      <c r="A83" s="6" t="s">
        <v>246</v>
      </c>
      <c r="B83" t="s">
        <v>2401</v>
      </c>
      <c r="C83" t="s">
        <v>2403</v>
      </c>
      <c r="D83" s="5">
        <f t="shared" si="3"/>
        <v>8909</v>
      </c>
      <c r="E83">
        <f>VLOOKUP(A83,OFSETS!A$2:B$795,2,TRUE)</f>
        <v>81</v>
      </c>
      <c r="F83">
        <v>78</v>
      </c>
      <c r="G83" t="str">
        <f t="shared" si="4"/>
        <v>INSERT INTO F_SEC_ADMIN.OBJECTS (OBJECT_ID,NAME,OBJECT_TYPE_ID, SCHEMA_ID, AUTHORIZATION_OBJECT_ID) VALUES (78, 'PORTFOLIO_GROUPS_V',2,1,'81');</v>
      </c>
      <c r="S83">
        <v>78</v>
      </c>
      <c r="T83" t="str">
        <f t="shared" si="5"/>
        <v>INSERT INTO OBJECT_COLUMNS (OBJECT_COLUMN_ID,NAME,CONTENT,OBJECT_ID) VALUES (78,'PORTFOLIO_GROUP_ID', '8909', 78);</v>
      </c>
    </row>
    <row r="84" spans="1:20" x14ac:dyDescent="0.2">
      <c r="A84" s="6" t="s">
        <v>249</v>
      </c>
      <c r="B84" t="s">
        <v>2401</v>
      </c>
      <c r="C84" t="s">
        <v>2403</v>
      </c>
      <c r="D84" s="5">
        <f t="shared" si="3"/>
        <v>8910</v>
      </c>
      <c r="E84">
        <f>VLOOKUP(A84,OFSETS!A$2:B$795,2,TRUE)</f>
        <v>82</v>
      </c>
      <c r="F84">
        <v>79</v>
      </c>
      <c r="G84" t="str">
        <f t="shared" si="4"/>
        <v>INSERT INTO F_SEC_ADMIN.OBJECTS (OBJECT_ID,NAME,OBJECT_TYPE_ID, SCHEMA_ID, AUTHORIZATION_OBJECT_ID) VALUES (79, 'PORTFOLIO_GROUPS_V',2,1,'82');</v>
      </c>
      <c r="S84">
        <v>79</v>
      </c>
      <c r="T84" t="str">
        <f t="shared" si="5"/>
        <v>INSERT INTO OBJECT_COLUMNS (OBJECT_COLUMN_ID,NAME,CONTENT,OBJECT_ID) VALUES (79,'PORTFOLIO_GROUP_ID', '8910', 79);</v>
      </c>
    </row>
    <row r="85" spans="1:20" x14ac:dyDescent="0.2">
      <c r="A85" s="6" t="s">
        <v>252</v>
      </c>
      <c r="B85" t="s">
        <v>2401</v>
      </c>
      <c r="C85" t="s">
        <v>2403</v>
      </c>
      <c r="D85" s="5">
        <f t="shared" si="3"/>
        <v>8921</v>
      </c>
      <c r="E85">
        <f>VLOOKUP(A85,OFSETS!A$2:B$795,2,TRUE)</f>
        <v>83</v>
      </c>
      <c r="F85">
        <v>80</v>
      </c>
      <c r="G85" t="str">
        <f t="shared" si="4"/>
        <v>INSERT INTO F_SEC_ADMIN.OBJECTS (OBJECT_ID,NAME,OBJECT_TYPE_ID, SCHEMA_ID, AUTHORIZATION_OBJECT_ID) VALUES (80, 'PORTFOLIO_GROUPS_V',2,1,'83');</v>
      </c>
      <c r="S85">
        <v>80</v>
      </c>
      <c r="T85" t="str">
        <f t="shared" si="5"/>
        <v>INSERT INTO OBJECT_COLUMNS (OBJECT_COLUMN_ID,NAME,CONTENT,OBJECT_ID) VALUES (80,'PORTFOLIO_GROUP_ID', '8921', 80);</v>
      </c>
    </row>
    <row r="86" spans="1:20" x14ac:dyDescent="0.2">
      <c r="A86" s="6" t="s">
        <v>255</v>
      </c>
      <c r="B86" t="s">
        <v>2401</v>
      </c>
      <c r="C86" t="s">
        <v>2403</v>
      </c>
      <c r="D86" s="5">
        <f t="shared" si="3"/>
        <v>8922</v>
      </c>
      <c r="E86">
        <f>VLOOKUP(A86,OFSETS!A$2:B$795,2,TRUE)</f>
        <v>84</v>
      </c>
      <c r="F86">
        <v>81</v>
      </c>
      <c r="G86" t="str">
        <f t="shared" si="4"/>
        <v>INSERT INTO F_SEC_ADMIN.OBJECTS (OBJECT_ID,NAME,OBJECT_TYPE_ID, SCHEMA_ID, AUTHORIZATION_OBJECT_ID) VALUES (81, 'PORTFOLIO_GROUPS_V',2,1,'84');</v>
      </c>
      <c r="S86">
        <v>81</v>
      </c>
      <c r="T86" t="str">
        <f t="shared" si="5"/>
        <v>INSERT INTO OBJECT_COLUMNS (OBJECT_COLUMN_ID,NAME,CONTENT,OBJECT_ID) VALUES (81,'PORTFOLIO_GROUP_ID', '8922', 81);</v>
      </c>
    </row>
    <row r="87" spans="1:20" x14ac:dyDescent="0.2">
      <c r="A87" s="6" t="s">
        <v>258</v>
      </c>
      <c r="B87" t="s">
        <v>2401</v>
      </c>
      <c r="C87" t="s">
        <v>2403</v>
      </c>
      <c r="D87" s="5">
        <f t="shared" si="3"/>
        <v>8923</v>
      </c>
      <c r="E87">
        <f>VLOOKUP(A87,OFSETS!A$2:B$795,2,TRUE)</f>
        <v>85</v>
      </c>
      <c r="F87">
        <v>82</v>
      </c>
      <c r="G87" t="str">
        <f t="shared" si="4"/>
        <v>INSERT INTO F_SEC_ADMIN.OBJECTS (OBJECT_ID,NAME,OBJECT_TYPE_ID, SCHEMA_ID, AUTHORIZATION_OBJECT_ID) VALUES (82, 'PORTFOLIO_GROUPS_V',2,1,'85');</v>
      </c>
      <c r="S87">
        <v>82</v>
      </c>
      <c r="T87" t="str">
        <f t="shared" si="5"/>
        <v>INSERT INTO OBJECT_COLUMNS (OBJECT_COLUMN_ID,NAME,CONTENT,OBJECT_ID) VALUES (82,'PORTFOLIO_GROUP_ID', '8923', 82);</v>
      </c>
    </row>
    <row r="88" spans="1:20" x14ac:dyDescent="0.2">
      <c r="A88" s="6" t="s">
        <v>261</v>
      </c>
      <c r="B88" t="s">
        <v>2401</v>
      </c>
      <c r="C88" t="s">
        <v>2403</v>
      </c>
      <c r="D88" s="5">
        <f t="shared" si="3"/>
        <v>8924</v>
      </c>
      <c r="E88">
        <f>VLOOKUP(A88,OFSETS!A$2:B$795,2,TRUE)</f>
        <v>86</v>
      </c>
      <c r="F88">
        <v>83</v>
      </c>
      <c r="G88" t="str">
        <f t="shared" si="4"/>
        <v>INSERT INTO F_SEC_ADMIN.OBJECTS (OBJECT_ID,NAME,OBJECT_TYPE_ID, SCHEMA_ID, AUTHORIZATION_OBJECT_ID) VALUES (83, 'PORTFOLIO_GROUPS_V',2,1,'86');</v>
      </c>
      <c r="S88">
        <v>83</v>
      </c>
      <c r="T88" t="str">
        <f t="shared" si="5"/>
        <v>INSERT INTO OBJECT_COLUMNS (OBJECT_COLUMN_ID,NAME,CONTENT,OBJECT_ID) VALUES (83,'PORTFOLIO_GROUP_ID', '8924', 83);</v>
      </c>
    </row>
    <row r="89" spans="1:20" x14ac:dyDescent="0.2">
      <c r="A89" s="6" t="s">
        <v>264</v>
      </c>
      <c r="B89" t="s">
        <v>2401</v>
      </c>
      <c r="C89" t="s">
        <v>2403</v>
      </c>
      <c r="D89" s="5">
        <f t="shared" si="3"/>
        <v>8925</v>
      </c>
      <c r="E89">
        <f>VLOOKUP(A89,OFSETS!A$2:B$795,2,TRUE)</f>
        <v>87</v>
      </c>
      <c r="F89">
        <v>84</v>
      </c>
      <c r="G89" t="str">
        <f t="shared" si="4"/>
        <v>INSERT INTO F_SEC_ADMIN.OBJECTS (OBJECT_ID,NAME,OBJECT_TYPE_ID, SCHEMA_ID, AUTHORIZATION_OBJECT_ID) VALUES (84, 'PORTFOLIO_GROUPS_V',2,1,'87');</v>
      </c>
      <c r="S89">
        <v>84</v>
      </c>
      <c r="T89" t="str">
        <f t="shared" si="5"/>
        <v>INSERT INTO OBJECT_COLUMNS (OBJECT_COLUMN_ID,NAME,CONTENT,OBJECT_ID) VALUES (84,'PORTFOLIO_GROUP_ID', '8925', 84);</v>
      </c>
    </row>
    <row r="90" spans="1:20" x14ac:dyDescent="0.2">
      <c r="A90" s="6" t="s">
        <v>267</v>
      </c>
      <c r="B90" t="s">
        <v>2401</v>
      </c>
      <c r="C90" t="s">
        <v>2403</v>
      </c>
      <c r="D90" s="5">
        <f t="shared" si="3"/>
        <v>8926</v>
      </c>
      <c r="E90">
        <f>VLOOKUP(A90,OFSETS!A$2:B$795,2,TRUE)</f>
        <v>88</v>
      </c>
      <c r="F90">
        <v>85</v>
      </c>
      <c r="G90" t="str">
        <f t="shared" si="4"/>
        <v>INSERT INTO F_SEC_ADMIN.OBJECTS (OBJECT_ID,NAME,OBJECT_TYPE_ID, SCHEMA_ID, AUTHORIZATION_OBJECT_ID) VALUES (85, 'PORTFOLIO_GROUPS_V',2,1,'88');</v>
      </c>
      <c r="S90">
        <v>85</v>
      </c>
      <c r="T90" t="str">
        <f t="shared" si="5"/>
        <v>INSERT INTO OBJECT_COLUMNS (OBJECT_COLUMN_ID,NAME,CONTENT,OBJECT_ID) VALUES (85,'PORTFOLIO_GROUP_ID', '8926', 85);</v>
      </c>
    </row>
    <row r="91" spans="1:20" x14ac:dyDescent="0.2">
      <c r="A91" s="6" t="s">
        <v>270</v>
      </c>
      <c r="B91" t="s">
        <v>2401</v>
      </c>
      <c r="C91" t="s">
        <v>2403</v>
      </c>
      <c r="D91" s="5">
        <f t="shared" si="3"/>
        <v>8927</v>
      </c>
      <c r="E91">
        <f>VLOOKUP(A91,OFSETS!A$2:B$795,2,TRUE)</f>
        <v>89</v>
      </c>
      <c r="F91">
        <v>86</v>
      </c>
      <c r="G91" t="str">
        <f t="shared" si="4"/>
        <v>INSERT INTO F_SEC_ADMIN.OBJECTS (OBJECT_ID,NAME,OBJECT_TYPE_ID, SCHEMA_ID, AUTHORIZATION_OBJECT_ID) VALUES (86, 'PORTFOLIO_GROUPS_V',2,1,'89');</v>
      </c>
      <c r="S91">
        <v>86</v>
      </c>
      <c r="T91" t="str">
        <f t="shared" si="5"/>
        <v>INSERT INTO OBJECT_COLUMNS (OBJECT_COLUMN_ID,NAME,CONTENT,OBJECT_ID) VALUES (86,'PORTFOLIO_GROUP_ID', '8927', 86);</v>
      </c>
    </row>
    <row r="92" spans="1:20" x14ac:dyDescent="0.2">
      <c r="A92" s="6" t="s">
        <v>273</v>
      </c>
      <c r="B92" t="s">
        <v>2401</v>
      </c>
      <c r="C92" t="s">
        <v>2403</v>
      </c>
      <c r="D92" s="5">
        <f t="shared" si="3"/>
        <v>8928</v>
      </c>
      <c r="E92">
        <f>VLOOKUP(A92,OFSETS!A$2:B$795,2,TRUE)</f>
        <v>90</v>
      </c>
      <c r="F92">
        <v>87</v>
      </c>
      <c r="G92" t="str">
        <f t="shared" si="4"/>
        <v>INSERT INTO F_SEC_ADMIN.OBJECTS (OBJECT_ID,NAME,OBJECT_TYPE_ID, SCHEMA_ID, AUTHORIZATION_OBJECT_ID) VALUES (87, 'PORTFOLIO_GROUPS_V',2,1,'90');</v>
      </c>
      <c r="S92">
        <v>87</v>
      </c>
      <c r="T92" t="str">
        <f t="shared" si="5"/>
        <v>INSERT INTO OBJECT_COLUMNS (OBJECT_COLUMN_ID,NAME,CONTENT,OBJECT_ID) VALUES (87,'PORTFOLIO_GROUP_ID', '8928', 87);</v>
      </c>
    </row>
    <row r="93" spans="1:20" x14ac:dyDescent="0.2">
      <c r="A93" s="6" t="s">
        <v>276</v>
      </c>
      <c r="B93" t="s">
        <v>2401</v>
      </c>
      <c r="C93" t="s">
        <v>2403</v>
      </c>
      <c r="D93" s="5">
        <f t="shared" si="3"/>
        <v>8929</v>
      </c>
      <c r="E93">
        <f>VLOOKUP(A93,OFSETS!A$2:B$795,2,TRUE)</f>
        <v>91</v>
      </c>
      <c r="F93">
        <v>88</v>
      </c>
      <c r="G93" t="str">
        <f t="shared" si="4"/>
        <v>INSERT INTO F_SEC_ADMIN.OBJECTS (OBJECT_ID,NAME,OBJECT_TYPE_ID, SCHEMA_ID, AUTHORIZATION_OBJECT_ID) VALUES (88, 'PORTFOLIO_GROUPS_V',2,1,'91');</v>
      </c>
      <c r="S93">
        <v>88</v>
      </c>
      <c r="T93" t="str">
        <f t="shared" si="5"/>
        <v>INSERT INTO OBJECT_COLUMNS (OBJECT_COLUMN_ID,NAME,CONTENT,OBJECT_ID) VALUES (88,'PORTFOLIO_GROUP_ID', '8929', 88);</v>
      </c>
    </row>
    <row r="94" spans="1:20" x14ac:dyDescent="0.2">
      <c r="A94" s="6" t="s">
        <v>279</v>
      </c>
      <c r="B94" t="s">
        <v>2401</v>
      </c>
      <c r="C94" t="s">
        <v>2403</v>
      </c>
      <c r="D94" s="5">
        <f t="shared" si="3"/>
        <v>8930</v>
      </c>
      <c r="E94">
        <f>VLOOKUP(A94,OFSETS!A$2:B$795,2,TRUE)</f>
        <v>92</v>
      </c>
      <c r="F94">
        <v>89</v>
      </c>
      <c r="G94" t="str">
        <f t="shared" si="4"/>
        <v>INSERT INTO F_SEC_ADMIN.OBJECTS (OBJECT_ID,NAME,OBJECT_TYPE_ID, SCHEMA_ID, AUTHORIZATION_OBJECT_ID) VALUES (89, 'PORTFOLIO_GROUPS_V',2,1,'92');</v>
      </c>
      <c r="S94">
        <v>89</v>
      </c>
      <c r="T94" t="str">
        <f t="shared" si="5"/>
        <v>INSERT INTO OBJECT_COLUMNS (OBJECT_COLUMN_ID,NAME,CONTENT,OBJECT_ID) VALUES (89,'PORTFOLIO_GROUP_ID', '8930', 89);</v>
      </c>
    </row>
    <row r="95" spans="1:20" x14ac:dyDescent="0.2">
      <c r="A95" s="6" t="s">
        <v>282</v>
      </c>
      <c r="B95" t="s">
        <v>2401</v>
      </c>
      <c r="C95" t="s">
        <v>2403</v>
      </c>
      <c r="D95" s="5">
        <f t="shared" si="3"/>
        <v>8931</v>
      </c>
      <c r="E95">
        <f>VLOOKUP(A95,OFSETS!A$2:B$795,2,TRUE)</f>
        <v>93</v>
      </c>
      <c r="F95">
        <v>90</v>
      </c>
      <c r="G95" t="str">
        <f t="shared" si="4"/>
        <v>INSERT INTO F_SEC_ADMIN.OBJECTS (OBJECT_ID,NAME,OBJECT_TYPE_ID, SCHEMA_ID, AUTHORIZATION_OBJECT_ID) VALUES (90, 'PORTFOLIO_GROUPS_V',2,1,'93');</v>
      </c>
      <c r="S95">
        <v>90</v>
      </c>
      <c r="T95" t="str">
        <f t="shared" si="5"/>
        <v>INSERT INTO OBJECT_COLUMNS (OBJECT_COLUMN_ID,NAME,CONTENT,OBJECT_ID) VALUES (90,'PORTFOLIO_GROUP_ID', '8931', 90);</v>
      </c>
    </row>
    <row r="96" spans="1:20" x14ac:dyDescent="0.2">
      <c r="A96" s="6" t="s">
        <v>285</v>
      </c>
      <c r="B96" t="s">
        <v>2401</v>
      </c>
      <c r="C96" t="s">
        <v>2403</v>
      </c>
      <c r="D96" s="5">
        <f t="shared" si="3"/>
        <v>8932</v>
      </c>
      <c r="E96">
        <f>VLOOKUP(A96,OFSETS!A$2:B$795,2,TRUE)</f>
        <v>94</v>
      </c>
      <c r="F96">
        <v>91</v>
      </c>
      <c r="G96" t="str">
        <f t="shared" si="4"/>
        <v>INSERT INTO F_SEC_ADMIN.OBJECTS (OBJECT_ID,NAME,OBJECT_TYPE_ID, SCHEMA_ID, AUTHORIZATION_OBJECT_ID) VALUES (91, 'PORTFOLIO_GROUPS_V',2,1,'94');</v>
      </c>
      <c r="S96">
        <v>91</v>
      </c>
      <c r="T96" t="str">
        <f t="shared" si="5"/>
        <v>INSERT INTO OBJECT_COLUMNS (OBJECT_COLUMN_ID,NAME,CONTENT,OBJECT_ID) VALUES (91,'PORTFOLIO_GROUP_ID', '8932', 91);</v>
      </c>
    </row>
    <row r="97" spans="1:20" x14ac:dyDescent="0.2">
      <c r="A97" s="6" t="s">
        <v>288</v>
      </c>
      <c r="B97" t="s">
        <v>2401</v>
      </c>
      <c r="C97" t="s">
        <v>2403</v>
      </c>
      <c r="D97" s="5">
        <f t="shared" si="3"/>
        <v>8933</v>
      </c>
      <c r="E97">
        <f>VLOOKUP(A97,OFSETS!A$2:B$795,2,TRUE)</f>
        <v>95</v>
      </c>
      <c r="F97">
        <v>92</v>
      </c>
      <c r="G97" t="str">
        <f t="shared" si="4"/>
        <v>INSERT INTO F_SEC_ADMIN.OBJECTS (OBJECT_ID,NAME,OBJECT_TYPE_ID, SCHEMA_ID, AUTHORIZATION_OBJECT_ID) VALUES (92, 'PORTFOLIO_GROUPS_V',2,1,'95');</v>
      </c>
      <c r="S97">
        <v>92</v>
      </c>
      <c r="T97" t="str">
        <f t="shared" si="5"/>
        <v>INSERT INTO OBJECT_COLUMNS (OBJECT_COLUMN_ID,NAME,CONTENT,OBJECT_ID) VALUES (92,'PORTFOLIO_GROUP_ID', '8933', 92);</v>
      </c>
    </row>
    <row r="98" spans="1:20" x14ac:dyDescent="0.2">
      <c r="A98" s="6" t="s">
        <v>291</v>
      </c>
      <c r="B98" t="s">
        <v>2401</v>
      </c>
      <c r="C98" t="s">
        <v>2403</v>
      </c>
      <c r="D98" s="5">
        <f t="shared" si="3"/>
        <v>8934</v>
      </c>
      <c r="E98">
        <f>VLOOKUP(A98,OFSETS!A$2:B$795,2,TRUE)</f>
        <v>96</v>
      </c>
      <c r="F98">
        <v>93</v>
      </c>
      <c r="G98" t="str">
        <f t="shared" si="4"/>
        <v>INSERT INTO F_SEC_ADMIN.OBJECTS (OBJECT_ID,NAME,OBJECT_TYPE_ID, SCHEMA_ID, AUTHORIZATION_OBJECT_ID) VALUES (93, 'PORTFOLIO_GROUPS_V',2,1,'96');</v>
      </c>
      <c r="S98">
        <v>93</v>
      </c>
      <c r="T98" t="str">
        <f t="shared" si="5"/>
        <v>INSERT INTO OBJECT_COLUMNS (OBJECT_COLUMN_ID,NAME,CONTENT,OBJECT_ID) VALUES (93,'PORTFOLIO_GROUP_ID', '8934', 93);</v>
      </c>
    </row>
    <row r="99" spans="1:20" x14ac:dyDescent="0.2">
      <c r="A99" s="6" t="s">
        <v>294</v>
      </c>
      <c r="B99" t="s">
        <v>2401</v>
      </c>
      <c r="C99" t="s">
        <v>2403</v>
      </c>
      <c r="D99" s="5">
        <f t="shared" si="3"/>
        <v>8935</v>
      </c>
      <c r="E99">
        <f>VLOOKUP(A99,OFSETS!A$2:B$795,2,TRUE)</f>
        <v>97</v>
      </c>
      <c r="F99">
        <v>94</v>
      </c>
      <c r="G99" t="str">
        <f t="shared" si="4"/>
        <v>INSERT INTO F_SEC_ADMIN.OBJECTS (OBJECT_ID,NAME,OBJECT_TYPE_ID, SCHEMA_ID, AUTHORIZATION_OBJECT_ID) VALUES (94, 'PORTFOLIO_GROUPS_V',2,1,'97');</v>
      </c>
      <c r="S99">
        <v>94</v>
      </c>
      <c r="T99" t="str">
        <f t="shared" si="5"/>
        <v>INSERT INTO OBJECT_COLUMNS (OBJECT_COLUMN_ID,NAME,CONTENT,OBJECT_ID) VALUES (94,'PORTFOLIO_GROUP_ID', '8935', 94);</v>
      </c>
    </row>
    <row r="100" spans="1:20" x14ac:dyDescent="0.2">
      <c r="A100" s="6" t="s">
        <v>297</v>
      </c>
      <c r="B100" t="s">
        <v>2401</v>
      </c>
      <c r="C100" t="s">
        <v>2403</v>
      </c>
      <c r="D100" s="5">
        <f t="shared" si="3"/>
        <v>8939</v>
      </c>
      <c r="E100">
        <f>VLOOKUP(A100,OFSETS!A$2:B$795,2,TRUE)</f>
        <v>98</v>
      </c>
      <c r="F100">
        <v>95</v>
      </c>
      <c r="G100" t="str">
        <f t="shared" si="4"/>
        <v>INSERT INTO F_SEC_ADMIN.OBJECTS (OBJECT_ID,NAME,OBJECT_TYPE_ID, SCHEMA_ID, AUTHORIZATION_OBJECT_ID) VALUES (95, 'PORTFOLIO_GROUPS_V',2,1,'98');</v>
      </c>
      <c r="S100">
        <v>95</v>
      </c>
      <c r="T100" t="str">
        <f t="shared" si="5"/>
        <v>INSERT INTO OBJECT_COLUMNS (OBJECT_COLUMN_ID,NAME,CONTENT,OBJECT_ID) VALUES (95,'PORTFOLIO_GROUP_ID', '8939', 95);</v>
      </c>
    </row>
    <row r="101" spans="1:20" x14ac:dyDescent="0.2">
      <c r="A101" s="6" t="s">
        <v>300</v>
      </c>
      <c r="B101" t="s">
        <v>2401</v>
      </c>
      <c r="C101" t="s">
        <v>2403</v>
      </c>
      <c r="D101" s="5">
        <f t="shared" si="3"/>
        <v>8940</v>
      </c>
      <c r="E101">
        <f>VLOOKUP(A101,OFSETS!A$2:B$795,2,TRUE)</f>
        <v>99</v>
      </c>
      <c r="F101">
        <v>96</v>
      </c>
      <c r="G101" t="str">
        <f t="shared" si="4"/>
        <v>INSERT INTO F_SEC_ADMIN.OBJECTS (OBJECT_ID,NAME,OBJECT_TYPE_ID, SCHEMA_ID, AUTHORIZATION_OBJECT_ID) VALUES (96, 'PORTFOLIO_GROUPS_V',2,1,'99');</v>
      </c>
      <c r="S101">
        <v>96</v>
      </c>
      <c r="T101" t="str">
        <f t="shared" si="5"/>
        <v>INSERT INTO OBJECT_COLUMNS (OBJECT_COLUMN_ID,NAME,CONTENT,OBJECT_ID) VALUES (96,'PORTFOLIO_GROUP_ID', '8940', 96);</v>
      </c>
    </row>
    <row r="102" spans="1:20" x14ac:dyDescent="0.2">
      <c r="A102" s="6" t="s">
        <v>303</v>
      </c>
      <c r="B102" t="s">
        <v>2401</v>
      </c>
      <c r="C102" t="s">
        <v>2403</v>
      </c>
      <c r="D102" s="5">
        <f t="shared" si="3"/>
        <v>8941</v>
      </c>
      <c r="E102">
        <f>VLOOKUP(A102,OFSETS!A$2:B$795,2,TRUE)</f>
        <v>100</v>
      </c>
      <c r="F102">
        <v>97</v>
      </c>
      <c r="G102" t="str">
        <f t="shared" si="4"/>
        <v>INSERT INTO F_SEC_ADMIN.OBJECTS (OBJECT_ID,NAME,OBJECT_TYPE_ID, SCHEMA_ID, AUTHORIZATION_OBJECT_ID) VALUES (97, 'PORTFOLIO_GROUPS_V',2,1,'100');</v>
      </c>
      <c r="S102">
        <v>97</v>
      </c>
      <c r="T102" t="str">
        <f t="shared" si="5"/>
        <v>INSERT INTO OBJECT_COLUMNS (OBJECT_COLUMN_ID,NAME,CONTENT,OBJECT_ID) VALUES (97,'PORTFOLIO_GROUP_ID', '8941', 97);</v>
      </c>
    </row>
    <row r="103" spans="1:20" x14ac:dyDescent="0.2">
      <c r="A103" s="6" t="s">
        <v>306</v>
      </c>
      <c r="B103" t="s">
        <v>2401</v>
      </c>
      <c r="C103" t="s">
        <v>2403</v>
      </c>
      <c r="D103" s="5">
        <f t="shared" si="3"/>
        <v>8942</v>
      </c>
      <c r="E103">
        <f>VLOOKUP(A103,OFSETS!A$2:B$795,2,TRUE)</f>
        <v>101</v>
      </c>
      <c r="F103">
        <v>98</v>
      </c>
      <c r="G103" t="str">
        <f t="shared" si="4"/>
        <v>INSERT INTO F_SEC_ADMIN.OBJECTS (OBJECT_ID,NAME,OBJECT_TYPE_ID, SCHEMA_ID, AUTHORIZATION_OBJECT_ID) VALUES (98, 'PORTFOLIO_GROUPS_V',2,1,'101');</v>
      </c>
      <c r="S103">
        <v>98</v>
      </c>
      <c r="T103" t="str">
        <f t="shared" si="5"/>
        <v>INSERT INTO OBJECT_COLUMNS (OBJECT_COLUMN_ID,NAME,CONTENT,OBJECT_ID) VALUES (98,'PORTFOLIO_GROUP_ID', '8942', 98);</v>
      </c>
    </row>
    <row r="104" spans="1:20" x14ac:dyDescent="0.2">
      <c r="A104" s="6" t="s">
        <v>309</v>
      </c>
      <c r="B104" t="s">
        <v>2401</v>
      </c>
      <c r="C104" t="s">
        <v>2403</v>
      </c>
      <c r="D104" s="5">
        <f t="shared" si="3"/>
        <v>8944</v>
      </c>
      <c r="E104">
        <f>VLOOKUP(A104,OFSETS!A$2:B$795,2,TRUE)</f>
        <v>102</v>
      </c>
      <c r="F104">
        <v>99</v>
      </c>
      <c r="G104" t="str">
        <f t="shared" si="4"/>
        <v>INSERT INTO F_SEC_ADMIN.OBJECTS (OBJECT_ID,NAME,OBJECT_TYPE_ID, SCHEMA_ID, AUTHORIZATION_OBJECT_ID) VALUES (99, 'PORTFOLIO_GROUPS_V',2,1,'102');</v>
      </c>
      <c r="S104">
        <v>99</v>
      </c>
      <c r="T104" t="str">
        <f t="shared" si="5"/>
        <v>INSERT INTO OBJECT_COLUMNS (OBJECT_COLUMN_ID,NAME,CONTENT,OBJECT_ID) VALUES (99,'PORTFOLIO_GROUP_ID', '8944', 99);</v>
      </c>
    </row>
    <row r="105" spans="1:20" x14ac:dyDescent="0.2">
      <c r="A105" s="6" t="s">
        <v>312</v>
      </c>
      <c r="B105" t="s">
        <v>2401</v>
      </c>
      <c r="C105" t="s">
        <v>2403</v>
      </c>
      <c r="D105" s="5">
        <f t="shared" si="3"/>
        <v>8946</v>
      </c>
      <c r="E105">
        <f>VLOOKUP(A105,OFSETS!A$2:B$795,2,TRUE)</f>
        <v>103</v>
      </c>
      <c r="F105">
        <v>100</v>
      </c>
      <c r="G105" t="str">
        <f t="shared" si="4"/>
        <v>INSERT INTO F_SEC_ADMIN.OBJECTS (OBJECT_ID,NAME,OBJECT_TYPE_ID, SCHEMA_ID, AUTHORIZATION_OBJECT_ID) VALUES (100, 'PORTFOLIO_GROUPS_V',2,1,'103');</v>
      </c>
      <c r="S105">
        <v>100</v>
      </c>
      <c r="T105" t="str">
        <f t="shared" si="5"/>
        <v>INSERT INTO OBJECT_COLUMNS (OBJECT_COLUMN_ID,NAME,CONTENT,OBJECT_ID) VALUES (100,'PORTFOLIO_GROUP_ID', '8946', 100);</v>
      </c>
    </row>
    <row r="106" spans="1:20" x14ac:dyDescent="0.2">
      <c r="A106" s="6" t="s">
        <v>315</v>
      </c>
      <c r="B106" t="s">
        <v>2401</v>
      </c>
      <c r="C106" t="s">
        <v>2403</v>
      </c>
      <c r="D106" s="5">
        <f t="shared" si="3"/>
        <v>8947</v>
      </c>
      <c r="E106">
        <f>VLOOKUP(A106,OFSETS!A$2:B$795,2,TRUE)</f>
        <v>104</v>
      </c>
      <c r="F106">
        <v>101</v>
      </c>
      <c r="G106" t="str">
        <f t="shared" si="4"/>
        <v>INSERT INTO F_SEC_ADMIN.OBJECTS (OBJECT_ID,NAME,OBJECT_TYPE_ID, SCHEMA_ID, AUTHORIZATION_OBJECT_ID) VALUES (101, 'PORTFOLIO_GROUPS_V',2,1,'104');</v>
      </c>
      <c r="S106">
        <v>101</v>
      </c>
      <c r="T106" t="str">
        <f t="shared" si="5"/>
        <v>INSERT INTO OBJECT_COLUMNS (OBJECT_COLUMN_ID,NAME,CONTENT,OBJECT_ID) VALUES (101,'PORTFOLIO_GROUP_ID', '8947', 101);</v>
      </c>
    </row>
    <row r="107" spans="1:20" x14ac:dyDescent="0.2">
      <c r="A107" s="6" t="s">
        <v>318</v>
      </c>
      <c r="B107" t="s">
        <v>2401</v>
      </c>
      <c r="C107" t="s">
        <v>2403</v>
      </c>
      <c r="D107" s="5">
        <f t="shared" si="3"/>
        <v>8948</v>
      </c>
      <c r="E107">
        <f>VLOOKUP(A107,OFSETS!A$2:B$795,2,TRUE)</f>
        <v>105</v>
      </c>
      <c r="F107">
        <v>102</v>
      </c>
      <c r="G107" t="str">
        <f t="shared" si="4"/>
        <v>INSERT INTO F_SEC_ADMIN.OBJECTS (OBJECT_ID,NAME,OBJECT_TYPE_ID, SCHEMA_ID, AUTHORIZATION_OBJECT_ID) VALUES (102, 'PORTFOLIO_GROUPS_V',2,1,'105');</v>
      </c>
      <c r="S107">
        <v>102</v>
      </c>
      <c r="T107" t="str">
        <f t="shared" si="5"/>
        <v>INSERT INTO OBJECT_COLUMNS (OBJECT_COLUMN_ID,NAME,CONTENT,OBJECT_ID) VALUES (102,'PORTFOLIO_GROUP_ID', '8948', 102);</v>
      </c>
    </row>
    <row r="108" spans="1:20" x14ac:dyDescent="0.2">
      <c r="A108" s="6" t="s">
        <v>321</v>
      </c>
      <c r="B108" t="s">
        <v>2401</v>
      </c>
      <c r="C108" t="s">
        <v>2403</v>
      </c>
      <c r="D108" s="5">
        <f t="shared" si="3"/>
        <v>9005</v>
      </c>
      <c r="E108">
        <f>VLOOKUP(A108,OFSETS!A$2:B$795,2,TRUE)</f>
        <v>106</v>
      </c>
      <c r="F108">
        <v>103</v>
      </c>
      <c r="G108" t="str">
        <f t="shared" si="4"/>
        <v>INSERT INTO F_SEC_ADMIN.OBJECTS (OBJECT_ID,NAME,OBJECT_TYPE_ID, SCHEMA_ID, AUTHORIZATION_OBJECT_ID) VALUES (103, 'PORTFOLIO_GROUPS_V',2,1,'106');</v>
      </c>
      <c r="S108">
        <v>103</v>
      </c>
      <c r="T108" t="str">
        <f t="shared" si="5"/>
        <v>INSERT INTO OBJECT_COLUMNS (OBJECT_COLUMN_ID,NAME,CONTENT,OBJECT_ID) VALUES (103,'PORTFOLIO_GROUP_ID', '9005', 103);</v>
      </c>
    </row>
    <row r="109" spans="1:20" x14ac:dyDescent="0.2">
      <c r="A109" s="6" t="s">
        <v>324</v>
      </c>
      <c r="B109" t="s">
        <v>2401</v>
      </c>
      <c r="C109" t="s">
        <v>2403</v>
      </c>
      <c r="D109" s="5">
        <f t="shared" si="3"/>
        <v>9006</v>
      </c>
      <c r="E109">
        <f>VLOOKUP(A109,OFSETS!A$2:B$795,2,TRUE)</f>
        <v>107</v>
      </c>
      <c r="F109">
        <v>104</v>
      </c>
      <c r="G109" t="str">
        <f t="shared" si="4"/>
        <v>INSERT INTO F_SEC_ADMIN.OBJECTS (OBJECT_ID,NAME,OBJECT_TYPE_ID, SCHEMA_ID, AUTHORIZATION_OBJECT_ID) VALUES (104, 'PORTFOLIO_GROUPS_V',2,1,'107');</v>
      </c>
      <c r="S109">
        <v>104</v>
      </c>
      <c r="T109" t="str">
        <f t="shared" si="5"/>
        <v>INSERT INTO OBJECT_COLUMNS (OBJECT_COLUMN_ID,NAME,CONTENT,OBJECT_ID) VALUES (104,'PORTFOLIO_GROUP_ID', '9006', 104);</v>
      </c>
    </row>
    <row r="110" spans="1:20" x14ac:dyDescent="0.2">
      <c r="A110" s="6" t="s">
        <v>327</v>
      </c>
      <c r="B110" t="s">
        <v>2401</v>
      </c>
      <c r="C110" t="s">
        <v>2403</v>
      </c>
      <c r="D110" s="5">
        <f t="shared" si="3"/>
        <v>9007</v>
      </c>
      <c r="E110">
        <f>VLOOKUP(A110,OFSETS!A$2:B$795,2,TRUE)</f>
        <v>108</v>
      </c>
      <c r="F110">
        <v>105</v>
      </c>
      <c r="G110" t="str">
        <f t="shared" si="4"/>
        <v>INSERT INTO F_SEC_ADMIN.OBJECTS (OBJECT_ID,NAME,OBJECT_TYPE_ID, SCHEMA_ID, AUTHORIZATION_OBJECT_ID) VALUES (105, 'PORTFOLIO_GROUPS_V',2,1,'108');</v>
      </c>
      <c r="S110">
        <v>105</v>
      </c>
      <c r="T110" t="str">
        <f t="shared" si="5"/>
        <v>INSERT INTO OBJECT_COLUMNS (OBJECT_COLUMN_ID,NAME,CONTENT,OBJECT_ID) VALUES (105,'PORTFOLIO_GROUP_ID', '9007', 105);</v>
      </c>
    </row>
    <row r="111" spans="1:20" x14ac:dyDescent="0.2">
      <c r="A111" s="6" t="s">
        <v>330</v>
      </c>
      <c r="B111" t="s">
        <v>2401</v>
      </c>
      <c r="C111" t="s">
        <v>2403</v>
      </c>
      <c r="D111" s="5">
        <f t="shared" si="3"/>
        <v>9008</v>
      </c>
      <c r="E111">
        <f>VLOOKUP(A111,OFSETS!A$2:B$795,2,TRUE)</f>
        <v>109</v>
      </c>
      <c r="F111">
        <v>106</v>
      </c>
      <c r="G111" t="str">
        <f t="shared" si="4"/>
        <v>INSERT INTO F_SEC_ADMIN.OBJECTS (OBJECT_ID,NAME,OBJECT_TYPE_ID, SCHEMA_ID, AUTHORIZATION_OBJECT_ID) VALUES (106, 'PORTFOLIO_GROUPS_V',2,1,'109');</v>
      </c>
      <c r="S111">
        <v>106</v>
      </c>
      <c r="T111" t="str">
        <f t="shared" si="5"/>
        <v>INSERT INTO OBJECT_COLUMNS (OBJECT_COLUMN_ID,NAME,CONTENT,OBJECT_ID) VALUES (106,'PORTFOLIO_GROUP_ID', '9008', 106);</v>
      </c>
    </row>
    <row r="112" spans="1:20" x14ac:dyDescent="0.2">
      <c r="A112" s="6" t="s">
        <v>333</v>
      </c>
      <c r="B112" t="s">
        <v>2401</v>
      </c>
      <c r="C112" t="s">
        <v>2403</v>
      </c>
      <c r="D112" s="5">
        <f t="shared" si="3"/>
        <v>9009</v>
      </c>
      <c r="E112">
        <f>VLOOKUP(A112,OFSETS!A$2:B$795,2,TRUE)</f>
        <v>110</v>
      </c>
      <c r="F112">
        <v>107</v>
      </c>
      <c r="G112" t="str">
        <f t="shared" si="4"/>
        <v>INSERT INTO F_SEC_ADMIN.OBJECTS (OBJECT_ID,NAME,OBJECT_TYPE_ID, SCHEMA_ID, AUTHORIZATION_OBJECT_ID) VALUES (107, 'PORTFOLIO_GROUPS_V',2,1,'110');</v>
      </c>
      <c r="S112">
        <v>107</v>
      </c>
      <c r="T112" t="str">
        <f t="shared" si="5"/>
        <v>INSERT INTO OBJECT_COLUMNS (OBJECT_COLUMN_ID,NAME,CONTENT,OBJECT_ID) VALUES (107,'PORTFOLIO_GROUP_ID', '9009', 107);</v>
      </c>
    </row>
    <row r="113" spans="1:20" x14ac:dyDescent="0.2">
      <c r="A113" s="6" t="s">
        <v>336</v>
      </c>
      <c r="B113" t="s">
        <v>2401</v>
      </c>
      <c r="C113" t="s">
        <v>2403</v>
      </c>
      <c r="D113" s="5">
        <f t="shared" si="3"/>
        <v>9010</v>
      </c>
      <c r="E113">
        <f>VLOOKUP(A113,OFSETS!A$2:B$795,2,TRUE)</f>
        <v>111</v>
      </c>
      <c r="F113">
        <v>108</v>
      </c>
      <c r="G113" t="str">
        <f t="shared" si="4"/>
        <v>INSERT INTO F_SEC_ADMIN.OBJECTS (OBJECT_ID,NAME,OBJECT_TYPE_ID, SCHEMA_ID, AUTHORIZATION_OBJECT_ID) VALUES (108, 'PORTFOLIO_GROUPS_V',2,1,'111');</v>
      </c>
      <c r="S113">
        <v>108</v>
      </c>
      <c r="T113" t="str">
        <f t="shared" si="5"/>
        <v>INSERT INTO OBJECT_COLUMNS (OBJECT_COLUMN_ID,NAME,CONTENT,OBJECT_ID) VALUES (108,'PORTFOLIO_GROUP_ID', '9010', 108);</v>
      </c>
    </row>
    <row r="114" spans="1:20" x14ac:dyDescent="0.2">
      <c r="A114" s="6" t="s">
        <v>339</v>
      </c>
      <c r="B114" t="s">
        <v>2401</v>
      </c>
      <c r="C114" t="s">
        <v>2403</v>
      </c>
      <c r="D114" s="5">
        <f t="shared" si="3"/>
        <v>9011</v>
      </c>
      <c r="E114">
        <f>VLOOKUP(A114,OFSETS!A$2:B$795,2,TRUE)</f>
        <v>112</v>
      </c>
      <c r="F114">
        <v>109</v>
      </c>
      <c r="G114" t="str">
        <f t="shared" si="4"/>
        <v>INSERT INTO F_SEC_ADMIN.OBJECTS (OBJECT_ID,NAME,OBJECT_TYPE_ID, SCHEMA_ID, AUTHORIZATION_OBJECT_ID) VALUES (109, 'PORTFOLIO_GROUPS_V',2,1,'112');</v>
      </c>
      <c r="S114">
        <v>109</v>
      </c>
      <c r="T114" t="str">
        <f t="shared" si="5"/>
        <v>INSERT INTO OBJECT_COLUMNS (OBJECT_COLUMN_ID,NAME,CONTENT,OBJECT_ID) VALUES (109,'PORTFOLIO_GROUP_ID', '9011', 109);</v>
      </c>
    </row>
    <row r="115" spans="1:20" x14ac:dyDescent="0.2">
      <c r="A115" s="6" t="s">
        <v>342</v>
      </c>
      <c r="B115" t="s">
        <v>2401</v>
      </c>
      <c r="C115" t="s">
        <v>2403</v>
      </c>
      <c r="D115" s="5">
        <f t="shared" si="3"/>
        <v>9012</v>
      </c>
      <c r="E115">
        <f>VLOOKUP(A115,OFSETS!A$2:B$795,2,TRUE)</f>
        <v>113</v>
      </c>
      <c r="F115">
        <v>110</v>
      </c>
      <c r="G115" t="str">
        <f t="shared" si="4"/>
        <v>INSERT INTO F_SEC_ADMIN.OBJECTS (OBJECT_ID,NAME,OBJECT_TYPE_ID, SCHEMA_ID, AUTHORIZATION_OBJECT_ID) VALUES (110, 'PORTFOLIO_GROUPS_V',2,1,'113');</v>
      </c>
      <c r="S115">
        <v>110</v>
      </c>
      <c r="T115" t="str">
        <f t="shared" si="5"/>
        <v>INSERT INTO OBJECT_COLUMNS (OBJECT_COLUMN_ID,NAME,CONTENT,OBJECT_ID) VALUES (110,'PORTFOLIO_GROUP_ID', '9012', 110);</v>
      </c>
    </row>
    <row r="116" spans="1:20" x14ac:dyDescent="0.2">
      <c r="A116" s="6" t="s">
        <v>345</v>
      </c>
      <c r="B116" t="s">
        <v>2401</v>
      </c>
      <c r="C116" t="s">
        <v>2403</v>
      </c>
      <c r="D116" s="5">
        <f t="shared" si="3"/>
        <v>9013</v>
      </c>
      <c r="E116">
        <f>VLOOKUP(A116,OFSETS!A$2:B$795,2,TRUE)</f>
        <v>114</v>
      </c>
      <c r="F116">
        <v>111</v>
      </c>
      <c r="G116" t="str">
        <f t="shared" si="4"/>
        <v>INSERT INTO F_SEC_ADMIN.OBJECTS (OBJECT_ID,NAME,OBJECT_TYPE_ID, SCHEMA_ID, AUTHORIZATION_OBJECT_ID) VALUES (111, 'PORTFOLIO_GROUPS_V',2,1,'114');</v>
      </c>
      <c r="S116">
        <v>111</v>
      </c>
      <c r="T116" t="str">
        <f t="shared" si="5"/>
        <v>INSERT INTO OBJECT_COLUMNS (OBJECT_COLUMN_ID,NAME,CONTENT,OBJECT_ID) VALUES (111,'PORTFOLIO_GROUP_ID', '9013', 111);</v>
      </c>
    </row>
    <row r="117" spans="1:20" x14ac:dyDescent="0.2">
      <c r="A117" s="6" t="s">
        <v>348</v>
      </c>
      <c r="B117" t="s">
        <v>2401</v>
      </c>
      <c r="C117" t="s">
        <v>2403</v>
      </c>
      <c r="D117" s="5">
        <f t="shared" si="3"/>
        <v>9014</v>
      </c>
      <c r="E117">
        <f>VLOOKUP(A117,OFSETS!A$2:B$795,2,TRUE)</f>
        <v>115</v>
      </c>
      <c r="F117">
        <v>112</v>
      </c>
      <c r="G117" t="str">
        <f t="shared" si="4"/>
        <v>INSERT INTO F_SEC_ADMIN.OBJECTS (OBJECT_ID,NAME,OBJECT_TYPE_ID, SCHEMA_ID, AUTHORIZATION_OBJECT_ID) VALUES (112, 'PORTFOLIO_GROUPS_V',2,1,'115');</v>
      </c>
      <c r="S117">
        <v>112</v>
      </c>
      <c r="T117" t="str">
        <f t="shared" si="5"/>
        <v>INSERT INTO OBJECT_COLUMNS (OBJECT_COLUMN_ID,NAME,CONTENT,OBJECT_ID) VALUES (112,'PORTFOLIO_GROUP_ID', '9014', 112);</v>
      </c>
    </row>
    <row r="118" spans="1:20" x14ac:dyDescent="0.2">
      <c r="A118" s="6" t="s">
        <v>351</v>
      </c>
      <c r="B118" t="s">
        <v>2401</v>
      </c>
      <c r="C118" t="s">
        <v>2403</v>
      </c>
      <c r="D118" s="5">
        <f t="shared" si="3"/>
        <v>9015</v>
      </c>
      <c r="E118">
        <f>VLOOKUP(A118,OFSETS!A$2:B$795,2,TRUE)</f>
        <v>116</v>
      </c>
      <c r="F118">
        <v>113</v>
      </c>
      <c r="G118" t="str">
        <f t="shared" si="4"/>
        <v>INSERT INTO F_SEC_ADMIN.OBJECTS (OBJECT_ID,NAME,OBJECT_TYPE_ID, SCHEMA_ID, AUTHORIZATION_OBJECT_ID) VALUES (113, 'PORTFOLIO_GROUPS_V',2,1,'116');</v>
      </c>
      <c r="S118">
        <v>113</v>
      </c>
      <c r="T118" t="str">
        <f t="shared" si="5"/>
        <v>INSERT INTO OBJECT_COLUMNS (OBJECT_COLUMN_ID,NAME,CONTENT,OBJECT_ID) VALUES (113,'PORTFOLIO_GROUP_ID', '9015', 113);</v>
      </c>
    </row>
    <row r="119" spans="1:20" x14ac:dyDescent="0.2">
      <c r="A119" s="6" t="s">
        <v>354</v>
      </c>
      <c r="B119" t="s">
        <v>2401</v>
      </c>
      <c r="C119" t="s">
        <v>2403</v>
      </c>
      <c r="D119" s="5">
        <f t="shared" si="3"/>
        <v>9016</v>
      </c>
      <c r="E119">
        <f>VLOOKUP(A119,OFSETS!A$2:B$795,2,TRUE)</f>
        <v>117</v>
      </c>
      <c r="F119">
        <v>114</v>
      </c>
      <c r="G119" t="str">
        <f t="shared" si="4"/>
        <v>INSERT INTO F_SEC_ADMIN.OBJECTS (OBJECT_ID,NAME,OBJECT_TYPE_ID, SCHEMA_ID, AUTHORIZATION_OBJECT_ID) VALUES (114, 'PORTFOLIO_GROUPS_V',2,1,'117');</v>
      </c>
      <c r="S119">
        <v>114</v>
      </c>
      <c r="T119" t="str">
        <f t="shared" si="5"/>
        <v>INSERT INTO OBJECT_COLUMNS (OBJECT_COLUMN_ID,NAME,CONTENT,OBJECT_ID) VALUES (114,'PORTFOLIO_GROUP_ID', '9016', 114);</v>
      </c>
    </row>
    <row r="120" spans="1:20" x14ac:dyDescent="0.2">
      <c r="A120" s="6" t="s">
        <v>357</v>
      </c>
      <c r="B120" t="s">
        <v>2401</v>
      </c>
      <c r="C120" t="s">
        <v>2403</v>
      </c>
      <c r="D120" s="5">
        <f t="shared" si="3"/>
        <v>9017</v>
      </c>
      <c r="E120">
        <f>VLOOKUP(A120,OFSETS!A$2:B$795,2,TRUE)</f>
        <v>118</v>
      </c>
      <c r="F120">
        <v>115</v>
      </c>
      <c r="G120" t="str">
        <f t="shared" si="4"/>
        <v>INSERT INTO F_SEC_ADMIN.OBJECTS (OBJECT_ID,NAME,OBJECT_TYPE_ID, SCHEMA_ID, AUTHORIZATION_OBJECT_ID) VALUES (115, 'PORTFOLIO_GROUPS_V',2,1,'118');</v>
      </c>
      <c r="S120">
        <v>115</v>
      </c>
      <c r="T120" t="str">
        <f t="shared" si="5"/>
        <v>INSERT INTO OBJECT_COLUMNS (OBJECT_COLUMN_ID,NAME,CONTENT,OBJECT_ID) VALUES (115,'PORTFOLIO_GROUP_ID', '9017', 115);</v>
      </c>
    </row>
    <row r="121" spans="1:20" x14ac:dyDescent="0.2">
      <c r="A121" s="6" t="s">
        <v>360</v>
      </c>
      <c r="B121" t="s">
        <v>2401</v>
      </c>
      <c r="C121" t="s">
        <v>2403</v>
      </c>
      <c r="D121" s="5">
        <f t="shared" si="3"/>
        <v>9018</v>
      </c>
      <c r="E121">
        <f>VLOOKUP(A121,OFSETS!A$2:B$795,2,TRUE)</f>
        <v>119</v>
      </c>
      <c r="F121">
        <v>116</v>
      </c>
      <c r="G121" t="str">
        <f t="shared" si="4"/>
        <v>INSERT INTO F_SEC_ADMIN.OBJECTS (OBJECT_ID,NAME,OBJECT_TYPE_ID, SCHEMA_ID, AUTHORIZATION_OBJECT_ID) VALUES (116, 'PORTFOLIO_GROUPS_V',2,1,'119');</v>
      </c>
      <c r="S121">
        <v>116</v>
      </c>
      <c r="T121" t="str">
        <f t="shared" si="5"/>
        <v>INSERT INTO OBJECT_COLUMNS (OBJECT_COLUMN_ID,NAME,CONTENT,OBJECT_ID) VALUES (116,'PORTFOLIO_GROUP_ID', '9018', 116);</v>
      </c>
    </row>
    <row r="122" spans="1:20" x14ac:dyDescent="0.2">
      <c r="A122" s="6" t="s">
        <v>363</v>
      </c>
      <c r="B122" t="s">
        <v>2401</v>
      </c>
      <c r="C122" t="s">
        <v>2403</v>
      </c>
      <c r="D122" s="5">
        <f t="shared" si="3"/>
        <v>9019</v>
      </c>
      <c r="E122">
        <f>VLOOKUP(A122,OFSETS!A$2:B$795,2,TRUE)</f>
        <v>120</v>
      </c>
      <c r="F122">
        <v>117</v>
      </c>
      <c r="G122" t="str">
        <f t="shared" si="4"/>
        <v>INSERT INTO F_SEC_ADMIN.OBJECTS (OBJECT_ID,NAME,OBJECT_TYPE_ID, SCHEMA_ID, AUTHORIZATION_OBJECT_ID) VALUES (117, 'PORTFOLIO_GROUPS_V',2,1,'120');</v>
      </c>
      <c r="S122">
        <v>117</v>
      </c>
      <c r="T122" t="str">
        <f t="shared" si="5"/>
        <v>INSERT INTO OBJECT_COLUMNS (OBJECT_COLUMN_ID,NAME,CONTENT,OBJECT_ID) VALUES (117,'PORTFOLIO_GROUP_ID', '9019', 117);</v>
      </c>
    </row>
    <row r="123" spans="1:20" x14ac:dyDescent="0.2">
      <c r="A123" s="6" t="s">
        <v>366</v>
      </c>
      <c r="B123" t="s">
        <v>2401</v>
      </c>
      <c r="C123" t="s">
        <v>2403</v>
      </c>
      <c r="D123" s="5">
        <f t="shared" si="3"/>
        <v>9020</v>
      </c>
      <c r="E123">
        <f>VLOOKUP(A123,OFSETS!A$2:B$795,2,TRUE)</f>
        <v>121</v>
      </c>
      <c r="F123">
        <v>118</v>
      </c>
      <c r="G123" t="str">
        <f t="shared" si="4"/>
        <v>INSERT INTO F_SEC_ADMIN.OBJECTS (OBJECT_ID,NAME,OBJECT_TYPE_ID, SCHEMA_ID, AUTHORIZATION_OBJECT_ID) VALUES (118, 'PORTFOLIO_GROUPS_V',2,1,'121');</v>
      </c>
      <c r="S123">
        <v>118</v>
      </c>
      <c r="T123" t="str">
        <f t="shared" si="5"/>
        <v>INSERT INTO OBJECT_COLUMNS (OBJECT_COLUMN_ID,NAME,CONTENT,OBJECT_ID) VALUES (118,'PORTFOLIO_GROUP_ID', '9020', 118);</v>
      </c>
    </row>
    <row r="124" spans="1:20" x14ac:dyDescent="0.2">
      <c r="A124" s="6" t="s">
        <v>369</v>
      </c>
      <c r="B124" t="s">
        <v>2401</v>
      </c>
      <c r="C124" t="s">
        <v>2403</v>
      </c>
      <c r="D124" s="5">
        <f t="shared" si="3"/>
        <v>9021</v>
      </c>
      <c r="E124">
        <f>VLOOKUP(A124,OFSETS!A$2:B$795,2,TRUE)</f>
        <v>122</v>
      </c>
      <c r="F124">
        <v>119</v>
      </c>
      <c r="G124" t="str">
        <f t="shared" si="4"/>
        <v>INSERT INTO F_SEC_ADMIN.OBJECTS (OBJECT_ID,NAME,OBJECT_TYPE_ID, SCHEMA_ID, AUTHORIZATION_OBJECT_ID) VALUES (119, 'PORTFOLIO_GROUPS_V',2,1,'122');</v>
      </c>
      <c r="S124">
        <v>119</v>
      </c>
      <c r="T124" t="str">
        <f t="shared" si="5"/>
        <v>INSERT INTO OBJECT_COLUMNS (OBJECT_COLUMN_ID,NAME,CONTENT,OBJECT_ID) VALUES (119,'PORTFOLIO_GROUP_ID', '9021', 119);</v>
      </c>
    </row>
    <row r="125" spans="1:20" x14ac:dyDescent="0.2">
      <c r="A125" s="6" t="s">
        <v>372</v>
      </c>
      <c r="B125" t="s">
        <v>2401</v>
      </c>
      <c r="C125" t="s">
        <v>2403</v>
      </c>
      <c r="D125" s="5">
        <f t="shared" si="3"/>
        <v>9022</v>
      </c>
      <c r="E125">
        <f>VLOOKUP(A125,OFSETS!A$2:B$795,2,TRUE)</f>
        <v>123</v>
      </c>
      <c r="F125">
        <v>120</v>
      </c>
      <c r="G125" t="str">
        <f t="shared" si="4"/>
        <v>INSERT INTO F_SEC_ADMIN.OBJECTS (OBJECT_ID,NAME,OBJECT_TYPE_ID, SCHEMA_ID, AUTHORIZATION_OBJECT_ID) VALUES (120, 'PORTFOLIO_GROUPS_V',2,1,'123');</v>
      </c>
      <c r="S125">
        <v>120</v>
      </c>
      <c r="T125" t="str">
        <f t="shared" si="5"/>
        <v>INSERT INTO OBJECT_COLUMNS (OBJECT_COLUMN_ID,NAME,CONTENT,OBJECT_ID) VALUES (120,'PORTFOLIO_GROUP_ID', '9022', 120);</v>
      </c>
    </row>
    <row r="126" spans="1:20" x14ac:dyDescent="0.2">
      <c r="A126" s="6" t="s">
        <v>375</v>
      </c>
      <c r="B126" t="s">
        <v>2401</v>
      </c>
      <c r="C126" t="s">
        <v>2403</v>
      </c>
      <c r="D126" s="5">
        <f t="shared" si="3"/>
        <v>9023</v>
      </c>
      <c r="E126">
        <f>VLOOKUP(A126,OFSETS!A$2:B$795,2,TRUE)</f>
        <v>124</v>
      </c>
      <c r="F126">
        <v>121</v>
      </c>
      <c r="G126" t="str">
        <f t="shared" si="4"/>
        <v>INSERT INTO F_SEC_ADMIN.OBJECTS (OBJECT_ID,NAME,OBJECT_TYPE_ID, SCHEMA_ID, AUTHORIZATION_OBJECT_ID) VALUES (121, 'PORTFOLIO_GROUPS_V',2,1,'124');</v>
      </c>
      <c r="S126">
        <v>121</v>
      </c>
      <c r="T126" t="str">
        <f t="shared" si="5"/>
        <v>INSERT INTO OBJECT_COLUMNS (OBJECT_COLUMN_ID,NAME,CONTENT,OBJECT_ID) VALUES (121,'PORTFOLIO_GROUP_ID', '9023', 121);</v>
      </c>
    </row>
    <row r="127" spans="1:20" x14ac:dyDescent="0.2">
      <c r="A127" s="6" t="s">
        <v>378</v>
      </c>
      <c r="B127" t="s">
        <v>2401</v>
      </c>
      <c r="C127" t="s">
        <v>2403</v>
      </c>
      <c r="D127" s="5">
        <f t="shared" si="3"/>
        <v>9024</v>
      </c>
      <c r="E127">
        <f>VLOOKUP(A127,OFSETS!A$2:B$795,2,TRUE)</f>
        <v>125</v>
      </c>
      <c r="F127">
        <v>122</v>
      </c>
      <c r="G127" t="str">
        <f t="shared" si="4"/>
        <v>INSERT INTO F_SEC_ADMIN.OBJECTS (OBJECT_ID,NAME,OBJECT_TYPE_ID, SCHEMA_ID, AUTHORIZATION_OBJECT_ID) VALUES (122, 'PORTFOLIO_GROUPS_V',2,1,'125');</v>
      </c>
      <c r="S127">
        <v>122</v>
      </c>
      <c r="T127" t="str">
        <f t="shared" si="5"/>
        <v>INSERT INTO OBJECT_COLUMNS (OBJECT_COLUMN_ID,NAME,CONTENT,OBJECT_ID) VALUES (122,'PORTFOLIO_GROUP_ID', '9024', 122);</v>
      </c>
    </row>
    <row r="128" spans="1:20" x14ac:dyDescent="0.2">
      <c r="A128" s="6" t="s">
        <v>381</v>
      </c>
      <c r="B128" t="s">
        <v>2401</v>
      </c>
      <c r="C128" t="s">
        <v>2403</v>
      </c>
      <c r="D128" s="5">
        <f t="shared" si="3"/>
        <v>9025</v>
      </c>
      <c r="E128">
        <f>VLOOKUP(A128,OFSETS!A$2:B$795,2,TRUE)</f>
        <v>126</v>
      </c>
      <c r="F128">
        <v>123</v>
      </c>
      <c r="G128" t="str">
        <f t="shared" si="4"/>
        <v>INSERT INTO F_SEC_ADMIN.OBJECTS (OBJECT_ID,NAME,OBJECT_TYPE_ID, SCHEMA_ID, AUTHORIZATION_OBJECT_ID) VALUES (123, 'PORTFOLIO_GROUPS_V',2,1,'126');</v>
      </c>
      <c r="S128">
        <v>123</v>
      </c>
      <c r="T128" t="str">
        <f t="shared" si="5"/>
        <v>INSERT INTO OBJECT_COLUMNS (OBJECT_COLUMN_ID,NAME,CONTENT,OBJECT_ID) VALUES (123,'PORTFOLIO_GROUP_ID', '9025', 123);</v>
      </c>
    </row>
    <row r="129" spans="1:20" x14ac:dyDescent="0.2">
      <c r="A129" s="6" t="s">
        <v>384</v>
      </c>
      <c r="B129" t="s">
        <v>2401</v>
      </c>
      <c r="C129" t="s">
        <v>2403</v>
      </c>
      <c r="D129" s="5">
        <f t="shared" si="3"/>
        <v>9026</v>
      </c>
      <c r="E129">
        <f>VLOOKUP(A129,OFSETS!A$2:B$795,2,TRUE)</f>
        <v>127</v>
      </c>
      <c r="F129">
        <v>124</v>
      </c>
      <c r="G129" t="str">
        <f t="shared" si="4"/>
        <v>INSERT INTO F_SEC_ADMIN.OBJECTS (OBJECT_ID,NAME,OBJECT_TYPE_ID, SCHEMA_ID, AUTHORIZATION_OBJECT_ID) VALUES (124, 'PORTFOLIO_GROUPS_V',2,1,'127');</v>
      </c>
      <c r="S129">
        <v>124</v>
      </c>
      <c r="T129" t="str">
        <f t="shared" si="5"/>
        <v>INSERT INTO OBJECT_COLUMNS (OBJECT_COLUMN_ID,NAME,CONTENT,OBJECT_ID) VALUES (124,'PORTFOLIO_GROUP_ID', '9026', 124);</v>
      </c>
    </row>
    <row r="130" spans="1:20" x14ac:dyDescent="0.2">
      <c r="A130" s="6" t="s">
        <v>387</v>
      </c>
      <c r="B130" t="s">
        <v>2401</v>
      </c>
      <c r="C130" t="s">
        <v>2403</v>
      </c>
      <c r="D130" s="5">
        <f t="shared" si="3"/>
        <v>9027</v>
      </c>
      <c r="E130">
        <f>VLOOKUP(A130,OFSETS!A$2:B$795,2,TRUE)</f>
        <v>128</v>
      </c>
      <c r="F130">
        <v>125</v>
      </c>
      <c r="G130" t="str">
        <f t="shared" si="4"/>
        <v>INSERT INTO F_SEC_ADMIN.OBJECTS (OBJECT_ID,NAME,OBJECT_TYPE_ID, SCHEMA_ID, AUTHORIZATION_OBJECT_ID) VALUES (125, 'PORTFOLIO_GROUPS_V',2,1,'128');</v>
      </c>
      <c r="S130">
        <v>125</v>
      </c>
      <c r="T130" t="str">
        <f t="shared" si="5"/>
        <v>INSERT INTO OBJECT_COLUMNS (OBJECT_COLUMN_ID,NAME,CONTENT,OBJECT_ID) VALUES (125,'PORTFOLIO_GROUP_ID', '9027', 125);</v>
      </c>
    </row>
    <row r="131" spans="1:20" x14ac:dyDescent="0.2">
      <c r="A131" s="6" t="s">
        <v>390</v>
      </c>
      <c r="B131" t="s">
        <v>2401</v>
      </c>
      <c r="C131" t="s">
        <v>2403</v>
      </c>
      <c r="D131" s="5">
        <f t="shared" si="3"/>
        <v>9028</v>
      </c>
      <c r="E131">
        <f>VLOOKUP(A131,OFSETS!A$2:B$795,2,TRUE)</f>
        <v>129</v>
      </c>
      <c r="F131">
        <v>126</v>
      </c>
      <c r="G131" t="str">
        <f t="shared" si="4"/>
        <v>INSERT INTO F_SEC_ADMIN.OBJECTS (OBJECT_ID,NAME,OBJECT_TYPE_ID, SCHEMA_ID, AUTHORIZATION_OBJECT_ID) VALUES (126, 'PORTFOLIO_GROUPS_V',2,1,'129');</v>
      </c>
      <c r="S131">
        <v>126</v>
      </c>
      <c r="T131" t="str">
        <f t="shared" si="5"/>
        <v>INSERT INTO OBJECT_COLUMNS (OBJECT_COLUMN_ID,NAME,CONTENT,OBJECT_ID) VALUES (126,'PORTFOLIO_GROUP_ID', '9028', 126);</v>
      </c>
    </row>
    <row r="132" spans="1:20" x14ac:dyDescent="0.2">
      <c r="A132" s="6" t="s">
        <v>393</v>
      </c>
      <c r="B132" t="s">
        <v>2401</v>
      </c>
      <c r="C132" t="s">
        <v>2403</v>
      </c>
      <c r="D132" s="5">
        <f t="shared" si="3"/>
        <v>9029</v>
      </c>
      <c r="E132">
        <f>VLOOKUP(A132,OFSETS!A$2:B$795,2,TRUE)</f>
        <v>130</v>
      </c>
      <c r="F132">
        <v>127</v>
      </c>
      <c r="G132" t="str">
        <f t="shared" si="4"/>
        <v>INSERT INTO F_SEC_ADMIN.OBJECTS (OBJECT_ID,NAME,OBJECT_TYPE_ID, SCHEMA_ID, AUTHORIZATION_OBJECT_ID) VALUES (127, 'PORTFOLIO_GROUPS_V',2,1,'130');</v>
      </c>
      <c r="S132">
        <v>127</v>
      </c>
      <c r="T132" t="str">
        <f t="shared" si="5"/>
        <v>INSERT INTO OBJECT_COLUMNS (OBJECT_COLUMN_ID,NAME,CONTENT,OBJECT_ID) VALUES (127,'PORTFOLIO_GROUP_ID', '9029', 127);</v>
      </c>
    </row>
    <row r="133" spans="1:20" x14ac:dyDescent="0.2">
      <c r="A133" s="6" t="s">
        <v>396</v>
      </c>
      <c r="B133" t="s">
        <v>2401</v>
      </c>
      <c r="C133" t="s">
        <v>2403</v>
      </c>
      <c r="D133" s="5">
        <f t="shared" si="3"/>
        <v>9030</v>
      </c>
      <c r="E133">
        <f>VLOOKUP(A133,OFSETS!A$2:B$795,2,TRUE)</f>
        <v>131</v>
      </c>
      <c r="F133">
        <v>128</v>
      </c>
      <c r="G133" t="str">
        <f t="shared" si="4"/>
        <v>INSERT INTO F_SEC_ADMIN.OBJECTS (OBJECT_ID,NAME,OBJECT_TYPE_ID, SCHEMA_ID, AUTHORIZATION_OBJECT_ID) VALUES (128, 'PORTFOLIO_GROUPS_V',2,1,'131');</v>
      </c>
      <c r="S133">
        <v>128</v>
      </c>
      <c r="T133" t="str">
        <f t="shared" si="5"/>
        <v>INSERT INTO OBJECT_COLUMNS (OBJECT_COLUMN_ID,NAME,CONTENT,OBJECT_ID) VALUES (128,'PORTFOLIO_GROUP_ID', '9030', 128);</v>
      </c>
    </row>
    <row r="134" spans="1:20" x14ac:dyDescent="0.2">
      <c r="A134" s="6" t="s">
        <v>399</v>
      </c>
      <c r="B134" t="s">
        <v>2401</v>
      </c>
      <c r="C134" t="s">
        <v>2403</v>
      </c>
      <c r="D134" s="5">
        <f t="shared" si="3"/>
        <v>9031</v>
      </c>
      <c r="E134">
        <f>VLOOKUP(A134,OFSETS!A$2:B$795,2,TRUE)</f>
        <v>132</v>
      </c>
      <c r="F134">
        <v>129</v>
      </c>
      <c r="G134" t="str">
        <f t="shared" si="4"/>
        <v>INSERT INTO F_SEC_ADMIN.OBJECTS (OBJECT_ID,NAME,OBJECT_TYPE_ID, SCHEMA_ID, AUTHORIZATION_OBJECT_ID) VALUES (129, 'PORTFOLIO_GROUPS_V',2,1,'132');</v>
      </c>
      <c r="S134">
        <v>129</v>
      </c>
      <c r="T134" t="str">
        <f t="shared" si="5"/>
        <v>INSERT INTO OBJECT_COLUMNS (OBJECT_COLUMN_ID,NAME,CONTENT,OBJECT_ID) VALUES (129,'PORTFOLIO_GROUP_ID', '9031', 129);</v>
      </c>
    </row>
    <row r="135" spans="1:20" x14ac:dyDescent="0.2">
      <c r="A135" s="6" t="s">
        <v>402</v>
      </c>
      <c r="B135" t="s">
        <v>2401</v>
      </c>
      <c r="C135" t="s">
        <v>2403</v>
      </c>
      <c r="D135" s="5">
        <f t="shared" ref="D135:D198" si="6">VALUE(RIGHT(A135,7))</f>
        <v>9032</v>
      </c>
      <c r="E135">
        <f>VLOOKUP(A135,OFSETS!A$2:B$795,2,TRUE)</f>
        <v>133</v>
      </c>
      <c r="F135">
        <v>130</v>
      </c>
      <c r="G135" t="str">
        <f t="shared" ref="G135:G198" si="7">"INSERT INTO F_SEC_ADMIN.OBJECTS (OBJECT_ID,NAME,OBJECT_TYPE_ID, SCHEMA_ID, AUTHORIZATION_OBJECT_ID) VALUES (" &amp; F135 &amp; ", '" &amp; B135 &amp; "',2,1,'" &amp; E135 &amp;"');"</f>
        <v>INSERT INTO F_SEC_ADMIN.OBJECTS (OBJECT_ID,NAME,OBJECT_TYPE_ID, SCHEMA_ID, AUTHORIZATION_OBJECT_ID) VALUES (130, 'PORTFOLIO_GROUPS_V',2,1,'133');</v>
      </c>
      <c r="S135">
        <v>130</v>
      </c>
      <c r="T135" t="str">
        <f t="shared" ref="T135:T198" si="8">"INSERT INTO OBJECT_COLUMNS (OBJECT_COLUMN_ID,NAME,CONTENT,OBJECT_ID) VALUES (" &amp; S135 &amp; ",'" &amp; C135 &amp; "', '" &amp; D135 &amp; "', " &amp; F135 &amp; ");"</f>
        <v>INSERT INTO OBJECT_COLUMNS (OBJECT_COLUMN_ID,NAME,CONTENT,OBJECT_ID) VALUES (130,'PORTFOLIO_GROUP_ID', '9032', 130);</v>
      </c>
    </row>
    <row r="136" spans="1:20" x14ac:dyDescent="0.2">
      <c r="A136" s="6" t="s">
        <v>405</v>
      </c>
      <c r="B136" t="s">
        <v>2401</v>
      </c>
      <c r="C136" t="s">
        <v>2403</v>
      </c>
      <c r="D136" s="5">
        <f t="shared" si="6"/>
        <v>9033</v>
      </c>
      <c r="E136">
        <f>VLOOKUP(A136,OFSETS!A$2:B$795,2,TRUE)</f>
        <v>134</v>
      </c>
      <c r="F136">
        <v>131</v>
      </c>
      <c r="G136" t="str">
        <f t="shared" si="7"/>
        <v>INSERT INTO F_SEC_ADMIN.OBJECTS (OBJECT_ID,NAME,OBJECT_TYPE_ID, SCHEMA_ID, AUTHORIZATION_OBJECT_ID) VALUES (131, 'PORTFOLIO_GROUPS_V',2,1,'134');</v>
      </c>
      <c r="S136">
        <v>131</v>
      </c>
      <c r="T136" t="str">
        <f t="shared" si="8"/>
        <v>INSERT INTO OBJECT_COLUMNS (OBJECT_COLUMN_ID,NAME,CONTENT,OBJECT_ID) VALUES (131,'PORTFOLIO_GROUP_ID', '9033', 131);</v>
      </c>
    </row>
    <row r="137" spans="1:20" x14ac:dyDescent="0.2">
      <c r="A137" s="6" t="s">
        <v>408</v>
      </c>
      <c r="B137" t="s">
        <v>2401</v>
      </c>
      <c r="C137" t="s">
        <v>2403</v>
      </c>
      <c r="D137" s="5">
        <f t="shared" si="6"/>
        <v>9034</v>
      </c>
      <c r="E137">
        <f>VLOOKUP(A137,OFSETS!A$2:B$795,2,TRUE)</f>
        <v>135</v>
      </c>
      <c r="F137">
        <v>132</v>
      </c>
      <c r="G137" t="str">
        <f t="shared" si="7"/>
        <v>INSERT INTO F_SEC_ADMIN.OBJECTS (OBJECT_ID,NAME,OBJECT_TYPE_ID, SCHEMA_ID, AUTHORIZATION_OBJECT_ID) VALUES (132, 'PORTFOLIO_GROUPS_V',2,1,'135');</v>
      </c>
      <c r="S137">
        <v>132</v>
      </c>
      <c r="T137" t="str">
        <f t="shared" si="8"/>
        <v>INSERT INTO OBJECT_COLUMNS (OBJECT_COLUMN_ID,NAME,CONTENT,OBJECT_ID) VALUES (132,'PORTFOLIO_GROUP_ID', '9034', 132);</v>
      </c>
    </row>
    <row r="138" spans="1:20" x14ac:dyDescent="0.2">
      <c r="A138" s="6" t="s">
        <v>411</v>
      </c>
      <c r="B138" t="s">
        <v>2401</v>
      </c>
      <c r="C138" t="s">
        <v>2403</v>
      </c>
      <c r="D138" s="5">
        <f t="shared" si="6"/>
        <v>9035</v>
      </c>
      <c r="E138">
        <f>VLOOKUP(A138,OFSETS!A$2:B$795,2,TRUE)</f>
        <v>136</v>
      </c>
      <c r="F138">
        <v>133</v>
      </c>
      <c r="G138" t="str">
        <f t="shared" si="7"/>
        <v>INSERT INTO F_SEC_ADMIN.OBJECTS (OBJECT_ID,NAME,OBJECT_TYPE_ID, SCHEMA_ID, AUTHORIZATION_OBJECT_ID) VALUES (133, 'PORTFOLIO_GROUPS_V',2,1,'136');</v>
      </c>
      <c r="S138">
        <v>133</v>
      </c>
      <c r="T138" t="str">
        <f t="shared" si="8"/>
        <v>INSERT INTO OBJECT_COLUMNS (OBJECT_COLUMN_ID,NAME,CONTENT,OBJECT_ID) VALUES (133,'PORTFOLIO_GROUP_ID', '9035', 133);</v>
      </c>
    </row>
    <row r="139" spans="1:20" x14ac:dyDescent="0.2">
      <c r="A139" s="6" t="s">
        <v>414</v>
      </c>
      <c r="B139" t="s">
        <v>2401</v>
      </c>
      <c r="C139" t="s">
        <v>2403</v>
      </c>
      <c r="D139" s="5">
        <f t="shared" si="6"/>
        <v>9036</v>
      </c>
      <c r="E139">
        <f>VLOOKUP(A139,OFSETS!A$2:B$795,2,TRUE)</f>
        <v>137</v>
      </c>
      <c r="F139">
        <v>134</v>
      </c>
      <c r="G139" t="str">
        <f t="shared" si="7"/>
        <v>INSERT INTO F_SEC_ADMIN.OBJECTS (OBJECT_ID,NAME,OBJECT_TYPE_ID, SCHEMA_ID, AUTHORIZATION_OBJECT_ID) VALUES (134, 'PORTFOLIO_GROUPS_V',2,1,'137');</v>
      </c>
      <c r="S139">
        <v>134</v>
      </c>
      <c r="T139" t="str">
        <f t="shared" si="8"/>
        <v>INSERT INTO OBJECT_COLUMNS (OBJECT_COLUMN_ID,NAME,CONTENT,OBJECT_ID) VALUES (134,'PORTFOLIO_GROUP_ID', '9036', 134);</v>
      </c>
    </row>
    <row r="140" spans="1:20" x14ac:dyDescent="0.2">
      <c r="A140" s="6" t="s">
        <v>417</v>
      </c>
      <c r="B140" t="s">
        <v>2401</v>
      </c>
      <c r="C140" t="s">
        <v>2403</v>
      </c>
      <c r="D140" s="5">
        <f t="shared" si="6"/>
        <v>9037</v>
      </c>
      <c r="E140">
        <f>VLOOKUP(A140,OFSETS!A$2:B$795,2,TRUE)</f>
        <v>138</v>
      </c>
      <c r="F140">
        <v>135</v>
      </c>
      <c r="G140" t="str">
        <f t="shared" si="7"/>
        <v>INSERT INTO F_SEC_ADMIN.OBJECTS (OBJECT_ID,NAME,OBJECT_TYPE_ID, SCHEMA_ID, AUTHORIZATION_OBJECT_ID) VALUES (135, 'PORTFOLIO_GROUPS_V',2,1,'138');</v>
      </c>
      <c r="S140">
        <v>135</v>
      </c>
      <c r="T140" t="str">
        <f t="shared" si="8"/>
        <v>INSERT INTO OBJECT_COLUMNS (OBJECT_COLUMN_ID,NAME,CONTENT,OBJECT_ID) VALUES (135,'PORTFOLIO_GROUP_ID', '9037', 135);</v>
      </c>
    </row>
    <row r="141" spans="1:20" x14ac:dyDescent="0.2">
      <c r="A141" s="6" t="s">
        <v>420</v>
      </c>
      <c r="B141" t="s">
        <v>2401</v>
      </c>
      <c r="C141" t="s">
        <v>2403</v>
      </c>
      <c r="D141" s="5">
        <f t="shared" si="6"/>
        <v>9045</v>
      </c>
      <c r="E141">
        <f>VLOOKUP(A141,OFSETS!A$2:B$795,2,TRUE)</f>
        <v>139</v>
      </c>
      <c r="F141">
        <v>136</v>
      </c>
      <c r="G141" t="str">
        <f t="shared" si="7"/>
        <v>INSERT INTO F_SEC_ADMIN.OBJECTS (OBJECT_ID,NAME,OBJECT_TYPE_ID, SCHEMA_ID, AUTHORIZATION_OBJECT_ID) VALUES (136, 'PORTFOLIO_GROUPS_V',2,1,'139');</v>
      </c>
      <c r="S141">
        <v>136</v>
      </c>
      <c r="T141" t="str">
        <f t="shared" si="8"/>
        <v>INSERT INTO OBJECT_COLUMNS (OBJECT_COLUMN_ID,NAME,CONTENT,OBJECT_ID) VALUES (136,'PORTFOLIO_GROUP_ID', '9045', 136);</v>
      </c>
    </row>
    <row r="142" spans="1:20" x14ac:dyDescent="0.2">
      <c r="A142" s="6" t="s">
        <v>423</v>
      </c>
      <c r="B142" t="s">
        <v>2401</v>
      </c>
      <c r="C142" t="s">
        <v>2403</v>
      </c>
      <c r="D142" s="5">
        <f t="shared" si="6"/>
        <v>9107</v>
      </c>
      <c r="E142">
        <f>VLOOKUP(A142,OFSETS!A$2:B$795,2,TRUE)</f>
        <v>140</v>
      </c>
      <c r="F142">
        <v>137</v>
      </c>
      <c r="G142" t="str">
        <f t="shared" si="7"/>
        <v>INSERT INTO F_SEC_ADMIN.OBJECTS (OBJECT_ID,NAME,OBJECT_TYPE_ID, SCHEMA_ID, AUTHORIZATION_OBJECT_ID) VALUES (137, 'PORTFOLIO_GROUPS_V',2,1,'140');</v>
      </c>
      <c r="S142">
        <v>137</v>
      </c>
      <c r="T142" t="str">
        <f t="shared" si="8"/>
        <v>INSERT INTO OBJECT_COLUMNS (OBJECT_COLUMN_ID,NAME,CONTENT,OBJECT_ID) VALUES (137,'PORTFOLIO_GROUP_ID', '9107', 137);</v>
      </c>
    </row>
    <row r="143" spans="1:20" x14ac:dyDescent="0.2">
      <c r="A143" s="6" t="s">
        <v>426</v>
      </c>
      <c r="B143" t="s">
        <v>2401</v>
      </c>
      <c r="C143" t="s">
        <v>2403</v>
      </c>
      <c r="D143" s="5">
        <f t="shared" si="6"/>
        <v>9108</v>
      </c>
      <c r="E143">
        <f>VLOOKUP(A143,OFSETS!A$2:B$795,2,TRUE)</f>
        <v>141</v>
      </c>
      <c r="F143">
        <v>138</v>
      </c>
      <c r="G143" t="str">
        <f t="shared" si="7"/>
        <v>INSERT INTO F_SEC_ADMIN.OBJECTS (OBJECT_ID,NAME,OBJECT_TYPE_ID, SCHEMA_ID, AUTHORIZATION_OBJECT_ID) VALUES (138, 'PORTFOLIO_GROUPS_V',2,1,'141');</v>
      </c>
      <c r="S143">
        <v>138</v>
      </c>
      <c r="T143" t="str">
        <f t="shared" si="8"/>
        <v>INSERT INTO OBJECT_COLUMNS (OBJECT_COLUMN_ID,NAME,CONTENT,OBJECT_ID) VALUES (138,'PORTFOLIO_GROUP_ID', '9108', 138);</v>
      </c>
    </row>
    <row r="144" spans="1:20" x14ac:dyDescent="0.2">
      <c r="A144" s="6" t="s">
        <v>429</v>
      </c>
      <c r="B144" t="s">
        <v>2401</v>
      </c>
      <c r="C144" t="s">
        <v>2403</v>
      </c>
      <c r="D144" s="5">
        <f t="shared" si="6"/>
        <v>9109</v>
      </c>
      <c r="E144">
        <f>VLOOKUP(A144,OFSETS!A$2:B$795,2,TRUE)</f>
        <v>142</v>
      </c>
      <c r="F144">
        <v>139</v>
      </c>
      <c r="G144" t="str">
        <f t="shared" si="7"/>
        <v>INSERT INTO F_SEC_ADMIN.OBJECTS (OBJECT_ID,NAME,OBJECT_TYPE_ID, SCHEMA_ID, AUTHORIZATION_OBJECT_ID) VALUES (139, 'PORTFOLIO_GROUPS_V',2,1,'142');</v>
      </c>
      <c r="S144">
        <v>139</v>
      </c>
      <c r="T144" t="str">
        <f t="shared" si="8"/>
        <v>INSERT INTO OBJECT_COLUMNS (OBJECT_COLUMN_ID,NAME,CONTENT,OBJECT_ID) VALUES (139,'PORTFOLIO_GROUP_ID', '9109', 139);</v>
      </c>
    </row>
    <row r="145" spans="1:20" x14ac:dyDescent="0.2">
      <c r="A145" s="6" t="s">
        <v>432</v>
      </c>
      <c r="B145" t="s">
        <v>2401</v>
      </c>
      <c r="C145" t="s">
        <v>2403</v>
      </c>
      <c r="D145" s="5">
        <f t="shared" si="6"/>
        <v>9110</v>
      </c>
      <c r="E145">
        <f>VLOOKUP(A145,OFSETS!A$2:B$795,2,TRUE)</f>
        <v>143</v>
      </c>
      <c r="F145">
        <v>140</v>
      </c>
      <c r="G145" t="str">
        <f t="shared" si="7"/>
        <v>INSERT INTO F_SEC_ADMIN.OBJECTS (OBJECT_ID,NAME,OBJECT_TYPE_ID, SCHEMA_ID, AUTHORIZATION_OBJECT_ID) VALUES (140, 'PORTFOLIO_GROUPS_V',2,1,'143');</v>
      </c>
      <c r="S145">
        <v>140</v>
      </c>
      <c r="T145" t="str">
        <f t="shared" si="8"/>
        <v>INSERT INTO OBJECT_COLUMNS (OBJECT_COLUMN_ID,NAME,CONTENT,OBJECT_ID) VALUES (140,'PORTFOLIO_GROUP_ID', '9110', 140);</v>
      </c>
    </row>
    <row r="146" spans="1:20" x14ac:dyDescent="0.2">
      <c r="A146" s="6" t="s">
        <v>435</v>
      </c>
      <c r="B146" t="s">
        <v>2401</v>
      </c>
      <c r="C146" t="s">
        <v>2403</v>
      </c>
      <c r="D146" s="5">
        <f t="shared" si="6"/>
        <v>9111</v>
      </c>
      <c r="E146">
        <f>VLOOKUP(A146,OFSETS!A$2:B$795,2,TRUE)</f>
        <v>144</v>
      </c>
      <c r="F146">
        <v>141</v>
      </c>
      <c r="G146" t="str">
        <f t="shared" si="7"/>
        <v>INSERT INTO F_SEC_ADMIN.OBJECTS (OBJECT_ID,NAME,OBJECT_TYPE_ID, SCHEMA_ID, AUTHORIZATION_OBJECT_ID) VALUES (141, 'PORTFOLIO_GROUPS_V',2,1,'144');</v>
      </c>
      <c r="S146">
        <v>141</v>
      </c>
      <c r="T146" t="str">
        <f t="shared" si="8"/>
        <v>INSERT INTO OBJECT_COLUMNS (OBJECT_COLUMN_ID,NAME,CONTENT,OBJECT_ID) VALUES (141,'PORTFOLIO_GROUP_ID', '9111', 141);</v>
      </c>
    </row>
    <row r="147" spans="1:20" x14ac:dyDescent="0.2">
      <c r="A147" s="6" t="s">
        <v>438</v>
      </c>
      <c r="B147" t="s">
        <v>2401</v>
      </c>
      <c r="C147" t="s">
        <v>2403</v>
      </c>
      <c r="D147" s="5">
        <f t="shared" si="6"/>
        <v>9112</v>
      </c>
      <c r="E147">
        <f>VLOOKUP(A147,OFSETS!A$2:B$795,2,TRUE)</f>
        <v>145</v>
      </c>
      <c r="F147">
        <v>142</v>
      </c>
      <c r="G147" t="str">
        <f t="shared" si="7"/>
        <v>INSERT INTO F_SEC_ADMIN.OBJECTS (OBJECT_ID,NAME,OBJECT_TYPE_ID, SCHEMA_ID, AUTHORIZATION_OBJECT_ID) VALUES (142, 'PORTFOLIO_GROUPS_V',2,1,'145');</v>
      </c>
      <c r="S147">
        <v>142</v>
      </c>
      <c r="T147" t="str">
        <f t="shared" si="8"/>
        <v>INSERT INTO OBJECT_COLUMNS (OBJECT_COLUMN_ID,NAME,CONTENT,OBJECT_ID) VALUES (142,'PORTFOLIO_GROUP_ID', '9112', 142);</v>
      </c>
    </row>
    <row r="148" spans="1:20" x14ac:dyDescent="0.2">
      <c r="A148" s="6" t="s">
        <v>441</v>
      </c>
      <c r="B148" t="s">
        <v>2401</v>
      </c>
      <c r="C148" t="s">
        <v>2403</v>
      </c>
      <c r="D148" s="5">
        <f t="shared" si="6"/>
        <v>9113</v>
      </c>
      <c r="E148">
        <f>VLOOKUP(A148,OFSETS!A$2:B$795,2,TRUE)</f>
        <v>146</v>
      </c>
      <c r="F148">
        <v>143</v>
      </c>
      <c r="G148" t="str">
        <f t="shared" si="7"/>
        <v>INSERT INTO F_SEC_ADMIN.OBJECTS (OBJECT_ID,NAME,OBJECT_TYPE_ID, SCHEMA_ID, AUTHORIZATION_OBJECT_ID) VALUES (143, 'PORTFOLIO_GROUPS_V',2,1,'146');</v>
      </c>
      <c r="S148">
        <v>143</v>
      </c>
      <c r="T148" t="str">
        <f t="shared" si="8"/>
        <v>INSERT INTO OBJECT_COLUMNS (OBJECT_COLUMN_ID,NAME,CONTENT,OBJECT_ID) VALUES (143,'PORTFOLIO_GROUP_ID', '9113', 143);</v>
      </c>
    </row>
    <row r="149" spans="1:20" x14ac:dyDescent="0.2">
      <c r="A149" s="6" t="s">
        <v>444</v>
      </c>
      <c r="B149" t="s">
        <v>2401</v>
      </c>
      <c r="C149" t="s">
        <v>2403</v>
      </c>
      <c r="D149" s="5">
        <f t="shared" si="6"/>
        <v>9114</v>
      </c>
      <c r="E149">
        <f>VLOOKUP(A149,OFSETS!A$2:B$795,2,TRUE)</f>
        <v>147</v>
      </c>
      <c r="F149">
        <v>144</v>
      </c>
      <c r="G149" t="str">
        <f t="shared" si="7"/>
        <v>INSERT INTO F_SEC_ADMIN.OBJECTS (OBJECT_ID,NAME,OBJECT_TYPE_ID, SCHEMA_ID, AUTHORIZATION_OBJECT_ID) VALUES (144, 'PORTFOLIO_GROUPS_V',2,1,'147');</v>
      </c>
      <c r="S149">
        <v>144</v>
      </c>
      <c r="T149" t="str">
        <f t="shared" si="8"/>
        <v>INSERT INTO OBJECT_COLUMNS (OBJECT_COLUMN_ID,NAME,CONTENT,OBJECT_ID) VALUES (144,'PORTFOLIO_GROUP_ID', '9114', 144);</v>
      </c>
    </row>
    <row r="150" spans="1:20" x14ac:dyDescent="0.2">
      <c r="A150" s="6" t="s">
        <v>447</v>
      </c>
      <c r="B150" t="s">
        <v>2401</v>
      </c>
      <c r="C150" t="s">
        <v>2403</v>
      </c>
      <c r="D150" s="5">
        <f t="shared" si="6"/>
        <v>9115</v>
      </c>
      <c r="E150">
        <f>VLOOKUP(A150,OFSETS!A$2:B$795,2,TRUE)</f>
        <v>148</v>
      </c>
      <c r="F150">
        <v>145</v>
      </c>
      <c r="G150" t="str">
        <f t="shared" si="7"/>
        <v>INSERT INTO F_SEC_ADMIN.OBJECTS (OBJECT_ID,NAME,OBJECT_TYPE_ID, SCHEMA_ID, AUTHORIZATION_OBJECT_ID) VALUES (145, 'PORTFOLIO_GROUPS_V',2,1,'148');</v>
      </c>
      <c r="S150">
        <v>145</v>
      </c>
      <c r="T150" t="str">
        <f t="shared" si="8"/>
        <v>INSERT INTO OBJECT_COLUMNS (OBJECT_COLUMN_ID,NAME,CONTENT,OBJECT_ID) VALUES (145,'PORTFOLIO_GROUP_ID', '9115', 145);</v>
      </c>
    </row>
    <row r="151" spans="1:20" x14ac:dyDescent="0.2">
      <c r="A151" s="6" t="s">
        <v>450</v>
      </c>
      <c r="B151" t="s">
        <v>2401</v>
      </c>
      <c r="C151" t="s">
        <v>2403</v>
      </c>
      <c r="D151" s="5">
        <f t="shared" si="6"/>
        <v>9116</v>
      </c>
      <c r="E151">
        <f>VLOOKUP(A151,OFSETS!A$2:B$795,2,TRUE)</f>
        <v>149</v>
      </c>
      <c r="F151">
        <v>146</v>
      </c>
      <c r="G151" t="str">
        <f t="shared" si="7"/>
        <v>INSERT INTO F_SEC_ADMIN.OBJECTS (OBJECT_ID,NAME,OBJECT_TYPE_ID, SCHEMA_ID, AUTHORIZATION_OBJECT_ID) VALUES (146, 'PORTFOLIO_GROUPS_V',2,1,'149');</v>
      </c>
      <c r="S151">
        <v>146</v>
      </c>
      <c r="T151" t="str">
        <f t="shared" si="8"/>
        <v>INSERT INTO OBJECT_COLUMNS (OBJECT_COLUMN_ID,NAME,CONTENT,OBJECT_ID) VALUES (146,'PORTFOLIO_GROUP_ID', '9116', 146);</v>
      </c>
    </row>
    <row r="152" spans="1:20" x14ac:dyDescent="0.2">
      <c r="A152" s="6" t="s">
        <v>453</v>
      </c>
      <c r="B152" t="s">
        <v>2401</v>
      </c>
      <c r="C152" t="s">
        <v>2403</v>
      </c>
      <c r="D152" s="5">
        <f t="shared" si="6"/>
        <v>9117</v>
      </c>
      <c r="E152">
        <f>VLOOKUP(A152,OFSETS!A$2:B$795,2,TRUE)</f>
        <v>150</v>
      </c>
      <c r="F152">
        <v>147</v>
      </c>
      <c r="G152" t="str">
        <f t="shared" si="7"/>
        <v>INSERT INTO F_SEC_ADMIN.OBJECTS (OBJECT_ID,NAME,OBJECT_TYPE_ID, SCHEMA_ID, AUTHORIZATION_OBJECT_ID) VALUES (147, 'PORTFOLIO_GROUPS_V',2,1,'150');</v>
      </c>
      <c r="S152">
        <v>147</v>
      </c>
      <c r="T152" t="str">
        <f t="shared" si="8"/>
        <v>INSERT INTO OBJECT_COLUMNS (OBJECT_COLUMN_ID,NAME,CONTENT,OBJECT_ID) VALUES (147,'PORTFOLIO_GROUP_ID', '9117', 147);</v>
      </c>
    </row>
    <row r="153" spans="1:20" x14ac:dyDescent="0.2">
      <c r="A153" s="6" t="s">
        <v>456</v>
      </c>
      <c r="B153" t="s">
        <v>2401</v>
      </c>
      <c r="C153" t="s">
        <v>2403</v>
      </c>
      <c r="D153" s="5">
        <f t="shared" si="6"/>
        <v>9118</v>
      </c>
      <c r="E153">
        <f>VLOOKUP(A153,OFSETS!A$2:B$795,2,TRUE)</f>
        <v>151</v>
      </c>
      <c r="F153">
        <v>148</v>
      </c>
      <c r="G153" t="str">
        <f t="shared" si="7"/>
        <v>INSERT INTO F_SEC_ADMIN.OBJECTS (OBJECT_ID,NAME,OBJECT_TYPE_ID, SCHEMA_ID, AUTHORIZATION_OBJECT_ID) VALUES (148, 'PORTFOLIO_GROUPS_V',2,1,'151');</v>
      </c>
      <c r="S153">
        <v>148</v>
      </c>
      <c r="T153" t="str">
        <f t="shared" si="8"/>
        <v>INSERT INTO OBJECT_COLUMNS (OBJECT_COLUMN_ID,NAME,CONTENT,OBJECT_ID) VALUES (148,'PORTFOLIO_GROUP_ID', '9118', 148);</v>
      </c>
    </row>
    <row r="154" spans="1:20" x14ac:dyDescent="0.2">
      <c r="A154" s="6" t="s">
        <v>459</v>
      </c>
      <c r="B154" t="s">
        <v>2401</v>
      </c>
      <c r="C154" t="s">
        <v>2403</v>
      </c>
      <c r="D154" s="5">
        <f t="shared" si="6"/>
        <v>9121</v>
      </c>
      <c r="E154">
        <f>VLOOKUP(A154,OFSETS!A$2:B$795,2,TRUE)</f>
        <v>152</v>
      </c>
      <c r="F154">
        <v>149</v>
      </c>
      <c r="G154" t="str">
        <f t="shared" si="7"/>
        <v>INSERT INTO F_SEC_ADMIN.OBJECTS (OBJECT_ID,NAME,OBJECT_TYPE_ID, SCHEMA_ID, AUTHORIZATION_OBJECT_ID) VALUES (149, 'PORTFOLIO_GROUPS_V',2,1,'152');</v>
      </c>
      <c r="S154">
        <v>149</v>
      </c>
      <c r="T154" t="str">
        <f t="shared" si="8"/>
        <v>INSERT INTO OBJECT_COLUMNS (OBJECT_COLUMN_ID,NAME,CONTENT,OBJECT_ID) VALUES (149,'PORTFOLIO_GROUP_ID', '9121', 149);</v>
      </c>
    </row>
    <row r="155" spans="1:20" x14ac:dyDescent="0.2">
      <c r="A155" s="6" t="s">
        <v>462</v>
      </c>
      <c r="B155" t="s">
        <v>2401</v>
      </c>
      <c r="C155" t="s">
        <v>2403</v>
      </c>
      <c r="D155" s="5">
        <f t="shared" si="6"/>
        <v>9122</v>
      </c>
      <c r="E155">
        <f>VLOOKUP(A155,OFSETS!A$2:B$795,2,TRUE)</f>
        <v>153</v>
      </c>
      <c r="F155">
        <v>150</v>
      </c>
      <c r="G155" t="str">
        <f t="shared" si="7"/>
        <v>INSERT INTO F_SEC_ADMIN.OBJECTS (OBJECT_ID,NAME,OBJECT_TYPE_ID, SCHEMA_ID, AUTHORIZATION_OBJECT_ID) VALUES (150, 'PORTFOLIO_GROUPS_V',2,1,'153');</v>
      </c>
      <c r="S155">
        <v>150</v>
      </c>
      <c r="T155" t="str">
        <f t="shared" si="8"/>
        <v>INSERT INTO OBJECT_COLUMNS (OBJECT_COLUMN_ID,NAME,CONTENT,OBJECT_ID) VALUES (150,'PORTFOLIO_GROUP_ID', '9122', 150);</v>
      </c>
    </row>
    <row r="156" spans="1:20" x14ac:dyDescent="0.2">
      <c r="A156" s="6" t="s">
        <v>465</v>
      </c>
      <c r="B156" t="s">
        <v>2401</v>
      </c>
      <c r="C156" t="s">
        <v>2403</v>
      </c>
      <c r="D156" s="5">
        <f t="shared" si="6"/>
        <v>9123</v>
      </c>
      <c r="E156">
        <f>VLOOKUP(A156,OFSETS!A$2:B$795,2,TRUE)</f>
        <v>154</v>
      </c>
      <c r="F156">
        <v>151</v>
      </c>
      <c r="G156" t="str">
        <f t="shared" si="7"/>
        <v>INSERT INTO F_SEC_ADMIN.OBJECTS (OBJECT_ID,NAME,OBJECT_TYPE_ID, SCHEMA_ID, AUTHORIZATION_OBJECT_ID) VALUES (151, 'PORTFOLIO_GROUPS_V',2,1,'154');</v>
      </c>
      <c r="S156">
        <v>151</v>
      </c>
      <c r="T156" t="str">
        <f t="shared" si="8"/>
        <v>INSERT INTO OBJECT_COLUMNS (OBJECT_COLUMN_ID,NAME,CONTENT,OBJECT_ID) VALUES (151,'PORTFOLIO_GROUP_ID', '9123', 151);</v>
      </c>
    </row>
    <row r="157" spans="1:20" x14ac:dyDescent="0.2">
      <c r="A157" s="6" t="s">
        <v>468</v>
      </c>
      <c r="B157" t="s">
        <v>2401</v>
      </c>
      <c r="C157" t="s">
        <v>2403</v>
      </c>
      <c r="D157" s="5">
        <f t="shared" si="6"/>
        <v>9124</v>
      </c>
      <c r="E157">
        <f>VLOOKUP(A157,OFSETS!A$2:B$795,2,TRUE)</f>
        <v>155</v>
      </c>
      <c r="F157">
        <v>152</v>
      </c>
      <c r="G157" t="str">
        <f t="shared" si="7"/>
        <v>INSERT INTO F_SEC_ADMIN.OBJECTS (OBJECT_ID,NAME,OBJECT_TYPE_ID, SCHEMA_ID, AUTHORIZATION_OBJECT_ID) VALUES (152, 'PORTFOLIO_GROUPS_V',2,1,'155');</v>
      </c>
      <c r="S157">
        <v>152</v>
      </c>
      <c r="T157" t="str">
        <f t="shared" si="8"/>
        <v>INSERT INTO OBJECT_COLUMNS (OBJECT_COLUMN_ID,NAME,CONTENT,OBJECT_ID) VALUES (152,'PORTFOLIO_GROUP_ID', '9124', 152);</v>
      </c>
    </row>
    <row r="158" spans="1:20" x14ac:dyDescent="0.2">
      <c r="A158" s="6" t="s">
        <v>471</v>
      </c>
      <c r="B158" t="s">
        <v>2401</v>
      </c>
      <c r="C158" t="s">
        <v>2403</v>
      </c>
      <c r="D158" s="5">
        <f t="shared" si="6"/>
        <v>9125</v>
      </c>
      <c r="E158">
        <f>VLOOKUP(A158,OFSETS!A$2:B$795,2,TRUE)</f>
        <v>156</v>
      </c>
      <c r="F158">
        <v>153</v>
      </c>
      <c r="G158" t="str">
        <f t="shared" si="7"/>
        <v>INSERT INTO F_SEC_ADMIN.OBJECTS (OBJECT_ID,NAME,OBJECT_TYPE_ID, SCHEMA_ID, AUTHORIZATION_OBJECT_ID) VALUES (153, 'PORTFOLIO_GROUPS_V',2,1,'156');</v>
      </c>
      <c r="S158">
        <v>153</v>
      </c>
      <c r="T158" t="str">
        <f t="shared" si="8"/>
        <v>INSERT INTO OBJECT_COLUMNS (OBJECT_COLUMN_ID,NAME,CONTENT,OBJECT_ID) VALUES (153,'PORTFOLIO_GROUP_ID', '9125', 153);</v>
      </c>
    </row>
    <row r="159" spans="1:20" x14ac:dyDescent="0.2">
      <c r="A159" s="6" t="s">
        <v>474</v>
      </c>
      <c r="B159" t="s">
        <v>2401</v>
      </c>
      <c r="C159" t="s">
        <v>2403</v>
      </c>
      <c r="D159" s="5">
        <f t="shared" si="6"/>
        <v>9127</v>
      </c>
      <c r="E159">
        <f>VLOOKUP(A159,OFSETS!A$2:B$795,2,TRUE)</f>
        <v>157</v>
      </c>
      <c r="F159">
        <v>154</v>
      </c>
      <c r="G159" t="str">
        <f t="shared" si="7"/>
        <v>INSERT INTO F_SEC_ADMIN.OBJECTS (OBJECT_ID,NAME,OBJECT_TYPE_ID, SCHEMA_ID, AUTHORIZATION_OBJECT_ID) VALUES (154, 'PORTFOLIO_GROUPS_V',2,1,'157');</v>
      </c>
      <c r="S159">
        <v>154</v>
      </c>
      <c r="T159" t="str">
        <f t="shared" si="8"/>
        <v>INSERT INTO OBJECT_COLUMNS (OBJECT_COLUMN_ID,NAME,CONTENT,OBJECT_ID) VALUES (154,'PORTFOLIO_GROUP_ID', '9127', 154);</v>
      </c>
    </row>
    <row r="160" spans="1:20" x14ac:dyDescent="0.2">
      <c r="A160" s="6" t="s">
        <v>477</v>
      </c>
      <c r="B160" t="s">
        <v>2401</v>
      </c>
      <c r="C160" t="s">
        <v>2403</v>
      </c>
      <c r="D160" s="5">
        <f t="shared" si="6"/>
        <v>9128</v>
      </c>
      <c r="E160">
        <f>VLOOKUP(A160,OFSETS!A$2:B$795,2,TRUE)</f>
        <v>158</v>
      </c>
      <c r="F160">
        <v>155</v>
      </c>
      <c r="G160" t="str">
        <f t="shared" si="7"/>
        <v>INSERT INTO F_SEC_ADMIN.OBJECTS (OBJECT_ID,NAME,OBJECT_TYPE_ID, SCHEMA_ID, AUTHORIZATION_OBJECT_ID) VALUES (155, 'PORTFOLIO_GROUPS_V',2,1,'158');</v>
      </c>
      <c r="S160">
        <v>155</v>
      </c>
      <c r="T160" t="str">
        <f t="shared" si="8"/>
        <v>INSERT INTO OBJECT_COLUMNS (OBJECT_COLUMN_ID,NAME,CONTENT,OBJECT_ID) VALUES (155,'PORTFOLIO_GROUP_ID', '9128', 155);</v>
      </c>
    </row>
    <row r="161" spans="1:20" x14ac:dyDescent="0.2">
      <c r="A161" s="6" t="s">
        <v>480</v>
      </c>
      <c r="B161" t="s">
        <v>2401</v>
      </c>
      <c r="C161" t="s">
        <v>2403</v>
      </c>
      <c r="D161" s="5">
        <f t="shared" si="6"/>
        <v>9129</v>
      </c>
      <c r="E161">
        <f>VLOOKUP(A161,OFSETS!A$2:B$795,2,TRUE)</f>
        <v>159</v>
      </c>
      <c r="F161">
        <v>156</v>
      </c>
      <c r="G161" t="str">
        <f t="shared" si="7"/>
        <v>INSERT INTO F_SEC_ADMIN.OBJECTS (OBJECT_ID,NAME,OBJECT_TYPE_ID, SCHEMA_ID, AUTHORIZATION_OBJECT_ID) VALUES (156, 'PORTFOLIO_GROUPS_V',2,1,'159');</v>
      </c>
      <c r="S161">
        <v>156</v>
      </c>
      <c r="T161" t="str">
        <f t="shared" si="8"/>
        <v>INSERT INTO OBJECT_COLUMNS (OBJECT_COLUMN_ID,NAME,CONTENT,OBJECT_ID) VALUES (156,'PORTFOLIO_GROUP_ID', '9129', 156);</v>
      </c>
    </row>
    <row r="162" spans="1:20" x14ac:dyDescent="0.2">
      <c r="A162" s="6" t="s">
        <v>483</v>
      </c>
      <c r="B162" t="s">
        <v>2401</v>
      </c>
      <c r="C162" t="s">
        <v>2403</v>
      </c>
      <c r="D162" s="5">
        <f t="shared" si="6"/>
        <v>9130</v>
      </c>
      <c r="E162">
        <f>VLOOKUP(A162,OFSETS!A$2:B$795,2,TRUE)</f>
        <v>160</v>
      </c>
      <c r="F162">
        <v>157</v>
      </c>
      <c r="G162" t="str">
        <f t="shared" si="7"/>
        <v>INSERT INTO F_SEC_ADMIN.OBJECTS (OBJECT_ID,NAME,OBJECT_TYPE_ID, SCHEMA_ID, AUTHORIZATION_OBJECT_ID) VALUES (157, 'PORTFOLIO_GROUPS_V',2,1,'160');</v>
      </c>
      <c r="S162">
        <v>157</v>
      </c>
      <c r="T162" t="str">
        <f t="shared" si="8"/>
        <v>INSERT INTO OBJECT_COLUMNS (OBJECT_COLUMN_ID,NAME,CONTENT,OBJECT_ID) VALUES (157,'PORTFOLIO_GROUP_ID', '9130', 157);</v>
      </c>
    </row>
    <row r="163" spans="1:20" x14ac:dyDescent="0.2">
      <c r="A163" s="6" t="s">
        <v>486</v>
      </c>
      <c r="B163" t="s">
        <v>2401</v>
      </c>
      <c r="C163" t="s">
        <v>2403</v>
      </c>
      <c r="D163" s="5">
        <f t="shared" si="6"/>
        <v>9131</v>
      </c>
      <c r="E163">
        <f>VLOOKUP(A163,OFSETS!A$2:B$795,2,TRUE)</f>
        <v>161</v>
      </c>
      <c r="F163">
        <v>158</v>
      </c>
      <c r="G163" t="str">
        <f t="shared" si="7"/>
        <v>INSERT INTO F_SEC_ADMIN.OBJECTS (OBJECT_ID,NAME,OBJECT_TYPE_ID, SCHEMA_ID, AUTHORIZATION_OBJECT_ID) VALUES (158, 'PORTFOLIO_GROUPS_V',2,1,'161');</v>
      </c>
      <c r="S163">
        <v>158</v>
      </c>
      <c r="T163" t="str">
        <f t="shared" si="8"/>
        <v>INSERT INTO OBJECT_COLUMNS (OBJECT_COLUMN_ID,NAME,CONTENT,OBJECT_ID) VALUES (158,'PORTFOLIO_GROUP_ID', '9131', 158);</v>
      </c>
    </row>
    <row r="164" spans="1:20" x14ac:dyDescent="0.2">
      <c r="A164" s="6" t="s">
        <v>489</v>
      </c>
      <c r="B164" t="s">
        <v>2401</v>
      </c>
      <c r="C164" t="s">
        <v>2403</v>
      </c>
      <c r="D164" s="5">
        <f t="shared" si="6"/>
        <v>9132</v>
      </c>
      <c r="E164">
        <f>VLOOKUP(A164,OFSETS!A$2:B$795,2,TRUE)</f>
        <v>162</v>
      </c>
      <c r="F164">
        <v>159</v>
      </c>
      <c r="G164" t="str">
        <f t="shared" si="7"/>
        <v>INSERT INTO F_SEC_ADMIN.OBJECTS (OBJECT_ID,NAME,OBJECT_TYPE_ID, SCHEMA_ID, AUTHORIZATION_OBJECT_ID) VALUES (159, 'PORTFOLIO_GROUPS_V',2,1,'162');</v>
      </c>
      <c r="S164">
        <v>159</v>
      </c>
      <c r="T164" t="str">
        <f t="shared" si="8"/>
        <v>INSERT INTO OBJECT_COLUMNS (OBJECT_COLUMN_ID,NAME,CONTENT,OBJECT_ID) VALUES (159,'PORTFOLIO_GROUP_ID', '9132', 159);</v>
      </c>
    </row>
    <row r="165" spans="1:20" x14ac:dyDescent="0.2">
      <c r="A165" s="6" t="s">
        <v>492</v>
      </c>
      <c r="B165" t="s">
        <v>2401</v>
      </c>
      <c r="C165" t="s">
        <v>2403</v>
      </c>
      <c r="D165" s="5">
        <f t="shared" si="6"/>
        <v>9133</v>
      </c>
      <c r="E165">
        <f>VLOOKUP(A165,OFSETS!A$2:B$795,2,TRUE)</f>
        <v>163</v>
      </c>
      <c r="F165">
        <v>160</v>
      </c>
      <c r="G165" t="str">
        <f t="shared" si="7"/>
        <v>INSERT INTO F_SEC_ADMIN.OBJECTS (OBJECT_ID,NAME,OBJECT_TYPE_ID, SCHEMA_ID, AUTHORIZATION_OBJECT_ID) VALUES (160, 'PORTFOLIO_GROUPS_V',2,1,'163');</v>
      </c>
      <c r="S165">
        <v>160</v>
      </c>
      <c r="T165" t="str">
        <f t="shared" si="8"/>
        <v>INSERT INTO OBJECT_COLUMNS (OBJECT_COLUMN_ID,NAME,CONTENT,OBJECT_ID) VALUES (160,'PORTFOLIO_GROUP_ID', '9133', 160);</v>
      </c>
    </row>
    <row r="166" spans="1:20" x14ac:dyDescent="0.2">
      <c r="A166" s="6" t="s">
        <v>495</v>
      </c>
      <c r="B166" t="s">
        <v>2401</v>
      </c>
      <c r="C166" t="s">
        <v>2403</v>
      </c>
      <c r="D166" s="5">
        <f t="shared" si="6"/>
        <v>9144</v>
      </c>
      <c r="E166">
        <f>VLOOKUP(A166,OFSETS!A$2:B$795,2,TRUE)</f>
        <v>164</v>
      </c>
      <c r="F166">
        <v>161</v>
      </c>
      <c r="G166" t="str">
        <f t="shared" si="7"/>
        <v>INSERT INTO F_SEC_ADMIN.OBJECTS (OBJECT_ID,NAME,OBJECT_TYPE_ID, SCHEMA_ID, AUTHORIZATION_OBJECT_ID) VALUES (161, 'PORTFOLIO_GROUPS_V',2,1,'164');</v>
      </c>
      <c r="S166">
        <v>161</v>
      </c>
      <c r="T166" t="str">
        <f t="shared" si="8"/>
        <v>INSERT INTO OBJECT_COLUMNS (OBJECT_COLUMN_ID,NAME,CONTENT,OBJECT_ID) VALUES (161,'PORTFOLIO_GROUP_ID', '9144', 161);</v>
      </c>
    </row>
    <row r="167" spans="1:20" x14ac:dyDescent="0.2">
      <c r="A167" s="6" t="s">
        <v>498</v>
      </c>
      <c r="B167" t="s">
        <v>2401</v>
      </c>
      <c r="C167" t="s">
        <v>2403</v>
      </c>
      <c r="D167" s="5">
        <f t="shared" si="6"/>
        <v>9176</v>
      </c>
      <c r="E167">
        <f>VLOOKUP(A167,OFSETS!A$2:B$795,2,TRUE)</f>
        <v>165</v>
      </c>
      <c r="F167">
        <v>162</v>
      </c>
      <c r="G167" t="str">
        <f t="shared" si="7"/>
        <v>INSERT INTO F_SEC_ADMIN.OBJECTS (OBJECT_ID,NAME,OBJECT_TYPE_ID, SCHEMA_ID, AUTHORIZATION_OBJECT_ID) VALUES (162, 'PORTFOLIO_GROUPS_V',2,1,'165');</v>
      </c>
      <c r="S167">
        <v>162</v>
      </c>
      <c r="T167" t="str">
        <f t="shared" si="8"/>
        <v>INSERT INTO OBJECT_COLUMNS (OBJECT_COLUMN_ID,NAME,CONTENT,OBJECT_ID) VALUES (162,'PORTFOLIO_GROUP_ID', '9176', 162);</v>
      </c>
    </row>
    <row r="168" spans="1:20" x14ac:dyDescent="0.2">
      <c r="A168" s="6" t="s">
        <v>501</v>
      </c>
      <c r="B168" t="s">
        <v>2401</v>
      </c>
      <c r="C168" t="s">
        <v>2403</v>
      </c>
      <c r="D168" s="5">
        <f t="shared" si="6"/>
        <v>9203</v>
      </c>
      <c r="E168">
        <f>VLOOKUP(A168,OFSETS!A$2:B$795,2,TRUE)</f>
        <v>166</v>
      </c>
      <c r="F168">
        <v>163</v>
      </c>
      <c r="G168" t="str">
        <f t="shared" si="7"/>
        <v>INSERT INTO F_SEC_ADMIN.OBJECTS (OBJECT_ID,NAME,OBJECT_TYPE_ID, SCHEMA_ID, AUTHORIZATION_OBJECT_ID) VALUES (163, 'PORTFOLIO_GROUPS_V',2,1,'166');</v>
      </c>
      <c r="S168">
        <v>163</v>
      </c>
      <c r="T168" t="str">
        <f t="shared" si="8"/>
        <v>INSERT INTO OBJECT_COLUMNS (OBJECT_COLUMN_ID,NAME,CONTENT,OBJECT_ID) VALUES (163,'PORTFOLIO_GROUP_ID', '9203', 163);</v>
      </c>
    </row>
    <row r="169" spans="1:20" x14ac:dyDescent="0.2">
      <c r="A169" s="6" t="s">
        <v>504</v>
      </c>
      <c r="B169" t="s">
        <v>2401</v>
      </c>
      <c r="C169" t="s">
        <v>2403</v>
      </c>
      <c r="D169" s="5">
        <f t="shared" si="6"/>
        <v>9204</v>
      </c>
      <c r="E169">
        <f>VLOOKUP(A169,OFSETS!A$2:B$795,2,TRUE)</f>
        <v>167</v>
      </c>
      <c r="F169">
        <v>164</v>
      </c>
      <c r="G169" t="str">
        <f t="shared" si="7"/>
        <v>INSERT INTO F_SEC_ADMIN.OBJECTS (OBJECT_ID,NAME,OBJECT_TYPE_ID, SCHEMA_ID, AUTHORIZATION_OBJECT_ID) VALUES (164, 'PORTFOLIO_GROUPS_V',2,1,'167');</v>
      </c>
      <c r="S169">
        <v>164</v>
      </c>
      <c r="T169" t="str">
        <f t="shared" si="8"/>
        <v>INSERT INTO OBJECT_COLUMNS (OBJECT_COLUMN_ID,NAME,CONTENT,OBJECT_ID) VALUES (164,'PORTFOLIO_GROUP_ID', '9204', 164);</v>
      </c>
    </row>
    <row r="170" spans="1:20" x14ac:dyDescent="0.2">
      <c r="A170" s="6" t="s">
        <v>507</v>
      </c>
      <c r="B170" t="s">
        <v>2401</v>
      </c>
      <c r="C170" t="s">
        <v>2403</v>
      </c>
      <c r="D170" s="5">
        <f t="shared" si="6"/>
        <v>9205</v>
      </c>
      <c r="E170">
        <f>VLOOKUP(A170,OFSETS!A$2:B$795,2,TRUE)</f>
        <v>168</v>
      </c>
      <c r="F170">
        <v>165</v>
      </c>
      <c r="G170" t="str">
        <f t="shared" si="7"/>
        <v>INSERT INTO F_SEC_ADMIN.OBJECTS (OBJECT_ID,NAME,OBJECT_TYPE_ID, SCHEMA_ID, AUTHORIZATION_OBJECT_ID) VALUES (165, 'PORTFOLIO_GROUPS_V',2,1,'168');</v>
      </c>
      <c r="S170">
        <v>165</v>
      </c>
      <c r="T170" t="str">
        <f t="shared" si="8"/>
        <v>INSERT INTO OBJECT_COLUMNS (OBJECT_COLUMN_ID,NAME,CONTENT,OBJECT_ID) VALUES (165,'PORTFOLIO_GROUP_ID', '9205', 165);</v>
      </c>
    </row>
    <row r="171" spans="1:20" x14ac:dyDescent="0.2">
      <c r="A171" s="6" t="s">
        <v>510</v>
      </c>
      <c r="B171" t="s">
        <v>2401</v>
      </c>
      <c r="C171" t="s">
        <v>2403</v>
      </c>
      <c r="D171" s="5">
        <f t="shared" si="6"/>
        <v>9206</v>
      </c>
      <c r="E171">
        <f>VLOOKUP(A171,OFSETS!A$2:B$795,2,TRUE)</f>
        <v>169</v>
      </c>
      <c r="F171">
        <v>166</v>
      </c>
      <c r="G171" t="str">
        <f t="shared" si="7"/>
        <v>INSERT INTO F_SEC_ADMIN.OBJECTS (OBJECT_ID,NAME,OBJECT_TYPE_ID, SCHEMA_ID, AUTHORIZATION_OBJECT_ID) VALUES (166, 'PORTFOLIO_GROUPS_V',2,1,'169');</v>
      </c>
      <c r="S171">
        <v>166</v>
      </c>
      <c r="T171" t="str">
        <f t="shared" si="8"/>
        <v>INSERT INTO OBJECT_COLUMNS (OBJECT_COLUMN_ID,NAME,CONTENT,OBJECT_ID) VALUES (166,'PORTFOLIO_GROUP_ID', '9206', 166);</v>
      </c>
    </row>
    <row r="172" spans="1:20" x14ac:dyDescent="0.2">
      <c r="A172" s="6" t="s">
        <v>513</v>
      </c>
      <c r="B172" t="s">
        <v>2401</v>
      </c>
      <c r="C172" t="s">
        <v>2403</v>
      </c>
      <c r="D172" s="5">
        <f t="shared" si="6"/>
        <v>9207</v>
      </c>
      <c r="E172">
        <f>VLOOKUP(A172,OFSETS!A$2:B$795,2,TRUE)</f>
        <v>170</v>
      </c>
      <c r="F172">
        <v>167</v>
      </c>
      <c r="G172" t="str">
        <f t="shared" si="7"/>
        <v>INSERT INTO F_SEC_ADMIN.OBJECTS (OBJECT_ID,NAME,OBJECT_TYPE_ID, SCHEMA_ID, AUTHORIZATION_OBJECT_ID) VALUES (167, 'PORTFOLIO_GROUPS_V',2,1,'170');</v>
      </c>
      <c r="S172">
        <v>167</v>
      </c>
      <c r="T172" t="str">
        <f t="shared" si="8"/>
        <v>INSERT INTO OBJECT_COLUMNS (OBJECT_COLUMN_ID,NAME,CONTENT,OBJECT_ID) VALUES (167,'PORTFOLIO_GROUP_ID', '9207', 167);</v>
      </c>
    </row>
    <row r="173" spans="1:20" x14ac:dyDescent="0.2">
      <c r="A173" s="6" t="s">
        <v>516</v>
      </c>
      <c r="B173" t="s">
        <v>2401</v>
      </c>
      <c r="C173" t="s">
        <v>2403</v>
      </c>
      <c r="D173" s="5">
        <f t="shared" si="6"/>
        <v>9208</v>
      </c>
      <c r="E173">
        <f>VLOOKUP(A173,OFSETS!A$2:B$795,2,TRUE)</f>
        <v>171</v>
      </c>
      <c r="F173">
        <v>168</v>
      </c>
      <c r="G173" t="str">
        <f t="shared" si="7"/>
        <v>INSERT INTO F_SEC_ADMIN.OBJECTS (OBJECT_ID,NAME,OBJECT_TYPE_ID, SCHEMA_ID, AUTHORIZATION_OBJECT_ID) VALUES (168, 'PORTFOLIO_GROUPS_V',2,1,'171');</v>
      </c>
      <c r="S173">
        <v>168</v>
      </c>
      <c r="T173" t="str">
        <f t="shared" si="8"/>
        <v>INSERT INTO OBJECT_COLUMNS (OBJECT_COLUMN_ID,NAME,CONTENT,OBJECT_ID) VALUES (168,'PORTFOLIO_GROUP_ID', '9208', 168);</v>
      </c>
    </row>
    <row r="174" spans="1:20" x14ac:dyDescent="0.2">
      <c r="A174" s="6" t="s">
        <v>519</v>
      </c>
      <c r="B174" t="s">
        <v>2401</v>
      </c>
      <c r="C174" t="s">
        <v>2403</v>
      </c>
      <c r="D174" s="5">
        <f t="shared" si="6"/>
        <v>9209</v>
      </c>
      <c r="E174">
        <f>VLOOKUP(A174,OFSETS!A$2:B$795,2,TRUE)</f>
        <v>172</v>
      </c>
      <c r="F174">
        <v>169</v>
      </c>
      <c r="G174" t="str">
        <f t="shared" si="7"/>
        <v>INSERT INTO F_SEC_ADMIN.OBJECTS (OBJECT_ID,NAME,OBJECT_TYPE_ID, SCHEMA_ID, AUTHORIZATION_OBJECT_ID) VALUES (169, 'PORTFOLIO_GROUPS_V',2,1,'172');</v>
      </c>
      <c r="S174">
        <v>169</v>
      </c>
      <c r="T174" t="str">
        <f t="shared" si="8"/>
        <v>INSERT INTO OBJECT_COLUMNS (OBJECT_COLUMN_ID,NAME,CONTENT,OBJECT_ID) VALUES (169,'PORTFOLIO_GROUP_ID', '9209', 169);</v>
      </c>
    </row>
    <row r="175" spans="1:20" x14ac:dyDescent="0.2">
      <c r="A175" s="6" t="s">
        <v>522</v>
      </c>
      <c r="B175" t="s">
        <v>2401</v>
      </c>
      <c r="C175" t="s">
        <v>2403</v>
      </c>
      <c r="D175" s="5">
        <f t="shared" si="6"/>
        <v>9210</v>
      </c>
      <c r="E175">
        <f>VLOOKUP(A175,OFSETS!A$2:B$795,2,TRUE)</f>
        <v>173</v>
      </c>
      <c r="F175">
        <v>170</v>
      </c>
      <c r="G175" t="str">
        <f t="shared" si="7"/>
        <v>INSERT INTO F_SEC_ADMIN.OBJECTS (OBJECT_ID,NAME,OBJECT_TYPE_ID, SCHEMA_ID, AUTHORIZATION_OBJECT_ID) VALUES (170, 'PORTFOLIO_GROUPS_V',2,1,'173');</v>
      </c>
      <c r="S175">
        <v>170</v>
      </c>
      <c r="T175" t="str">
        <f t="shared" si="8"/>
        <v>INSERT INTO OBJECT_COLUMNS (OBJECT_COLUMN_ID,NAME,CONTENT,OBJECT_ID) VALUES (170,'PORTFOLIO_GROUP_ID', '9210', 170);</v>
      </c>
    </row>
    <row r="176" spans="1:20" x14ac:dyDescent="0.2">
      <c r="A176" s="6" t="s">
        <v>525</v>
      </c>
      <c r="B176" t="s">
        <v>2401</v>
      </c>
      <c r="C176" t="s">
        <v>2403</v>
      </c>
      <c r="D176" s="5">
        <f t="shared" si="6"/>
        <v>9211</v>
      </c>
      <c r="E176">
        <f>VLOOKUP(A176,OFSETS!A$2:B$795,2,TRUE)</f>
        <v>174</v>
      </c>
      <c r="F176">
        <v>171</v>
      </c>
      <c r="G176" t="str">
        <f t="shared" si="7"/>
        <v>INSERT INTO F_SEC_ADMIN.OBJECTS (OBJECT_ID,NAME,OBJECT_TYPE_ID, SCHEMA_ID, AUTHORIZATION_OBJECT_ID) VALUES (171, 'PORTFOLIO_GROUPS_V',2,1,'174');</v>
      </c>
      <c r="S176">
        <v>171</v>
      </c>
      <c r="T176" t="str">
        <f t="shared" si="8"/>
        <v>INSERT INTO OBJECT_COLUMNS (OBJECT_COLUMN_ID,NAME,CONTENT,OBJECT_ID) VALUES (171,'PORTFOLIO_GROUP_ID', '9211', 171);</v>
      </c>
    </row>
    <row r="177" spans="1:20" x14ac:dyDescent="0.2">
      <c r="A177" s="6" t="s">
        <v>528</v>
      </c>
      <c r="B177" t="s">
        <v>2401</v>
      </c>
      <c r="C177" t="s">
        <v>2403</v>
      </c>
      <c r="D177" s="5">
        <f t="shared" si="6"/>
        <v>9212</v>
      </c>
      <c r="E177">
        <f>VLOOKUP(A177,OFSETS!A$2:B$795,2,TRUE)</f>
        <v>175</v>
      </c>
      <c r="F177">
        <v>172</v>
      </c>
      <c r="G177" t="str">
        <f t="shared" si="7"/>
        <v>INSERT INTO F_SEC_ADMIN.OBJECTS (OBJECT_ID,NAME,OBJECT_TYPE_ID, SCHEMA_ID, AUTHORIZATION_OBJECT_ID) VALUES (172, 'PORTFOLIO_GROUPS_V',2,1,'175');</v>
      </c>
      <c r="S177">
        <v>172</v>
      </c>
      <c r="T177" t="str">
        <f t="shared" si="8"/>
        <v>INSERT INTO OBJECT_COLUMNS (OBJECT_COLUMN_ID,NAME,CONTENT,OBJECT_ID) VALUES (172,'PORTFOLIO_GROUP_ID', '9212', 172);</v>
      </c>
    </row>
    <row r="178" spans="1:20" x14ac:dyDescent="0.2">
      <c r="A178" s="6" t="s">
        <v>531</v>
      </c>
      <c r="B178" t="s">
        <v>2401</v>
      </c>
      <c r="C178" t="s">
        <v>2403</v>
      </c>
      <c r="D178" s="5">
        <f t="shared" si="6"/>
        <v>9213</v>
      </c>
      <c r="E178">
        <f>VLOOKUP(A178,OFSETS!A$2:B$795,2,TRUE)</f>
        <v>176</v>
      </c>
      <c r="F178">
        <v>173</v>
      </c>
      <c r="G178" t="str">
        <f t="shared" si="7"/>
        <v>INSERT INTO F_SEC_ADMIN.OBJECTS (OBJECT_ID,NAME,OBJECT_TYPE_ID, SCHEMA_ID, AUTHORIZATION_OBJECT_ID) VALUES (173, 'PORTFOLIO_GROUPS_V',2,1,'176');</v>
      </c>
      <c r="S178">
        <v>173</v>
      </c>
      <c r="T178" t="str">
        <f t="shared" si="8"/>
        <v>INSERT INTO OBJECT_COLUMNS (OBJECT_COLUMN_ID,NAME,CONTENT,OBJECT_ID) VALUES (173,'PORTFOLIO_GROUP_ID', '9213', 173);</v>
      </c>
    </row>
    <row r="179" spans="1:20" x14ac:dyDescent="0.2">
      <c r="A179" s="6" t="s">
        <v>534</v>
      </c>
      <c r="B179" t="s">
        <v>2401</v>
      </c>
      <c r="C179" t="s">
        <v>2403</v>
      </c>
      <c r="D179" s="5">
        <f t="shared" si="6"/>
        <v>9214</v>
      </c>
      <c r="E179">
        <f>VLOOKUP(A179,OFSETS!A$2:B$795,2,TRUE)</f>
        <v>177</v>
      </c>
      <c r="F179">
        <v>174</v>
      </c>
      <c r="G179" t="str">
        <f t="shared" si="7"/>
        <v>INSERT INTO F_SEC_ADMIN.OBJECTS (OBJECT_ID,NAME,OBJECT_TYPE_ID, SCHEMA_ID, AUTHORIZATION_OBJECT_ID) VALUES (174, 'PORTFOLIO_GROUPS_V',2,1,'177');</v>
      </c>
      <c r="S179">
        <v>174</v>
      </c>
      <c r="T179" t="str">
        <f t="shared" si="8"/>
        <v>INSERT INTO OBJECT_COLUMNS (OBJECT_COLUMN_ID,NAME,CONTENT,OBJECT_ID) VALUES (174,'PORTFOLIO_GROUP_ID', '9214', 174);</v>
      </c>
    </row>
    <row r="180" spans="1:20" x14ac:dyDescent="0.2">
      <c r="A180" s="6" t="s">
        <v>537</v>
      </c>
      <c r="B180" t="s">
        <v>2401</v>
      </c>
      <c r="C180" t="s">
        <v>2403</v>
      </c>
      <c r="D180" s="5">
        <f t="shared" si="6"/>
        <v>9215</v>
      </c>
      <c r="E180">
        <f>VLOOKUP(A180,OFSETS!A$2:B$795,2,TRUE)</f>
        <v>178</v>
      </c>
      <c r="F180">
        <v>175</v>
      </c>
      <c r="G180" t="str">
        <f t="shared" si="7"/>
        <v>INSERT INTO F_SEC_ADMIN.OBJECTS (OBJECT_ID,NAME,OBJECT_TYPE_ID, SCHEMA_ID, AUTHORIZATION_OBJECT_ID) VALUES (175, 'PORTFOLIO_GROUPS_V',2,1,'178');</v>
      </c>
      <c r="S180">
        <v>175</v>
      </c>
      <c r="T180" t="str">
        <f t="shared" si="8"/>
        <v>INSERT INTO OBJECT_COLUMNS (OBJECT_COLUMN_ID,NAME,CONTENT,OBJECT_ID) VALUES (175,'PORTFOLIO_GROUP_ID', '9215', 175);</v>
      </c>
    </row>
    <row r="181" spans="1:20" x14ac:dyDescent="0.2">
      <c r="A181" s="6" t="s">
        <v>540</v>
      </c>
      <c r="B181" t="s">
        <v>2401</v>
      </c>
      <c r="C181" t="s">
        <v>2403</v>
      </c>
      <c r="D181" s="5">
        <f t="shared" si="6"/>
        <v>9216</v>
      </c>
      <c r="E181">
        <f>VLOOKUP(A181,OFSETS!A$2:B$795,2,TRUE)</f>
        <v>179</v>
      </c>
      <c r="F181">
        <v>176</v>
      </c>
      <c r="G181" t="str">
        <f t="shared" si="7"/>
        <v>INSERT INTO F_SEC_ADMIN.OBJECTS (OBJECT_ID,NAME,OBJECT_TYPE_ID, SCHEMA_ID, AUTHORIZATION_OBJECT_ID) VALUES (176, 'PORTFOLIO_GROUPS_V',2,1,'179');</v>
      </c>
      <c r="S181">
        <v>176</v>
      </c>
      <c r="T181" t="str">
        <f t="shared" si="8"/>
        <v>INSERT INTO OBJECT_COLUMNS (OBJECT_COLUMN_ID,NAME,CONTENT,OBJECT_ID) VALUES (176,'PORTFOLIO_GROUP_ID', '9216', 176);</v>
      </c>
    </row>
    <row r="182" spans="1:20" x14ac:dyDescent="0.2">
      <c r="A182" s="6" t="s">
        <v>543</v>
      </c>
      <c r="B182" t="s">
        <v>2401</v>
      </c>
      <c r="C182" t="s">
        <v>2403</v>
      </c>
      <c r="D182" s="5">
        <f t="shared" si="6"/>
        <v>9217</v>
      </c>
      <c r="E182">
        <f>VLOOKUP(A182,OFSETS!A$2:B$795,2,TRUE)</f>
        <v>180</v>
      </c>
      <c r="F182">
        <v>177</v>
      </c>
      <c r="G182" t="str">
        <f t="shared" si="7"/>
        <v>INSERT INTO F_SEC_ADMIN.OBJECTS (OBJECT_ID,NAME,OBJECT_TYPE_ID, SCHEMA_ID, AUTHORIZATION_OBJECT_ID) VALUES (177, 'PORTFOLIO_GROUPS_V',2,1,'180');</v>
      </c>
      <c r="S182">
        <v>177</v>
      </c>
      <c r="T182" t="str">
        <f t="shared" si="8"/>
        <v>INSERT INTO OBJECT_COLUMNS (OBJECT_COLUMN_ID,NAME,CONTENT,OBJECT_ID) VALUES (177,'PORTFOLIO_GROUP_ID', '9217', 177);</v>
      </c>
    </row>
    <row r="183" spans="1:20" x14ac:dyDescent="0.2">
      <c r="A183" s="6" t="s">
        <v>546</v>
      </c>
      <c r="B183" t="s">
        <v>2401</v>
      </c>
      <c r="C183" t="s">
        <v>2403</v>
      </c>
      <c r="D183" s="5">
        <f t="shared" si="6"/>
        <v>9218</v>
      </c>
      <c r="E183">
        <f>VLOOKUP(A183,OFSETS!A$2:B$795,2,TRUE)</f>
        <v>181</v>
      </c>
      <c r="F183">
        <v>178</v>
      </c>
      <c r="G183" t="str">
        <f t="shared" si="7"/>
        <v>INSERT INTO F_SEC_ADMIN.OBJECTS (OBJECT_ID,NAME,OBJECT_TYPE_ID, SCHEMA_ID, AUTHORIZATION_OBJECT_ID) VALUES (178, 'PORTFOLIO_GROUPS_V',2,1,'181');</v>
      </c>
      <c r="S183">
        <v>178</v>
      </c>
      <c r="T183" t="str">
        <f t="shared" si="8"/>
        <v>INSERT INTO OBJECT_COLUMNS (OBJECT_COLUMN_ID,NAME,CONTENT,OBJECT_ID) VALUES (178,'PORTFOLIO_GROUP_ID', '9218', 178);</v>
      </c>
    </row>
    <row r="184" spans="1:20" x14ac:dyDescent="0.2">
      <c r="A184" s="6" t="s">
        <v>549</v>
      </c>
      <c r="B184" t="s">
        <v>2401</v>
      </c>
      <c r="C184" t="s">
        <v>2403</v>
      </c>
      <c r="D184" s="5">
        <f t="shared" si="6"/>
        <v>9219</v>
      </c>
      <c r="E184">
        <f>VLOOKUP(A184,OFSETS!A$2:B$795,2,TRUE)</f>
        <v>182</v>
      </c>
      <c r="F184">
        <v>179</v>
      </c>
      <c r="G184" t="str">
        <f t="shared" si="7"/>
        <v>INSERT INTO F_SEC_ADMIN.OBJECTS (OBJECT_ID,NAME,OBJECT_TYPE_ID, SCHEMA_ID, AUTHORIZATION_OBJECT_ID) VALUES (179, 'PORTFOLIO_GROUPS_V',2,1,'182');</v>
      </c>
      <c r="S184">
        <v>179</v>
      </c>
      <c r="T184" t="str">
        <f t="shared" si="8"/>
        <v>INSERT INTO OBJECT_COLUMNS (OBJECT_COLUMN_ID,NAME,CONTENT,OBJECT_ID) VALUES (179,'PORTFOLIO_GROUP_ID', '9219', 179);</v>
      </c>
    </row>
    <row r="185" spans="1:20" x14ac:dyDescent="0.2">
      <c r="A185" s="6" t="s">
        <v>552</v>
      </c>
      <c r="B185" t="s">
        <v>2401</v>
      </c>
      <c r="C185" t="s">
        <v>2403</v>
      </c>
      <c r="D185" s="5">
        <f t="shared" si="6"/>
        <v>9220</v>
      </c>
      <c r="E185">
        <f>VLOOKUP(A185,OFSETS!A$2:B$795,2,TRUE)</f>
        <v>183</v>
      </c>
      <c r="F185">
        <v>180</v>
      </c>
      <c r="G185" t="str">
        <f t="shared" si="7"/>
        <v>INSERT INTO F_SEC_ADMIN.OBJECTS (OBJECT_ID,NAME,OBJECT_TYPE_ID, SCHEMA_ID, AUTHORIZATION_OBJECT_ID) VALUES (180, 'PORTFOLIO_GROUPS_V',2,1,'183');</v>
      </c>
      <c r="S185">
        <v>180</v>
      </c>
      <c r="T185" t="str">
        <f t="shared" si="8"/>
        <v>INSERT INTO OBJECT_COLUMNS (OBJECT_COLUMN_ID,NAME,CONTENT,OBJECT_ID) VALUES (180,'PORTFOLIO_GROUP_ID', '9220', 180);</v>
      </c>
    </row>
    <row r="186" spans="1:20" x14ac:dyDescent="0.2">
      <c r="A186" s="6" t="s">
        <v>555</v>
      </c>
      <c r="B186" t="s">
        <v>2401</v>
      </c>
      <c r="C186" t="s">
        <v>2403</v>
      </c>
      <c r="D186" s="5">
        <f t="shared" si="6"/>
        <v>9221</v>
      </c>
      <c r="E186">
        <f>VLOOKUP(A186,OFSETS!A$2:B$795,2,TRUE)</f>
        <v>184</v>
      </c>
      <c r="F186">
        <v>181</v>
      </c>
      <c r="G186" t="str">
        <f t="shared" si="7"/>
        <v>INSERT INTO F_SEC_ADMIN.OBJECTS (OBJECT_ID,NAME,OBJECT_TYPE_ID, SCHEMA_ID, AUTHORIZATION_OBJECT_ID) VALUES (181, 'PORTFOLIO_GROUPS_V',2,1,'184');</v>
      </c>
      <c r="S186">
        <v>181</v>
      </c>
      <c r="T186" t="str">
        <f t="shared" si="8"/>
        <v>INSERT INTO OBJECT_COLUMNS (OBJECT_COLUMN_ID,NAME,CONTENT,OBJECT_ID) VALUES (181,'PORTFOLIO_GROUP_ID', '9221', 181);</v>
      </c>
    </row>
    <row r="187" spans="1:20" x14ac:dyDescent="0.2">
      <c r="A187" s="6" t="s">
        <v>558</v>
      </c>
      <c r="B187" t="s">
        <v>2401</v>
      </c>
      <c r="C187" t="s">
        <v>2403</v>
      </c>
      <c r="D187" s="5">
        <f t="shared" si="6"/>
        <v>9222</v>
      </c>
      <c r="E187">
        <f>VLOOKUP(A187,OFSETS!A$2:B$795,2,TRUE)</f>
        <v>185</v>
      </c>
      <c r="F187">
        <v>182</v>
      </c>
      <c r="G187" t="str">
        <f t="shared" si="7"/>
        <v>INSERT INTO F_SEC_ADMIN.OBJECTS (OBJECT_ID,NAME,OBJECT_TYPE_ID, SCHEMA_ID, AUTHORIZATION_OBJECT_ID) VALUES (182, 'PORTFOLIO_GROUPS_V',2,1,'185');</v>
      </c>
      <c r="S187">
        <v>182</v>
      </c>
      <c r="T187" t="str">
        <f t="shared" si="8"/>
        <v>INSERT INTO OBJECT_COLUMNS (OBJECT_COLUMN_ID,NAME,CONTENT,OBJECT_ID) VALUES (182,'PORTFOLIO_GROUP_ID', '9222', 182);</v>
      </c>
    </row>
    <row r="188" spans="1:20" x14ac:dyDescent="0.2">
      <c r="A188" s="6" t="s">
        <v>561</v>
      </c>
      <c r="B188" t="s">
        <v>2401</v>
      </c>
      <c r="C188" t="s">
        <v>2403</v>
      </c>
      <c r="D188" s="5">
        <f t="shared" si="6"/>
        <v>9223</v>
      </c>
      <c r="E188">
        <f>VLOOKUP(A188,OFSETS!A$2:B$795,2,TRUE)</f>
        <v>186</v>
      </c>
      <c r="F188">
        <v>183</v>
      </c>
      <c r="G188" t="str">
        <f t="shared" si="7"/>
        <v>INSERT INTO F_SEC_ADMIN.OBJECTS (OBJECT_ID,NAME,OBJECT_TYPE_ID, SCHEMA_ID, AUTHORIZATION_OBJECT_ID) VALUES (183, 'PORTFOLIO_GROUPS_V',2,1,'186');</v>
      </c>
      <c r="S188">
        <v>183</v>
      </c>
      <c r="T188" t="str">
        <f t="shared" si="8"/>
        <v>INSERT INTO OBJECT_COLUMNS (OBJECT_COLUMN_ID,NAME,CONTENT,OBJECT_ID) VALUES (183,'PORTFOLIO_GROUP_ID', '9223', 183);</v>
      </c>
    </row>
    <row r="189" spans="1:20" x14ac:dyDescent="0.2">
      <c r="A189" s="6" t="s">
        <v>564</v>
      </c>
      <c r="B189" t="s">
        <v>2401</v>
      </c>
      <c r="C189" t="s">
        <v>2403</v>
      </c>
      <c r="D189" s="5">
        <f t="shared" si="6"/>
        <v>9235</v>
      </c>
      <c r="E189">
        <f>VLOOKUP(A189,OFSETS!A$2:B$795,2,TRUE)</f>
        <v>187</v>
      </c>
      <c r="F189">
        <v>184</v>
      </c>
      <c r="G189" t="str">
        <f t="shared" si="7"/>
        <v>INSERT INTO F_SEC_ADMIN.OBJECTS (OBJECT_ID,NAME,OBJECT_TYPE_ID, SCHEMA_ID, AUTHORIZATION_OBJECT_ID) VALUES (184, 'PORTFOLIO_GROUPS_V',2,1,'187');</v>
      </c>
      <c r="S189">
        <v>184</v>
      </c>
      <c r="T189" t="str">
        <f t="shared" si="8"/>
        <v>INSERT INTO OBJECT_COLUMNS (OBJECT_COLUMN_ID,NAME,CONTENT,OBJECT_ID) VALUES (184,'PORTFOLIO_GROUP_ID', '9235', 184);</v>
      </c>
    </row>
    <row r="190" spans="1:20" x14ac:dyDescent="0.2">
      <c r="A190" s="6" t="s">
        <v>567</v>
      </c>
      <c r="B190" t="s">
        <v>2401</v>
      </c>
      <c r="C190" t="s">
        <v>2403</v>
      </c>
      <c r="D190" s="5">
        <f t="shared" si="6"/>
        <v>9259</v>
      </c>
      <c r="E190">
        <f>VLOOKUP(A190,OFSETS!A$2:B$795,2,TRUE)</f>
        <v>188</v>
      </c>
      <c r="F190">
        <v>185</v>
      </c>
      <c r="G190" t="str">
        <f t="shared" si="7"/>
        <v>INSERT INTO F_SEC_ADMIN.OBJECTS (OBJECT_ID,NAME,OBJECT_TYPE_ID, SCHEMA_ID, AUTHORIZATION_OBJECT_ID) VALUES (185, 'PORTFOLIO_GROUPS_V',2,1,'188');</v>
      </c>
      <c r="S190">
        <v>185</v>
      </c>
      <c r="T190" t="str">
        <f t="shared" si="8"/>
        <v>INSERT INTO OBJECT_COLUMNS (OBJECT_COLUMN_ID,NAME,CONTENT,OBJECT_ID) VALUES (185,'PORTFOLIO_GROUP_ID', '9259', 185);</v>
      </c>
    </row>
    <row r="191" spans="1:20" x14ac:dyDescent="0.2">
      <c r="A191" s="6" t="s">
        <v>570</v>
      </c>
      <c r="B191" t="s">
        <v>2401</v>
      </c>
      <c r="C191" t="s">
        <v>2403</v>
      </c>
      <c r="D191" s="5">
        <f t="shared" si="6"/>
        <v>9418</v>
      </c>
      <c r="E191">
        <f>VLOOKUP(A191,OFSETS!A$2:B$795,2,TRUE)</f>
        <v>189</v>
      </c>
      <c r="F191">
        <v>186</v>
      </c>
      <c r="G191" t="str">
        <f t="shared" si="7"/>
        <v>INSERT INTO F_SEC_ADMIN.OBJECTS (OBJECT_ID,NAME,OBJECT_TYPE_ID, SCHEMA_ID, AUTHORIZATION_OBJECT_ID) VALUES (186, 'PORTFOLIO_GROUPS_V',2,1,'189');</v>
      </c>
      <c r="S191">
        <v>186</v>
      </c>
      <c r="T191" t="str">
        <f t="shared" si="8"/>
        <v>INSERT INTO OBJECT_COLUMNS (OBJECT_COLUMN_ID,NAME,CONTENT,OBJECT_ID) VALUES (186,'PORTFOLIO_GROUP_ID', '9418', 186);</v>
      </c>
    </row>
    <row r="192" spans="1:20" x14ac:dyDescent="0.2">
      <c r="A192" s="6" t="s">
        <v>573</v>
      </c>
      <c r="B192" t="s">
        <v>2401</v>
      </c>
      <c r="C192" t="s">
        <v>2403</v>
      </c>
      <c r="D192" s="5">
        <f t="shared" si="6"/>
        <v>9419</v>
      </c>
      <c r="E192">
        <f>VLOOKUP(A192,OFSETS!A$2:B$795,2,TRUE)</f>
        <v>190</v>
      </c>
      <c r="F192">
        <v>187</v>
      </c>
      <c r="G192" t="str">
        <f t="shared" si="7"/>
        <v>INSERT INTO F_SEC_ADMIN.OBJECTS (OBJECT_ID,NAME,OBJECT_TYPE_ID, SCHEMA_ID, AUTHORIZATION_OBJECT_ID) VALUES (187, 'PORTFOLIO_GROUPS_V',2,1,'190');</v>
      </c>
      <c r="S192">
        <v>187</v>
      </c>
      <c r="T192" t="str">
        <f t="shared" si="8"/>
        <v>INSERT INTO OBJECT_COLUMNS (OBJECT_COLUMN_ID,NAME,CONTENT,OBJECT_ID) VALUES (187,'PORTFOLIO_GROUP_ID', '9419', 187);</v>
      </c>
    </row>
    <row r="193" spans="1:20" x14ac:dyDescent="0.2">
      <c r="A193" s="6" t="s">
        <v>576</v>
      </c>
      <c r="B193" t="s">
        <v>2401</v>
      </c>
      <c r="C193" t="s">
        <v>2403</v>
      </c>
      <c r="D193" s="5">
        <f t="shared" si="6"/>
        <v>9420</v>
      </c>
      <c r="E193">
        <f>VLOOKUP(A193,OFSETS!A$2:B$795,2,TRUE)</f>
        <v>191</v>
      </c>
      <c r="F193">
        <v>188</v>
      </c>
      <c r="G193" t="str">
        <f t="shared" si="7"/>
        <v>INSERT INTO F_SEC_ADMIN.OBJECTS (OBJECT_ID,NAME,OBJECT_TYPE_ID, SCHEMA_ID, AUTHORIZATION_OBJECT_ID) VALUES (188, 'PORTFOLIO_GROUPS_V',2,1,'191');</v>
      </c>
      <c r="S193">
        <v>188</v>
      </c>
      <c r="T193" t="str">
        <f t="shared" si="8"/>
        <v>INSERT INTO OBJECT_COLUMNS (OBJECT_COLUMN_ID,NAME,CONTENT,OBJECT_ID) VALUES (188,'PORTFOLIO_GROUP_ID', '9420', 188);</v>
      </c>
    </row>
    <row r="194" spans="1:20" x14ac:dyDescent="0.2">
      <c r="A194" s="6" t="s">
        <v>579</v>
      </c>
      <c r="B194" t="s">
        <v>2401</v>
      </c>
      <c r="C194" t="s">
        <v>2403</v>
      </c>
      <c r="D194" s="5">
        <f t="shared" si="6"/>
        <v>9421</v>
      </c>
      <c r="E194">
        <f>VLOOKUP(A194,OFSETS!A$2:B$795,2,TRUE)</f>
        <v>192</v>
      </c>
      <c r="F194">
        <v>189</v>
      </c>
      <c r="G194" t="str">
        <f t="shared" si="7"/>
        <v>INSERT INTO F_SEC_ADMIN.OBJECTS (OBJECT_ID,NAME,OBJECT_TYPE_ID, SCHEMA_ID, AUTHORIZATION_OBJECT_ID) VALUES (189, 'PORTFOLIO_GROUPS_V',2,1,'192');</v>
      </c>
      <c r="S194">
        <v>189</v>
      </c>
      <c r="T194" t="str">
        <f t="shared" si="8"/>
        <v>INSERT INTO OBJECT_COLUMNS (OBJECT_COLUMN_ID,NAME,CONTENT,OBJECT_ID) VALUES (189,'PORTFOLIO_GROUP_ID', '9421', 189);</v>
      </c>
    </row>
    <row r="195" spans="1:20" x14ac:dyDescent="0.2">
      <c r="A195" s="6" t="s">
        <v>582</v>
      </c>
      <c r="B195" t="s">
        <v>2401</v>
      </c>
      <c r="C195" t="s">
        <v>2403</v>
      </c>
      <c r="D195" s="5">
        <f t="shared" si="6"/>
        <v>9422</v>
      </c>
      <c r="E195">
        <f>VLOOKUP(A195,OFSETS!A$2:B$795,2,TRUE)</f>
        <v>193</v>
      </c>
      <c r="F195">
        <v>190</v>
      </c>
      <c r="G195" t="str">
        <f t="shared" si="7"/>
        <v>INSERT INTO F_SEC_ADMIN.OBJECTS (OBJECT_ID,NAME,OBJECT_TYPE_ID, SCHEMA_ID, AUTHORIZATION_OBJECT_ID) VALUES (190, 'PORTFOLIO_GROUPS_V',2,1,'193');</v>
      </c>
      <c r="S195">
        <v>190</v>
      </c>
      <c r="T195" t="str">
        <f t="shared" si="8"/>
        <v>INSERT INTO OBJECT_COLUMNS (OBJECT_COLUMN_ID,NAME,CONTENT,OBJECT_ID) VALUES (190,'PORTFOLIO_GROUP_ID', '9422', 190);</v>
      </c>
    </row>
    <row r="196" spans="1:20" x14ac:dyDescent="0.2">
      <c r="A196" s="6" t="s">
        <v>585</v>
      </c>
      <c r="B196" t="s">
        <v>2401</v>
      </c>
      <c r="C196" t="s">
        <v>2403</v>
      </c>
      <c r="D196" s="5">
        <f t="shared" si="6"/>
        <v>9423</v>
      </c>
      <c r="E196">
        <f>VLOOKUP(A196,OFSETS!A$2:B$795,2,TRUE)</f>
        <v>194</v>
      </c>
      <c r="F196">
        <v>191</v>
      </c>
      <c r="G196" t="str">
        <f t="shared" si="7"/>
        <v>INSERT INTO F_SEC_ADMIN.OBJECTS (OBJECT_ID,NAME,OBJECT_TYPE_ID, SCHEMA_ID, AUTHORIZATION_OBJECT_ID) VALUES (191, 'PORTFOLIO_GROUPS_V',2,1,'194');</v>
      </c>
      <c r="S196">
        <v>191</v>
      </c>
      <c r="T196" t="str">
        <f t="shared" si="8"/>
        <v>INSERT INTO OBJECT_COLUMNS (OBJECT_COLUMN_ID,NAME,CONTENT,OBJECT_ID) VALUES (191,'PORTFOLIO_GROUP_ID', '9423', 191);</v>
      </c>
    </row>
    <row r="197" spans="1:20" x14ac:dyDescent="0.2">
      <c r="A197" s="6" t="s">
        <v>588</v>
      </c>
      <c r="B197" t="s">
        <v>2401</v>
      </c>
      <c r="C197" t="s">
        <v>2403</v>
      </c>
      <c r="D197" s="5">
        <f t="shared" si="6"/>
        <v>9424</v>
      </c>
      <c r="E197">
        <f>VLOOKUP(A197,OFSETS!A$2:B$795,2,TRUE)</f>
        <v>195</v>
      </c>
      <c r="F197">
        <v>192</v>
      </c>
      <c r="G197" t="str">
        <f t="shared" si="7"/>
        <v>INSERT INTO F_SEC_ADMIN.OBJECTS (OBJECT_ID,NAME,OBJECT_TYPE_ID, SCHEMA_ID, AUTHORIZATION_OBJECT_ID) VALUES (192, 'PORTFOLIO_GROUPS_V',2,1,'195');</v>
      </c>
      <c r="S197">
        <v>192</v>
      </c>
      <c r="T197" t="str">
        <f t="shared" si="8"/>
        <v>INSERT INTO OBJECT_COLUMNS (OBJECT_COLUMN_ID,NAME,CONTENT,OBJECT_ID) VALUES (192,'PORTFOLIO_GROUP_ID', '9424', 192);</v>
      </c>
    </row>
    <row r="198" spans="1:20" x14ac:dyDescent="0.2">
      <c r="A198" s="6" t="s">
        <v>591</v>
      </c>
      <c r="B198" t="s">
        <v>2401</v>
      </c>
      <c r="C198" t="s">
        <v>2403</v>
      </c>
      <c r="D198" s="5">
        <f t="shared" si="6"/>
        <v>9425</v>
      </c>
      <c r="E198">
        <f>VLOOKUP(A198,OFSETS!A$2:B$795,2,TRUE)</f>
        <v>196</v>
      </c>
      <c r="F198">
        <v>193</v>
      </c>
      <c r="G198" t="str">
        <f t="shared" si="7"/>
        <v>INSERT INTO F_SEC_ADMIN.OBJECTS (OBJECT_ID,NAME,OBJECT_TYPE_ID, SCHEMA_ID, AUTHORIZATION_OBJECT_ID) VALUES (193, 'PORTFOLIO_GROUPS_V',2,1,'196');</v>
      </c>
      <c r="S198">
        <v>193</v>
      </c>
      <c r="T198" t="str">
        <f t="shared" si="8"/>
        <v>INSERT INTO OBJECT_COLUMNS (OBJECT_COLUMN_ID,NAME,CONTENT,OBJECT_ID) VALUES (193,'PORTFOLIO_GROUP_ID', '9425', 193);</v>
      </c>
    </row>
    <row r="199" spans="1:20" x14ac:dyDescent="0.2">
      <c r="A199" s="6" t="s">
        <v>594</v>
      </c>
      <c r="B199" t="s">
        <v>2401</v>
      </c>
      <c r="C199" t="s">
        <v>2403</v>
      </c>
      <c r="D199" s="5">
        <f t="shared" ref="D199:D262" si="9">VALUE(RIGHT(A199,7))</f>
        <v>9426</v>
      </c>
      <c r="E199">
        <f>VLOOKUP(A199,OFSETS!A$2:B$795,2,TRUE)</f>
        <v>197</v>
      </c>
      <c r="F199">
        <v>194</v>
      </c>
      <c r="G199" t="str">
        <f t="shared" ref="G199:G262" si="10">"INSERT INTO F_SEC_ADMIN.OBJECTS (OBJECT_ID,NAME,OBJECT_TYPE_ID, SCHEMA_ID, AUTHORIZATION_OBJECT_ID) VALUES (" &amp; F199 &amp; ", '" &amp; B199 &amp; "',2,1,'" &amp; E199 &amp;"');"</f>
        <v>INSERT INTO F_SEC_ADMIN.OBJECTS (OBJECT_ID,NAME,OBJECT_TYPE_ID, SCHEMA_ID, AUTHORIZATION_OBJECT_ID) VALUES (194, 'PORTFOLIO_GROUPS_V',2,1,'197');</v>
      </c>
      <c r="S199">
        <v>194</v>
      </c>
      <c r="T199" t="str">
        <f t="shared" ref="T199:T262" si="11">"INSERT INTO OBJECT_COLUMNS (OBJECT_COLUMN_ID,NAME,CONTENT,OBJECT_ID) VALUES (" &amp; S199 &amp; ",'" &amp; C199 &amp; "', '" &amp; D199 &amp; "', " &amp; F199 &amp; ");"</f>
        <v>INSERT INTO OBJECT_COLUMNS (OBJECT_COLUMN_ID,NAME,CONTENT,OBJECT_ID) VALUES (194,'PORTFOLIO_GROUP_ID', '9426', 194);</v>
      </c>
    </row>
    <row r="200" spans="1:20" x14ac:dyDescent="0.2">
      <c r="A200" s="6" t="s">
        <v>597</v>
      </c>
      <c r="B200" t="s">
        <v>2401</v>
      </c>
      <c r="C200" t="s">
        <v>2403</v>
      </c>
      <c r="D200" s="5">
        <f t="shared" si="9"/>
        <v>9427</v>
      </c>
      <c r="E200">
        <f>VLOOKUP(A200,OFSETS!A$2:B$795,2,TRUE)</f>
        <v>198</v>
      </c>
      <c r="F200">
        <v>195</v>
      </c>
      <c r="G200" t="str">
        <f t="shared" si="10"/>
        <v>INSERT INTO F_SEC_ADMIN.OBJECTS (OBJECT_ID,NAME,OBJECT_TYPE_ID, SCHEMA_ID, AUTHORIZATION_OBJECT_ID) VALUES (195, 'PORTFOLIO_GROUPS_V',2,1,'198');</v>
      </c>
      <c r="S200">
        <v>195</v>
      </c>
      <c r="T200" t="str">
        <f t="shared" si="11"/>
        <v>INSERT INTO OBJECT_COLUMNS (OBJECT_COLUMN_ID,NAME,CONTENT,OBJECT_ID) VALUES (195,'PORTFOLIO_GROUP_ID', '9427', 195);</v>
      </c>
    </row>
    <row r="201" spans="1:20" x14ac:dyDescent="0.2">
      <c r="A201" s="6" t="s">
        <v>600</v>
      </c>
      <c r="B201" t="s">
        <v>2401</v>
      </c>
      <c r="C201" t="s">
        <v>2403</v>
      </c>
      <c r="D201" s="5">
        <f t="shared" si="9"/>
        <v>9428</v>
      </c>
      <c r="E201">
        <f>VLOOKUP(A201,OFSETS!A$2:B$795,2,TRUE)</f>
        <v>199</v>
      </c>
      <c r="F201">
        <v>196</v>
      </c>
      <c r="G201" t="str">
        <f t="shared" si="10"/>
        <v>INSERT INTO F_SEC_ADMIN.OBJECTS (OBJECT_ID,NAME,OBJECT_TYPE_ID, SCHEMA_ID, AUTHORIZATION_OBJECT_ID) VALUES (196, 'PORTFOLIO_GROUPS_V',2,1,'199');</v>
      </c>
      <c r="S201">
        <v>196</v>
      </c>
      <c r="T201" t="str">
        <f t="shared" si="11"/>
        <v>INSERT INTO OBJECT_COLUMNS (OBJECT_COLUMN_ID,NAME,CONTENT,OBJECT_ID) VALUES (196,'PORTFOLIO_GROUP_ID', '9428', 196);</v>
      </c>
    </row>
    <row r="202" spans="1:20" x14ac:dyDescent="0.2">
      <c r="A202" s="6" t="s">
        <v>603</v>
      </c>
      <c r="B202" t="s">
        <v>2401</v>
      </c>
      <c r="C202" t="s">
        <v>2403</v>
      </c>
      <c r="D202" s="5">
        <f t="shared" si="9"/>
        <v>9429</v>
      </c>
      <c r="E202">
        <f>VLOOKUP(A202,OFSETS!A$2:B$795,2,TRUE)</f>
        <v>200</v>
      </c>
      <c r="F202">
        <v>197</v>
      </c>
      <c r="G202" t="str">
        <f t="shared" si="10"/>
        <v>INSERT INTO F_SEC_ADMIN.OBJECTS (OBJECT_ID,NAME,OBJECT_TYPE_ID, SCHEMA_ID, AUTHORIZATION_OBJECT_ID) VALUES (197, 'PORTFOLIO_GROUPS_V',2,1,'200');</v>
      </c>
      <c r="S202">
        <v>197</v>
      </c>
      <c r="T202" t="str">
        <f t="shared" si="11"/>
        <v>INSERT INTO OBJECT_COLUMNS (OBJECT_COLUMN_ID,NAME,CONTENT,OBJECT_ID) VALUES (197,'PORTFOLIO_GROUP_ID', '9429', 197);</v>
      </c>
    </row>
    <row r="203" spans="1:20" x14ac:dyDescent="0.2">
      <c r="A203" s="6" t="s">
        <v>606</v>
      </c>
      <c r="B203" t="s">
        <v>2401</v>
      </c>
      <c r="C203" t="s">
        <v>2403</v>
      </c>
      <c r="D203" s="5">
        <f t="shared" si="9"/>
        <v>9430</v>
      </c>
      <c r="E203">
        <f>VLOOKUP(A203,OFSETS!A$2:B$795,2,TRUE)</f>
        <v>201</v>
      </c>
      <c r="F203">
        <v>198</v>
      </c>
      <c r="G203" t="str">
        <f t="shared" si="10"/>
        <v>INSERT INTO F_SEC_ADMIN.OBJECTS (OBJECT_ID,NAME,OBJECT_TYPE_ID, SCHEMA_ID, AUTHORIZATION_OBJECT_ID) VALUES (198, 'PORTFOLIO_GROUPS_V',2,1,'201');</v>
      </c>
      <c r="S203">
        <v>198</v>
      </c>
      <c r="T203" t="str">
        <f t="shared" si="11"/>
        <v>INSERT INTO OBJECT_COLUMNS (OBJECT_COLUMN_ID,NAME,CONTENT,OBJECT_ID) VALUES (198,'PORTFOLIO_GROUP_ID', '9430', 198);</v>
      </c>
    </row>
    <row r="204" spans="1:20" x14ac:dyDescent="0.2">
      <c r="A204" s="6" t="s">
        <v>609</v>
      </c>
      <c r="B204" t="s">
        <v>2401</v>
      </c>
      <c r="C204" t="s">
        <v>2403</v>
      </c>
      <c r="D204" s="5">
        <f t="shared" si="9"/>
        <v>9431</v>
      </c>
      <c r="E204">
        <f>VLOOKUP(A204,OFSETS!A$2:B$795,2,TRUE)</f>
        <v>202</v>
      </c>
      <c r="F204">
        <v>199</v>
      </c>
      <c r="G204" t="str">
        <f t="shared" si="10"/>
        <v>INSERT INTO F_SEC_ADMIN.OBJECTS (OBJECT_ID,NAME,OBJECT_TYPE_ID, SCHEMA_ID, AUTHORIZATION_OBJECT_ID) VALUES (199, 'PORTFOLIO_GROUPS_V',2,1,'202');</v>
      </c>
      <c r="S204">
        <v>199</v>
      </c>
      <c r="T204" t="str">
        <f t="shared" si="11"/>
        <v>INSERT INTO OBJECT_COLUMNS (OBJECT_COLUMN_ID,NAME,CONTENT,OBJECT_ID) VALUES (199,'PORTFOLIO_GROUP_ID', '9431', 199);</v>
      </c>
    </row>
    <row r="205" spans="1:20" x14ac:dyDescent="0.2">
      <c r="A205" s="6" t="s">
        <v>612</v>
      </c>
      <c r="B205" t="s">
        <v>2401</v>
      </c>
      <c r="C205" t="s">
        <v>2403</v>
      </c>
      <c r="D205" s="5">
        <f t="shared" si="9"/>
        <v>9432</v>
      </c>
      <c r="E205">
        <f>VLOOKUP(A205,OFSETS!A$2:B$795,2,TRUE)</f>
        <v>203</v>
      </c>
      <c r="F205">
        <v>200</v>
      </c>
      <c r="G205" t="str">
        <f t="shared" si="10"/>
        <v>INSERT INTO F_SEC_ADMIN.OBJECTS (OBJECT_ID,NAME,OBJECT_TYPE_ID, SCHEMA_ID, AUTHORIZATION_OBJECT_ID) VALUES (200, 'PORTFOLIO_GROUPS_V',2,1,'203');</v>
      </c>
      <c r="S205">
        <v>200</v>
      </c>
      <c r="T205" t="str">
        <f t="shared" si="11"/>
        <v>INSERT INTO OBJECT_COLUMNS (OBJECT_COLUMN_ID,NAME,CONTENT,OBJECT_ID) VALUES (200,'PORTFOLIO_GROUP_ID', '9432', 200);</v>
      </c>
    </row>
    <row r="206" spans="1:20" x14ac:dyDescent="0.2">
      <c r="A206" s="6" t="s">
        <v>615</v>
      </c>
      <c r="B206" t="s">
        <v>2401</v>
      </c>
      <c r="C206" t="s">
        <v>2403</v>
      </c>
      <c r="D206" s="5">
        <f t="shared" si="9"/>
        <v>9433</v>
      </c>
      <c r="E206">
        <f>VLOOKUP(A206,OFSETS!A$2:B$795,2,TRUE)</f>
        <v>204</v>
      </c>
      <c r="F206">
        <v>201</v>
      </c>
      <c r="G206" t="str">
        <f t="shared" si="10"/>
        <v>INSERT INTO F_SEC_ADMIN.OBJECTS (OBJECT_ID,NAME,OBJECT_TYPE_ID, SCHEMA_ID, AUTHORIZATION_OBJECT_ID) VALUES (201, 'PORTFOLIO_GROUPS_V',2,1,'204');</v>
      </c>
      <c r="S206">
        <v>201</v>
      </c>
      <c r="T206" t="str">
        <f t="shared" si="11"/>
        <v>INSERT INTO OBJECT_COLUMNS (OBJECT_COLUMN_ID,NAME,CONTENT,OBJECT_ID) VALUES (201,'PORTFOLIO_GROUP_ID', '9433', 201);</v>
      </c>
    </row>
    <row r="207" spans="1:20" x14ac:dyDescent="0.2">
      <c r="A207" s="6" t="s">
        <v>618</v>
      </c>
      <c r="B207" t="s">
        <v>2401</v>
      </c>
      <c r="C207" t="s">
        <v>2403</v>
      </c>
      <c r="D207" s="5">
        <f t="shared" si="9"/>
        <v>9434</v>
      </c>
      <c r="E207">
        <f>VLOOKUP(A207,OFSETS!A$2:B$795,2,TRUE)</f>
        <v>205</v>
      </c>
      <c r="F207">
        <v>202</v>
      </c>
      <c r="G207" t="str">
        <f t="shared" si="10"/>
        <v>INSERT INTO F_SEC_ADMIN.OBJECTS (OBJECT_ID,NAME,OBJECT_TYPE_ID, SCHEMA_ID, AUTHORIZATION_OBJECT_ID) VALUES (202, 'PORTFOLIO_GROUPS_V',2,1,'205');</v>
      </c>
      <c r="S207">
        <v>202</v>
      </c>
      <c r="T207" t="str">
        <f t="shared" si="11"/>
        <v>INSERT INTO OBJECT_COLUMNS (OBJECT_COLUMN_ID,NAME,CONTENT,OBJECT_ID) VALUES (202,'PORTFOLIO_GROUP_ID', '9434', 202);</v>
      </c>
    </row>
    <row r="208" spans="1:20" x14ac:dyDescent="0.2">
      <c r="A208" s="6" t="s">
        <v>621</v>
      </c>
      <c r="B208" t="s">
        <v>2401</v>
      </c>
      <c r="C208" t="s">
        <v>2403</v>
      </c>
      <c r="D208" s="5">
        <f t="shared" si="9"/>
        <v>9435</v>
      </c>
      <c r="E208">
        <f>VLOOKUP(A208,OFSETS!A$2:B$795,2,TRUE)</f>
        <v>206</v>
      </c>
      <c r="F208">
        <v>203</v>
      </c>
      <c r="G208" t="str">
        <f t="shared" si="10"/>
        <v>INSERT INTO F_SEC_ADMIN.OBJECTS (OBJECT_ID,NAME,OBJECT_TYPE_ID, SCHEMA_ID, AUTHORIZATION_OBJECT_ID) VALUES (203, 'PORTFOLIO_GROUPS_V',2,1,'206');</v>
      </c>
      <c r="S208">
        <v>203</v>
      </c>
      <c r="T208" t="str">
        <f t="shared" si="11"/>
        <v>INSERT INTO OBJECT_COLUMNS (OBJECT_COLUMN_ID,NAME,CONTENT,OBJECT_ID) VALUES (203,'PORTFOLIO_GROUP_ID', '9435', 203);</v>
      </c>
    </row>
    <row r="209" spans="1:20" x14ac:dyDescent="0.2">
      <c r="A209" s="6" t="s">
        <v>624</v>
      </c>
      <c r="B209" t="s">
        <v>2401</v>
      </c>
      <c r="C209" t="s">
        <v>2403</v>
      </c>
      <c r="D209" s="5">
        <f t="shared" si="9"/>
        <v>9436</v>
      </c>
      <c r="E209">
        <f>VLOOKUP(A209,OFSETS!A$2:B$795,2,TRUE)</f>
        <v>207</v>
      </c>
      <c r="F209">
        <v>204</v>
      </c>
      <c r="G209" t="str">
        <f t="shared" si="10"/>
        <v>INSERT INTO F_SEC_ADMIN.OBJECTS (OBJECT_ID,NAME,OBJECT_TYPE_ID, SCHEMA_ID, AUTHORIZATION_OBJECT_ID) VALUES (204, 'PORTFOLIO_GROUPS_V',2,1,'207');</v>
      </c>
      <c r="S209">
        <v>204</v>
      </c>
      <c r="T209" t="str">
        <f t="shared" si="11"/>
        <v>INSERT INTO OBJECT_COLUMNS (OBJECT_COLUMN_ID,NAME,CONTENT,OBJECT_ID) VALUES (204,'PORTFOLIO_GROUP_ID', '9436', 204);</v>
      </c>
    </row>
    <row r="210" spans="1:20" x14ac:dyDescent="0.2">
      <c r="A210" s="6" t="s">
        <v>627</v>
      </c>
      <c r="B210" t="s">
        <v>2401</v>
      </c>
      <c r="C210" t="s">
        <v>2403</v>
      </c>
      <c r="D210" s="5">
        <f t="shared" si="9"/>
        <v>9437</v>
      </c>
      <c r="E210">
        <f>VLOOKUP(A210,OFSETS!A$2:B$795,2,TRUE)</f>
        <v>208</v>
      </c>
      <c r="F210">
        <v>205</v>
      </c>
      <c r="G210" t="str">
        <f t="shared" si="10"/>
        <v>INSERT INTO F_SEC_ADMIN.OBJECTS (OBJECT_ID,NAME,OBJECT_TYPE_ID, SCHEMA_ID, AUTHORIZATION_OBJECT_ID) VALUES (205, 'PORTFOLIO_GROUPS_V',2,1,'208');</v>
      </c>
      <c r="S210">
        <v>205</v>
      </c>
      <c r="T210" t="str">
        <f t="shared" si="11"/>
        <v>INSERT INTO OBJECT_COLUMNS (OBJECT_COLUMN_ID,NAME,CONTENT,OBJECT_ID) VALUES (205,'PORTFOLIO_GROUP_ID', '9437', 205);</v>
      </c>
    </row>
    <row r="211" spans="1:20" x14ac:dyDescent="0.2">
      <c r="A211" s="6" t="s">
        <v>630</v>
      </c>
      <c r="B211" t="s">
        <v>2401</v>
      </c>
      <c r="C211" t="s">
        <v>2403</v>
      </c>
      <c r="D211" s="5">
        <f t="shared" si="9"/>
        <v>9438</v>
      </c>
      <c r="E211">
        <f>VLOOKUP(A211,OFSETS!A$2:B$795,2,TRUE)</f>
        <v>209</v>
      </c>
      <c r="F211">
        <v>206</v>
      </c>
      <c r="G211" t="str">
        <f t="shared" si="10"/>
        <v>INSERT INTO F_SEC_ADMIN.OBJECTS (OBJECT_ID,NAME,OBJECT_TYPE_ID, SCHEMA_ID, AUTHORIZATION_OBJECT_ID) VALUES (206, 'PORTFOLIO_GROUPS_V',2,1,'209');</v>
      </c>
      <c r="S211">
        <v>206</v>
      </c>
      <c r="T211" t="str">
        <f t="shared" si="11"/>
        <v>INSERT INTO OBJECT_COLUMNS (OBJECT_COLUMN_ID,NAME,CONTENT,OBJECT_ID) VALUES (206,'PORTFOLIO_GROUP_ID', '9438', 206);</v>
      </c>
    </row>
    <row r="212" spans="1:20" x14ac:dyDescent="0.2">
      <c r="A212" s="6" t="s">
        <v>633</v>
      </c>
      <c r="B212" t="s">
        <v>2401</v>
      </c>
      <c r="C212" t="s">
        <v>2403</v>
      </c>
      <c r="D212" s="5">
        <f t="shared" si="9"/>
        <v>9439</v>
      </c>
      <c r="E212">
        <f>VLOOKUP(A212,OFSETS!A$2:B$795,2,TRUE)</f>
        <v>210</v>
      </c>
      <c r="F212">
        <v>207</v>
      </c>
      <c r="G212" t="str">
        <f t="shared" si="10"/>
        <v>INSERT INTO F_SEC_ADMIN.OBJECTS (OBJECT_ID,NAME,OBJECT_TYPE_ID, SCHEMA_ID, AUTHORIZATION_OBJECT_ID) VALUES (207, 'PORTFOLIO_GROUPS_V',2,1,'210');</v>
      </c>
      <c r="S212">
        <v>207</v>
      </c>
      <c r="T212" t="str">
        <f t="shared" si="11"/>
        <v>INSERT INTO OBJECT_COLUMNS (OBJECT_COLUMN_ID,NAME,CONTENT,OBJECT_ID) VALUES (207,'PORTFOLIO_GROUP_ID', '9439', 207);</v>
      </c>
    </row>
    <row r="213" spans="1:20" x14ac:dyDescent="0.2">
      <c r="A213" s="6" t="s">
        <v>636</v>
      </c>
      <c r="B213" t="s">
        <v>2401</v>
      </c>
      <c r="C213" t="s">
        <v>2403</v>
      </c>
      <c r="D213" s="5">
        <f t="shared" si="9"/>
        <v>9440</v>
      </c>
      <c r="E213">
        <f>VLOOKUP(A213,OFSETS!A$2:B$795,2,TRUE)</f>
        <v>211</v>
      </c>
      <c r="F213">
        <v>208</v>
      </c>
      <c r="G213" t="str">
        <f t="shared" si="10"/>
        <v>INSERT INTO F_SEC_ADMIN.OBJECTS (OBJECT_ID,NAME,OBJECT_TYPE_ID, SCHEMA_ID, AUTHORIZATION_OBJECT_ID) VALUES (208, 'PORTFOLIO_GROUPS_V',2,1,'211');</v>
      </c>
      <c r="S213">
        <v>208</v>
      </c>
      <c r="T213" t="str">
        <f t="shared" si="11"/>
        <v>INSERT INTO OBJECT_COLUMNS (OBJECT_COLUMN_ID,NAME,CONTENT,OBJECT_ID) VALUES (208,'PORTFOLIO_GROUP_ID', '9440', 208);</v>
      </c>
    </row>
    <row r="214" spans="1:20" x14ac:dyDescent="0.2">
      <c r="A214" s="6" t="s">
        <v>639</v>
      </c>
      <c r="B214" t="s">
        <v>2401</v>
      </c>
      <c r="C214" t="s">
        <v>2403</v>
      </c>
      <c r="D214" s="5">
        <f t="shared" si="9"/>
        <v>9441</v>
      </c>
      <c r="E214">
        <f>VLOOKUP(A214,OFSETS!A$2:B$795,2,TRUE)</f>
        <v>212</v>
      </c>
      <c r="F214">
        <v>209</v>
      </c>
      <c r="G214" t="str">
        <f t="shared" si="10"/>
        <v>INSERT INTO F_SEC_ADMIN.OBJECTS (OBJECT_ID,NAME,OBJECT_TYPE_ID, SCHEMA_ID, AUTHORIZATION_OBJECT_ID) VALUES (209, 'PORTFOLIO_GROUPS_V',2,1,'212');</v>
      </c>
      <c r="S214">
        <v>209</v>
      </c>
      <c r="T214" t="str">
        <f t="shared" si="11"/>
        <v>INSERT INTO OBJECT_COLUMNS (OBJECT_COLUMN_ID,NAME,CONTENT,OBJECT_ID) VALUES (209,'PORTFOLIO_GROUP_ID', '9441', 209);</v>
      </c>
    </row>
    <row r="215" spans="1:20" x14ac:dyDescent="0.2">
      <c r="A215" s="6" t="s">
        <v>642</v>
      </c>
      <c r="B215" t="s">
        <v>2401</v>
      </c>
      <c r="C215" t="s">
        <v>2403</v>
      </c>
      <c r="D215" s="5">
        <f t="shared" si="9"/>
        <v>9442</v>
      </c>
      <c r="E215">
        <f>VLOOKUP(A215,OFSETS!A$2:B$795,2,TRUE)</f>
        <v>213</v>
      </c>
      <c r="F215">
        <v>210</v>
      </c>
      <c r="G215" t="str">
        <f t="shared" si="10"/>
        <v>INSERT INTO F_SEC_ADMIN.OBJECTS (OBJECT_ID,NAME,OBJECT_TYPE_ID, SCHEMA_ID, AUTHORIZATION_OBJECT_ID) VALUES (210, 'PORTFOLIO_GROUPS_V',2,1,'213');</v>
      </c>
      <c r="S215">
        <v>210</v>
      </c>
      <c r="T215" t="str">
        <f t="shared" si="11"/>
        <v>INSERT INTO OBJECT_COLUMNS (OBJECT_COLUMN_ID,NAME,CONTENT,OBJECT_ID) VALUES (210,'PORTFOLIO_GROUP_ID', '9442', 210);</v>
      </c>
    </row>
    <row r="216" spans="1:20" x14ac:dyDescent="0.2">
      <c r="A216" s="6" t="s">
        <v>645</v>
      </c>
      <c r="B216" t="s">
        <v>2401</v>
      </c>
      <c r="C216" t="s">
        <v>2403</v>
      </c>
      <c r="D216" s="5">
        <f t="shared" si="9"/>
        <v>9443</v>
      </c>
      <c r="E216">
        <f>VLOOKUP(A216,OFSETS!A$2:B$795,2,TRUE)</f>
        <v>214</v>
      </c>
      <c r="F216">
        <v>211</v>
      </c>
      <c r="G216" t="str">
        <f t="shared" si="10"/>
        <v>INSERT INTO F_SEC_ADMIN.OBJECTS (OBJECT_ID,NAME,OBJECT_TYPE_ID, SCHEMA_ID, AUTHORIZATION_OBJECT_ID) VALUES (211, 'PORTFOLIO_GROUPS_V',2,1,'214');</v>
      </c>
      <c r="S216">
        <v>211</v>
      </c>
      <c r="T216" t="str">
        <f t="shared" si="11"/>
        <v>INSERT INTO OBJECT_COLUMNS (OBJECT_COLUMN_ID,NAME,CONTENT,OBJECT_ID) VALUES (211,'PORTFOLIO_GROUP_ID', '9443', 211);</v>
      </c>
    </row>
    <row r="217" spans="1:20" x14ac:dyDescent="0.2">
      <c r="A217" s="6" t="s">
        <v>648</v>
      </c>
      <c r="B217" t="s">
        <v>2401</v>
      </c>
      <c r="C217" t="s">
        <v>2403</v>
      </c>
      <c r="D217" s="5">
        <f t="shared" si="9"/>
        <v>9444</v>
      </c>
      <c r="E217">
        <f>VLOOKUP(A217,OFSETS!A$2:B$795,2,TRUE)</f>
        <v>215</v>
      </c>
      <c r="F217">
        <v>212</v>
      </c>
      <c r="G217" t="str">
        <f t="shared" si="10"/>
        <v>INSERT INTO F_SEC_ADMIN.OBJECTS (OBJECT_ID,NAME,OBJECT_TYPE_ID, SCHEMA_ID, AUTHORIZATION_OBJECT_ID) VALUES (212, 'PORTFOLIO_GROUPS_V',2,1,'215');</v>
      </c>
      <c r="S217">
        <v>212</v>
      </c>
      <c r="T217" t="str">
        <f t="shared" si="11"/>
        <v>INSERT INTO OBJECT_COLUMNS (OBJECT_COLUMN_ID,NAME,CONTENT,OBJECT_ID) VALUES (212,'PORTFOLIO_GROUP_ID', '9444', 212);</v>
      </c>
    </row>
    <row r="218" spans="1:20" x14ac:dyDescent="0.2">
      <c r="A218" s="6" t="s">
        <v>651</v>
      </c>
      <c r="B218" t="s">
        <v>2401</v>
      </c>
      <c r="C218" t="s">
        <v>2403</v>
      </c>
      <c r="D218" s="5">
        <f t="shared" si="9"/>
        <v>9445</v>
      </c>
      <c r="E218">
        <f>VLOOKUP(A218,OFSETS!A$2:B$795,2,TRUE)</f>
        <v>216</v>
      </c>
      <c r="F218">
        <v>213</v>
      </c>
      <c r="G218" t="str">
        <f t="shared" si="10"/>
        <v>INSERT INTO F_SEC_ADMIN.OBJECTS (OBJECT_ID,NAME,OBJECT_TYPE_ID, SCHEMA_ID, AUTHORIZATION_OBJECT_ID) VALUES (213, 'PORTFOLIO_GROUPS_V',2,1,'216');</v>
      </c>
      <c r="S218">
        <v>213</v>
      </c>
      <c r="T218" t="str">
        <f t="shared" si="11"/>
        <v>INSERT INTO OBJECT_COLUMNS (OBJECT_COLUMN_ID,NAME,CONTENT,OBJECT_ID) VALUES (213,'PORTFOLIO_GROUP_ID', '9445', 213);</v>
      </c>
    </row>
    <row r="219" spans="1:20" x14ac:dyDescent="0.2">
      <c r="A219" s="6" t="s">
        <v>654</v>
      </c>
      <c r="B219" t="s">
        <v>2401</v>
      </c>
      <c r="C219" t="s">
        <v>2403</v>
      </c>
      <c r="D219" s="5">
        <f t="shared" si="9"/>
        <v>9446</v>
      </c>
      <c r="E219">
        <f>VLOOKUP(A219,OFSETS!A$2:B$795,2,TRUE)</f>
        <v>217</v>
      </c>
      <c r="F219">
        <v>214</v>
      </c>
      <c r="G219" t="str">
        <f t="shared" si="10"/>
        <v>INSERT INTO F_SEC_ADMIN.OBJECTS (OBJECT_ID,NAME,OBJECT_TYPE_ID, SCHEMA_ID, AUTHORIZATION_OBJECT_ID) VALUES (214, 'PORTFOLIO_GROUPS_V',2,1,'217');</v>
      </c>
      <c r="S219">
        <v>214</v>
      </c>
      <c r="T219" t="str">
        <f t="shared" si="11"/>
        <v>INSERT INTO OBJECT_COLUMNS (OBJECT_COLUMN_ID,NAME,CONTENT,OBJECT_ID) VALUES (214,'PORTFOLIO_GROUP_ID', '9446', 214);</v>
      </c>
    </row>
    <row r="220" spans="1:20" x14ac:dyDescent="0.2">
      <c r="A220" s="6" t="s">
        <v>657</v>
      </c>
      <c r="B220" t="s">
        <v>2401</v>
      </c>
      <c r="C220" t="s">
        <v>2403</v>
      </c>
      <c r="D220" s="5">
        <f t="shared" si="9"/>
        <v>9447</v>
      </c>
      <c r="E220">
        <f>VLOOKUP(A220,OFSETS!A$2:B$795,2,TRUE)</f>
        <v>218</v>
      </c>
      <c r="F220">
        <v>215</v>
      </c>
      <c r="G220" t="str">
        <f t="shared" si="10"/>
        <v>INSERT INTO F_SEC_ADMIN.OBJECTS (OBJECT_ID,NAME,OBJECT_TYPE_ID, SCHEMA_ID, AUTHORIZATION_OBJECT_ID) VALUES (215, 'PORTFOLIO_GROUPS_V',2,1,'218');</v>
      </c>
      <c r="S220">
        <v>215</v>
      </c>
      <c r="T220" t="str">
        <f t="shared" si="11"/>
        <v>INSERT INTO OBJECT_COLUMNS (OBJECT_COLUMN_ID,NAME,CONTENT,OBJECT_ID) VALUES (215,'PORTFOLIO_GROUP_ID', '9447', 215);</v>
      </c>
    </row>
    <row r="221" spans="1:20" x14ac:dyDescent="0.2">
      <c r="A221" s="6" t="s">
        <v>660</v>
      </c>
      <c r="B221" t="s">
        <v>2401</v>
      </c>
      <c r="C221" t="s">
        <v>2403</v>
      </c>
      <c r="D221" s="5">
        <f t="shared" si="9"/>
        <v>9448</v>
      </c>
      <c r="E221">
        <f>VLOOKUP(A221,OFSETS!A$2:B$795,2,TRUE)</f>
        <v>219</v>
      </c>
      <c r="F221">
        <v>216</v>
      </c>
      <c r="G221" t="str">
        <f t="shared" si="10"/>
        <v>INSERT INTO F_SEC_ADMIN.OBJECTS (OBJECT_ID,NAME,OBJECT_TYPE_ID, SCHEMA_ID, AUTHORIZATION_OBJECT_ID) VALUES (216, 'PORTFOLIO_GROUPS_V',2,1,'219');</v>
      </c>
      <c r="S221">
        <v>216</v>
      </c>
      <c r="T221" t="str">
        <f t="shared" si="11"/>
        <v>INSERT INTO OBJECT_COLUMNS (OBJECT_COLUMN_ID,NAME,CONTENT,OBJECT_ID) VALUES (216,'PORTFOLIO_GROUP_ID', '9448', 216);</v>
      </c>
    </row>
    <row r="222" spans="1:20" x14ac:dyDescent="0.2">
      <c r="A222" s="6" t="s">
        <v>663</v>
      </c>
      <c r="B222" t="s">
        <v>2401</v>
      </c>
      <c r="C222" t="s">
        <v>2403</v>
      </c>
      <c r="D222" s="5">
        <f t="shared" si="9"/>
        <v>9449</v>
      </c>
      <c r="E222">
        <f>VLOOKUP(A222,OFSETS!A$2:B$795,2,TRUE)</f>
        <v>220</v>
      </c>
      <c r="F222">
        <v>217</v>
      </c>
      <c r="G222" t="str">
        <f t="shared" si="10"/>
        <v>INSERT INTO F_SEC_ADMIN.OBJECTS (OBJECT_ID,NAME,OBJECT_TYPE_ID, SCHEMA_ID, AUTHORIZATION_OBJECT_ID) VALUES (217, 'PORTFOLIO_GROUPS_V',2,1,'220');</v>
      </c>
      <c r="S222">
        <v>217</v>
      </c>
      <c r="T222" t="str">
        <f t="shared" si="11"/>
        <v>INSERT INTO OBJECT_COLUMNS (OBJECT_COLUMN_ID,NAME,CONTENT,OBJECT_ID) VALUES (217,'PORTFOLIO_GROUP_ID', '9449', 217);</v>
      </c>
    </row>
    <row r="223" spans="1:20" x14ac:dyDescent="0.2">
      <c r="A223" s="6" t="s">
        <v>666</v>
      </c>
      <c r="B223" t="s">
        <v>2401</v>
      </c>
      <c r="C223" t="s">
        <v>2403</v>
      </c>
      <c r="D223" s="5">
        <f t="shared" si="9"/>
        <v>9551</v>
      </c>
      <c r="E223">
        <f>VLOOKUP(A223,OFSETS!A$2:B$795,2,TRUE)</f>
        <v>221</v>
      </c>
      <c r="F223">
        <v>218</v>
      </c>
      <c r="G223" t="str">
        <f t="shared" si="10"/>
        <v>INSERT INTO F_SEC_ADMIN.OBJECTS (OBJECT_ID,NAME,OBJECT_TYPE_ID, SCHEMA_ID, AUTHORIZATION_OBJECT_ID) VALUES (218, 'PORTFOLIO_GROUPS_V',2,1,'221');</v>
      </c>
      <c r="S223">
        <v>218</v>
      </c>
      <c r="T223" t="str">
        <f t="shared" si="11"/>
        <v>INSERT INTO OBJECT_COLUMNS (OBJECT_COLUMN_ID,NAME,CONTENT,OBJECT_ID) VALUES (218,'PORTFOLIO_GROUP_ID', '9551', 218);</v>
      </c>
    </row>
    <row r="224" spans="1:20" x14ac:dyDescent="0.2">
      <c r="A224" s="6" t="s">
        <v>669</v>
      </c>
      <c r="B224" t="s">
        <v>2401</v>
      </c>
      <c r="C224" t="s">
        <v>2403</v>
      </c>
      <c r="D224" s="5">
        <f t="shared" si="9"/>
        <v>9559</v>
      </c>
      <c r="E224">
        <f>VLOOKUP(A224,OFSETS!A$2:B$795,2,TRUE)</f>
        <v>222</v>
      </c>
      <c r="F224">
        <v>219</v>
      </c>
      <c r="G224" t="str">
        <f t="shared" si="10"/>
        <v>INSERT INTO F_SEC_ADMIN.OBJECTS (OBJECT_ID,NAME,OBJECT_TYPE_ID, SCHEMA_ID, AUTHORIZATION_OBJECT_ID) VALUES (219, 'PORTFOLIO_GROUPS_V',2,1,'222');</v>
      </c>
      <c r="S224">
        <v>219</v>
      </c>
      <c r="T224" t="str">
        <f t="shared" si="11"/>
        <v>INSERT INTO OBJECT_COLUMNS (OBJECT_COLUMN_ID,NAME,CONTENT,OBJECT_ID) VALUES (219,'PORTFOLIO_GROUP_ID', '9559', 219);</v>
      </c>
    </row>
    <row r="225" spans="1:20" x14ac:dyDescent="0.2">
      <c r="A225" s="6" t="s">
        <v>672</v>
      </c>
      <c r="B225" t="s">
        <v>2401</v>
      </c>
      <c r="C225" t="s">
        <v>2403</v>
      </c>
      <c r="D225" s="5">
        <f t="shared" si="9"/>
        <v>9560</v>
      </c>
      <c r="E225">
        <f>VLOOKUP(A225,OFSETS!A$2:B$795,2,TRUE)</f>
        <v>223</v>
      </c>
      <c r="F225">
        <v>220</v>
      </c>
      <c r="G225" t="str">
        <f t="shared" si="10"/>
        <v>INSERT INTO F_SEC_ADMIN.OBJECTS (OBJECT_ID,NAME,OBJECT_TYPE_ID, SCHEMA_ID, AUTHORIZATION_OBJECT_ID) VALUES (220, 'PORTFOLIO_GROUPS_V',2,1,'223');</v>
      </c>
      <c r="S225">
        <v>220</v>
      </c>
      <c r="T225" t="str">
        <f t="shared" si="11"/>
        <v>INSERT INTO OBJECT_COLUMNS (OBJECT_COLUMN_ID,NAME,CONTENT,OBJECT_ID) VALUES (220,'PORTFOLIO_GROUP_ID', '9560', 220);</v>
      </c>
    </row>
    <row r="226" spans="1:20" x14ac:dyDescent="0.2">
      <c r="A226" s="6" t="s">
        <v>675</v>
      </c>
      <c r="B226" t="s">
        <v>2401</v>
      </c>
      <c r="C226" t="s">
        <v>2403</v>
      </c>
      <c r="D226" s="5">
        <f t="shared" si="9"/>
        <v>9590</v>
      </c>
      <c r="E226">
        <f>VLOOKUP(A226,OFSETS!A$2:B$795,2,TRUE)</f>
        <v>224</v>
      </c>
      <c r="F226">
        <v>221</v>
      </c>
      <c r="G226" t="str">
        <f t="shared" si="10"/>
        <v>INSERT INTO F_SEC_ADMIN.OBJECTS (OBJECT_ID,NAME,OBJECT_TYPE_ID, SCHEMA_ID, AUTHORIZATION_OBJECT_ID) VALUES (221, 'PORTFOLIO_GROUPS_V',2,1,'224');</v>
      </c>
      <c r="S226">
        <v>221</v>
      </c>
      <c r="T226" t="str">
        <f t="shared" si="11"/>
        <v>INSERT INTO OBJECT_COLUMNS (OBJECT_COLUMN_ID,NAME,CONTENT,OBJECT_ID) VALUES (221,'PORTFOLIO_GROUP_ID', '9590', 221);</v>
      </c>
    </row>
    <row r="227" spans="1:20" x14ac:dyDescent="0.2">
      <c r="A227" s="6" t="s">
        <v>678</v>
      </c>
      <c r="B227" t="s">
        <v>2401</v>
      </c>
      <c r="C227" t="s">
        <v>2403</v>
      </c>
      <c r="D227" s="5">
        <f t="shared" si="9"/>
        <v>9655</v>
      </c>
      <c r="E227">
        <f>VLOOKUP(A227,OFSETS!A$2:B$795,2,TRUE)</f>
        <v>225</v>
      </c>
      <c r="F227">
        <v>222</v>
      </c>
      <c r="G227" t="str">
        <f t="shared" si="10"/>
        <v>INSERT INTO F_SEC_ADMIN.OBJECTS (OBJECT_ID,NAME,OBJECT_TYPE_ID, SCHEMA_ID, AUTHORIZATION_OBJECT_ID) VALUES (222, 'PORTFOLIO_GROUPS_V',2,1,'225');</v>
      </c>
      <c r="S227">
        <v>222</v>
      </c>
      <c r="T227" t="str">
        <f t="shared" si="11"/>
        <v>INSERT INTO OBJECT_COLUMNS (OBJECT_COLUMN_ID,NAME,CONTENT,OBJECT_ID) VALUES (222,'PORTFOLIO_GROUP_ID', '9655', 222);</v>
      </c>
    </row>
    <row r="228" spans="1:20" x14ac:dyDescent="0.2">
      <c r="A228" s="6" t="s">
        <v>681</v>
      </c>
      <c r="B228" t="s">
        <v>2401</v>
      </c>
      <c r="C228" t="s">
        <v>2403</v>
      </c>
      <c r="D228" s="5">
        <f t="shared" si="9"/>
        <v>9656</v>
      </c>
      <c r="E228">
        <f>VLOOKUP(A228,OFSETS!A$2:B$795,2,TRUE)</f>
        <v>226</v>
      </c>
      <c r="F228">
        <v>223</v>
      </c>
      <c r="G228" t="str">
        <f t="shared" si="10"/>
        <v>INSERT INTO F_SEC_ADMIN.OBJECTS (OBJECT_ID,NAME,OBJECT_TYPE_ID, SCHEMA_ID, AUTHORIZATION_OBJECT_ID) VALUES (223, 'PORTFOLIO_GROUPS_V',2,1,'226');</v>
      </c>
      <c r="S228">
        <v>223</v>
      </c>
      <c r="T228" t="str">
        <f t="shared" si="11"/>
        <v>INSERT INTO OBJECT_COLUMNS (OBJECT_COLUMN_ID,NAME,CONTENT,OBJECT_ID) VALUES (223,'PORTFOLIO_GROUP_ID', '9656', 223);</v>
      </c>
    </row>
    <row r="229" spans="1:20" x14ac:dyDescent="0.2">
      <c r="A229" s="6" t="s">
        <v>684</v>
      </c>
      <c r="B229" t="s">
        <v>2401</v>
      </c>
      <c r="C229" t="s">
        <v>2403</v>
      </c>
      <c r="D229" s="5">
        <f t="shared" si="9"/>
        <v>9657</v>
      </c>
      <c r="E229">
        <f>VLOOKUP(A229,OFSETS!A$2:B$795,2,TRUE)</f>
        <v>227</v>
      </c>
      <c r="F229">
        <v>224</v>
      </c>
      <c r="G229" t="str">
        <f t="shared" si="10"/>
        <v>INSERT INTO F_SEC_ADMIN.OBJECTS (OBJECT_ID,NAME,OBJECT_TYPE_ID, SCHEMA_ID, AUTHORIZATION_OBJECT_ID) VALUES (224, 'PORTFOLIO_GROUPS_V',2,1,'227');</v>
      </c>
      <c r="S229">
        <v>224</v>
      </c>
      <c r="T229" t="str">
        <f t="shared" si="11"/>
        <v>INSERT INTO OBJECT_COLUMNS (OBJECT_COLUMN_ID,NAME,CONTENT,OBJECT_ID) VALUES (224,'PORTFOLIO_GROUP_ID', '9657', 224);</v>
      </c>
    </row>
    <row r="230" spans="1:20" x14ac:dyDescent="0.2">
      <c r="A230" s="6" t="s">
        <v>687</v>
      </c>
      <c r="B230" t="s">
        <v>2401</v>
      </c>
      <c r="C230" t="s">
        <v>2403</v>
      </c>
      <c r="D230" s="5">
        <f t="shared" si="9"/>
        <v>9658</v>
      </c>
      <c r="E230">
        <f>VLOOKUP(A230,OFSETS!A$2:B$795,2,TRUE)</f>
        <v>228</v>
      </c>
      <c r="F230">
        <v>225</v>
      </c>
      <c r="G230" t="str">
        <f t="shared" si="10"/>
        <v>INSERT INTO F_SEC_ADMIN.OBJECTS (OBJECT_ID,NAME,OBJECT_TYPE_ID, SCHEMA_ID, AUTHORIZATION_OBJECT_ID) VALUES (225, 'PORTFOLIO_GROUPS_V',2,1,'228');</v>
      </c>
      <c r="S230">
        <v>225</v>
      </c>
      <c r="T230" t="str">
        <f t="shared" si="11"/>
        <v>INSERT INTO OBJECT_COLUMNS (OBJECT_COLUMN_ID,NAME,CONTENT,OBJECT_ID) VALUES (225,'PORTFOLIO_GROUP_ID', '9658', 225);</v>
      </c>
    </row>
    <row r="231" spans="1:20" x14ac:dyDescent="0.2">
      <c r="A231" s="6" t="s">
        <v>690</v>
      </c>
      <c r="B231" t="s">
        <v>2401</v>
      </c>
      <c r="C231" t="s">
        <v>2403</v>
      </c>
      <c r="D231" s="5">
        <f t="shared" si="9"/>
        <v>9659</v>
      </c>
      <c r="E231">
        <f>VLOOKUP(A231,OFSETS!A$2:B$795,2,TRUE)</f>
        <v>229</v>
      </c>
      <c r="F231">
        <v>226</v>
      </c>
      <c r="G231" t="str">
        <f t="shared" si="10"/>
        <v>INSERT INTO F_SEC_ADMIN.OBJECTS (OBJECT_ID,NAME,OBJECT_TYPE_ID, SCHEMA_ID, AUTHORIZATION_OBJECT_ID) VALUES (226, 'PORTFOLIO_GROUPS_V',2,1,'229');</v>
      </c>
      <c r="S231">
        <v>226</v>
      </c>
      <c r="T231" t="str">
        <f t="shared" si="11"/>
        <v>INSERT INTO OBJECT_COLUMNS (OBJECT_COLUMN_ID,NAME,CONTENT,OBJECT_ID) VALUES (226,'PORTFOLIO_GROUP_ID', '9659', 226);</v>
      </c>
    </row>
    <row r="232" spans="1:20" x14ac:dyDescent="0.2">
      <c r="A232" s="6" t="s">
        <v>693</v>
      </c>
      <c r="B232" t="s">
        <v>2401</v>
      </c>
      <c r="C232" t="s">
        <v>2403</v>
      </c>
      <c r="D232" s="5">
        <f t="shared" si="9"/>
        <v>9660</v>
      </c>
      <c r="E232">
        <f>VLOOKUP(A232,OFSETS!A$2:B$795,2,TRUE)</f>
        <v>230</v>
      </c>
      <c r="F232">
        <v>227</v>
      </c>
      <c r="G232" t="str">
        <f t="shared" si="10"/>
        <v>INSERT INTO F_SEC_ADMIN.OBJECTS (OBJECT_ID,NAME,OBJECT_TYPE_ID, SCHEMA_ID, AUTHORIZATION_OBJECT_ID) VALUES (227, 'PORTFOLIO_GROUPS_V',2,1,'230');</v>
      </c>
      <c r="S232">
        <v>227</v>
      </c>
      <c r="T232" t="str">
        <f t="shared" si="11"/>
        <v>INSERT INTO OBJECT_COLUMNS (OBJECT_COLUMN_ID,NAME,CONTENT,OBJECT_ID) VALUES (227,'PORTFOLIO_GROUP_ID', '9660', 227);</v>
      </c>
    </row>
    <row r="233" spans="1:20" x14ac:dyDescent="0.2">
      <c r="A233" s="6" t="s">
        <v>696</v>
      </c>
      <c r="B233" t="s">
        <v>2401</v>
      </c>
      <c r="C233" t="s">
        <v>2403</v>
      </c>
      <c r="D233" s="5">
        <f t="shared" si="9"/>
        <v>9661</v>
      </c>
      <c r="E233">
        <f>VLOOKUP(A233,OFSETS!A$2:B$795,2,TRUE)</f>
        <v>231</v>
      </c>
      <c r="F233">
        <v>228</v>
      </c>
      <c r="G233" t="str">
        <f t="shared" si="10"/>
        <v>INSERT INTO F_SEC_ADMIN.OBJECTS (OBJECT_ID,NAME,OBJECT_TYPE_ID, SCHEMA_ID, AUTHORIZATION_OBJECT_ID) VALUES (228, 'PORTFOLIO_GROUPS_V',2,1,'231');</v>
      </c>
      <c r="S233">
        <v>228</v>
      </c>
      <c r="T233" t="str">
        <f t="shared" si="11"/>
        <v>INSERT INTO OBJECT_COLUMNS (OBJECT_COLUMN_ID,NAME,CONTENT,OBJECT_ID) VALUES (228,'PORTFOLIO_GROUP_ID', '9661', 228);</v>
      </c>
    </row>
    <row r="234" spans="1:20" x14ac:dyDescent="0.2">
      <c r="A234" s="6" t="s">
        <v>699</v>
      </c>
      <c r="B234" t="s">
        <v>2401</v>
      </c>
      <c r="C234" t="s">
        <v>2403</v>
      </c>
      <c r="D234" s="5">
        <f t="shared" si="9"/>
        <v>9662</v>
      </c>
      <c r="E234">
        <f>VLOOKUP(A234,OFSETS!A$2:B$795,2,TRUE)</f>
        <v>232</v>
      </c>
      <c r="F234">
        <v>229</v>
      </c>
      <c r="G234" t="str">
        <f t="shared" si="10"/>
        <v>INSERT INTO F_SEC_ADMIN.OBJECTS (OBJECT_ID,NAME,OBJECT_TYPE_ID, SCHEMA_ID, AUTHORIZATION_OBJECT_ID) VALUES (229, 'PORTFOLIO_GROUPS_V',2,1,'232');</v>
      </c>
      <c r="S234">
        <v>229</v>
      </c>
      <c r="T234" t="str">
        <f t="shared" si="11"/>
        <v>INSERT INTO OBJECT_COLUMNS (OBJECT_COLUMN_ID,NAME,CONTENT,OBJECT_ID) VALUES (229,'PORTFOLIO_GROUP_ID', '9662', 229);</v>
      </c>
    </row>
    <row r="235" spans="1:20" x14ac:dyDescent="0.2">
      <c r="A235" s="6" t="s">
        <v>702</v>
      </c>
      <c r="B235" t="s">
        <v>2401</v>
      </c>
      <c r="C235" t="s">
        <v>2403</v>
      </c>
      <c r="D235" s="5">
        <f t="shared" si="9"/>
        <v>9663</v>
      </c>
      <c r="E235">
        <f>VLOOKUP(A235,OFSETS!A$2:B$795,2,TRUE)</f>
        <v>233</v>
      </c>
      <c r="F235">
        <v>230</v>
      </c>
      <c r="G235" t="str">
        <f t="shared" si="10"/>
        <v>INSERT INTO F_SEC_ADMIN.OBJECTS (OBJECT_ID,NAME,OBJECT_TYPE_ID, SCHEMA_ID, AUTHORIZATION_OBJECT_ID) VALUES (230, 'PORTFOLIO_GROUPS_V',2,1,'233');</v>
      </c>
      <c r="S235">
        <v>230</v>
      </c>
      <c r="T235" t="str">
        <f t="shared" si="11"/>
        <v>INSERT INTO OBJECT_COLUMNS (OBJECT_COLUMN_ID,NAME,CONTENT,OBJECT_ID) VALUES (230,'PORTFOLIO_GROUP_ID', '9663', 230);</v>
      </c>
    </row>
    <row r="236" spans="1:20" x14ac:dyDescent="0.2">
      <c r="A236" s="6" t="s">
        <v>705</v>
      </c>
      <c r="B236" t="s">
        <v>2401</v>
      </c>
      <c r="C236" t="s">
        <v>2403</v>
      </c>
      <c r="D236" s="5">
        <f t="shared" si="9"/>
        <v>9664</v>
      </c>
      <c r="E236">
        <f>VLOOKUP(A236,OFSETS!A$2:B$795,2,TRUE)</f>
        <v>234</v>
      </c>
      <c r="F236">
        <v>231</v>
      </c>
      <c r="G236" t="str">
        <f t="shared" si="10"/>
        <v>INSERT INTO F_SEC_ADMIN.OBJECTS (OBJECT_ID,NAME,OBJECT_TYPE_ID, SCHEMA_ID, AUTHORIZATION_OBJECT_ID) VALUES (231, 'PORTFOLIO_GROUPS_V',2,1,'234');</v>
      </c>
      <c r="S236">
        <v>231</v>
      </c>
      <c r="T236" t="str">
        <f t="shared" si="11"/>
        <v>INSERT INTO OBJECT_COLUMNS (OBJECT_COLUMN_ID,NAME,CONTENT,OBJECT_ID) VALUES (231,'PORTFOLIO_GROUP_ID', '9664', 231);</v>
      </c>
    </row>
    <row r="237" spans="1:20" x14ac:dyDescent="0.2">
      <c r="A237" s="6" t="s">
        <v>708</v>
      </c>
      <c r="B237" t="s">
        <v>2401</v>
      </c>
      <c r="C237" t="s">
        <v>2403</v>
      </c>
      <c r="D237" s="5">
        <f t="shared" si="9"/>
        <v>9665</v>
      </c>
      <c r="E237">
        <f>VLOOKUP(A237,OFSETS!A$2:B$795,2,TRUE)</f>
        <v>235</v>
      </c>
      <c r="F237">
        <v>232</v>
      </c>
      <c r="G237" t="str">
        <f t="shared" si="10"/>
        <v>INSERT INTO F_SEC_ADMIN.OBJECTS (OBJECT_ID,NAME,OBJECT_TYPE_ID, SCHEMA_ID, AUTHORIZATION_OBJECT_ID) VALUES (232, 'PORTFOLIO_GROUPS_V',2,1,'235');</v>
      </c>
      <c r="S237">
        <v>232</v>
      </c>
      <c r="T237" t="str">
        <f t="shared" si="11"/>
        <v>INSERT INTO OBJECT_COLUMNS (OBJECT_COLUMN_ID,NAME,CONTENT,OBJECT_ID) VALUES (232,'PORTFOLIO_GROUP_ID', '9665', 232);</v>
      </c>
    </row>
    <row r="238" spans="1:20" x14ac:dyDescent="0.2">
      <c r="A238" s="6" t="s">
        <v>711</v>
      </c>
      <c r="B238" t="s">
        <v>2401</v>
      </c>
      <c r="C238" t="s">
        <v>2403</v>
      </c>
      <c r="D238" s="5">
        <f t="shared" si="9"/>
        <v>9666</v>
      </c>
      <c r="E238">
        <f>VLOOKUP(A238,OFSETS!A$2:B$795,2,TRUE)</f>
        <v>236</v>
      </c>
      <c r="F238">
        <v>233</v>
      </c>
      <c r="G238" t="str">
        <f t="shared" si="10"/>
        <v>INSERT INTO F_SEC_ADMIN.OBJECTS (OBJECT_ID,NAME,OBJECT_TYPE_ID, SCHEMA_ID, AUTHORIZATION_OBJECT_ID) VALUES (233, 'PORTFOLIO_GROUPS_V',2,1,'236');</v>
      </c>
      <c r="S238">
        <v>233</v>
      </c>
      <c r="T238" t="str">
        <f t="shared" si="11"/>
        <v>INSERT INTO OBJECT_COLUMNS (OBJECT_COLUMN_ID,NAME,CONTENT,OBJECT_ID) VALUES (233,'PORTFOLIO_GROUP_ID', '9666', 233);</v>
      </c>
    </row>
    <row r="239" spans="1:20" x14ac:dyDescent="0.2">
      <c r="A239" s="6" t="s">
        <v>714</v>
      </c>
      <c r="B239" t="s">
        <v>2401</v>
      </c>
      <c r="C239" t="s">
        <v>2403</v>
      </c>
      <c r="D239" s="5">
        <f t="shared" si="9"/>
        <v>9668</v>
      </c>
      <c r="E239">
        <f>VLOOKUP(A239,OFSETS!A$2:B$795,2,TRUE)</f>
        <v>237</v>
      </c>
      <c r="F239">
        <v>234</v>
      </c>
      <c r="G239" t="str">
        <f t="shared" si="10"/>
        <v>INSERT INTO F_SEC_ADMIN.OBJECTS (OBJECT_ID,NAME,OBJECT_TYPE_ID, SCHEMA_ID, AUTHORIZATION_OBJECT_ID) VALUES (234, 'PORTFOLIO_GROUPS_V',2,1,'237');</v>
      </c>
      <c r="S239">
        <v>234</v>
      </c>
      <c r="T239" t="str">
        <f t="shared" si="11"/>
        <v>INSERT INTO OBJECT_COLUMNS (OBJECT_COLUMN_ID,NAME,CONTENT,OBJECT_ID) VALUES (234,'PORTFOLIO_GROUP_ID', '9668', 234);</v>
      </c>
    </row>
    <row r="240" spans="1:20" x14ac:dyDescent="0.2">
      <c r="A240" s="6" t="s">
        <v>717</v>
      </c>
      <c r="B240" t="s">
        <v>2401</v>
      </c>
      <c r="C240" t="s">
        <v>2403</v>
      </c>
      <c r="D240" s="5">
        <f t="shared" si="9"/>
        <v>9669</v>
      </c>
      <c r="E240">
        <f>VLOOKUP(A240,OFSETS!A$2:B$795,2,TRUE)</f>
        <v>238</v>
      </c>
      <c r="F240">
        <v>235</v>
      </c>
      <c r="G240" t="str">
        <f t="shared" si="10"/>
        <v>INSERT INTO F_SEC_ADMIN.OBJECTS (OBJECT_ID,NAME,OBJECT_TYPE_ID, SCHEMA_ID, AUTHORIZATION_OBJECT_ID) VALUES (235, 'PORTFOLIO_GROUPS_V',2,1,'238');</v>
      </c>
      <c r="S240">
        <v>235</v>
      </c>
      <c r="T240" t="str">
        <f t="shared" si="11"/>
        <v>INSERT INTO OBJECT_COLUMNS (OBJECT_COLUMN_ID,NAME,CONTENT,OBJECT_ID) VALUES (235,'PORTFOLIO_GROUP_ID', '9669', 235);</v>
      </c>
    </row>
    <row r="241" spans="1:20" x14ac:dyDescent="0.2">
      <c r="A241" s="6" t="s">
        <v>720</v>
      </c>
      <c r="B241" t="s">
        <v>2401</v>
      </c>
      <c r="C241" t="s">
        <v>2403</v>
      </c>
      <c r="D241" s="5">
        <f t="shared" si="9"/>
        <v>9670</v>
      </c>
      <c r="E241">
        <f>VLOOKUP(A241,OFSETS!A$2:B$795,2,TRUE)</f>
        <v>239</v>
      </c>
      <c r="F241">
        <v>236</v>
      </c>
      <c r="G241" t="str">
        <f t="shared" si="10"/>
        <v>INSERT INTO F_SEC_ADMIN.OBJECTS (OBJECT_ID,NAME,OBJECT_TYPE_ID, SCHEMA_ID, AUTHORIZATION_OBJECT_ID) VALUES (236, 'PORTFOLIO_GROUPS_V',2,1,'239');</v>
      </c>
      <c r="S241">
        <v>236</v>
      </c>
      <c r="T241" t="str">
        <f t="shared" si="11"/>
        <v>INSERT INTO OBJECT_COLUMNS (OBJECT_COLUMN_ID,NAME,CONTENT,OBJECT_ID) VALUES (236,'PORTFOLIO_GROUP_ID', '9670', 236);</v>
      </c>
    </row>
    <row r="242" spans="1:20" x14ac:dyDescent="0.2">
      <c r="A242" s="6" t="s">
        <v>723</v>
      </c>
      <c r="B242" t="s">
        <v>2401</v>
      </c>
      <c r="C242" t="s">
        <v>2403</v>
      </c>
      <c r="D242" s="5">
        <f t="shared" si="9"/>
        <v>9672</v>
      </c>
      <c r="E242">
        <f>VLOOKUP(A242,OFSETS!A$2:B$795,2,TRUE)</f>
        <v>240</v>
      </c>
      <c r="F242">
        <v>237</v>
      </c>
      <c r="G242" t="str">
        <f t="shared" si="10"/>
        <v>INSERT INTO F_SEC_ADMIN.OBJECTS (OBJECT_ID,NAME,OBJECT_TYPE_ID, SCHEMA_ID, AUTHORIZATION_OBJECT_ID) VALUES (237, 'PORTFOLIO_GROUPS_V',2,1,'240');</v>
      </c>
      <c r="S242">
        <v>237</v>
      </c>
      <c r="T242" t="str">
        <f t="shared" si="11"/>
        <v>INSERT INTO OBJECT_COLUMNS (OBJECT_COLUMN_ID,NAME,CONTENT,OBJECT_ID) VALUES (237,'PORTFOLIO_GROUP_ID', '9672', 237);</v>
      </c>
    </row>
    <row r="243" spans="1:20" x14ac:dyDescent="0.2">
      <c r="A243" s="6" t="s">
        <v>726</v>
      </c>
      <c r="B243" t="s">
        <v>2401</v>
      </c>
      <c r="C243" t="s">
        <v>2403</v>
      </c>
      <c r="D243" s="5">
        <f t="shared" si="9"/>
        <v>9673</v>
      </c>
      <c r="E243">
        <f>VLOOKUP(A243,OFSETS!A$2:B$795,2,TRUE)</f>
        <v>241</v>
      </c>
      <c r="F243">
        <v>238</v>
      </c>
      <c r="G243" t="str">
        <f t="shared" si="10"/>
        <v>INSERT INTO F_SEC_ADMIN.OBJECTS (OBJECT_ID,NAME,OBJECT_TYPE_ID, SCHEMA_ID, AUTHORIZATION_OBJECT_ID) VALUES (238, 'PORTFOLIO_GROUPS_V',2,1,'241');</v>
      </c>
      <c r="S243">
        <v>238</v>
      </c>
      <c r="T243" t="str">
        <f t="shared" si="11"/>
        <v>INSERT INTO OBJECT_COLUMNS (OBJECT_COLUMN_ID,NAME,CONTENT,OBJECT_ID) VALUES (238,'PORTFOLIO_GROUP_ID', '9673', 238);</v>
      </c>
    </row>
    <row r="244" spans="1:20" x14ac:dyDescent="0.2">
      <c r="A244" s="6" t="s">
        <v>729</v>
      </c>
      <c r="B244" t="s">
        <v>2401</v>
      </c>
      <c r="C244" t="s">
        <v>2403</v>
      </c>
      <c r="D244" s="5">
        <f t="shared" si="9"/>
        <v>9674</v>
      </c>
      <c r="E244">
        <f>VLOOKUP(A244,OFSETS!A$2:B$795,2,TRUE)</f>
        <v>242</v>
      </c>
      <c r="F244">
        <v>239</v>
      </c>
      <c r="G244" t="str">
        <f t="shared" si="10"/>
        <v>INSERT INTO F_SEC_ADMIN.OBJECTS (OBJECT_ID,NAME,OBJECT_TYPE_ID, SCHEMA_ID, AUTHORIZATION_OBJECT_ID) VALUES (239, 'PORTFOLIO_GROUPS_V',2,1,'242');</v>
      </c>
      <c r="S244">
        <v>239</v>
      </c>
      <c r="T244" t="str">
        <f t="shared" si="11"/>
        <v>INSERT INTO OBJECT_COLUMNS (OBJECT_COLUMN_ID,NAME,CONTENT,OBJECT_ID) VALUES (239,'PORTFOLIO_GROUP_ID', '9674', 239);</v>
      </c>
    </row>
    <row r="245" spans="1:20" x14ac:dyDescent="0.2">
      <c r="A245" s="6" t="s">
        <v>732</v>
      </c>
      <c r="B245" t="s">
        <v>2401</v>
      </c>
      <c r="C245" t="s">
        <v>2403</v>
      </c>
      <c r="D245" s="5">
        <f t="shared" si="9"/>
        <v>9675</v>
      </c>
      <c r="E245">
        <f>VLOOKUP(A245,OFSETS!A$2:B$795,2,TRUE)</f>
        <v>243</v>
      </c>
      <c r="F245">
        <v>240</v>
      </c>
      <c r="G245" t="str">
        <f t="shared" si="10"/>
        <v>INSERT INTO F_SEC_ADMIN.OBJECTS (OBJECT_ID,NAME,OBJECT_TYPE_ID, SCHEMA_ID, AUTHORIZATION_OBJECT_ID) VALUES (240, 'PORTFOLIO_GROUPS_V',2,1,'243');</v>
      </c>
      <c r="S245">
        <v>240</v>
      </c>
      <c r="T245" t="str">
        <f t="shared" si="11"/>
        <v>INSERT INTO OBJECT_COLUMNS (OBJECT_COLUMN_ID,NAME,CONTENT,OBJECT_ID) VALUES (240,'PORTFOLIO_GROUP_ID', '9675', 240);</v>
      </c>
    </row>
    <row r="246" spans="1:20" x14ac:dyDescent="0.2">
      <c r="A246" s="6" t="s">
        <v>735</v>
      </c>
      <c r="B246" t="s">
        <v>2401</v>
      </c>
      <c r="C246" t="s">
        <v>2403</v>
      </c>
      <c r="D246" s="5">
        <f t="shared" si="9"/>
        <v>9677</v>
      </c>
      <c r="E246">
        <f>VLOOKUP(A246,OFSETS!A$2:B$795,2,TRUE)</f>
        <v>244</v>
      </c>
      <c r="F246">
        <v>241</v>
      </c>
      <c r="G246" t="str">
        <f t="shared" si="10"/>
        <v>INSERT INTO F_SEC_ADMIN.OBJECTS (OBJECT_ID,NAME,OBJECT_TYPE_ID, SCHEMA_ID, AUTHORIZATION_OBJECT_ID) VALUES (241, 'PORTFOLIO_GROUPS_V',2,1,'244');</v>
      </c>
      <c r="S246">
        <v>241</v>
      </c>
      <c r="T246" t="str">
        <f t="shared" si="11"/>
        <v>INSERT INTO OBJECT_COLUMNS (OBJECT_COLUMN_ID,NAME,CONTENT,OBJECT_ID) VALUES (241,'PORTFOLIO_GROUP_ID', '9677', 241);</v>
      </c>
    </row>
    <row r="247" spans="1:20" x14ac:dyDescent="0.2">
      <c r="A247" s="6" t="s">
        <v>738</v>
      </c>
      <c r="B247" t="s">
        <v>2401</v>
      </c>
      <c r="C247" t="s">
        <v>2403</v>
      </c>
      <c r="D247" s="5">
        <f t="shared" si="9"/>
        <v>9721</v>
      </c>
      <c r="E247">
        <f>VLOOKUP(A247,OFSETS!A$2:B$795,2,TRUE)</f>
        <v>245</v>
      </c>
      <c r="F247">
        <v>242</v>
      </c>
      <c r="G247" t="str">
        <f t="shared" si="10"/>
        <v>INSERT INTO F_SEC_ADMIN.OBJECTS (OBJECT_ID,NAME,OBJECT_TYPE_ID, SCHEMA_ID, AUTHORIZATION_OBJECT_ID) VALUES (242, 'PORTFOLIO_GROUPS_V',2,1,'245');</v>
      </c>
      <c r="S247">
        <v>242</v>
      </c>
      <c r="T247" t="str">
        <f t="shared" si="11"/>
        <v>INSERT INTO OBJECT_COLUMNS (OBJECT_COLUMN_ID,NAME,CONTENT,OBJECT_ID) VALUES (242,'PORTFOLIO_GROUP_ID', '9721', 242);</v>
      </c>
    </row>
    <row r="248" spans="1:20" x14ac:dyDescent="0.2">
      <c r="A248" s="6" t="s">
        <v>741</v>
      </c>
      <c r="B248" t="s">
        <v>2401</v>
      </c>
      <c r="C248" t="s">
        <v>2403</v>
      </c>
      <c r="D248" s="5">
        <f t="shared" si="9"/>
        <v>9722</v>
      </c>
      <c r="E248">
        <f>VLOOKUP(A248,OFSETS!A$2:B$795,2,TRUE)</f>
        <v>246</v>
      </c>
      <c r="F248">
        <v>243</v>
      </c>
      <c r="G248" t="str">
        <f t="shared" si="10"/>
        <v>INSERT INTO F_SEC_ADMIN.OBJECTS (OBJECT_ID,NAME,OBJECT_TYPE_ID, SCHEMA_ID, AUTHORIZATION_OBJECT_ID) VALUES (243, 'PORTFOLIO_GROUPS_V',2,1,'246');</v>
      </c>
      <c r="S248">
        <v>243</v>
      </c>
      <c r="T248" t="str">
        <f t="shared" si="11"/>
        <v>INSERT INTO OBJECT_COLUMNS (OBJECT_COLUMN_ID,NAME,CONTENT,OBJECT_ID) VALUES (243,'PORTFOLIO_GROUP_ID', '9722', 243);</v>
      </c>
    </row>
    <row r="249" spans="1:20" x14ac:dyDescent="0.2">
      <c r="A249" s="6" t="s">
        <v>744</v>
      </c>
      <c r="B249" t="s">
        <v>2401</v>
      </c>
      <c r="C249" t="s">
        <v>2403</v>
      </c>
      <c r="D249" s="5">
        <f t="shared" si="9"/>
        <v>9723</v>
      </c>
      <c r="E249">
        <f>VLOOKUP(A249,OFSETS!A$2:B$795,2,TRUE)</f>
        <v>247</v>
      </c>
      <c r="F249">
        <v>244</v>
      </c>
      <c r="G249" t="str">
        <f t="shared" si="10"/>
        <v>INSERT INTO F_SEC_ADMIN.OBJECTS (OBJECT_ID,NAME,OBJECT_TYPE_ID, SCHEMA_ID, AUTHORIZATION_OBJECT_ID) VALUES (244, 'PORTFOLIO_GROUPS_V',2,1,'247');</v>
      </c>
      <c r="S249">
        <v>244</v>
      </c>
      <c r="T249" t="str">
        <f t="shared" si="11"/>
        <v>INSERT INTO OBJECT_COLUMNS (OBJECT_COLUMN_ID,NAME,CONTENT,OBJECT_ID) VALUES (244,'PORTFOLIO_GROUP_ID', '9723', 244);</v>
      </c>
    </row>
    <row r="250" spans="1:20" x14ac:dyDescent="0.2">
      <c r="A250" s="6" t="s">
        <v>747</v>
      </c>
      <c r="B250" t="s">
        <v>2401</v>
      </c>
      <c r="C250" t="s">
        <v>2403</v>
      </c>
      <c r="D250" s="5">
        <f t="shared" si="9"/>
        <v>9724</v>
      </c>
      <c r="E250">
        <f>VLOOKUP(A250,OFSETS!A$2:B$795,2,TRUE)</f>
        <v>248</v>
      </c>
      <c r="F250">
        <v>245</v>
      </c>
      <c r="G250" t="str">
        <f t="shared" si="10"/>
        <v>INSERT INTO F_SEC_ADMIN.OBJECTS (OBJECT_ID,NAME,OBJECT_TYPE_ID, SCHEMA_ID, AUTHORIZATION_OBJECT_ID) VALUES (245, 'PORTFOLIO_GROUPS_V',2,1,'248');</v>
      </c>
      <c r="S250">
        <v>245</v>
      </c>
      <c r="T250" t="str">
        <f t="shared" si="11"/>
        <v>INSERT INTO OBJECT_COLUMNS (OBJECT_COLUMN_ID,NAME,CONTENT,OBJECT_ID) VALUES (245,'PORTFOLIO_GROUP_ID', '9724', 245);</v>
      </c>
    </row>
    <row r="251" spans="1:20" x14ac:dyDescent="0.2">
      <c r="A251" s="6" t="s">
        <v>750</v>
      </c>
      <c r="B251" t="s">
        <v>2401</v>
      </c>
      <c r="C251" t="s">
        <v>2403</v>
      </c>
      <c r="D251" s="5">
        <f t="shared" si="9"/>
        <v>9725</v>
      </c>
      <c r="E251">
        <f>VLOOKUP(A251,OFSETS!A$2:B$795,2,TRUE)</f>
        <v>249</v>
      </c>
      <c r="F251">
        <v>246</v>
      </c>
      <c r="G251" t="str">
        <f t="shared" si="10"/>
        <v>INSERT INTO F_SEC_ADMIN.OBJECTS (OBJECT_ID,NAME,OBJECT_TYPE_ID, SCHEMA_ID, AUTHORIZATION_OBJECT_ID) VALUES (246, 'PORTFOLIO_GROUPS_V',2,1,'249');</v>
      </c>
      <c r="S251">
        <v>246</v>
      </c>
      <c r="T251" t="str">
        <f t="shared" si="11"/>
        <v>INSERT INTO OBJECT_COLUMNS (OBJECT_COLUMN_ID,NAME,CONTENT,OBJECT_ID) VALUES (246,'PORTFOLIO_GROUP_ID', '9725', 246);</v>
      </c>
    </row>
    <row r="252" spans="1:20" x14ac:dyDescent="0.2">
      <c r="A252" s="6" t="s">
        <v>752</v>
      </c>
      <c r="B252" t="s">
        <v>2401</v>
      </c>
      <c r="C252" t="s">
        <v>2403</v>
      </c>
      <c r="D252" s="5">
        <f t="shared" si="9"/>
        <v>9925</v>
      </c>
      <c r="E252">
        <f>VLOOKUP(A252,OFSETS!A$2:B$795,2,TRUE)</f>
        <v>250</v>
      </c>
      <c r="F252">
        <v>247</v>
      </c>
      <c r="G252" t="str">
        <f t="shared" si="10"/>
        <v>INSERT INTO F_SEC_ADMIN.OBJECTS (OBJECT_ID,NAME,OBJECT_TYPE_ID, SCHEMA_ID, AUTHORIZATION_OBJECT_ID) VALUES (247, 'PORTFOLIO_GROUPS_V',2,1,'250');</v>
      </c>
      <c r="S252">
        <v>247</v>
      </c>
      <c r="T252" t="str">
        <f t="shared" si="11"/>
        <v>INSERT INTO OBJECT_COLUMNS (OBJECT_COLUMN_ID,NAME,CONTENT,OBJECT_ID) VALUES (247,'PORTFOLIO_GROUP_ID', '9925', 247);</v>
      </c>
    </row>
    <row r="253" spans="1:20" x14ac:dyDescent="0.2">
      <c r="A253" s="6" t="s">
        <v>755</v>
      </c>
      <c r="B253" t="s">
        <v>2401</v>
      </c>
      <c r="C253" t="s">
        <v>2403</v>
      </c>
      <c r="D253" s="5">
        <f t="shared" si="9"/>
        <v>9926</v>
      </c>
      <c r="E253">
        <f>VLOOKUP(A253,OFSETS!A$2:B$795,2,TRUE)</f>
        <v>251</v>
      </c>
      <c r="F253">
        <v>248</v>
      </c>
      <c r="G253" t="str">
        <f t="shared" si="10"/>
        <v>INSERT INTO F_SEC_ADMIN.OBJECTS (OBJECT_ID,NAME,OBJECT_TYPE_ID, SCHEMA_ID, AUTHORIZATION_OBJECT_ID) VALUES (248, 'PORTFOLIO_GROUPS_V',2,1,'251');</v>
      </c>
      <c r="S253">
        <v>248</v>
      </c>
      <c r="T253" t="str">
        <f t="shared" si="11"/>
        <v>INSERT INTO OBJECT_COLUMNS (OBJECT_COLUMN_ID,NAME,CONTENT,OBJECT_ID) VALUES (248,'PORTFOLIO_GROUP_ID', '9926', 248);</v>
      </c>
    </row>
    <row r="254" spans="1:20" x14ac:dyDescent="0.2">
      <c r="A254" s="6" t="s">
        <v>758</v>
      </c>
      <c r="B254" t="s">
        <v>2401</v>
      </c>
      <c r="C254" t="s">
        <v>2403</v>
      </c>
      <c r="D254" s="5">
        <f t="shared" si="9"/>
        <v>9927</v>
      </c>
      <c r="E254">
        <f>VLOOKUP(A254,OFSETS!A$2:B$795,2,TRUE)</f>
        <v>252</v>
      </c>
      <c r="F254">
        <v>249</v>
      </c>
      <c r="G254" t="str">
        <f t="shared" si="10"/>
        <v>INSERT INTO F_SEC_ADMIN.OBJECTS (OBJECT_ID,NAME,OBJECT_TYPE_ID, SCHEMA_ID, AUTHORIZATION_OBJECT_ID) VALUES (249, 'PORTFOLIO_GROUPS_V',2,1,'252');</v>
      </c>
      <c r="S254">
        <v>249</v>
      </c>
      <c r="T254" t="str">
        <f t="shared" si="11"/>
        <v>INSERT INTO OBJECT_COLUMNS (OBJECT_COLUMN_ID,NAME,CONTENT,OBJECT_ID) VALUES (249,'PORTFOLIO_GROUP_ID', '9927', 249);</v>
      </c>
    </row>
    <row r="255" spans="1:20" x14ac:dyDescent="0.2">
      <c r="A255" s="6" t="s">
        <v>761</v>
      </c>
      <c r="B255" t="s">
        <v>2401</v>
      </c>
      <c r="C255" t="s">
        <v>2403</v>
      </c>
      <c r="D255" s="5">
        <f t="shared" si="9"/>
        <v>10078</v>
      </c>
      <c r="E255">
        <f>VLOOKUP(A255,OFSETS!A$2:B$795,2,TRUE)</f>
        <v>253</v>
      </c>
      <c r="F255">
        <v>250</v>
      </c>
      <c r="G255" t="str">
        <f t="shared" si="10"/>
        <v>INSERT INTO F_SEC_ADMIN.OBJECTS (OBJECT_ID,NAME,OBJECT_TYPE_ID, SCHEMA_ID, AUTHORIZATION_OBJECT_ID) VALUES (250, 'PORTFOLIO_GROUPS_V',2,1,'253');</v>
      </c>
      <c r="S255">
        <v>250</v>
      </c>
      <c r="T255" t="str">
        <f t="shared" si="11"/>
        <v>INSERT INTO OBJECT_COLUMNS (OBJECT_COLUMN_ID,NAME,CONTENT,OBJECT_ID) VALUES (250,'PORTFOLIO_GROUP_ID', '10078', 250);</v>
      </c>
    </row>
    <row r="256" spans="1:20" x14ac:dyDescent="0.2">
      <c r="A256" s="6" t="s">
        <v>764</v>
      </c>
      <c r="B256" t="s">
        <v>2401</v>
      </c>
      <c r="C256" t="s">
        <v>2403</v>
      </c>
      <c r="D256" s="5">
        <f t="shared" si="9"/>
        <v>10079</v>
      </c>
      <c r="E256">
        <f>VLOOKUP(A256,OFSETS!A$2:B$795,2,TRUE)</f>
        <v>254</v>
      </c>
      <c r="F256">
        <v>251</v>
      </c>
      <c r="G256" t="str">
        <f t="shared" si="10"/>
        <v>INSERT INTO F_SEC_ADMIN.OBJECTS (OBJECT_ID,NAME,OBJECT_TYPE_ID, SCHEMA_ID, AUTHORIZATION_OBJECT_ID) VALUES (251, 'PORTFOLIO_GROUPS_V',2,1,'254');</v>
      </c>
      <c r="S256">
        <v>251</v>
      </c>
      <c r="T256" t="str">
        <f t="shared" si="11"/>
        <v>INSERT INTO OBJECT_COLUMNS (OBJECT_COLUMN_ID,NAME,CONTENT,OBJECT_ID) VALUES (251,'PORTFOLIO_GROUP_ID', '10079', 251);</v>
      </c>
    </row>
    <row r="257" spans="1:20" x14ac:dyDescent="0.2">
      <c r="A257" s="6" t="s">
        <v>767</v>
      </c>
      <c r="B257" t="s">
        <v>2401</v>
      </c>
      <c r="C257" t="s">
        <v>2403</v>
      </c>
      <c r="D257" s="5">
        <f t="shared" si="9"/>
        <v>10080</v>
      </c>
      <c r="E257">
        <f>VLOOKUP(A257,OFSETS!A$2:B$795,2,TRUE)</f>
        <v>255</v>
      </c>
      <c r="F257">
        <v>252</v>
      </c>
      <c r="G257" t="str">
        <f t="shared" si="10"/>
        <v>INSERT INTO F_SEC_ADMIN.OBJECTS (OBJECT_ID,NAME,OBJECT_TYPE_ID, SCHEMA_ID, AUTHORIZATION_OBJECT_ID) VALUES (252, 'PORTFOLIO_GROUPS_V',2,1,'255');</v>
      </c>
      <c r="S257">
        <v>252</v>
      </c>
      <c r="T257" t="str">
        <f t="shared" si="11"/>
        <v>INSERT INTO OBJECT_COLUMNS (OBJECT_COLUMN_ID,NAME,CONTENT,OBJECT_ID) VALUES (252,'PORTFOLIO_GROUP_ID', '10080', 252);</v>
      </c>
    </row>
    <row r="258" spans="1:20" x14ac:dyDescent="0.2">
      <c r="A258" s="6" t="s">
        <v>770</v>
      </c>
      <c r="B258" t="s">
        <v>2401</v>
      </c>
      <c r="C258" t="s">
        <v>2403</v>
      </c>
      <c r="D258" s="5">
        <f t="shared" si="9"/>
        <v>10081</v>
      </c>
      <c r="E258">
        <f>VLOOKUP(A258,OFSETS!A$2:B$795,2,TRUE)</f>
        <v>256</v>
      </c>
      <c r="F258">
        <v>253</v>
      </c>
      <c r="G258" t="str">
        <f t="shared" si="10"/>
        <v>INSERT INTO F_SEC_ADMIN.OBJECTS (OBJECT_ID,NAME,OBJECT_TYPE_ID, SCHEMA_ID, AUTHORIZATION_OBJECT_ID) VALUES (253, 'PORTFOLIO_GROUPS_V',2,1,'256');</v>
      </c>
      <c r="S258">
        <v>253</v>
      </c>
      <c r="T258" t="str">
        <f t="shared" si="11"/>
        <v>INSERT INTO OBJECT_COLUMNS (OBJECT_COLUMN_ID,NAME,CONTENT,OBJECT_ID) VALUES (253,'PORTFOLIO_GROUP_ID', '10081', 253);</v>
      </c>
    </row>
    <row r="259" spans="1:20" x14ac:dyDescent="0.2">
      <c r="A259" s="6" t="s">
        <v>773</v>
      </c>
      <c r="B259" t="s">
        <v>2401</v>
      </c>
      <c r="C259" t="s">
        <v>2403</v>
      </c>
      <c r="D259" s="5">
        <f t="shared" si="9"/>
        <v>10082</v>
      </c>
      <c r="E259">
        <f>VLOOKUP(A259,OFSETS!A$2:B$795,2,TRUE)</f>
        <v>257</v>
      </c>
      <c r="F259">
        <v>254</v>
      </c>
      <c r="G259" t="str">
        <f t="shared" si="10"/>
        <v>INSERT INTO F_SEC_ADMIN.OBJECTS (OBJECT_ID,NAME,OBJECT_TYPE_ID, SCHEMA_ID, AUTHORIZATION_OBJECT_ID) VALUES (254, 'PORTFOLIO_GROUPS_V',2,1,'257');</v>
      </c>
      <c r="S259">
        <v>254</v>
      </c>
      <c r="T259" t="str">
        <f t="shared" si="11"/>
        <v>INSERT INTO OBJECT_COLUMNS (OBJECT_COLUMN_ID,NAME,CONTENT,OBJECT_ID) VALUES (254,'PORTFOLIO_GROUP_ID', '10082', 254);</v>
      </c>
    </row>
    <row r="260" spans="1:20" x14ac:dyDescent="0.2">
      <c r="A260" s="6" t="s">
        <v>776</v>
      </c>
      <c r="B260" t="s">
        <v>2401</v>
      </c>
      <c r="C260" t="s">
        <v>2403</v>
      </c>
      <c r="D260" s="5">
        <f t="shared" si="9"/>
        <v>10083</v>
      </c>
      <c r="E260">
        <f>VLOOKUP(A260,OFSETS!A$2:B$795,2,TRUE)</f>
        <v>258</v>
      </c>
      <c r="F260">
        <v>255</v>
      </c>
      <c r="G260" t="str">
        <f t="shared" si="10"/>
        <v>INSERT INTO F_SEC_ADMIN.OBJECTS (OBJECT_ID,NAME,OBJECT_TYPE_ID, SCHEMA_ID, AUTHORIZATION_OBJECT_ID) VALUES (255, 'PORTFOLIO_GROUPS_V',2,1,'258');</v>
      </c>
      <c r="S260">
        <v>255</v>
      </c>
      <c r="T260" t="str">
        <f t="shared" si="11"/>
        <v>INSERT INTO OBJECT_COLUMNS (OBJECT_COLUMN_ID,NAME,CONTENT,OBJECT_ID) VALUES (255,'PORTFOLIO_GROUP_ID', '10083', 255);</v>
      </c>
    </row>
    <row r="261" spans="1:20" x14ac:dyDescent="0.2">
      <c r="A261" s="6" t="s">
        <v>779</v>
      </c>
      <c r="B261" t="s">
        <v>2401</v>
      </c>
      <c r="C261" t="s">
        <v>2403</v>
      </c>
      <c r="D261" s="5">
        <f t="shared" si="9"/>
        <v>10084</v>
      </c>
      <c r="E261">
        <f>VLOOKUP(A261,OFSETS!A$2:B$795,2,TRUE)</f>
        <v>259</v>
      </c>
      <c r="F261">
        <v>256</v>
      </c>
      <c r="G261" t="str">
        <f t="shared" si="10"/>
        <v>INSERT INTO F_SEC_ADMIN.OBJECTS (OBJECT_ID,NAME,OBJECT_TYPE_ID, SCHEMA_ID, AUTHORIZATION_OBJECT_ID) VALUES (256, 'PORTFOLIO_GROUPS_V',2,1,'259');</v>
      </c>
      <c r="S261">
        <v>256</v>
      </c>
      <c r="T261" t="str">
        <f t="shared" si="11"/>
        <v>INSERT INTO OBJECT_COLUMNS (OBJECT_COLUMN_ID,NAME,CONTENT,OBJECT_ID) VALUES (256,'PORTFOLIO_GROUP_ID', '10084', 256);</v>
      </c>
    </row>
    <row r="262" spans="1:20" x14ac:dyDescent="0.2">
      <c r="A262" s="6" t="s">
        <v>782</v>
      </c>
      <c r="B262" t="s">
        <v>2401</v>
      </c>
      <c r="C262" t="s">
        <v>2403</v>
      </c>
      <c r="D262" s="5">
        <f t="shared" si="9"/>
        <v>10085</v>
      </c>
      <c r="E262">
        <f>VLOOKUP(A262,OFSETS!A$2:B$795,2,TRUE)</f>
        <v>260</v>
      </c>
      <c r="F262">
        <v>257</v>
      </c>
      <c r="G262" t="str">
        <f t="shared" si="10"/>
        <v>INSERT INTO F_SEC_ADMIN.OBJECTS (OBJECT_ID,NAME,OBJECT_TYPE_ID, SCHEMA_ID, AUTHORIZATION_OBJECT_ID) VALUES (257, 'PORTFOLIO_GROUPS_V',2,1,'260');</v>
      </c>
      <c r="S262">
        <v>257</v>
      </c>
      <c r="T262" t="str">
        <f t="shared" si="11"/>
        <v>INSERT INTO OBJECT_COLUMNS (OBJECT_COLUMN_ID,NAME,CONTENT,OBJECT_ID) VALUES (257,'PORTFOLIO_GROUP_ID', '10085', 257);</v>
      </c>
    </row>
    <row r="263" spans="1:20" x14ac:dyDescent="0.2">
      <c r="A263" s="6" t="s">
        <v>785</v>
      </c>
      <c r="B263" t="s">
        <v>2401</v>
      </c>
      <c r="C263" t="s">
        <v>2403</v>
      </c>
      <c r="D263" s="5">
        <f t="shared" ref="D263:D326" si="12">VALUE(RIGHT(A263,7))</f>
        <v>10086</v>
      </c>
      <c r="E263">
        <f>VLOOKUP(A263,OFSETS!A$2:B$795,2,TRUE)</f>
        <v>261</v>
      </c>
      <c r="F263">
        <v>258</v>
      </c>
      <c r="G263" t="str">
        <f t="shared" ref="G263:G326" si="13">"INSERT INTO F_SEC_ADMIN.OBJECTS (OBJECT_ID,NAME,OBJECT_TYPE_ID, SCHEMA_ID, AUTHORIZATION_OBJECT_ID) VALUES (" &amp; F263 &amp; ", '" &amp; B263 &amp; "',2,1,'" &amp; E263 &amp;"');"</f>
        <v>INSERT INTO F_SEC_ADMIN.OBJECTS (OBJECT_ID,NAME,OBJECT_TYPE_ID, SCHEMA_ID, AUTHORIZATION_OBJECT_ID) VALUES (258, 'PORTFOLIO_GROUPS_V',2,1,'261');</v>
      </c>
      <c r="S263">
        <v>258</v>
      </c>
      <c r="T263" t="str">
        <f t="shared" ref="T263:T326" si="14">"INSERT INTO OBJECT_COLUMNS (OBJECT_COLUMN_ID,NAME,CONTENT,OBJECT_ID) VALUES (" &amp; S263 &amp; ",'" &amp; C263 &amp; "', '" &amp; D263 &amp; "', " &amp; F263 &amp; ");"</f>
        <v>INSERT INTO OBJECT_COLUMNS (OBJECT_COLUMN_ID,NAME,CONTENT,OBJECT_ID) VALUES (258,'PORTFOLIO_GROUP_ID', '10086', 258);</v>
      </c>
    </row>
    <row r="264" spans="1:20" x14ac:dyDescent="0.2">
      <c r="A264" s="6" t="s">
        <v>788</v>
      </c>
      <c r="B264" t="s">
        <v>2401</v>
      </c>
      <c r="C264" t="s">
        <v>2403</v>
      </c>
      <c r="D264" s="5">
        <f t="shared" si="12"/>
        <v>10087</v>
      </c>
      <c r="E264">
        <f>VLOOKUP(A264,OFSETS!A$2:B$795,2,TRUE)</f>
        <v>262</v>
      </c>
      <c r="F264">
        <v>259</v>
      </c>
      <c r="G264" t="str">
        <f t="shared" si="13"/>
        <v>INSERT INTO F_SEC_ADMIN.OBJECTS (OBJECT_ID,NAME,OBJECT_TYPE_ID, SCHEMA_ID, AUTHORIZATION_OBJECT_ID) VALUES (259, 'PORTFOLIO_GROUPS_V',2,1,'262');</v>
      </c>
      <c r="S264">
        <v>259</v>
      </c>
      <c r="T264" t="str">
        <f t="shared" si="14"/>
        <v>INSERT INTO OBJECT_COLUMNS (OBJECT_COLUMN_ID,NAME,CONTENT,OBJECT_ID) VALUES (259,'PORTFOLIO_GROUP_ID', '10087', 259);</v>
      </c>
    </row>
    <row r="265" spans="1:20" x14ac:dyDescent="0.2">
      <c r="A265" s="6" t="s">
        <v>791</v>
      </c>
      <c r="B265" t="s">
        <v>2401</v>
      </c>
      <c r="C265" t="s">
        <v>2403</v>
      </c>
      <c r="D265" s="5">
        <f t="shared" si="12"/>
        <v>10088</v>
      </c>
      <c r="E265">
        <f>VLOOKUP(A265,OFSETS!A$2:B$795,2,TRUE)</f>
        <v>263</v>
      </c>
      <c r="F265">
        <v>260</v>
      </c>
      <c r="G265" t="str">
        <f t="shared" si="13"/>
        <v>INSERT INTO F_SEC_ADMIN.OBJECTS (OBJECT_ID,NAME,OBJECT_TYPE_ID, SCHEMA_ID, AUTHORIZATION_OBJECT_ID) VALUES (260, 'PORTFOLIO_GROUPS_V',2,1,'263');</v>
      </c>
      <c r="S265">
        <v>260</v>
      </c>
      <c r="T265" t="str">
        <f t="shared" si="14"/>
        <v>INSERT INTO OBJECT_COLUMNS (OBJECT_COLUMN_ID,NAME,CONTENT,OBJECT_ID) VALUES (260,'PORTFOLIO_GROUP_ID', '10088', 260);</v>
      </c>
    </row>
    <row r="266" spans="1:20" x14ac:dyDescent="0.2">
      <c r="A266" s="6" t="s">
        <v>794</v>
      </c>
      <c r="B266" t="s">
        <v>2401</v>
      </c>
      <c r="C266" t="s">
        <v>2403</v>
      </c>
      <c r="D266" s="5">
        <f t="shared" si="12"/>
        <v>10089</v>
      </c>
      <c r="E266">
        <f>VLOOKUP(A266,OFSETS!A$2:B$795,2,TRUE)</f>
        <v>264</v>
      </c>
      <c r="F266">
        <v>261</v>
      </c>
      <c r="G266" t="str">
        <f t="shared" si="13"/>
        <v>INSERT INTO F_SEC_ADMIN.OBJECTS (OBJECT_ID,NAME,OBJECT_TYPE_ID, SCHEMA_ID, AUTHORIZATION_OBJECT_ID) VALUES (261, 'PORTFOLIO_GROUPS_V',2,1,'264');</v>
      </c>
      <c r="S266">
        <v>261</v>
      </c>
      <c r="T266" t="str">
        <f t="shared" si="14"/>
        <v>INSERT INTO OBJECT_COLUMNS (OBJECT_COLUMN_ID,NAME,CONTENT,OBJECT_ID) VALUES (261,'PORTFOLIO_GROUP_ID', '10089', 261);</v>
      </c>
    </row>
    <row r="267" spans="1:20" x14ac:dyDescent="0.2">
      <c r="A267" s="6" t="s">
        <v>797</v>
      </c>
      <c r="B267" t="s">
        <v>2401</v>
      </c>
      <c r="C267" t="s">
        <v>2403</v>
      </c>
      <c r="D267" s="5">
        <f t="shared" si="12"/>
        <v>10090</v>
      </c>
      <c r="E267">
        <f>VLOOKUP(A267,OFSETS!A$2:B$795,2,TRUE)</f>
        <v>265</v>
      </c>
      <c r="F267">
        <v>262</v>
      </c>
      <c r="G267" t="str">
        <f t="shared" si="13"/>
        <v>INSERT INTO F_SEC_ADMIN.OBJECTS (OBJECT_ID,NAME,OBJECT_TYPE_ID, SCHEMA_ID, AUTHORIZATION_OBJECT_ID) VALUES (262, 'PORTFOLIO_GROUPS_V',2,1,'265');</v>
      </c>
      <c r="S267">
        <v>262</v>
      </c>
      <c r="T267" t="str">
        <f t="shared" si="14"/>
        <v>INSERT INTO OBJECT_COLUMNS (OBJECT_COLUMN_ID,NAME,CONTENT,OBJECT_ID) VALUES (262,'PORTFOLIO_GROUP_ID', '10090', 262);</v>
      </c>
    </row>
    <row r="268" spans="1:20" x14ac:dyDescent="0.2">
      <c r="A268" s="6" t="s">
        <v>800</v>
      </c>
      <c r="B268" t="s">
        <v>2401</v>
      </c>
      <c r="C268" t="s">
        <v>2403</v>
      </c>
      <c r="D268" s="5">
        <f t="shared" si="12"/>
        <v>10091</v>
      </c>
      <c r="E268">
        <f>VLOOKUP(A268,OFSETS!A$2:B$795,2,TRUE)</f>
        <v>266</v>
      </c>
      <c r="F268">
        <v>263</v>
      </c>
      <c r="G268" t="str">
        <f t="shared" si="13"/>
        <v>INSERT INTO F_SEC_ADMIN.OBJECTS (OBJECT_ID,NAME,OBJECT_TYPE_ID, SCHEMA_ID, AUTHORIZATION_OBJECT_ID) VALUES (263, 'PORTFOLIO_GROUPS_V',2,1,'266');</v>
      </c>
      <c r="S268">
        <v>263</v>
      </c>
      <c r="T268" t="str">
        <f t="shared" si="14"/>
        <v>INSERT INTO OBJECT_COLUMNS (OBJECT_COLUMN_ID,NAME,CONTENT,OBJECT_ID) VALUES (263,'PORTFOLIO_GROUP_ID', '10091', 263);</v>
      </c>
    </row>
    <row r="269" spans="1:20" x14ac:dyDescent="0.2">
      <c r="A269" s="6" t="s">
        <v>803</v>
      </c>
      <c r="B269" t="s">
        <v>2401</v>
      </c>
      <c r="C269" t="s">
        <v>2403</v>
      </c>
      <c r="D269" s="5">
        <f t="shared" si="12"/>
        <v>10092</v>
      </c>
      <c r="E269">
        <f>VLOOKUP(A269,OFSETS!A$2:B$795,2,TRUE)</f>
        <v>267</v>
      </c>
      <c r="F269">
        <v>264</v>
      </c>
      <c r="G269" t="str">
        <f t="shared" si="13"/>
        <v>INSERT INTO F_SEC_ADMIN.OBJECTS (OBJECT_ID,NAME,OBJECT_TYPE_ID, SCHEMA_ID, AUTHORIZATION_OBJECT_ID) VALUES (264, 'PORTFOLIO_GROUPS_V',2,1,'267');</v>
      </c>
      <c r="S269">
        <v>264</v>
      </c>
      <c r="T269" t="str">
        <f t="shared" si="14"/>
        <v>INSERT INTO OBJECT_COLUMNS (OBJECT_COLUMN_ID,NAME,CONTENT,OBJECT_ID) VALUES (264,'PORTFOLIO_GROUP_ID', '10092', 264);</v>
      </c>
    </row>
    <row r="270" spans="1:20" x14ac:dyDescent="0.2">
      <c r="A270" s="6" t="s">
        <v>806</v>
      </c>
      <c r="B270" t="s">
        <v>2401</v>
      </c>
      <c r="C270" t="s">
        <v>2403</v>
      </c>
      <c r="D270" s="5">
        <f t="shared" si="12"/>
        <v>10093</v>
      </c>
      <c r="E270">
        <f>VLOOKUP(A270,OFSETS!A$2:B$795,2,TRUE)</f>
        <v>268</v>
      </c>
      <c r="F270">
        <v>265</v>
      </c>
      <c r="G270" t="str">
        <f t="shared" si="13"/>
        <v>INSERT INTO F_SEC_ADMIN.OBJECTS (OBJECT_ID,NAME,OBJECT_TYPE_ID, SCHEMA_ID, AUTHORIZATION_OBJECT_ID) VALUES (265, 'PORTFOLIO_GROUPS_V',2,1,'268');</v>
      </c>
      <c r="S270">
        <v>265</v>
      </c>
      <c r="T270" t="str">
        <f t="shared" si="14"/>
        <v>INSERT INTO OBJECT_COLUMNS (OBJECT_COLUMN_ID,NAME,CONTENT,OBJECT_ID) VALUES (265,'PORTFOLIO_GROUP_ID', '10093', 265);</v>
      </c>
    </row>
    <row r="271" spans="1:20" x14ac:dyDescent="0.2">
      <c r="A271" s="6" t="s">
        <v>809</v>
      </c>
      <c r="B271" t="s">
        <v>2401</v>
      </c>
      <c r="C271" t="s">
        <v>2403</v>
      </c>
      <c r="D271" s="5">
        <f t="shared" si="12"/>
        <v>10094</v>
      </c>
      <c r="E271">
        <f>VLOOKUP(A271,OFSETS!A$2:B$795,2,TRUE)</f>
        <v>269</v>
      </c>
      <c r="F271">
        <v>266</v>
      </c>
      <c r="G271" t="str">
        <f t="shared" si="13"/>
        <v>INSERT INTO F_SEC_ADMIN.OBJECTS (OBJECT_ID,NAME,OBJECT_TYPE_ID, SCHEMA_ID, AUTHORIZATION_OBJECT_ID) VALUES (266, 'PORTFOLIO_GROUPS_V',2,1,'269');</v>
      </c>
      <c r="S271">
        <v>266</v>
      </c>
      <c r="T271" t="str">
        <f t="shared" si="14"/>
        <v>INSERT INTO OBJECT_COLUMNS (OBJECT_COLUMN_ID,NAME,CONTENT,OBJECT_ID) VALUES (266,'PORTFOLIO_GROUP_ID', '10094', 266);</v>
      </c>
    </row>
    <row r="272" spans="1:20" x14ac:dyDescent="0.2">
      <c r="A272" s="6" t="s">
        <v>812</v>
      </c>
      <c r="B272" t="s">
        <v>2401</v>
      </c>
      <c r="C272" t="s">
        <v>2403</v>
      </c>
      <c r="D272" s="5">
        <f t="shared" si="12"/>
        <v>10095</v>
      </c>
      <c r="E272">
        <f>VLOOKUP(A272,OFSETS!A$2:B$795,2,TRUE)</f>
        <v>270</v>
      </c>
      <c r="F272">
        <v>267</v>
      </c>
      <c r="G272" t="str">
        <f t="shared" si="13"/>
        <v>INSERT INTO F_SEC_ADMIN.OBJECTS (OBJECT_ID,NAME,OBJECT_TYPE_ID, SCHEMA_ID, AUTHORIZATION_OBJECT_ID) VALUES (267, 'PORTFOLIO_GROUPS_V',2,1,'270');</v>
      </c>
      <c r="S272">
        <v>267</v>
      </c>
      <c r="T272" t="str">
        <f t="shared" si="14"/>
        <v>INSERT INTO OBJECT_COLUMNS (OBJECT_COLUMN_ID,NAME,CONTENT,OBJECT_ID) VALUES (267,'PORTFOLIO_GROUP_ID', '10095', 267);</v>
      </c>
    </row>
    <row r="273" spans="1:20" x14ac:dyDescent="0.2">
      <c r="A273" s="6" t="s">
        <v>815</v>
      </c>
      <c r="B273" t="s">
        <v>2401</v>
      </c>
      <c r="C273" t="s">
        <v>2403</v>
      </c>
      <c r="D273" s="5">
        <f t="shared" si="12"/>
        <v>10096</v>
      </c>
      <c r="E273">
        <f>VLOOKUP(A273,OFSETS!A$2:B$795,2,TRUE)</f>
        <v>271</v>
      </c>
      <c r="F273">
        <v>268</v>
      </c>
      <c r="G273" t="str">
        <f t="shared" si="13"/>
        <v>INSERT INTO F_SEC_ADMIN.OBJECTS (OBJECT_ID,NAME,OBJECT_TYPE_ID, SCHEMA_ID, AUTHORIZATION_OBJECT_ID) VALUES (268, 'PORTFOLIO_GROUPS_V',2,1,'271');</v>
      </c>
      <c r="S273">
        <v>268</v>
      </c>
      <c r="T273" t="str">
        <f t="shared" si="14"/>
        <v>INSERT INTO OBJECT_COLUMNS (OBJECT_COLUMN_ID,NAME,CONTENT,OBJECT_ID) VALUES (268,'PORTFOLIO_GROUP_ID', '10096', 268);</v>
      </c>
    </row>
    <row r="274" spans="1:20" x14ac:dyDescent="0.2">
      <c r="A274" s="6" t="s">
        <v>818</v>
      </c>
      <c r="B274" t="s">
        <v>2401</v>
      </c>
      <c r="C274" t="s">
        <v>2403</v>
      </c>
      <c r="D274" s="5">
        <f t="shared" si="12"/>
        <v>10097</v>
      </c>
      <c r="E274">
        <f>VLOOKUP(A274,OFSETS!A$2:B$795,2,TRUE)</f>
        <v>272</v>
      </c>
      <c r="F274">
        <v>269</v>
      </c>
      <c r="G274" t="str">
        <f t="shared" si="13"/>
        <v>INSERT INTO F_SEC_ADMIN.OBJECTS (OBJECT_ID,NAME,OBJECT_TYPE_ID, SCHEMA_ID, AUTHORIZATION_OBJECT_ID) VALUES (269, 'PORTFOLIO_GROUPS_V',2,1,'272');</v>
      </c>
      <c r="S274">
        <v>269</v>
      </c>
      <c r="T274" t="str">
        <f t="shared" si="14"/>
        <v>INSERT INTO OBJECT_COLUMNS (OBJECT_COLUMN_ID,NAME,CONTENT,OBJECT_ID) VALUES (269,'PORTFOLIO_GROUP_ID', '10097', 269);</v>
      </c>
    </row>
    <row r="275" spans="1:20" x14ac:dyDescent="0.2">
      <c r="A275" s="6" t="s">
        <v>821</v>
      </c>
      <c r="B275" t="s">
        <v>2401</v>
      </c>
      <c r="C275" t="s">
        <v>2403</v>
      </c>
      <c r="D275" s="5">
        <f t="shared" si="12"/>
        <v>10098</v>
      </c>
      <c r="E275">
        <f>VLOOKUP(A275,OFSETS!A$2:B$795,2,TRUE)</f>
        <v>273</v>
      </c>
      <c r="F275">
        <v>270</v>
      </c>
      <c r="G275" t="str">
        <f t="shared" si="13"/>
        <v>INSERT INTO F_SEC_ADMIN.OBJECTS (OBJECT_ID,NAME,OBJECT_TYPE_ID, SCHEMA_ID, AUTHORIZATION_OBJECT_ID) VALUES (270, 'PORTFOLIO_GROUPS_V',2,1,'273');</v>
      </c>
      <c r="S275">
        <v>270</v>
      </c>
      <c r="T275" t="str">
        <f t="shared" si="14"/>
        <v>INSERT INTO OBJECT_COLUMNS (OBJECT_COLUMN_ID,NAME,CONTENT,OBJECT_ID) VALUES (270,'PORTFOLIO_GROUP_ID', '10098', 270);</v>
      </c>
    </row>
    <row r="276" spans="1:20" x14ac:dyDescent="0.2">
      <c r="A276" s="6" t="s">
        <v>824</v>
      </c>
      <c r="B276" t="s">
        <v>2401</v>
      </c>
      <c r="C276" t="s">
        <v>2403</v>
      </c>
      <c r="D276" s="5">
        <f t="shared" si="12"/>
        <v>10099</v>
      </c>
      <c r="E276">
        <f>VLOOKUP(A276,OFSETS!A$2:B$795,2,TRUE)</f>
        <v>274</v>
      </c>
      <c r="F276">
        <v>271</v>
      </c>
      <c r="G276" t="str">
        <f t="shared" si="13"/>
        <v>INSERT INTO F_SEC_ADMIN.OBJECTS (OBJECT_ID,NAME,OBJECT_TYPE_ID, SCHEMA_ID, AUTHORIZATION_OBJECT_ID) VALUES (271, 'PORTFOLIO_GROUPS_V',2,1,'274');</v>
      </c>
      <c r="S276">
        <v>271</v>
      </c>
      <c r="T276" t="str">
        <f t="shared" si="14"/>
        <v>INSERT INTO OBJECT_COLUMNS (OBJECT_COLUMN_ID,NAME,CONTENT,OBJECT_ID) VALUES (271,'PORTFOLIO_GROUP_ID', '10099', 271);</v>
      </c>
    </row>
    <row r="277" spans="1:20" x14ac:dyDescent="0.2">
      <c r="A277" s="6" t="s">
        <v>827</v>
      </c>
      <c r="B277" t="s">
        <v>2401</v>
      </c>
      <c r="C277" t="s">
        <v>2403</v>
      </c>
      <c r="D277" s="5">
        <f t="shared" si="12"/>
        <v>10100</v>
      </c>
      <c r="E277">
        <f>VLOOKUP(A277,OFSETS!A$2:B$795,2,TRUE)</f>
        <v>275</v>
      </c>
      <c r="F277">
        <v>272</v>
      </c>
      <c r="G277" t="str">
        <f t="shared" si="13"/>
        <v>INSERT INTO F_SEC_ADMIN.OBJECTS (OBJECT_ID,NAME,OBJECT_TYPE_ID, SCHEMA_ID, AUTHORIZATION_OBJECT_ID) VALUES (272, 'PORTFOLIO_GROUPS_V',2,1,'275');</v>
      </c>
      <c r="S277">
        <v>272</v>
      </c>
      <c r="T277" t="str">
        <f t="shared" si="14"/>
        <v>INSERT INTO OBJECT_COLUMNS (OBJECT_COLUMN_ID,NAME,CONTENT,OBJECT_ID) VALUES (272,'PORTFOLIO_GROUP_ID', '10100', 272);</v>
      </c>
    </row>
    <row r="278" spans="1:20" x14ac:dyDescent="0.2">
      <c r="A278" s="6" t="s">
        <v>830</v>
      </c>
      <c r="B278" t="s">
        <v>2401</v>
      </c>
      <c r="C278" t="s">
        <v>2403</v>
      </c>
      <c r="D278" s="5">
        <f t="shared" si="12"/>
        <v>10101</v>
      </c>
      <c r="E278">
        <f>VLOOKUP(A278,OFSETS!A$2:B$795,2,TRUE)</f>
        <v>276</v>
      </c>
      <c r="F278">
        <v>273</v>
      </c>
      <c r="G278" t="str">
        <f t="shared" si="13"/>
        <v>INSERT INTO F_SEC_ADMIN.OBJECTS (OBJECT_ID,NAME,OBJECT_TYPE_ID, SCHEMA_ID, AUTHORIZATION_OBJECT_ID) VALUES (273, 'PORTFOLIO_GROUPS_V',2,1,'276');</v>
      </c>
      <c r="S278">
        <v>273</v>
      </c>
      <c r="T278" t="str">
        <f t="shared" si="14"/>
        <v>INSERT INTO OBJECT_COLUMNS (OBJECT_COLUMN_ID,NAME,CONTENT,OBJECT_ID) VALUES (273,'PORTFOLIO_GROUP_ID', '10101', 273);</v>
      </c>
    </row>
    <row r="279" spans="1:20" x14ac:dyDescent="0.2">
      <c r="A279" s="6" t="s">
        <v>833</v>
      </c>
      <c r="B279" t="s">
        <v>2401</v>
      </c>
      <c r="C279" t="s">
        <v>2403</v>
      </c>
      <c r="D279" s="5">
        <f t="shared" si="12"/>
        <v>10135</v>
      </c>
      <c r="E279">
        <f>VLOOKUP(A279,OFSETS!A$2:B$795,2,TRUE)</f>
        <v>277</v>
      </c>
      <c r="F279">
        <v>274</v>
      </c>
      <c r="G279" t="str">
        <f t="shared" si="13"/>
        <v>INSERT INTO F_SEC_ADMIN.OBJECTS (OBJECT_ID,NAME,OBJECT_TYPE_ID, SCHEMA_ID, AUTHORIZATION_OBJECT_ID) VALUES (274, 'PORTFOLIO_GROUPS_V',2,1,'277');</v>
      </c>
      <c r="S279">
        <v>274</v>
      </c>
      <c r="T279" t="str">
        <f t="shared" si="14"/>
        <v>INSERT INTO OBJECT_COLUMNS (OBJECT_COLUMN_ID,NAME,CONTENT,OBJECT_ID) VALUES (274,'PORTFOLIO_GROUP_ID', '10135', 274);</v>
      </c>
    </row>
    <row r="280" spans="1:20" x14ac:dyDescent="0.2">
      <c r="A280" s="6" t="s">
        <v>836</v>
      </c>
      <c r="B280" t="s">
        <v>2401</v>
      </c>
      <c r="C280" t="s">
        <v>2403</v>
      </c>
      <c r="D280" s="5">
        <f t="shared" si="12"/>
        <v>10403</v>
      </c>
      <c r="E280">
        <f>VLOOKUP(A280,OFSETS!A$2:B$795,2,TRUE)</f>
        <v>278</v>
      </c>
      <c r="F280">
        <v>275</v>
      </c>
      <c r="G280" t="str">
        <f t="shared" si="13"/>
        <v>INSERT INTO F_SEC_ADMIN.OBJECTS (OBJECT_ID,NAME,OBJECT_TYPE_ID, SCHEMA_ID, AUTHORIZATION_OBJECT_ID) VALUES (275, 'PORTFOLIO_GROUPS_V',2,1,'278');</v>
      </c>
      <c r="S280">
        <v>275</v>
      </c>
      <c r="T280" t="str">
        <f t="shared" si="14"/>
        <v>INSERT INTO OBJECT_COLUMNS (OBJECT_COLUMN_ID,NAME,CONTENT,OBJECT_ID) VALUES (275,'PORTFOLIO_GROUP_ID', '10403', 275);</v>
      </c>
    </row>
    <row r="281" spans="1:20" x14ac:dyDescent="0.2">
      <c r="A281" s="6" t="s">
        <v>839</v>
      </c>
      <c r="B281" t="s">
        <v>2401</v>
      </c>
      <c r="C281" t="s">
        <v>2403</v>
      </c>
      <c r="D281" s="5">
        <f t="shared" si="12"/>
        <v>10646</v>
      </c>
      <c r="E281">
        <f>VLOOKUP(A281,OFSETS!A$2:B$795,2,TRUE)</f>
        <v>279</v>
      </c>
      <c r="F281">
        <v>276</v>
      </c>
      <c r="G281" t="str">
        <f t="shared" si="13"/>
        <v>INSERT INTO F_SEC_ADMIN.OBJECTS (OBJECT_ID,NAME,OBJECT_TYPE_ID, SCHEMA_ID, AUTHORIZATION_OBJECT_ID) VALUES (276, 'PORTFOLIO_GROUPS_V',2,1,'279');</v>
      </c>
      <c r="S281">
        <v>276</v>
      </c>
      <c r="T281" t="str">
        <f t="shared" si="14"/>
        <v>INSERT INTO OBJECT_COLUMNS (OBJECT_COLUMN_ID,NAME,CONTENT,OBJECT_ID) VALUES (276,'PORTFOLIO_GROUP_ID', '10646', 276);</v>
      </c>
    </row>
    <row r="282" spans="1:20" x14ac:dyDescent="0.2">
      <c r="A282" s="6" t="s">
        <v>842</v>
      </c>
      <c r="B282" t="s">
        <v>2401</v>
      </c>
      <c r="C282" t="s">
        <v>2403</v>
      </c>
      <c r="D282" s="5">
        <f t="shared" si="12"/>
        <v>10647</v>
      </c>
      <c r="E282">
        <f>VLOOKUP(A282,OFSETS!A$2:B$795,2,TRUE)</f>
        <v>280</v>
      </c>
      <c r="F282">
        <v>277</v>
      </c>
      <c r="G282" t="str">
        <f t="shared" si="13"/>
        <v>INSERT INTO F_SEC_ADMIN.OBJECTS (OBJECT_ID,NAME,OBJECT_TYPE_ID, SCHEMA_ID, AUTHORIZATION_OBJECT_ID) VALUES (277, 'PORTFOLIO_GROUPS_V',2,1,'280');</v>
      </c>
      <c r="S282">
        <v>277</v>
      </c>
      <c r="T282" t="str">
        <f t="shared" si="14"/>
        <v>INSERT INTO OBJECT_COLUMNS (OBJECT_COLUMN_ID,NAME,CONTENT,OBJECT_ID) VALUES (277,'PORTFOLIO_GROUP_ID', '10647', 277);</v>
      </c>
    </row>
    <row r="283" spans="1:20" x14ac:dyDescent="0.2">
      <c r="A283" s="6" t="s">
        <v>845</v>
      </c>
      <c r="B283" t="s">
        <v>2401</v>
      </c>
      <c r="C283" t="s">
        <v>2403</v>
      </c>
      <c r="D283" s="5">
        <f t="shared" si="12"/>
        <v>10648</v>
      </c>
      <c r="E283">
        <f>VLOOKUP(A283,OFSETS!A$2:B$795,2,TRUE)</f>
        <v>281</v>
      </c>
      <c r="F283">
        <v>278</v>
      </c>
      <c r="G283" t="str">
        <f t="shared" si="13"/>
        <v>INSERT INTO F_SEC_ADMIN.OBJECTS (OBJECT_ID,NAME,OBJECT_TYPE_ID, SCHEMA_ID, AUTHORIZATION_OBJECT_ID) VALUES (278, 'PORTFOLIO_GROUPS_V',2,1,'281');</v>
      </c>
      <c r="S283">
        <v>278</v>
      </c>
      <c r="T283" t="str">
        <f t="shared" si="14"/>
        <v>INSERT INTO OBJECT_COLUMNS (OBJECT_COLUMN_ID,NAME,CONTENT,OBJECT_ID) VALUES (278,'PORTFOLIO_GROUP_ID', '10648', 278);</v>
      </c>
    </row>
    <row r="284" spans="1:20" x14ac:dyDescent="0.2">
      <c r="A284" s="6" t="s">
        <v>848</v>
      </c>
      <c r="B284" t="s">
        <v>2401</v>
      </c>
      <c r="C284" t="s">
        <v>2403</v>
      </c>
      <c r="D284" s="5">
        <f t="shared" si="12"/>
        <v>10649</v>
      </c>
      <c r="E284">
        <f>VLOOKUP(A284,OFSETS!A$2:B$795,2,TRUE)</f>
        <v>282</v>
      </c>
      <c r="F284">
        <v>279</v>
      </c>
      <c r="G284" t="str">
        <f t="shared" si="13"/>
        <v>INSERT INTO F_SEC_ADMIN.OBJECTS (OBJECT_ID,NAME,OBJECT_TYPE_ID, SCHEMA_ID, AUTHORIZATION_OBJECT_ID) VALUES (279, 'PORTFOLIO_GROUPS_V',2,1,'282');</v>
      </c>
      <c r="S284">
        <v>279</v>
      </c>
      <c r="T284" t="str">
        <f t="shared" si="14"/>
        <v>INSERT INTO OBJECT_COLUMNS (OBJECT_COLUMN_ID,NAME,CONTENT,OBJECT_ID) VALUES (279,'PORTFOLIO_GROUP_ID', '10649', 279);</v>
      </c>
    </row>
    <row r="285" spans="1:20" x14ac:dyDescent="0.2">
      <c r="A285" s="6" t="s">
        <v>851</v>
      </c>
      <c r="B285" t="s">
        <v>2401</v>
      </c>
      <c r="C285" t="s">
        <v>2403</v>
      </c>
      <c r="D285" s="5">
        <f t="shared" si="12"/>
        <v>10650</v>
      </c>
      <c r="E285">
        <f>VLOOKUP(A285,OFSETS!A$2:B$795,2,TRUE)</f>
        <v>283</v>
      </c>
      <c r="F285">
        <v>280</v>
      </c>
      <c r="G285" t="str">
        <f t="shared" si="13"/>
        <v>INSERT INTO F_SEC_ADMIN.OBJECTS (OBJECT_ID,NAME,OBJECT_TYPE_ID, SCHEMA_ID, AUTHORIZATION_OBJECT_ID) VALUES (280, 'PORTFOLIO_GROUPS_V',2,1,'283');</v>
      </c>
      <c r="S285">
        <v>280</v>
      </c>
      <c r="T285" t="str">
        <f t="shared" si="14"/>
        <v>INSERT INTO OBJECT_COLUMNS (OBJECT_COLUMN_ID,NAME,CONTENT,OBJECT_ID) VALUES (280,'PORTFOLIO_GROUP_ID', '10650', 280);</v>
      </c>
    </row>
    <row r="286" spans="1:20" x14ac:dyDescent="0.2">
      <c r="A286" s="6" t="s">
        <v>854</v>
      </c>
      <c r="B286" t="s">
        <v>2401</v>
      </c>
      <c r="C286" t="s">
        <v>2403</v>
      </c>
      <c r="D286" s="5">
        <f t="shared" si="12"/>
        <v>10651</v>
      </c>
      <c r="E286">
        <f>VLOOKUP(A286,OFSETS!A$2:B$795,2,TRUE)</f>
        <v>284</v>
      </c>
      <c r="F286">
        <v>281</v>
      </c>
      <c r="G286" t="str">
        <f t="shared" si="13"/>
        <v>INSERT INTO F_SEC_ADMIN.OBJECTS (OBJECT_ID,NAME,OBJECT_TYPE_ID, SCHEMA_ID, AUTHORIZATION_OBJECT_ID) VALUES (281, 'PORTFOLIO_GROUPS_V',2,1,'284');</v>
      </c>
      <c r="S286">
        <v>281</v>
      </c>
      <c r="T286" t="str">
        <f t="shared" si="14"/>
        <v>INSERT INTO OBJECT_COLUMNS (OBJECT_COLUMN_ID,NAME,CONTENT,OBJECT_ID) VALUES (281,'PORTFOLIO_GROUP_ID', '10651', 281);</v>
      </c>
    </row>
    <row r="287" spans="1:20" x14ac:dyDescent="0.2">
      <c r="A287" s="6" t="s">
        <v>857</v>
      </c>
      <c r="B287" t="s">
        <v>2401</v>
      </c>
      <c r="C287" t="s">
        <v>2403</v>
      </c>
      <c r="D287" s="5">
        <f t="shared" si="12"/>
        <v>10652</v>
      </c>
      <c r="E287">
        <f>VLOOKUP(A287,OFSETS!A$2:B$795,2,TRUE)</f>
        <v>285</v>
      </c>
      <c r="F287">
        <v>282</v>
      </c>
      <c r="G287" t="str">
        <f t="shared" si="13"/>
        <v>INSERT INTO F_SEC_ADMIN.OBJECTS (OBJECT_ID,NAME,OBJECT_TYPE_ID, SCHEMA_ID, AUTHORIZATION_OBJECT_ID) VALUES (282, 'PORTFOLIO_GROUPS_V',2,1,'285');</v>
      </c>
      <c r="S287">
        <v>282</v>
      </c>
      <c r="T287" t="str">
        <f t="shared" si="14"/>
        <v>INSERT INTO OBJECT_COLUMNS (OBJECT_COLUMN_ID,NAME,CONTENT,OBJECT_ID) VALUES (282,'PORTFOLIO_GROUP_ID', '10652', 282);</v>
      </c>
    </row>
    <row r="288" spans="1:20" x14ac:dyDescent="0.2">
      <c r="A288" s="6" t="s">
        <v>860</v>
      </c>
      <c r="B288" t="s">
        <v>2401</v>
      </c>
      <c r="C288" t="s">
        <v>2403</v>
      </c>
      <c r="D288" s="5">
        <f t="shared" si="12"/>
        <v>10653</v>
      </c>
      <c r="E288">
        <f>VLOOKUP(A288,OFSETS!A$2:B$795,2,TRUE)</f>
        <v>286</v>
      </c>
      <c r="F288">
        <v>283</v>
      </c>
      <c r="G288" t="str">
        <f t="shared" si="13"/>
        <v>INSERT INTO F_SEC_ADMIN.OBJECTS (OBJECT_ID,NAME,OBJECT_TYPE_ID, SCHEMA_ID, AUTHORIZATION_OBJECT_ID) VALUES (283, 'PORTFOLIO_GROUPS_V',2,1,'286');</v>
      </c>
      <c r="S288">
        <v>283</v>
      </c>
      <c r="T288" t="str">
        <f t="shared" si="14"/>
        <v>INSERT INTO OBJECT_COLUMNS (OBJECT_COLUMN_ID,NAME,CONTENT,OBJECT_ID) VALUES (283,'PORTFOLIO_GROUP_ID', '10653', 283);</v>
      </c>
    </row>
    <row r="289" spans="1:20" x14ac:dyDescent="0.2">
      <c r="A289" s="6" t="s">
        <v>863</v>
      </c>
      <c r="B289" t="s">
        <v>2401</v>
      </c>
      <c r="C289" t="s">
        <v>2403</v>
      </c>
      <c r="D289" s="5">
        <f t="shared" si="12"/>
        <v>10654</v>
      </c>
      <c r="E289">
        <f>VLOOKUP(A289,OFSETS!A$2:B$795,2,TRUE)</f>
        <v>287</v>
      </c>
      <c r="F289">
        <v>284</v>
      </c>
      <c r="G289" t="str">
        <f t="shared" si="13"/>
        <v>INSERT INTO F_SEC_ADMIN.OBJECTS (OBJECT_ID,NAME,OBJECT_TYPE_ID, SCHEMA_ID, AUTHORIZATION_OBJECT_ID) VALUES (284, 'PORTFOLIO_GROUPS_V',2,1,'287');</v>
      </c>
      <c r="S289">
        <v>284</v>
      </c>
      <c r="T289" t="str">
        <f t="shared" si="14"/>
        <v>INSERT INTO OBJECT_COLUMNS (OBJECT_COLUMN_ID,NAME,CONTENT,OBJECT_ID) VALUES (284,'PORTFOLIO_GROUP_ID', '10654', 284);</v>
      </c>
    </row>
    <row r="290" spans="1:20" x14ac:dyDescent="0.2">
      <c r="A290" s="6" t="s">
        <v>866</v>
      </c>
      <c r="B290" t="s">
        <v>2401</v>
      </c>
      <c r="C290" t="s">
        <v>2403</v>
      </c>
      <c r="D290" s="5">
        <f t="shared" si="12"/>
        <v>10655</v>
      </c>
      <c r="E290">
        <f>VLOOKUP(A290,OFSETS!A$2:B$795,2,TRUE)</f>
        <v>288</v>
      </c>
      <c r="F290">
        <v>285</v>
      </c>
      <c r="G290" t="str">
        <f t="shared" si="13"/>
        <v>INSERT INTO F_SEC_ADMIN.OBJECTS (OBJECT_ID,NAME,OBJECT_TYPE_ID, SCHEMA_ID, AUTHORIZATION_OBJECT_ID) VALUES (285, 'PORTFOLIO_GROUPS_V',2,1,'288');</v>
      </c>
      <c r="S290">
        <v>285</v>
      </c>
      <c r="T290" t="str">
        <f t="shared" si="14"/>
        <v>INSERT INTO OBJECT_COLUMNS (OBJECT_COLUMN_ID,NAME,CONTENT,OBJECT_ID) VALUES (285,'PORTFOLIO_GROUP_ID', '10655', 285);</v>
      </c>
    </row>
    <row r="291" spans="1:20" x14ac:dyDescent="0.2">
      <c r="A291" s="6" t="s">
        <v>869</v>
      </c>
      <c r="B291" t="s">
        <v>2401</v>
      </c>
      <c r="C291" t="s">
        <v>2403</v>
      </c>
      <c r="D291" s="5">
        <f t="shared" si="12"/>
        <v>10656</v>
      </c>
      <c r="E291">
        <f>VLOOKUP(A291,OFSETS!A$2:B$795,2,TRUE)</f>
        <v>289</v>
      </c>
      <c r="F291">
        <v>286</v>
      </c>
      <c r="G291" t="str">
        <f t="shared" si="13"/>
        <v>INSERT INTO F_SEC_ADMIN.OBJECTS (OBJECT_ID,NAME,OBJECT_TYPE_ID, SCHEMA_ID, AUTHORIZATION_OBJECT_ID) VALUES (286, 'PORTFOLIO_GROUPS_V',2,1,'289');</v>
      </c>
      <c r="S291">
        <v>286</v>
      </c>
      <c r="T291" t="str">
        <f t="shared" si="14"/>
        <v>INSERT INTO OBJECT_COLUMNS (OBJECT_COLUMN_ID,NAME,CONTENT,OBJECT_ID) VALUES (286,'PORTFOLIO_GROUP_ID', '10656', 286);</v>
      </c>
    </row>
    <row r="292" spans="1:20" x14ac:dyDescent="0.2">
      <c r="A292" s="6" t="s">
        <v>872</v>
      </c>
      <c r="B292" t="s">
        <v>2401</v>
      </c>
      <c r="C292" t="s">
        <v>2403</v>
      </c>
      <c r="D292" s="5">
        <f t="shared" si="12"/>
        <v>10657</v>
      </c>
      <c r="E292">
        <f>VLOOKUP(A292,OFSETS!A$2:B$795,2,TRUE)</f>
        <v>290</v>
      </c>
      <c r="F292">
        <v>287</v>
      </c>
      <c r="G292" t="str">
        <f t="shared" si="13"/>
        <v>INSERT INTO F_SEC_ADMIN.OBJECTS (OBJECT_ID,NAME,OBJECT_TYPE_ID, SCHEMA_ID, AUTHORIZATION_OBJECT_ID) VALUES (287, 'PORTFOLIO_GROUPS_V',2,1,'290');</v>
      </c>
      <c r="S292">
        <v>287</v>
      </c>
      <c r="T292" t="str">
        <f t="shared" si="14"/>
        <v>INSERT INTO OBJECT_COLUMNS (OBJECT_COLUMN_ID,NAME,CONTENT,OBJECT_ID) VALUES (287,'PORTFOLIO_GROUP_ID', '10657', 287);</v>
      </c>
    </row>
    <row r="293" spans="1:20" x14ac:dyDescent="0.2">
      <c r="A293" s="6" t="s">
        <v>875</v>
      </c>
      <c r="B293" t="s">
        <v>2401</v>
      </c>
      <c r="C293" t="s">
        <v>2403</v>
      </c>
      <c r="D293" s="5">
        <f t="shared" si="12"/>
        <v>10658</v>
      </c>
      <c r="E293">
        <f>VLOOKUP(A293,OFSETS!A$2:B$795,2,TRUE)</f>
        <v>291</v>
      </c>
      <c r="F293">
        <v>288</v>
      </c>
      <c r="G293" t="str">
        <f t="shared" si="13"/>
        <v>INSERT INTO F_SEC_ADMIN.OBJECTS (OBJECT_ID,NAME,OBJECT_TYPE_ID, SCHEMA_ID, AUTHORIZATION_OBJECT_ID) VALUES (288, 'PORTFOLIO_GROUPS_V',2,1,'291');</v>
      </c>
      <c r="S293">
        <v>288</v>
      </c>
      <c r="T293" t="str">
        <f t="shared" si="14"/>
        <v>INSERT INTO OBJECT_COLUMNS (OBJECT_COLUMN_ID,NAME,CONTENT,OBJECT_ID) VALUES (288,'PORTFOLIO_GROUP_ID', '10658', 288);</v>
      </c>
    </row>
    <row r="294" spans="1:20" x14ac:dyDescent="0.2">
      <c r="A294" s="6" t="s">
        <v>878</v>
      </c>
      <c r="B294" t="s">
        <v>2401</v>
      </c>
      <c r="C294" t="s">
        <v>2403</v>
      </c>
      <c r="D294" s="5">
        <f t="shared" si="12"/>
        <v>10659</v>
      </c>
      <c r="E294">
        <f>VLOOKUP(A294,OFSETS!A$2:B$795,2,TRUE)</f>
        <v>292</v>
      </c>
      <c r="F294">
        <v>289</v>
      </c>
      <c r="G294" t="str">
        <f t="shared" si="13"/>
        <v>INSERT INTO F_SEC_ADMIN.OBJECTS (OBJECT_ID,NAME,OBJECT_TYPE_ID, SCHEMA_ID, AUTHORIZATION_OBJECT_ID) VALUES (289, 'PORTFOLIO_GROUPS_V',2,1,'292');</v>
      </c>
      <c r="S294">
        <v>289</v>
      </c>
      <c r="T294" t="str">
        <f t="shared" si="14"/>
        <v>INSERT INTO OBJECT_COLUMNS (OBJECT_COLUMN_ID,NAME,CONTENT,OBJECT_ID) VALUES (289,'PORTFOLIO_GROUP_ID', '10659', 289);</v>
      </c>
    </row>
    <row r="295" spans="1:20" x14ac:dyDescent="0.2">
      <c r="A295" s="6" t="s">
        <v>881</v>
      </c>
      <c r="B295" t="s">
        <v>2401</v>
      </c>
      <c r="C295" t="s">
        <v>2403</v>
      </c>
      <c r="D295" s="5">
        <f t="shared" si="12"/>
        <v>10660</v>
      </c>
      <c r="E295">
        <f>VLOOKUP(A295,OFSETS!A$2:B$795,2,TRUE)</f>
        <v>293</v>
      </c>
      <c r="F295">
        <v>290</v>
      </c>
      <c r="G295" t="str">
        <f t="shared" si="13"/>
        <v>INSERT INTO F_SEC_ADMIN.OBJECTS (OBJECT_ID,NAME,OBJECT_TYPE_ID, SCHEMA_ID, AUTHORIZATION_OBJECT_ID) VALUES (290, 'PORTFOLIO_GROUPS_V',2,1,'293');</v>
      </c>
      <c r="S295">
        <v>290</v>
      </c>
      <c r="T295" t="str">
        <f t="shared" si="14"/>
        <v>INSERT INTO OBJECT_COLUMNS (OBJECT_COLUMN_ID,NAME,CONTENT,OBJECT_ID) VALUES (290,'PORTFOLIO_GROUP_ID', '10660', 290);</v>
      </c>
    </row>
    <row r="296" spans="1:20" x14ac:dyDescent="0.2">
      <c r="A296" s="6" t="s">
        <v>884</v>
      </c>
      <c r="B296" t="s">
        <v>2401</v>
      </c>
      <c r="C296" t="s">
        <v>2403</v>
      </c>
      <c r="D296" s="5">
        <f t="shared" si="12"/>
        <v>10661</v>
      </c>
      <c r="E296">
        <f>VLOOKUP(A296,OFSETS!A$2:B$795,2,TRUE)</f>
        <v>294</v>
      </c>
      <c r="F296">
        <v>291</v>
      </c>
      <c r="G296" t="str">
        <f t="shared" si="13"/>
        <v>INSERT INTO F_SEC_ADMIN.OBJECTS (OBJECT_ID,NAME,OBJECT_TYPE_ID, SCHEMA_ID, AUTHORIZATION_OBJECT_ID) VALUES (291, 'PORTFOLIO_GROUPS_V',2,1,'294');</v>
      </c>
      <c r="S296">
        <v>291</v>
      </c>
      <c r="T296" t="str">
        <f t="shared" si="14"/>
        <v>INSERT INTO OBJECT_COLUMNS (OBJECT_COLUMN_ID,NAME,CONTENT,OBJECT_ID) VALUES (291,'PORTFOLIO_GROUP_ID', '10661', 291);</v>
      </c>
    </row>
    <row r="297" spans="1:20" x14ac:dyDescent="0.2">
      <c r="A297" s="6" t="s">
        <v>887</v>
      </c>
      <c r="B297" t="s">
        <v>2401</v>
      </c>
      <c r="C297" t="s">
        <v>2403</v>
      </c>
      <c r="D297" s="5">
        <f t="shared" si="12"/>
        <v>10662</v>
      </c>
      <c r="E297">
        <f>VLOOKUP(A297,OFSETS!A$2:B$795,2,TRUE)</f>
        <v>295</v>
      </c>
      <c r="F297">
        <v>292</v>
      </c>
      <c r="G297" t="str">
        <f t="shared" si="13"/>
        <v>INSERT INTO F_SEC_ADMIN.OBJECTS (OBJECT_ID,NAME,OBJECT_TYPE_ID, SCHEMA_ID, AUTHORIZATION_OBJECT_ID) VALUES (292, 'PORTFOLIO_GROUPS_V',2,1,'295');</v>
      </c>
      <c r="S297">
        <v>292</v>
      </c>
      <c r="T297" t="str">
        <f t="shared" si="14"/>
        <v>INSERT INTO OBJECT_COLUMNS (OBJECT_COLUMN_ID,NAME,CONTENT,OBJECT_ID) VALUES (292,'PORTFOLIO_GROUP_ID', '10662', 292);</v>
      </c>
    </row>
    <row r="298" spans="1:20" x14ac:dyDescent="0.2">
      <c r="A298" s="6" t="s">
        <v>890</v>
      </c>
      <c r="B298" t="s">
        <v>2401</v>
      </c>
      <c r="C298" t="s">
        <v>2403</v>
      </c>
      <c r="D298" s="5">
        <f t="shared" si="12"/>
        <v>10663</v>
      </c>
      <c r="E298">
        <f>VLOOKUP(A298,OFSETS!A$2:B$795,2,TRUE)</f>
        <v>296</v>
      </c>
      <c r="F298">
        <v>293</v>
      </c>
      <c r="G298" t="str">
        <f t="shared" si="13"/>
        <v>INSERT INTO F_SEC_ADMIN.OBJECTS (OBJECT_ID,NAME,OBJECT_TYPE_ID, SCHEMA_ID, AUTHORIZATION_OBJECT_ID) VALUES (293, 'PORTFOLIO_GROUPS_V',2,1,'296');</v>
      </c>
      <c r="S298">
        <v>293</v>
      </c>
      <c r="T298" t="str">
        <f t="shared" si="14"/>
        <v>INSERT INTO OBJECT_COLUMNS (OBJECT_COLUMN_ID,NAME,CONTENT,OBJECT_ID) VALUES (293,'PORTFOLIO_GROUP_ID', '10663', 293);</v>
      </c>
    </row>
    <row r="299" spans="1:20" x14ac:dyDescent="0.2">
      <c r="A299" s="6" t="s">
        <v>893</v>
      </c>
      <c r="B299" t="s">
        <v>2401</v>
      </c>
      <c r="C299" t="s">
        <v>2403</v>
      </c>
      <c r="D299" s="5">
        <f t="shared" si="12"/>
        <v>10664</v>
      </c>
      <c r="E299">
        <f>VLOOKUP(A299,OFSETS!A$2:B$795,2,TRUE)</f>
        <v>297</v>
      </c>
      <c r="F299">
        <v>294</v>
      </c>
      <c r="G299" t="str">
        <f t="shared" si="13"/>
        <v>INSERT INTO F_SEC_ADMIN.OBJECTS (OBJECT_ID,NAME,OBJECT_TYPE_ID, SCHEMA_ID, AUTHORIZATION_OBJECT_ID) VALUES (294, 'PORTFOLIO_GROUPS_V',2,1,'297');</v>
      </c>
      <c r="S299">
        <v>294</v>
      </c>
      <c r="T299" t="str">
        <f t="shared" si="14"/>
        <v>INSERT INTO OBJECT_COLUMNS (OBJECT_COLUMN_ID,NAME,CONTENT,OBJECT_ID) VALUES (294,'PORTFOLIO_GROUP_ID', '10664', 294);</v>
      </c>
    </row>
    <row r="300" spans="1:20" x14ac:dyDescent="0.2">
      <c r="A300" s="6" t="s">
        <v>896</v>
      </c>
      <c r="B300" t="s">
        <v>2401</v>
      </c>
      <c r="C300" t="s">
        <v>2403</v>
      </c>
      <c r="D300" s="5">
        <f t="shared" si="12"/>
        <v>10665</v>
      </c>
      <c r="E300">
        <f>VLOOKUP(A300,OFSETS!A$2:B$795,2,TRUE)</f>
        <v>298</v>
      </c>
      <c r="F300">
        <v>295</v>
      </c>
      <c r="G300" t="str">
        <f t="shared" si="13"/>
        <v>INSERT INTO F_SEC_ADMIN.OBJECTS (OBJECT_ID,NAME,OBJECT_TYPE_ID, SCHEMA_ID, AUTHORIZATION_OBJECT_ID) VALUES (295, 'PORTFOLIO_GROUPS_V',2,1,'298');</v>
      </c>
      <c r="S300">
        <v>295</v>
      </c>
      <c r="T300" t="str">
        <f t="shared" si="14"/>
        <v>INSERT INTO OBJECT_COLUMNS (OBJECT_COLUMN_ID,NAME,CONTENT,OBJECT_ID) VALUES (295,'PORTFOLIO_GROUP_ID', '10665', 295);</v>
      </c>
    </row>
    <row r="301" spans="1:20" x14ac:dyDescent="0.2">
      <c r="A301" s="6" t="s">
        <v>899</v>
      </c>
      <c r="B301" t="s">
        <v>2401</v>
      </c>
      <c r="C301" t="s">
        <v>2403</v>
      </c>
      <c r="D301" s="5">
        <f t="shared" si="12"/>
        <v>10666</v>
      </c>
      <c r="E301">
        <f>VLOOKUP(A301,OFSETS!A$2:B$795,2,TRUE)</f>
        <v>299</v>
      </c>
      <c r="F301">
        <v>296</v>
      </c>
      <c r="G301" t="str">
        <f t="shared" si="13"/>
        <v>INSERT INTO F_SEC_ADMIN.OBJECTS (OBJECT_ID,NAME,OBJECT_TYPE_ID, SCHEMA_ID, AUTHORIZATION_OBJECT_ID) VALUES (296, 'PORTFOLIO_GROUPS_V',2,1,'299');</v>
      </c>
      <c r="S301">
        <v>296</v>
      </c>
      <c r="T301" t="str">
        <f t="shared" si="14"/>
        <v>INSERT INTO OBJECT_COLUMNS (OBJECT_COLUMN_ID,NAME,CONTENT,OBJECT_ID) VALUES (296,'PORTFOLIO_GROUP_ID', '10666', 296);</v>
      </c>
    </row>
    <row r="302" spans="1:20" x14ac:dyDescent="0.2">
      <c r="A302" s="6" t="s">
        <v>902</v>
      </c>
      <c r="B302" t="s">
        <v>2401</v>
      </c>
      <c r="C302" t="s">
        <v>2403</v>
      </c>
      <c r="D302" s="5">
        <f t="shared" si="12"/>
        <v>10667</v>
      </c>
      <c r="E302">
        <f>VLOOKUP(A302,OFSETS!A$2:B$795,2,TRUE)</f>
        <v>300</v>
      </c>
      <c r="F302">
        <v>297</v>
      </c>
      <c r="G302" t="str">
        <f t="shared" si="13"/>
        <v>INSERT INTO F_SEC_ADMIN.OBJECTS (OBJECT_ID,NAME,OBJECT_TYPE_ID, SCHEMA_ID, AUTHORIZATION_OBJECT_ID) VALUES (297, 'PORTFOLIO_GROUPS_V',2,1,'300');</v>
      </c>
      <c r="S302">
        <v>297</v>
      </c>
      <c r="T302" t="str">
        <f t="shared" si="14"/>
        <v>INSERT INTO OBJECT_COLUMNS (OBJECT_COLUMN_ID,NAME,CONTENT,OBJECT_ID) VALUES (297,'PORTFOLIO_GROUP_ID', '10667', 297);</v>
      </c>
    </row>
    <row r="303" spans="1:20" x14ac:dyDescent="0.2">
      <c r="A303" s="6" t="s">
        <v>905</v>
      </c>
      <c r="B303" t="s">
        <v>2401</v>
      </c>
      <c r="C303" t="s">
        <v>2403</v>
      </c>
      <c r="D303" s="5">
        <f t="shared" si="12"/>
        <v>10668</v>
      </c>
      <c r="E303">
        <f>VLOOKUP(A303,OFSETS!A$2:B$795,2,TRUE)</f>
        <v>301</v>
      </c>
      <c r="F303">
        <v>298</v>
      </c>
      <c r="G303" t="str">
        <f t="shared" si="13"/>
        <v>INSERT INTO F_SEC_ADMIN.OBJECTS (OBJECT_ID,NAME,OBJECT_TYPE_ID, SCHEMA_ID, AUTHORIZATION_OBJECT_ID) VALUES (298, 'PORTFOLIO_GROUPS_V',2,1,'301');</v>
      </c>
      <c r="S303">
        <v>298</v>
      </c>
      <c r="T303" t="str">
        <f t="shared" si="14"/>
        <v>INSERT INTO OBJECT_COLUMNS (OBJECT_COLUMN_ID,NAME,CONTENT,OBJECT_ID) VALUES (298,'PORTFOLIO_GROUP_ID', '10668', 298);</v>
      </c>
    </row>
    <row r="304" spans="1:20" x14ac:dyDescent="0.2">
      <c r="A304" s="6" t="s">
        <v>908</v>
      </c>
      <c r="B304" t="s">
        <v>2401</v>
      </c>
      <c r="C304" t="s">
        <v>2403</v>
      </c>
      <c r="D304" s="5">
        <f t="shared" si="12"/>
        <v>10966</v>
      </c>
      <c r="E304">
        <f>VLOOKUP(A304,OFSETS!A$2:B$795,2,TRUE)</f>
        <v>302</v>
      </c>
      <c r="F304">
        <v>299</v>
      </c>
      <c r="G304" t="str">
        <f t="shared" si="13"/>
        <v>INSERT INTO F_SEC_ADMIN.OBJECTS (OBJECT_ID,NAME,OBJECT_TYPE_ID, SCHEMA_ID, AUTHORIZATION_OBJECT_ID) VALUES (299, 'PORTFOLIO_GROUPS_V',2,1,'302');</v>
      </c>
      <c r="S304">
        <v>299</v>
      </c>
      <c r="T304" t="str">
        <f t="shared" si="14"/>
        <v>INSERT INTO OBJECT_COLUMNS (OBJECT_COLUMN_ID,NAME,CONTENT,OBJECT_ID) VALUES (299,'PORTFOLIO_GROUP_ID', '10966', 299);</v>
      </c>
    </row>
    <row r="305" spans="1:20" x14ac:dyDescent="0.2">
      <c r="A305" s="6" t="s">
        <v>911</v>
      </c>
      <c r="B305" t="s">
        <v>2401</v>
      </c>
      <c r="C305" t="s">
        <v>2403</v>
      </c>
      <c r="D305" s="5">
        <f t="shared" si="12"/>
        <v>10967</v>
      </c>
      <c r="E305">
        <f>VLOOKUP(A305,OFSETS!A$2:B$795,2,TRUE)</f>
        <v>303</v>
      </c>
      <c r="F305">
        <v>300</v>
      </c>
      <c r="G305" t="str">
        <f t="shared" si="13"/>
        <v>INSERT INTO F_SEC_ADMIN.OBJECTS (OBJECT_ID,NAME,OBJECT_TYPE_ID, SCHEMA_ID, AUTHORIZATION_OBJECT_ID) VALUES (300, 'PORTFOLIO_GROUPS_V',2,1,'303');</v>
      </c>
      <c r="S305">
        <v>300</v>
      </c>
      <c r="T305" t="str">
        <f t="shared" si="14"/>
        <v>INSERT INTO OBJECT_COLUMNS (OBJECT_COLUMN_ID,NAME,CONTENT,OBJECT_ID) VALUES (300,'PORTFOLIO_GROUP_ID', '10967', 300);</v>
      </c>
    </row>
    <row r="306" spans="1:20" x14ac:dyDescent="0.2">
      <c r="A306" s="6" t="s">
        <v>914</v>
      </c>
      <c r="B306" t="s">
        <v>2401</v>
      </c>
      <c r="C306" t="s">
        <v>2403</v>
      </c>
      <c r="D306" s="5">
        <f t="shared" si="12"/>
        <v>10968</v>
      </c>
      <c r="E306">
        <f>VLOOKUP(A306,OFSETS!A$2:B$795,2,TRUE)</f>
        <v>304</v>
      </c>
      <c r="F306">
        <v>301</v>
      </c>
      <c r="G306" t="str">
        <f t="shared" si="13"/>
        <v>INSERT INTO F_SEC_ADMIN.OBJECTS (OBJECT_ID,NAME,OBJECT_TYPE_ID, SCHEMA_ID, AUTHORIZATION_OBJECT_ID) VALUES (301, 'PORTFOLIO_GROUPS_V',2,1,'304');</v>
      </c>
      <c r="S306">
        <v>301</v>
      </c>
      <c r="T306" t="str">
        <f t="shared" si="14"/>
        <v>INSERT INTO OBJECT_COLUMNS (OBJECT_COLUMN_ID,NAME,CONTENT,OBJECT_ID) VALUES (301,'PORTFOLIO_GROUP_ID', '10968', 301);</v>
      </c>
    </row>
    <row r="307" spans="1:20" x14ac:dyDescent="0.2">
      <c r="A307" s="6" t="s">
        <v>917</v>
      </c>
      <c r="B307" t="s">
        <v>2401</v>
      </c>
      <c r="C307" t="s">
        <v>2403</v>
      </c>
      <c r="D307" s="5">
        <f t="shared" si="12"/>
        <v>10969</v>
      </c>
      <c r="E307">
        <f>VLOOKUP(A307,OFSETS!A$2:B$795,2,TRUE)</f>
        <v>305</v>
      </c>
      <c r="F307">
        <v>302</v>
      </c>
      <c r="G307" t="str">
        <f t="shared" si="13"/>
        <v>INSERT INTO F_SEC_ADMIN.OBJECTS (OBJECT_ID,NAME,OBJECT_TYPE_ID, SCHEMA_ID, AUTHORIZATION_OBJECT_ID) VALUES (302, 'PORTFOLIO_GROUPS_V',2,1,'305');</v>
      </c>
      <c r="S307">
        <v>302</v>
      </c>
      <c r="T307" t="str">
        <f t="shared" si="14"/>
        <v>INSERT INTO OBJECT_COLUMNS (OBJECT_COLUMN_ID,NAME,CONTENT,OBJECT_ID) VALUES (302,'PORTFOLIO_GROUP_ID', '10969', 302);</v>
      </c>
    </row>
    <row r="308" spans="1:20" x14ac:dyDescent="0.2">
      <c r="A308" s="6" t="s">
        <v>920</v>
      </c>
      <c r="B308" t="s">
        <v>2401</v>
      </c>
      <c r="C308" t="s">
        <v>2403</v>
      </c>
      <c r="D308" s="5">
        <f t="shared" si="12"/>
        <v>10970</v>
      </c>
      <c r="E308">
        <f>VLOOKUP(A308,OFSETS!A$2:B$795,2,TRUE)</f>
        <v>306</v>
      </c>
      <c r="F308">
        <v>303</v>
      </c>
      <c r="G308" t="str">
        <f t="shared" si="13"/>
        <v>INSERT INTO F_SEC_ADMIN.OBJECTS (OBJECT_ID,NAME,OBJECT_TYPE_ID, SCHEMA_ID, AUTHORIZATION_OBJECT_ID) VALUES (303, 'PORTFOLIO_GROUPS_V',2,1,'306');</v>
      </c>
      <c r="S308">
        <v>303</v>
      </c>
      <c r="T308" t="str">
        <f t="shared" si="14"/>
        <v>INSERT INTO OBJECT_COLUMNS (OBJECT_COLUMN_ID,NAME,CONTENT,OBJECT_ID) VALUES (303,'PORTFOLIO_GROUP_ID', '10970', 303);</v>
      </c>
    </row>
    <row r="309" spans="1:20" x14ac:dyDescent="0.2">
      <c r="A309" s="6" t="s">
        <v>923</v>
      </c>
      <c r="B309" t="s">
        <v>2401</v>
      </c>
      <c r="C309" t="s">
        <v>2403</v>
      </c>
      <c r="D309" s="5">
        <f t="shared" si="12"/>
        <v>10971</v>
      </c>
      <c r="E309">
        <f>VLOOKUP(A309,OFSETS!A$2:B$795,2,TRUE)</f>
        <v>307</v>
      </c>
      <c r="F309">
        <v>304</v>
      </c>
      <c r="G309" t="str">
        <f t="shared" si="13"/>
        <v>INSERT INTO F_SEC_ADMIN.OBJECTS (OBJECT_ID,NAME,OBJECT_TYPE_ID, SCHEMA_ID, AUTHORIZATION_OBJECT_ID) VALUES (304, 'PORTFOLIO_GROUPS_V',2,1,'307');</v>
      </c>
      <c r="S309">
        <v>304</v>
      </c>
      <c r="T309" t="str">
        <f t="shared" si="14"/>
        <v>INSERT INTO OBJECT_COLUMNS (OBJECT_COLUMN_ID,NAME,CONTENT,OBJECT_ID) VALUES (304,'PORTFOLIO_GROUP_ID', '10971', 304);</v>
      </c>
    </row>
    <row r="310" spans="1:20" x14ac:dyDescent="0.2">
      <c r="A310" s="6" t="s">
        <v>926</v>
      </c>
      <c r="B310" t="s">
        <v>2401</v>
      </c>
      <c r="C310" t="s">
        <v>2403</v>
      </c>
      <c r="D310" s="5">
        <f t="shared" si="12"/>
        <v>10972</v>
      </c>
      <c r="E310">
        <f>VLOOKUP(A310,OFSETS!A$2:B$795,2,TRUE)</f>
        <v>308</v>
      </c>
      <c r="F310">
        <v>305</v>
      </c>
      <c r="G310" t="str">
        <f t="shared" si="13"/>
        <v>INSERT INTO F_SEC_ADMIN.OBJECTS (OBJECT_ID,NAME,OBJECT_TYPE_ID, SCHEMA_ID, AUTHORIZATION_OBJECT_ID) VALUES (305, 'PORTFOLIO_GROUPS_V',2,1,'308');</v>
      </c>
      <c r="S310">
        <v>305</v>
      </c>
      <c r="T310" t="str">
        <f t="shared" si="14"/>
        <v>INSERT INTO OBJECT_COLUMNS (OBJECT_COLUMN_ID,NAME,CONTENT,OBJECT_ID) VALUES (305,'PORTFOLIO_GROUP_ID', '10972', 305);</v>
      </c>
    </row>
    <row r="311" spans="1:20" x14ac:dyDescent="0.2">
      <c r="A311" s="6" t="s">
        <v>929</v>
      </c>
      <c r="B311" t="s">
        <v>2401</v>
      </c>
      <c r="C311" t="s">
        <v>2403</v>
      </c>
      <c r="D311" s="5">
        <f t="shared" si="12"/>
        <v>10973</v>
      </c>
      <c r="E311">
        <f>VLOOKUP(A311,OFSETS!A$2:B$795,2,TRUE)</f>
        <v>309</v>
      </c>
      <c r="F311">
        <v>306</v>
      </c>
      <c r="G311" t="str">
        <f t="shared" si="13"/>
        <v>INSERT INTO F_SEC_ADMIN.OBJECTS (OBJECT_ID,NAME,OBJECT_TYPE_ID, SCHEMA_ID, AUTHORIZATION_OBJECT_ID) VALUES (306, 'PORTFOLIO_GROUPS_V',2,1,'309');</v>
      </c>
      <c r="S311">
        <v>306</v>
      </c>
      <c r="T311" t="str">
        <f t="shared" si="14"/>
        <v>INSERT INTO OBJECT_COLUMNS (OBJECT_COLUMN_ID,NAME,CONTENT,OBJECT_ID) VALUES (306,'PORTFOLIO_GROUP_ID', '10973', 306);</v>
      </c>
    </row>
    <row r="312" spans="1:20" x14ac:dyDescent="0.2">
      <c r="A312" s="6" t="s">
        <v>932</v>
      </c>
      <c r="B312" t="s">
        <v>2401</v>
      </c>
      <c r="C312" t="s">
        <v>2403</v>
      </c>
      <c r="D312" s="5">
        <f t="shared" si="12"/>
        <v>10974</v>
      </c>
      <c r="E312">
        <f>VLOOKUP(A312,OFSETS!A$2:B$795,2,TRUE)</f>
        <v>310</v>
      </c>
      <c r="F312">
        <v>307</v>
      </c>
      <c r="G312" t="str">
        <f t="shared" si="13"/>
        <v>INSERT INTO F_SEC_ADMIN.OBJECTS (OBJECT_ID,NAME,OBJECT_TYPE_ID, SCHEMA_ID, AUTHORIZATION_OBJECT_ID) VALUES (307, 'PORTFOLIO_GROUPS_V',2,1,'310');</v>
      </c>
      <c r="S312">
        <v>307</v>
      </c>
      <c r="T312" t="str">
        <f t="shared" si="14"/>
        <v>INSERT INTO OBJECT_COLUMNS (OBJECT_COLUMN_ID,NAME,CONTENT,OBJECT_ID) VALUES (307,'PORTFOLIO_GROUP_ID', '10974', 307);</v>
      </c>
    </row>
    <row r="313" spans="1:20" x14ac:dyDescent="0.2">
      <c r="A313" s="6" t="s">
        <v>935</v>
      </c>
      <c r="B313" t="s">
        <v>2401</v>
      </c>
      <c r="C313" t="s">
        <v>2403</v>
      </c>
      <c r="D313" s="5">
        <f t="shared" si="12"/>
        <v>10975</v>
      </c>
      <c r="E313">
        <f>VLOOKUP(A313,OFSETS!A$2:B$795,2,TRUE)</f>
        <v>311</v>
      </c>
      <c r="F313">
        <v>308</v>
      </c>
      <c r="G313" t="str">
        <f t="shared" si="13"/>
        <v>INSERT INTO F_SEC_ADMIN.OBJECTS (OBJECT_ID,NAME,OBJECT_TYPE_ID, SCHEMA_ID, AUTHORIZATION_OBJECT_ID) VALUES (308, 'PORTFOLIO_GROUPS_V',2,1,'311');</v>
      </c>
      <c r="S313">
        <v>308</v>
      </c>
      <c r="T313" t="str">
        <f t="shared" si="14"/>
        <v>INSERT INTO OBJECT_COLUMNS (OBJECT_COLUMN_ID,NAME,CONTENT,OBJECT_ID) VALUES (308,'PORTFOLIO_GROUP_ID', '10975', 308);</v>
      </c>
    </row>
    <row r="314" spans="1:20" x14ac:dyDescent="0.2">
      <c r="A314" s="6" t="s">
        <v>938</v>
      </c>
      <c r="B314" t="s">
        <v>2401</v>
      </c>
      <c r="C314" t="s">
        <v>2403</v>
      </c>
      <c r="D314" s="5">
        <f t="shared" si="12"/>
        <v>10976</v>
      </c>
      <c r="E314">
        <f>VLOOKUP(A314,OFSETS!A$2:B$795,2,TRUE)</f>
        <v>312</v>
      </c>
      <c r="F314">
        <v>309</v>
      </c>
      <c r="G314" t="str">
        <f t="shared" si="13"/>
        <v>INSERT INTO F_SEC_ADMIN.OBJECTS (OBJECT_ID,NAME,OBJECT_TYPE_ID, SCHEMA_ID, AUTHORIZATION_OBJECT_ID) VALUES (309, 'PORTFOLIO_GROUPS_V',2,1,'312');</v>
      </c>
      <c r="S314">
        <v>309</v>
      </c>
      <c r="T314" t="str">
        <f t="shared" si="14"/>
        <v>INSERT INTO OBJECT_COLUMNS (OBJECT_COLUMN_ID,NAME,CONTENT,OBJECT_ID) VALUES (309,'PORTFOLIO_GROUP_ID', '10976', 309);</v>
      </c>
    </row>
    <row r="315" spans="1:20" x14ac:dyDescent="0.2">
      <c r="A315" s="6" t="s">
        <v>941</v>
      </c>
      <c r="B315" t="s">
        <v>2401</v>
      </c>
      <c r="C315" t="s">
        <v>2403</v>
      </c>
      <c r="D315" s="5">
        <f t="shared" si="12"/>
        <v>10977</v>
      </c>
      <c r="E315">
        <f>VLOOKUP(A315,OFSETS!A$2:B$795,2,TRUE)</f>
        <v>313</v>
      </c>
      <c r="F315">
        <v>310</v>
      </c>
      <c r="G315" t="str">
        <f t="shared" si="13"/>
        <v>INSERT INTO F_SEC_ADMIN.OBJECTS (OBJECT_ID,NAME,OBJECT_TYPE_ID, SCHEMA_ID, AUTHORIZATION_OBJECT_ID) VALUES (310, 'PORTFOLIO_GROUPS_V',2,1,'313');</v>
      </c>
      <c r="S315">
        <v>310</v>
      </c>
      <c r="T315" t="str">
        <f t="shared" si="14"/>
        <v>INSERT INTO OBJECT_COLUMNS (OBJECT_COLUMN_ID,NAME,CONTENT,OBJECT_ID) VALUES (310,'PORTFOLIO_GROUP_ID', '10977', 310);</v>
      </c>
    </row>
    <row r="316" spans="1:20" x14ac:dyDescent="0.2">
      <c r="A316" s="6" t="s">
        <v>944</v>
      </c>
      <c r="B316" t="s">
        <v>2401</v>
      </c>
      <c r="C316" t="s">
        <v>2403</v>
      </c>
      <c r="D316" s="5">
        <f t="shared" si="12"/>
        <v>10978</v>
      </c>
      <c r="E316">
        <f>VLOOKUP(A316,OFSETS!A$2:B$795,2,TRUE)</f>
        <v>314</v>
      </c>
      <c r="F316">
        <v>311</v>
      </c>
      <c r="G316" t="str">
        <f t="shared" si="13"/>
        <v>INSERT INTO F_SEC_ADMIN.OBJECTS (OBJECT_ID,NAME,OBJECT_TYPE_ID, SCHEMA_ID, AUTHORIZATION_OBJECT_ID) VALUES (311, 'PORTFOLIO_GROUPS_V',2,1,'314');</v>
      </c>
      <c r="S316">
        <v>311</v>
      </c>
      <c r="T316" t="str">
        <f t="shared" si="14"/>
        <v>INSERT INTO OBJECT_COLUMNS (OBJECT_COLUMN_ID,NAME,CONTENT,OBJECT_ID) VALUES (311,'PORTFOLIO_GROUP_ID', '10978', 311);</v>
      </c>
    </row>
    <row r="317" spans="1:20" x14ac:dyDescent="0.2">
      <c r="A317" s="6" t="s">
        <v>947</v>
      </c>
      <c r="B317" t="s">
        <v>2401</v>
      </c>
      <c r="C317" t="s">
        <v>2403</v>
      </c>
      <c r="D317" s="5">
        <f t="shared" si="12"/>
        <v>10979</v>
      </c>
      <c r="E317">
        <f>VLOOKUP(A317,OFSETS!A$2:B$795,2,TRUE)</f>
        <v>315</v>
      </c>
      <c r="F317">
        <v>312</v>
      </c>
      <c r="G317" t="str">
        <f t="shared" si="13"/>
        <v>INSERT INTO F_SEC_ADMIN.OBJECTS (OBJECT_ID,NAME,OBJECT_TYPE_ID, SCHEMA_ID, AUTHORIZATION_OBJECT_ID) VALUES (312, 'PORTFOLIO_GROUPS_V',2,1,'315');</v>
      </c>
      <c r="S317">
        <v>312</v>
      </c>
      <c r="T317" t="str">
        <f t="shared" si="14"/>
        <v>INSERT INTO OBJECT_COLUMNS (OBJECT_COLUMN_ID,NAME,CONTENT,OBJECT_ID) VALUES (312,'PORTFOLIO_GROUP_ID', '10979', 312);</v>
      </c>
    </row>
    <row r="318" spans="1:20" x14ac:dyDescent="0.2">
      <c r="A318" s="6" t="s">
        <v>950</v>
      </c>
      <c r="B318" t="s">
        <v>2401</v>
      </c>
      <c r="C318" t="s">
        <v>2403</v>
      </c>
      <c r="D318" s="5">
        <f t="shared" si="12"/>
        <v>10980</v>
      </c>
      <c r="E318">
        <f>VLOOKUP(A318,OFSETS!A$2:B$795,2,TRUE)</f>
        <v>316</v>
      </c>
      <c r="F318">
        <v>313</v>
      </c>
      <c r="G318" t="str">
        <f t="shared" si="13"/>
        <v>INSERT INTO F_SEC_ADMIN.OBJECTS (OBJECT_ID,NAME,OBJECT_TYPE_ID, SCHEMA_ID, AUTHORIZATION_OBJECT_ID) VALUES (313, 'PORTFOLIO_GROUPS_V',2,1,'316');</v>
      </c>
      <c r="S318">
        <v>313</v>
      </c>
      <c r="T318" t="str">
        <f t="shared" si="14"/>
        <v>INSERT INTO OBJECT_COLUMNS (OBJECT_COLUMN_ID,NAME,CONTENT,OBJECT_ID) VALUES (313,'PORTFOLIO_GROUP_ID', '10980', 313);</v>
      </c>
    </row>
    <row r="319" spans="1:20" x14ac:dyDescent="0.2">
      <c r="A319" s="6" t="s">
        <v>953</v>
      </c>
      <c r="B319" t="s">
        <v>2401</v>
      </c>
      <c r="C319" t="s">
        <v>2403</v>
      </c>
      <c r="D319" s="5">
        <f t="shared" si="12"/>
        <v>10981</v>
      </c>
      <c r="E319">
        <f>VLOOKUP(A319,OFSETS!A$2:B$795,2,TRUE)</f>
        <v>317</v>
      </c>
      <c r="F319">
        <v>314</v>
      </c>
      <c r="G319" t="str">
        <f t="shared" si="13"/>
        <v>INSERT INTO F_SEC_ADMIN.OBJECTS (OBJECT_ID,NAME,OBJECT_TYPE_ID, SCHEMA_ID, AUTHORIZATION_OBJECT_ID) VALUES (314, 'PORTFOLIO_GROUPS_V',2,1,'317');</v>
      </c>
      <c r="S319">
        <v>314</v>
      </c>
      <c r="T319" t="str">
        <f t="shared" si="14"/>
        <v>INSERT INTO OBJECT_COLUMNS (OBJECT_COLUMN_ID,NAME,CONTENT,OBJECT_ID) VALUES (314,'PORTFOLIO_GROUP_ID', '10981', 314);</v>
      </c>
    </row>
    <row r="320" spans="1:20" x14ac:dyDescent="0.2">
      <c r="A320" s="6" t="s">
        <v>956</v>
      </c>
      <c r="B320" t="s">
        <v>2401</v>
      </c>
      <c r="C320" t="s">
        <v>2403</v>
      </c>
      <c r="D320" s="5">
        <f t="shared" si="12"/>
        <v>10982</v>
      </c>
      <c r="E320">
        <f>VLOOKUP(A320,OFSETS!A$2:B$795,2,TRUE)</f>
        <v>318</v>
      </c>
      <c r="F320">
        <v>315</v>
      </c>
      <c r="G320" t="str">
        <f t="shared" si="13"/>
        <v>INSERT INTO F_SEC_ADMIN.OBJECTS (OBJECT_ID,NAME,OBJECT_TYPE_ID, SCHEMA_ID, AUTHORIZATION_OBJECT_ID) VALUES (315, 'PORTFOLIO_GROUPS_V',2,1,'318');</v>
      </c>
      <c r="S320">
        <v>315</v>
      </c>
      <c r="T320" t="str">
        <f t="shared" si="14"/>
        <v>INSERT INTO OBJECT_COLUMNS (OBJECT_COLUMN_ID,NAME,CONTENT,OBJECT_ID) VALUES (315,'PORTFOLIO_GROUP_ID', '10982', 315);</v>
      </c>
    </row>
    <row r="321" spans="1:20" x14ac:dyDescent="0.2">
      <c r="A321" s="6" t="s">
        <v>959</v>
      </c>
      <c r="B321" t="s">
        <v>2401</v>
      </c>
      <c r="C321" t="s">
        <v>2403</v>
      </c>
      <c r="D321" s="5">
        <f t="shared" si="12"/>
        <v>10983</v>
      </c>
      <c r="E321">
        <f>VLOOKUP(A321,OFSETS!A$2:B$795,2,TRUE)</f>
        <v>319</v>
      </c>
      <c r="F321">
        <v>316</v>
      </c>
      <c r="G321" t="str">
        <f t="shared" si="13"/>
        <v>INSERT INTO F_SEC_ADMIN.OBJECTS (OBJECT_ID,NAME,OBJECT_TYPE_ID, SCHEMA_ID, AUTHORIZATION_OBJECT_ID) VALUES (316, 'PORTFOLIO_GROUPS_V',2,1,'319');</v>
      </c>
      <c r="S321">
        <v>316</v>
      </c>
      <c r="T321" t="str">
        <f t="shared" si="14"/>
        <v>INSERT INTO OBJECT_COLUMNS (OBJECT_COLUMN_ID,NAME,CONTENT,OBJECT_ID) VALUES (316,'PORTFOLIO_GROUP_ID', '10983', 316);</v>
      </c>
    </row>
    <row r="322" spans="1:20" x14ac:dyDescent="0.2">
      <c r="A322" s="6" t="s">
        <v>962</v>
      </c>
      <c r="B322" t="s">
        <v>2401</v>
      </c>
      <c r="C322" t="s">
        <v>2403</v>
      </c>
      <c r="D322" s="5">
        <f t="shared" si="12"/>
        <v>10984</v>
      </c>
      <c r="E322">
        <f>VLOOKUP(A322,OFSETS!A$2:B$795,2,TRUE)</f>
        <v>320</v>
      </c>
      <c r="F322">
        <v>317</v>
      </c>
      <c r="G322" t="str">
        <f t="shared" si="13"/>
        <v>INSERT INTO F_SEC_ADMIN.OBJECTS (OBJECT_ID,NAME,OBJECT_TYPE_ID, SCHEMA_ID, AUTHORIZATION_OBJECT_ID) VALUES (317, 'PORTFOLIO_GROUPS_V',2,1,'320');</v>
      </c>
      <c r="S322">
        <v>317</v>
      </c>
      <c r="T322" t="str">
        <f t="shared" si="14"/>
        <v>INSERT INTO OBJECT_COLUMNS (OBJECT_COLUMN_ID,NAME,CONTENT,OBJECT_ID) VALUES (317,'PORTFOLIO_GROUP_ID', '10984', 317);</v>
      </c>
    </row>
    <row r="323" spans="1:20" x14ac:dyDescent="0.2">
      <c r="A323" s="6" t="s">
        <v>965</v>
      </c>
      <c r="B323" t="s">
        <v>2401</v>
      </c>
      <c r="C323" t="s">
        <v>2403</v>
      </c>
      <c r="D323" s="5">
        <f t="shared" si="12"/>
        <v>10985</v>
      </c>
      <c r="E323">
        <f>VLOOKUP(A323,OFSETS!A$2:B$795,2,TRUE)</f>
        <v>321</v>
      </c>
      <c r="F323">
        <v>318</v>
      </c>
      <c r="G323" t="str">
        <f t="shared" si="13"/>
        <v>INSERT INTO F_SEC_ADMIN.OBJECTS (OBJECT_ID,NAME,OBJECT_TYPE_ID, SCHEMA_ID, AUTHORIZATION_OBJECT_ID) VALUES (318, 'PORTFOLIO_GROUPS_V',2,1,'321');</v>
      </c>
      <c r="S323">
        <v>318</v>
      </c>
      <c r="T323" t="str">
        <f t="shared" si="14"/>
        <v>INSERT INTO OBJECT_COLUMNS (OBJECT_COLUMN_ID,NAME,CONTENT,OBJECT_ID) VALUES (318,'PORTFOLIO_GROUP_ID', '10985', 318);</v>
      </c>
    </row>
    <row r="324" spans="1:20" x14ac:dyDescent="0.2">
      <c r="A324" s="6" t="s">
        <v>968</v>
      </c>
      <c r="B324" t="s">
        <v>2401</v>
      </c>
      <c r="C324" t="s">
        <v>2403</v>
      </c>
      <c r="D324" s="5">
        <f t="shared" si="12"/>
        <v>10986</v>
      </c>
      <c r="E324">
        <f>VLOOKUP(A324,OFSETS!A$2:B$795,2,TRUE)</f>
        <v>322</v>
      </c>
      <c r="F324">
        <v>319</v>
      </c>
      <c r="G324" t="str">
        <f t="shared" si="13"/>
        <v>INSERT INTO F_SEC_ADMIN.OBJECTS (OBJECT_ID,NAME,OBJECT_TYPE_ID, SCHEMA_ID, AUTHORIZATION_OBJECT_ID) VALUES (319, 'PORTFOLIO_GROUPS_V',2,1,'322');</v>
      </c>
      <c r="S324">
        <v>319</v>
      </c>
      <c r="T324" t="str">
        <f t="shared" si="14"/>
        <v>INSERT INTO OBJECT_COLUMNS (OBJECT_COLUMN_ID,NAME,CONTENT,OBJECT_ID) VALUES (319,'PORTFOLIO_GROUP_ID', '10986', 319);</v>
      </c>
    </row>
    <row r="325" spans="1:20" x14ac:dyDescent="0.2">
      <c r="A325" s="6" t="s">
        <v>971</v>
      </c>
      <c r="B325" t="s">
        <v>2401</v>
      </c>
      <c r="C325" t="s">
        <v>2403</v>
      </c>
      <c r="D325" s="5">
        <f t="shared" si="12"/>
        <v>10987</v>
      </c>
      <c r="E325">
        <f>VLOOKUP(A325,OFSETS!A$2:B$795,2,TRUE)</f>
        <v>323</v>
      </c>
      <c r="F325">
        <v>320</v>
      </c>
      <c r="G325" t="str">
        <f t="shared" si="13"/>
        <v>INSERT INTO F_SEC_ADMIN.OBJECTS (OBJECT_ID,NAME,OBJECT_TYPE_ID, SCHEMA_ID, AUTHORIZATION_OBJECT_ID) VALUES (320, 'PORTFOLIO_GROUPS_V',2,1,'323');</v>
      </c>
      <c r="S325">
        <v>320</v>
      </c>
      <c r="T325" t="str">
        <f t="shared" si="14"/>
        <v>INSERT INTO OBJECT_COLUMNS (OBJECT_COLUMN_ID,NAME,CONTENT,OBJECT_ID) VALUES (320,'PORTFOLIO_GROUP_ID', '10987', 320);</v>
      </c>
    </row>
    <row r="326" spans="1:20" x14ac:dyDescent="0.2">
      <c r="A326" s="6" t="s">
        <v>974</v>
      </c>
      <c r="B326" t="s">
        <v>2401</v>
      </c>
      <c r="C326" t="s">
        <v>2403</v>
      </c>
      <c r="D326" s="5">
        <f t="shared" si="12"/>
        <v>10988</v>
      </c>
      <c r="E326">
        <f>VLOOKUP(A326,OFSETS!A$2:B$795,2,TRUE)</f>
        <v>324</v>
      </c>
      <c r="F326">
        <v>321</v>
      </c>
      <c r="G326" t="str">
        <f t="shared" si="13"/>
        <v>INSERT INTO F_SEC_ADMIN.OBJECTS (OBJECT_ID,NAME,OBJECT_TYPE_ID, SCHEMA_ID, AUTHORIZATION_OBJECT_ID) VALUES (321, 'PORTFOLIO_GROUPS_V',2,1,'324');</v>
      </c>
      <c r="S326">
        <v>321</v>
      </c>
      <c r="T326" t="str">
        <f t="shared" si="14"/>
        <v>INSERT INTO OBJECT_COLUMNS (OBJECT_COLUMN_ID,NAME,CONTENT,OBJECT_ID) VALUES (321,'PORTFOLIO_GROUP_ID', '10988', 321);</v>
      </c>
    </row>
    <row r="327" spans="1:20" x14ac:dyDescent="0.2">
      <c r="A327" s="6" t="s">
        <v>977</v>
      </c>
      <c r="B327" t="s">
        <v>2401</v>
      </c>
      <c r="C327" t="s">
        <v>2403</v>
      </c>
      <c r="D327" s="5">
        <f t="shared" ref="D327:D390" si="15">VALUE(RIGHT(A327,7))</f>
        <v>10989</v>
      </c>
      <c r="E327">
        <f>VLOOKUP(A327,OFSETS!A$2:B$795,2,TRUE)</f>
        <v>325</v>
      </c>
      <c r="F327">
        <v>322</v>
      </c>
      <c r="G327" t="str">
        <f t="shared" ref="G327:G390" si="16">"INSERT INTO F_SEC_ADMIN.OBJECTS (OBJECT_ID,NAME,OBJECT_TYPE_ID, SCHEMA_ID, AUTHORIZATION_OBJECT_ID) VALUES (" &amp; F327 &amp; ", '" &amp; B327 &amp; "',2,1,'" &amp; E327 &amp;"');"</f>
        <v>INSERT INTO F_SEC_ADMIN.OBJECTS (OBJECT_ID,NAME,OBJECT_TYPE_ID, SCHEMA_ID, AUTHORIZATION_OBJECT_ID) VALUES (322, 'PORTFOLIO_GROUPS_V',2,1,'325');</v>
      </c>
      <c r="S327">
        <v>322</v>
      </c>
      <c r="T327" t="str">
        <f t="shared" ref="T327:T390" si="17">"INSERT INTO OBJECT_COLUMNS (OBJECT_COLUMN_ID,NAME,CONTENT,OBJECT_ID) VALUES (" &amp; S327 &amp; ",'" &amp; C327 &amp; "', '" &amp; D327 &amp; "', " &amp; F327 &amp; ");"</f>
        <v>INSERT INTO OBJECT_COLUMNS (OBJECT_COLUMN_ID,NAME,CONTENT,OBJECT_ID) VALUES (322,'PORTFOLIO_GROUP_ID', '10989', 322);</v>
      </c>
    </row>
    <row r="328" spans="1:20" x14ac:dyDescent="0.2">
      <c r="A328" s="6" t="s">
        <v>980</v>
      </c>
      <c r="B328" t="s">
        <v>2401</v>
      </c>
      <c r="C328" t="s">
        <v>2403</v>
      </c>
      <c r="D328" s="5">
        <f t="shared" si="15"/>
        <v>10990</v>
      </c>
      <c r="E328">
        <f>VLOOKUP(A328,OFSETS!A$2:B$795,2,TRUE)</f>
        <v>326</v>
      </c>
      <c r="F328">
        <v>323</v>
      </c>
      <c r="G328" t="str">
        <f t="shared" si="16"/>
        <v>INSERT INTO F_SEC_ADMIN.OBJECTS (OBJECT_ID,NAME,OBJECT_TYPE_ID, SCHEMA_ID, AUTHORIZATION_OBJECT_ID) VALUES (323, 'PORTFOLIO_GROUPS_V',2,1,'326');</v>
      </c>
      <c r="S328">
        <v>323</v>
      </c>
      <c r="T328" t="str">
        <f t="shared" si="17"/>
        <v>INSERT INTO OBJECT_COLUMNS (OBJECT_COLUMN_ID,NAME,CONTENT,OBJECT_ID) VALUES (323,'PORTFOLIO_GROUP_ID', '10990', 323);</v>
      </c>
    </row>
    <row r="329" spans="1:20" x14ac:dyDescent="0.2">
      <c r="A329" s="6" t="s">
        <v>983</v>
      </c>
      <c r="B329" t="s">
        <v>2401</v>
      </c>
      <c r="C329" t="s">
        <v>2403</v>
      </c>
      <c r="D329" s="5">
        <f t="shared" si="15"/>
        <v>10991</v>
      </c>
      <c r="E329">
        <f>VLOOKUP(A329,OFSETS!A$2:B$795,2,TRUE)</f>
        <v>327</v>
      </c>
      <c r="F329">
        <v>324</v>
      </c>
      <c r="G329" t="str">
        <f t="shared" si="16"/>
        <v>INSERT INTO F_SEC_ADMIN.OBJECTS (OBJECT_ID,NAME,OBJECT_TYPE_ID, SCHEMA_ID, AUTHORIZATION_OBJECT_ID) VALUES (324, 'PORTFOLIO_GROUPS_V',2,1,'327');</v>
      </c>
      <c r="S329">
        <v>324</v>
      </c>
      <c r="T329" t="str">
        <f t="shared" si="17"/>
        <v>INSERT INTO OBJECT_COLUMNS (OBJECT_COLUMN_ID,NAME,CONTENT,OBJECT_ID) VALUES (324,'PORTFOLIO_GROUP_ID', '10991', 324);</v>
      </c>
    </row>
    <row r="330" spans="1:20" x14ac:dyDescent="0.2">
      <c r="A330" s="6" t="s">
        <v>986</v>
      </c>
      <c r="B330" t="s">
        <v>2401</v>
      </c>
      <c r="C330" t="s">
        <v>2403</v>
      </c>
      <c r="D330" s="5">
        <f t="shared" si="15"/>
        <v>10992</v>
      </c>
      <c r="E330">
        <f>VLOOKUP(A330,OFSETS!A$2:B$795,2,TRUE)</f>
        <v>328</v>
      </c>
      <c r="F330">
        <v>325</v>
      </c>
      <c r="G330" t="str">
        <f t="shared" si="16"/>
        <v>INSERT INTO F_SEC_ADMIN.OBJECTS (OBJECT_ID,NAME,OBJECT_TYPE_ID, SCHEMA_ID, AUTHORIZATION_OBJECT_ID) VALUES (325, 'PORTFOLIO_GROUPS_V',2,1,'328');</v>
      </c>
      <c r="S330">
        <v>325</v>
      </c>
      <c r="T330" t="str">
        <f t="shared" si="17"/>
        <v>INSERT INTO OBJECT_COLUMNS (OBJECT_COLUMN_ID,NAME,CONTENT,OBJECT_ID) VALUES (325,'PORTFOLIO_GROUP_ID', '10992', 325);</v>
      </c>
    </row>
    <row r="331" spans="1:20" x14ac:dyDescent="0.2">
      <c r="A331" s="6" t="s">
        <v>989</v>
      </c>
      <c r="B331" t="s">
        <v>2401</v>
      </c>
      <c r="C331" t="s">
        <v>2403</v>
      </c>
      <c r="D331" s="5">
        <f t="shared" si="15"/>
        <v>10993</v>
      </c>
      <c r="E331">
        <f>VLOOKUP(A331,OFSETS!A$2:B$795,2,TRUE)</f>
        <v>329</v>
      </c>
      <c r="F331">
        <v>326</v>
      </c>
      <c r="G331" t="str">
        <f t="shared" si="16"/>
        <v>INSERT INTO F_SEC_ADMIN.OBJECTS (OBJECT_ID,NAME,OBJECT_TYPE_ID, SCHEMA_ID, AUTHORIZATION_OBJECT_ID) VALUES (326, 'PORTFOLIO_GROUPS_V',2,1,'329');</v>
      </c>
      <c r="S331">
        <v>326</v>
      </c>
      <c r="T331" t="str">
        <f t="shared" si="17"/>
        <v>INSERT INTO OBJECT_COLUMNS (OBJECT_COLUMN_ID,NAME,CONTENT,OBJECT_ID) VALUES (326,'PORTFOLIO_GROUP_ID', '10993', 326);</v>
      </c>
    </row>
    <row r="332" spans="1:20" x14ac:dyDescent="0.2">
      <c r="A332" s="6" t="s">
        <v>992</v>
      </c>
      <c r="B332" t="s">
        <v>2401</v>
      </c>
      <c r="C332" t="s">
        <v>2403</v>
      </c>
      <c r="D332" s="5">
        <f t="shared" si="15"/>
        <v>10994</v>
      </c>
      <c r="E332">
        <f>VLOOKUP(A332,OFSETS!A$2:B$795,2,TRUE)</f>
        <v>330</v>
      </c>
      <c r="F332">
        <v>327</v>
      </c>
      <c r="G332" t="str">
        <f t="shared" si="16"/>
        <v>INSERT INTO F_SEC_ADMIN.OBJECTS (OBJECT_ID,NAME,OBJECT_TYPE_ID, SCHEMA_ID, AUTHORIZATION_OBJECT_ID) VALUES (327, 'PORTFOLIO_GROUPS_V',2,1,'330');</v>
      </c>
      <c r="S332">
        <v>327</v>
      </c>
      <c r="T332" t="str">
        <f t="shared" si="17"/>
        <v>INSERT INTO OBJECT_COLUMNS (OBJECT_COLUMN_ID,NAME,CONTENT,OBJECT_ID) VALUES (327,'PORTFOLIO_GROUP_ID', '10994', 327);</v>
      </c>
    </row>
    <row r="333" spans="1:20" x14ac:dyDescent="0.2">
      <c r="A333" s="6" t="s">
        <v>995</v>
      </c>
      <c r="B333" t="s">
        <v>2401</v>
      </c>
      <c r="C333" t="s">
        <v>2403</v>
      </c>
      <c r="D333" s="5">
        <f t="shared" si="15"/>
        <v>10995</v>
      </c>
      <c r="E333">
        <f>VLOOKUP(A333,OFSETS!A$2:B$795,2,TRUE)</f>
        <v>331</v>
      </c>
      <c r="F333">
        <v>328</v>
      </c>
      <c r="G333" t="str">
        <f t="shared" si="16"/>
        <v>INSERT INTO F_SEC_ADMIN.OBJECTS (OBJECT_ID,NAME,OBJECT_TYPE_ID, SCHEMA_ID, AUTHORIZATION_OBJECT_ID) VALUES (328, 'PORTFOLIO_GROUPS_V',2,1,'331');</v>
      </c>
      <c r="S333">
        <v>328</v>
      </c>
      <c r="T333" t="str">
        <f t="shared" si="17"/>
        <v>INSERT INTO OBJECT_COLUMNS (OBJECT_COLUMN_ID,NAME,CONTENT,OBJECT_ID) VALUES (328,'PORTFOLIO_GROUP_ID', '10995', 328);</v>
      </c>
    </row>
    <row r="334" spans="1:20" x14ac:dyDescent="0.2">
      <c r="A334" s="6" t="s">
        <v>998</v>
      </c>
      <c r="B334" t="s">
        <v>2401</v>
      </c>
      <c r="C334" t="s">
        <v>2403</v>
      </c>
      <c r="D334" s="5">
        <f t="shared" si="15"/>
        <v>10996</v>
      </c>
      <c r="E334">
        <f>VLOOKUP(A334,OFSETS!A$2:B$795,2,TRUE)</f>
        <v>332</v>
      </c>
      <c r="F334">
        <v>329</v>
      </c>
      <c r="G334" t="str">
        <f t="shared" si="16"/>
        <v>INSERT INTO F_SEC_ADMIN.OBJECTS (OBJECT_ID,NAME,OBJECT_TYPE_ID, SCHEMA_ID, AUTHORIZATION_OBJECT_ID) VALUES (329, 'PORTFOLIO_GROUPS_V',2,1,'332');</v>
      </c>
      <c r="S334">
        <v>329</v>
      </c>
      <c r="T334" t="str">
        <f t="shared" si="17"/>
        <v>INSERT INTO OBJECT_COLUMNS (OBJECT_COLUMN_ID,NAME,CONTENT,OBJECT_ID) VALUES (329,'PORTFOLIO_GROUP_ID', '10996', 329);</v>
      </c>
    </row>
    <row r="335" spans="1:20" x14ac:dyDescent="0.2">
      <c r="A335" s="6" t="s">
        <v>1001</v>
      </c>
      <c r="B335" t="s">
        <v>2401</v>
      </c>
      <c r="C335" t="s">
        <v>2403</v>
      </c>
      <c r="D335" s="5">
        <f t="shared" si="15"/>
        <v>10997</v>
      </c>
      <c r="E335">
        <f>VLOOKUP(A335,OFSETS!A$2:B$795,2,TRUE)</f>
        <v>333</v>
      </c>
      <c r="F335">
        <v>330</v>
      </c>
      <c r="G335" t="str">
        <f t="shared" si="16"/>
        <v>INSERT INTO F_SEC_ADMIN.OBJECTS (OBJECT_ID,NAME,OBJECT_TYPE_ID, SCHEMA_ID, AUTHORIZATION_OBJECT_ID) VALUES (330, 'PORTFOLIO_GROUPS_V',2,1,'333');</v>
      </c>
      <c r="S335">
        <v>330</v>
      </c>
      <c r="T335" t="str">
        <f t="shared" si="17"/>
        <v>INSERT INTO OBJECT_COLUMNS (OBJECT_COLUMN_ID,NAME,CONTENT,OBJECT_ID) VALUES (330,'PORTFOLIO_GROUP_ID', '10997', 330);</v>
      </c>
    </row>
    <row r="336" spans="1:20" x14ac:dyDescent="0.2">
      <c r="A336" s="6" t="s">
        <v>1004</v>
      </c>
      <c r="B336" t="s">
        <v>2401</v>
      </c>
      <c r="C336" t="s">
        <v>2403</v>
      </c>
      <c r="D336" s="5">
        <f t="shared" si="15"/>
        <v>10998</v>
      </c>
      <c r="E336">
        <f>VLOOKUP(A336,OFSETS!A$2:B$795,2,TRUE)</f>
        <v>334</v>
      </c>
      <c r="F336">
        <v>331</v>
      </c>
      <c r="G336" t="str">
        <f t="shared" si="16"/>
        <v>INSERT INTO F_SEC_ADMIN.OBJECTS (OBJECT_ID,NAME,OBJECT_TYPE_ID, SCHEMA_ID, AUTHORIZATION_OBJECT_ID) VALUES (331, 'PORTFOLIO_GROUPS_V',2,1,'334');</v>
      </c>
      <c r="S336">
        <v>331</v>
      </c>
      <c r="T336" t="str">
        <f t="shared" si="17"/>
        <v>INSERT INTO OBJECT_COLUMNS (OBJECT_COLUMN_ID,NAME,CONTENT,OBJECT_ID) VALUES (331,'PORTFOLIO_GROUP_ID', '10998', 331);</v>
      </c>
    </row>
    <row r="337" spans="1:20" x14ac:dyDescent="0.2">
      <c r="A337" s="6" t="s">
        <v>1007</v>
      </c>
      <c r="B337" t="s">
        <v>2401</v>
      </c>
      <c r="C337" t="s">
        <v>2403</v>
      </c>
      <c r="D337" s="5">
        <f t="shared" si="15"/>
        <v>10999</v>
      </c>
      <c r="E337">
        <f>VLOOKUP(A337,OFSETS!A$2:B$795,2,TRUE)</f>
        <v>335</v>
      </c>
      <c r="F337">
        <v>332</v>
      </c>
      <c r="G337" t="str">
        <f t="shared" si="16"/>
        <v>INSERT INTO F_SEC_ADMIN.OBJECTS (OBJECT_ID,NAME,OBJECT_TYPE_ID, SCHEMA_ID, AUTHORIZATION_OBJECT_ID) VALUES (332, 'PORTFOLIO_GROUPS_V',2,1,'335');</v>
      </c>
      <c r="S337">
        <v>332</v>
      </c>
      <c r="T337" t="str">
        <f t="shared" si="17"/>
        <v>INSERT INTO OBJECT_COLUMNS (OBJECT_COLUMN_ID,NAME,CONTENT,OBJECT_ID) VALUES (332,'PORTFOLIO_GROUP_ID', '10999', 332);</v>
      </c>
    </row>
    <row r="338" spans="1:20" x14ac:dyDescent="0.2">
      <c r="A338" s="6" t="s">
        <v>1010</v>
      </c>
      <c r="B338" t="s">
        <v>2401</v>
      </c>
      <c r="C338" t="s">
        <v>2403</v>
      </c>
      <c r="D338" s="5">
        <f t="shared" si="15"/>
        <v>11000</v>
      </c>
      <c r="E338">
        <f>VLOOKUP(A338,OFSETS!A$2:B$795,2,TRUE)</f>
        <v>336</v>
      </c>
      <c r="F338">
        <v>333</v>
      </c>
      <c r="G338" t="str">
        <f t="shared" si="16"/>
        <v>INSERT INTO F_SEC_ADMIN.OBJECTS (OBJECT_ID,NAME,OBJECT_TYPE_ID, SCHEMA_ID, AUTHORIZATION_OBJECT_ID) VALUES (333, 'PORTFOLIO_GROUPS_V',2,1,'336');</v>
      </c>
      <c r="S338">
        <v>333</v>
      </c>
      <c r="T338" t="str">
        <f t="shared" si="17"/>
        <v>INSERT INTO OBJECT_COLUMNS (OBJECT_COLUMN_ID,NAME,CONTENT,OBJECT_ID) VALUES (333,'PORTFOLIO_GROUP_ID', '11000', 333);</v>
      </c>
    </row>
    <row r="339" spans="1:20" x14ac:dyDescent="0.2">
      <c r="A339" s="6" t="s">
        <v>1013</v>
      </c>
      <c r="B339" t="s">
        <v>2401</v>
      </c>
      <c r="C339" t="s">
        <v>2403</v>
      </c>
      <c r="D339" s="5">
        <f t="shared" si="15"/>
        <v>11001</v>
      </c>
      <c r="E339">
        <f>VLOOKUP(A339,OFSETS!A$2:B$795,2,TRUE)</f>
        <v>337</v>
      </c>
      <c r="F339">
        <v>334</v>
      </c>
      <c r="G339" t="str">
        <f t="shared" si="16"/>
        <v>INSERT INTO F_SEC_ADMIN.OBJECTS (OBJECT_ID,NAME,OBJECT_TYPE_ID, SCHEMA_ID, AUTHORIZATION_OBJECT_ID) VALUES (334, 'PORTFOLIO_GROUPS_V',2,1,'337');</v>
      </c>
      <c r="S339">
        <v>334</v>
      </c>
      <c r="T339" t="str">
        <f t="shared" si="17"/>
        <v>INSERT INTO OBJECT_COLUMNS (OBJECT_COLUMN_ID,NAME,CONTENT,OBJECT_ID) VALUES (334,'PORTFOLIO_GROUP_ID', '11001', 334);</v>
      </c>
    </row>
    <row r="340" spans="1:20" x14ac:dyDescent="0.2">
      <c r="A340" s="6" t="s">
        <v>1016</v>
      </c>
      <c r="B340" t="s">
        <v>2401</v>
      </c>
      <c r="C340" t="s">
        <v>2403</v>
      </c>
      <c r="D340" s="5">
        <f t="shared" si="15"/>
        <v>11346</v>
      </c>
      <c r="E340">
        <f>VLOOKUP(A340,OFSETS!A$2:B$795,2,TRUE)</f>
        <v>338</v>
      </c>
      <c r="F340">
        <v>335</v>
      </c>
      <c r="G340" t="str">
        <f t="shared" si="16"/>
        <v>INSERT INTO F_SEC_ADMIN.OBJECTS (OBJECT_ID,NAME,OBJECT_TYPE_ID, SCHEMA_ID, AUTHORIZATION_OBJECT_ID) VALUES (335, 'PORTFOLIO_GROUPS_V',2,1,'338');</v>
      </c>
      <c r="S340">
        <v>335</v>
      </c>
      <c r="T340" t="str">
        <f t="shared" si="17"/>
        <v>INSERT INTO OBJECT_COLUMNS (OBJECT_COLUMN_ID,NAME,CONTENT,OBJECT_ID) VALUES (335,'PORTFOLIO_GROUP_ID', '11346', 335);</v>
      </c>
    </row>
    <row r="341" spans="1:20" x14ac:dyDescent="0.2">
      <c r="A341" s="6" t="s">
        <v>1019</v>
      </c>
      <c r="B341" t="s">
        <v>2401</v>
      </c>
      <c r="C341" t="s">
        <v>2403</v>
      </c>
      <c r="D341" s="5">
        <f t="shared" si="15"/>
        <v>11347</v>
      </c>
      <c r="E341">
        <f>VLOOKUP(A341,OFSETS!A$2:B$795,2,TRUE)</f>
        <v>339</v>
      </c>
      <c r="F341">
        <v>336</v>
      </c>
      <c r="G341" t="str">
        <f t="shared" si="16"/>
        <v>INSERT INTO F_SEC_ADMIN.OBJECTS (OBJECT_ID,NAME,OBJECT_TYPE_ID, SCHEMA_ID, AUTHORIZATION_OBJECT_ID) VALUES (336, 'PORTFOLIO_GROUPS_V',2,1,'339');</v>
      </c>
      <c r="S341">
        <v>336</v>
      </c>
      <c r="T341" t="str">
        <f t="shared" si="17"/>
        <v>INSERT INTO OBJECT_COLUMNS (OBJECT_COLUMN_ID,NAME,CONTENT,OBJECT_ID) VALUES (336,'PORTFOLIO_GROUP_ID', '11347', 336);</v>
      </c>
    </row>
    <row r="342" spans="1:20" x14ac:dyDescent="0.2">
      <c r="A342" s="6" t="s">
        <v>1022</v>
      </c>
      <c r="B342" t="s">
        <v>2401</v>
      </c>
      <c r="C342" t="s">
        <v>2403</v>
      </c>
      <c r="D342" s="5">
        <f t="shared" si="15"/>
        <v>11348</v>
      </c>
      <c r="E342">
        <f>VLOOKUP(A342,OFSETS!A$2:B$795,2,TRUE)</f>
        <v>340</v>
      </c>
      <c r="F342">
        <v>337</v>
      </c>
      <c r="G342" t="str">
        <f t="shared" si="16"/>
        <v>INSERT INTO F_SEC_ADMIN.OBJECTS (OBJECT_ID,NAME,OBJECT_TYPE_ID, SCHEMA_ID, AUTHORIZATION_OBJECT_ID) VALUES (337, 'PORTFOLIO_GROUPS_V',2,1,'340');</v>
      </c>
      <c r="S342">
        <v>337</v>
      </c>
      <c r="T342" t="str">
        <f t="shared" si="17"/>
        <v>INSERT INTO OBJECT_COLUMNS (OBJECT_COLUMN_ID,NAME,CONTENT,OBJECT_ID) VALUES (337,'PORTFOLIO_GROUP_ID', '11348', 337);</v>
      </c>
    </row>
    <row r="343" spans="1:20" x14ac:dyDescent="0.2">
      <c r="A343" s="6" t="s">
        <v>1025</v>
      </c>
      <c r="B343" t="s">
        <v>2401</v>
      </c>
      <c r="C343" t="s">
        <v>2403</v>
      </c>
      <c r="D343" s="5">
        <f t="shared" si="15"/>
        <v>11349</v>
      </c>
      <c r="E343">
        <f>VLOOKUP(A343,OFSETS!A$2:B$795,2,TRUE)</f>
        <v>341</v>
      </c>
      <c r="F343">
        <v>338</v>
      </c>
      <c r="G343" t="str">
        <f t="shared" si="16"/>
        <v>INSERT INTO F_SEC_ADMIN.OBJECTS (OBJECT_ID,NAME,OBJECT_TYPE_ID, SCHEMA_ID, AUTHORIZATION_OBJECT_ID) VALUES (338, 'PORTFOLIO_GROUPS_V',2,1,'341');</v>
      </c>
      <c r="S343">
        <v>338</v>
      </c>
      <c r="T343" t="str">
        <f t="shared" si="17"/>
        <v>INSERT INTO OBJECT_COLUMNS (OBJECT_COLUMN_ID,NAME,CONTENT,OBJECT_ID) VALUES (338,'PORTFOLIO_GROUP_ID', '11349', 338);</v>
      </c>
    </row>
    <row r="344" spans="1:20" x14ac:dyDescent="0.2">
      <c r="A344" s="6" t="s">
        <v>1028</v>
      </c>
      <c r="B344" t="s">
        <v>2401</v>
      </c>
      <c r="C344" t="s">
        <v>2403</v>
      </c>
      <c r="D344" s="5">
        <f t="shared" si="15"/>
        <v>11430</v>
      </c>
      <c r="E344">
        <f>VLOOKUP(A344,OFSETS!A$2:B$795,2,TRUE)</f>
        <v>342</v>
      </c>
      <c r="F344">
        <v>339</v>
      </c>
      <c r="G344" t="str">
        <f t="shared" si="16"/>
        <v>INSERT INTO F_SEC_ADMIN.OBJECTS (OBJECT_ID,NAME,OBJECT_TYPE_ID, SCHEMA_ID, AUTHORIZATION_OBJECT_ID) VALUES (339, 'PORTFOLIO_GROUPS_V',2,1,'342');</v>
      </c>
      <c r="S344">
        <v>339</v>
      </c>
      <c r="T344" t="str">
        <f t="shared" si="17"/>
        <v>INSERT INTO OBJECT_COLUMNS (OBJECT_COLUMN_ID,NAME,CONTENT,OBJECT_ID) VALUES (339,'PORTFOLIO_GROUP_ID', '11430', 339);</v>
      </c>
    </row>
    <row r="345" spans="1:20" x14ac:dyDescent="0.2">
      <c r="A345" s="6" t="s">
        <v>1031</v>
      </c>
      <c r="B345" t="s">
        <v>2401</v>
      </c>
      <c r="C345" t="s">
        <v>2403</v>
      </c>
      <c r="D345" s="5">
        <f t="shared" si="15"/>
        <v>11431</v>
      </c>
      <c r="E345">
        <f>VLOOKUP(A345,OFSETS!A$2:B$795,2,TRUE)</f>
        <v>343</v>
      </c>
      <c r="F345">
        <v>340</v>
      </c>
      <c r="G345" t="str">
        <f t="shared" si="16"/>
        <v>INSERT INTO F_SEC_ADMIN.OBJECTS (OBJECT_ID,NAME,OBJECT_TYPE_ID, SCHEMA_ID, AUTHORIZATION_OBJECT_ID) VALUES (340, 'PORTFOLIO_GROUPS_V',2,1,'343');</v>
      </c>
      <c r="S345">
        <v>340</v>
      </c>
      <c r="T345" t="str">
        <f t="shared" si="17"/>
        <v>INSERT INTO OBJECT_COLUMNS (OBJECT_COLUMN_ID,NAME,CONTENT,OBJECT_ID) VALUES (340,'PORTFOLIO_GROUP_ID', '11431', 340);</v>
      </c>
    </row>
    <row r="346" spans="1:20" x14ac:dyDescent="0.2">
      <c r="A346" s="6" t="s">
        <v>1034</v>
      </c>
      <c r="B346" t="s">
        <v>2401</v>
      </c>
      <c r="C346" t="s">
        <v>2403</v>
      </c>
      <c r="D346" s="5">
        <f t="shared" si="15"/>
        <v>11432</v>
      </c>
      <c r="E346">
        <f>VLOOKUP(A346,OFSETS!A$2:B$795,2,TRUE)</f>
        <v>344</v>
      </c>
      <c r="F346">
        <v>341</v>
      </c>
      <c r="G346" t="str">
        <f t="shared" si="16"/>
        <v>INSERT INTO F_SEC_ADMIN.OBJECTS (OBJECT_ID,NAME,OBJECT_TYPE_ID, SCHEMA_ID, AUTHORIZATION_OBJECT_ID) VALUES (341, 'PORTFOLIO_GROUPS_V',2,1,'344');</v>
      </c>
      <c r="S346">
        <v>341</v>
      </c>
      <c r="T346" t="str">
        <f t="shared" si="17"/>
        <v>INSERT INTO OBJECT_COLUMNS (OBJECT_COLUMN_ID,NAME,CONTENT,OBJECT_ID) VALUES (341,'PORTFOLIO_GROUP_ID', '11432', 341);</v>
      </c>
    </row>
    <row r="347" spans="1:20" x14ac:dyDescent="0.2">
      <c r="A347" s="6" t="s">
        <v>1037</v>
      </c>
      <c r="B347" t="s">
        <v>2401</v>
      </c>
      <c r="C347" t="s">
        <v>2403</v>
      </c>
      <c r="D347" s="5">
        <f t="shared" si="15"/>
        <v>11433</v>
      </c>
      <c r="E347">
        <f>VLOOKUP(A347,OFSETS!A$2:B$795,2,TRUE)</f>
        <v>345</v>
      </c>
      <c r="F347">
        <v>342</v>
      </c>
      <c r="G347" t="str">
        <f t="shared" si="16"/>
        <v>INSERT INTO F_SEC_ADMIN.OBJECTS (OBJECT_ID,NAME,OBJECT_TYPE_ID, SCHEMA_ID, AUTHORIZATION_OBJECT_ID) VALUES (342, 'PORTFOLIO_GROUPS_V',2,1,'345');</v>
      </c>
      <c r="S347">
        <v>342</v>
      </c>
      <c r="T347" t="str">
        <f t="shared" si="17"/>
        <v>INSERT INTO OBJECT_COLUMNS (OBJECT_COLUMN_ID,NAME,CONTENT,OBJECT_ID) VALUES (342,'PORTFOLIO_GROUP_ID', '11433', 342);</v>
      </c>
    </row>
    <row r="348" spans="1:20" x14ac:dyDescent="0.2">
      <c r="A348" s="6" t="s">
        <v>1040</v>
      </c>
      <c r="B348" t="s">
        <v>2401</v>
      </c>
      <c r="C348" t="s">
        <v>2403</v>
      </c>
      <c r="D348" s="5">
        <f t="shared" si="15"/>
        <v>11434</v>
      </c>
      <c r="E348">
        <f>VLOOKUP(A348,OFSETS!A$2:B$795,2,TRUE)</f>
        <v>346</v>
      </c>
      <c r="F348">
        <v>343</v>
      </c>
      <c r="G348" t="str">
        <f t="shared" si="16"/>
        <v>INSERT INTO F_SEC_ADMIN.OBJECTS (OBJECT_ID,NAME,OBJECT_TYPE_ID, SCHEMA_ID, AUTHORIZATION_OBJECT_ID) VALUES (343, 'PORTFOLIO_GROUPS_V',2,1,'346');</v>
      </c>
      <c r="S348">
        <v>343</v>
      </c>
      <c r="T348" t="str">
        <f t="shared" si="17"/>
        <v>INSERT INTO OBJECT_COLUMNS (OBJECT_COLUMN_ID,NAME,CONTENT,OBJECT_ID) VALUES (343,'PORTFOLIO_GROUP_ID', '11434', 343);</v>
      </c>
    </row>
    <row r="349" spans="1:20" x14ac:dyDescent="0.2">
      <c r="A349" s="6" t="s">
        <v>1043</v>
      </c>
      <c r="B349" t="s">
        <v>2401</v>
      </c>
      <c r="C349" t="s">
        <v>2403</v>
      </c>
      <c r="D349" s="5">
        <f t="shared" si="15"/>
        <v>11435</v>
      </c>
      <c r="E349">
        <f>VLOOKUP(A349,OFSETS!A$2:B$795,2,TRUE)</f>
        <v>347</v>
      </c>
      <c r="F349">
        <v>344</v>
      </c>
      <c r="G349" t="str">
        <f t="shared" si="16"/>
        <v>INSERT INTO F_SEC_ADMIN.OBJECTS (OBJECT_ID,NAME,OBJECT_TYPE_ID, SCHEMA_ID, AUTHORIZATION_OBJECT_ID) VALUES (344, 'PORTFOLIO_GROUPS_V',2,1,'347');</v>
      </c>
      <c r="S349">
        <v>344</v>
      </c>
      <c r="T349" t="str">
        <f t="shared" si="17"/>
        <v>INSERT INTO OBJECT_COLUMNS (OBJECT_COLUMN_ID,NAME,CONTENT,OBJECT_ID) VALUES (344,'PORTFOLIO_GROUP_ID', '11435', 344);</v>
      </c>
    </row>
    <row r="350" spans="1:20" x14ac:dyDescent="0.2">
      <c r="A350" s="6" t="s">
        <v>1046</v>
      </c>
      <c r="B350" t="s">
        <v>2401</v>
      </c>
      <c r="C350" t="s">
        <v>2403</v>
      </c>
      <c r="D350" s="5">
        <f t="shared" si="15"/>
        <v>11436</v>
      </c>
      <c r="E350">
        <f>VLOOKUP(A350,OFSETS!A$2:B$795,2,TRUE)</f>
        <v>348</v>
      </c>
      <c r="F350">
        <v>345</v>
      </c>
      <c r="G350" t="str">
        <f t="shared" si="16"/>
        <v>INSERT INTO F_SEC_ADMIN.OBJECTS (OBJECT_ID,NAME,OBJECT_TYPE_ID, SCHEMA_ID, AUTHORIZATION_OBJECT_ID) VALUES (345, 'PORTFOLIO_GROUPS_V',2,1,'348');</v>
      </c>
      <c r="S350">
        <v>345</v>
      </c>
      <c r="T350" t="str">
        <f t="shared" si="17"/>
        <v>INSERT INTO OBJECT_COLUMNS (OBJECT_COLUMN_ID,NAME,CONTENT,OBJECT_ID) VALUES (345,'PORTFOLIO_GROUP_ID', '11436', 345);</v>
      </c>
    </row>
    <row r="351" spans="1:20" x14ac:dyDescent="0.2">
      <c r="A351" s="6" t="s">
        <v>1049</v>
      </c>
      <c r="B351" t="s">
        <v>2401</v>
      </c>
      <c r="C351" t="s">
        <v>2403</v>
      </c>
      <c r="D351" s="5">
        <f t="shared" si="15"/>
        <v>11437</v>
      </c>
      <c r="E351">
        <f>VLOOKUP(A351,OFSETS!A$2:B$795,2,TRUE)</f>
        <v>349</v>
      </c>
      <c r="F351">
        <v>346</v>
      </c>
      <c r="G351" t="str">
        <f t="shared" si="16"/>
        <v>INSERT INTO F_SEC_ADMIN.OBJECTS (OBJECT_ID,NAME,OBJECT_TYPE_ID, SCHEMA_ID, AUTHORIZATION_OBJECT_ID) VALUES (346, 'PORTFOLIO_GROUPS_V',2,1,'349');</v>
      </c>
      <c r="S351">
        <v>346</v>
      </c>
      <c r="T351" t="str">
        <f t="shared" si="17"/>
        <v>INSERT INTO OBJECT_COLUMNS (OBJECT_COLUMN_ID,NAME,CONTENT,OBJECT_ID) VALUES (346,'PORTFOLIO_GROUP_ID', '11437', 346);</v>
      </c>
    </row>
    <row r="352" spans="1:20" x14ac:dyDescent="0.2">
      <c r="A352" s="6" t="s">
        <v>1052</v>
      </c>
      <c r="B352" t="s">
        <v>2401</v>
      </c>
      <c r="C352" t="s">
        <v>2403</v>
      </c>
      <c r="D352" s="5">
        <f t="shared" si="15"/>
        <v>11438</v>
      </c>
      <c r="E352">
        <f>VLOOKUP(A352,OFSETS!A$2:B$795,2,TRUE)</f>
        <v>350</v>
      </c>
      <c r="F352">
        <v>347</v>
      </c>
      <c r="G352" t="str">
        <f t="shared" si="16"/>
        <v>INSERT INTO F_SEC_ADMIN.OBJECTS (OBJECT_ID,NAME,OBJECT_TYPE_ID, SCHEMA_ID, AUTHORIZATION_OBJECT_ID) VALUES (347, 'PORTFOLIO_GROUPS_V',2,1,'350');</v>
      </c>
      <c r="S352">
        <v>347</v>
      </c>
      <c r="T352" t="str">
        <f t="shared" si="17"/>
        <v>INSERT INTO OBJECT_COLUMNS (OBJECT_COLUMN_ID,NAME,CONTENT,OBJECT_ID) VALUES (347,'PORTFOLIO_GROUP_ID', '11438', 347);</v>
      </c>
    </row>
    <row r="353" spans="1:20" x14ac:dyDescent="0.2">
      <c r="A353" s="6" t="s">
        <v>1055</v>
      </c>
      <c r="B353" t="s">
        <v>2401</v>
      </c>
      <c r="C353" t="s">
        <v>2403</v>
      </c>
      <c r="D353" s="5">
        <f t="shared" si="15"/>
        <v>11439</v>
      </c>
      <c r="E353">
        <f>VLOOKUP(A353,OFSETS!A$2:B$795,2,TRUE)</f>
        <v>351</v>
      </c>
      <c r="F353">
        <v>348</v>
      </c>
      <c r="G353" t="str">
        <f t="shared" si="16"/>
        <v>INSERT INTO F_SEC_ADMIN.OBJECTS (OBJECT_ID,NAME,OBJECT_TYPE_ID, SCHEMA_ID, AUTHORIZATION_OBJECT_ID) VALUES (348, 'PORTFOLIO_GROUPS_V',2,1,'351');</v>
      </c>
      <c r="S353">
        <v>348</v>
      </c>
      <c r="T353" t="str">
        <f t="shared" si="17"/>
        <v>INSERT INTO OBJECT_COLUMNS (OBJECT_COLUMN_ID,NAME,CONTENT,OBJECT_ID) VALUES (348,'PORTFOLIO_GROUP_ID', '11439', 348);</v>
      </c>
    </row>
    <row r="354" spans="1:20" x14ac:dyDescent="0.2">
      <c r="A354" s="6" t="s">
        <v>1058</v>
      </c>
      <c r="B354" t="s">
        <v>2401</v>
      </c>
      <c r="C354" t="s">
        <v>2403</v>
      </c>
      <c r="D354" s="5">
        <f t="shared" si="15"/>
        <v>11440</v>
      </c>
      <c r="E354">
        <f>VLOOKUP(A354,OFSETS!A$2:B$795,2,TRUE)</f>
        <v>352</v>
      </c>
      <c r="F354">
        <v>349</v>
      </c>
      <c r="G354" t="str">
        <f t="shared" si="16"/>
        <v>INSERT INTO F_SEC_ADMIN.OBJECTS (OBJECT_ID,NAME,OBJECT_TYPE_ID, SCHEMA_ID, AUTHORIZATION_OBJECT_ID) VALUES (349, 'PORTFOLIO_GROUPS_V',2,1,'352');</v>
      </c>
      <c r="S354">
        <v>349</v>
      </c>
      <c r="T354" t="str">
        <f t="shared" si="17"/>
        <v>INSERT INTO OBJECT_COLUMNS (OBJECT_COLUMN_ID,NAME,CONTENT,OBJECT_ID) VALUES (349,'PORTFOLIO_GROUP_ID', '11440', 349);</v>
      </c>
    </row>
    <row r="355" spans="1:20" x14ac:dyDescent="0.2">
      <c r="A355" s="6" t="s">
        <v>1061</v>
      </c>
      <c r="B355" t="s">
        <v>2401</v>
      </c>
      <c r="C355" t="s">
        <v>2403</v>
      </c>
      <c r="D355" s="5">
        <f t="shared" si="15"/>
        <v>11441</v>
      </c>
      <c r="E355">
        <f>VLOOKUP(A355,OFSETS!A$2:B$795,2,TRUE)</f>
        <v>353</v>
      </c>
      <c r="F355">
        <v>350</v>
      </c>
      <c r="G355" t="str">
        <f t="shared" si="16"/>
        <v>INSERT INTO F_SEC_ADMIN.OBJECTS (OBJECT_ID,NAME,OBJECT_TYPE_ID, SCHEMA_ID, AUTHORIZATION_OBJECT_ID) VALUES (350, 'PORTFOLIO_GROUPS_V',2,1,'353');</v>
      </c>
      <c r="S355">
        <v>350</v>
      </c>
      <c r="T355" t="str">
        <f t="shared" si="17"/>
        <v>INSERT INTO OBJECT_COLUMNS (OBJECT_COLUMN_ID,NAME,CONTENT,OBJECT_ID) VALUES (350,'PORTFOLIO_GROUP_ID', '11441', 350);</v>
      </c>
    </row>
    <row r="356" spans="1:20" x14ac:dyDescent="0.2">
      <c r="A356" s="6" t="s">
        <v>1064</v>
      </c>
      <c r="B356" t="s">
        <v>2401</v>
      </c>
      <c r="C356" t="s">
        <v>2403</v>
      </c>
      <c r="D356" s="5">
        <f t="shared" si="15"/>
        <v>11442</v>
      </c>
      <c r="E356">
        <f>VLOOKUP(A356,OFSETS!A$2:B$795,2,TRUE)</f>
        <v>354</v>
      </c>
      <c r="F356">
        <v>351</v>
      </c>
      <c r="G356" t="str">
        <f t="shared" si="16"/>
        <v>INSERT INTO F_SEC_ADMIN.OBJECTS (OBJECT_ID,NAME,OBJECT_TYPE_ID, SCHEMA_ID, AUTHORIZATION_OBJECT_ID) VALUES (351, 'PORTFOLIO_GROUPS_V',2,1,'354');</v>
      </c>
      <c r="S356">
        <v>351</v>
      </c>
      <c r="T356" t="str">
        <f t="shared" si="17"/>
        <v>INSERT INTO OBJECT_COLUMNS (OBJECT_COLUMN_ID,NAME,CONTENT,OBJECT_ID) VALUES (351,'PORTFOLIO_GROUP_ID', '11442', 351);</v>
      </c>
    </row>
    <row r="357" spans="1:20" x14ac:dyDescent="0.2">
      <c r="A357" s="6" t="s">
        <v>1067</v>
      </c>
      <c r="B357" t="s">
        <v>2401</v>
      </c>
      <c r="C357" t="s">
        <v>2403</v>
      </c>
      <c r="D357" s="5">
        <f t="shared" si="15"/>
        <v>11443</v>
      </c>
      <c r="E357">
        <f>VLOOKUP(A357,OFSETS!A$2:B$795,2,TRUE)</f>
        <v>355</v>
      </c>
      <c r="F357">
        <v>352</v>
      </c>
      <c r="G357" t="str">
        <f t="shared" si="16"/>
        <v>INSERT INTO F_SEC_ADMIN.OBJECTS (OBJECT_ID,NAME,OBJECT_TYPE_ID, SCHEMA_ID, AUTHORIZATION_OBJECT_ID) VALUES (352, 'PORTFOLIO_GROUPS_V',2,1,'355');</v>
      </c>
      <c r="S357">
        <v>352</v>
      </c>
      <c r="T357" t="str">
        <f t="shared" si="17"/>
        <v>INSERT INTO OBJECT_COLUMNS (OBJECT_COLUMN_ID,NAME,CONTENT,OBJECT_ID) VALUES (352,'PORTFOLIO_GROUP_ID', '11443', 352);</v>
      </c>
    </row>
    <row r="358" spans="1:20" x14ac:dyDescent="0.2">
      <c r="A358" s="6" t="s">
        <v>1070</v>
      </c>
      <c r="B358" t="s">
        <v>2401</v>
      </c>
      <c r="C358" t="s">
        <v>2403</v>
      </c>
      <c r="D358" s="5">
        <f t="shared" si="15"/>
        <v>11444</v>
      </c>
      <c r="E358">
        <f>VLOOKUP(A358,OFSETS!A$2:B$795,2,TRUE)</f>
        <v>356</v>
      </c>
      <c r="F358">
        <v>353</v>
      </c>
      <c r="G358" t="str">
        <f t="shared" si="16"/>
        <v>INSERT INTO F_SEC_ADMIN.OBJECTS (OBJECT_ID,NAME,OBJECT_TYPE_ID, SCHEMA_ID, AUTHORIZATION_OBJECT_ID) VALUES (353, 'PORTFOLIO_GROUPS_V',2,1,'356');</v>
      </c>
      <c r="S358">
        <v>353</v>
      </c>
      <c r="T358" t="str">
        <f t="shared" si="17"/>
        <v>INSERT INTO OBJECT_COLUMNS (OBJECT_COLUMN_ID,NAME,CONTENT,OBJECT_ID) VALUES (353,'PORTFOLIO_GROUP_ID', '11444', 353);</v>
      </c>
    </row>
    <row r="359" spans="1:20" x14ac:dyDescent="0.2">
      <c r="A359" s="6" t="s">
        <v>1073</v>
      </c>
      <c r="B359" t="s">
        <v>2401</v>
      </c>
      <c r="C359" t="s">
        <v>2403</v>
      </c>
      <c r="D359" s="5">
        <f t="shared" si="15"/>
        <v>11445</v>
      </c>
      <c r="E359">
        <f>VLOOKUP(A359,OFSETS!A$2:B$795,2,TRUE)</f>
        <v>357</v>
      </c>
      <c r="F359">
        <v>354</v>
      </c>
      <c r="G359" t="str">
        <f t="shared" si="16"/>
        <v>INSERT INTO F_SEC_ADMIN.OBJECTS (OBJECT_ID,NAME,OBJECT_TYPE_ID, SCHEMA_ID, AUTHORIZATION_OBJECT_ID) VALUES (354, 'PORTFOLIO_GROUPS_V',2,1,'357');</v>
      </c>
      <c r="S359">
        <v>354</v>
      </c>
      <c r="T359" t="str">
        <f t="shared" si="17"/>
        <v>INSERT INTO OBJECT_COLUMNS (OBJECT_COLUMN_ID,NAME,CONTENT,OBJECT_ID) VALUES (354,'PORTFOLIO_GROUP_ID', '11445', 354);</v>
      </c>
    </row>
    <row r="360" spans="1:20" x14ac:dyDescent="0.2">
      <c r="A360" s="6" t="s">
        <v>1076</v>
      </c>
      <c r="B360" t="s">
        <v>2401</v>
      </c>
      <c r="C360" t="s">
        <v>2403</v>
      </c>
      <c r="D360" s="5">
        <f t="shared" si="15"/>
        <v>11446</v>
      </c>
      <c r="E360">
        <f>VLOOKUP(A360,OFSETS!A$2:B$795,2,TRUE)</f>
        <v>358</v>
      </c>
      <c r="F360">
        <v>355</v>
      </c>
      <c r="G360" t="str">
        <f t="shared" si="16"/>
        <v>INSERT INTO F_SEC_ADMIN.OBJECTS (OBJECT_ID,NAME,OBJECT_TYPE_ID, SCHEMA_ID, AUTHORIZATION_OBJECT_ID) VALUES (355, 'PORTFOLIO_GROUPS_V',2,1,'358');</v>
      </c>
      <c r="S360">
        <v>355</v>
      </c>
      <c r="T360" t="str">
        <f t="shared" si="17"/>
        <v>INSERT INTO OBJECT_COLUMNS (OBJECT_COLUMN_ID,NAME,CONTENT,OBJECT_ID) VALUES (355,'PORTFOLIO_GROUP_ID', '11446', 355);</v>
      </c>
    </row>
    <row r="361" spans="1:20" x14ac:dyDescent="0.2">
      <c r="A361" s="6" t="s">
        <v>1079</v>
      </c>
      <c r="B361" t="s">
        <v>2401</v>
      </c>
      <c r="C361" t="s">
        <v>2403</v>
      </c>
      <c r="D361" s="5">
        <f t="shared" si="15"/>
        <v>11447</v>
      </c>
      <c r="E361">
        <f>VLOOKUP(A361,OFSETS!A$2:B$795,2,TRUE)</f>
        <v>359</v>
      </c>
      <c r="F361">
        <v>356</v>
      </c>
      <c r="G361" t="str">
        <f t="shared" si="16"/>
        <v>INSERT INTO F_SEC_ADMIN.OBJECTS (OBJECT_ID,NAME,OBJECT_TYPE_ID, SCHEMA_ID, AUTHORIZATION_OBJECT_ID) VALUES (356, 'PORTFOLIO_GROUPS_V',2,1,'359');</v>
      </c>
      <c r="S361">
        <v>356</v>
      </c>
      <c r="T361" t="str">
        <f t="shared" si="17"/>
        <v>INSERT INTO OBJECT_COLUMNS (OBJECT_COLUMN_ID,NAME,CONTENT,OBJECT_ID) VALUES (356,'PORTFOLIO_GROUP_ID', '11447', 356);</v>
      </c>
    </row>
    <row r="362" spans="1:20" x14ac:dyDescent="0.2">
      <c r="A362" s="6" t="s">
        <v>1082</v>
      </c>
      <c r="B362" t="s">
        <v>2401</v>
      </c>
      <c r="C362" t="s">
        <v>2403</v>
      </c>
      <c r="D362" s="5">
        <f t="shared" si="15"/>
        <v>11448</v>
      </c>
      <c r="E362">
        <f>VLOOKUP(A362,OFSETS!A$2:B$795,2,TRUE)</f>
        <v>360</v>
      </c>
      <c r="F362">
        <v>357</v>
      </c>
      <c r="G362" t="str">
        <f t="shared" si="16"/>
        <v>INSERT INTO F_SEC_ADMIN.OBJECTS (OBJECT_ID,NAME,OBJECT_TYPE_ID, SCHEMA_ID, AUTHORIZATION_OBJECT_ID) VALUES (357, 'PORTFOLIO_GROUPS_V',2,1,'360');</v>
      </c>
      <c r="S362">
        <v>357</v>
      </c>
      <c r="T362" t="str">
        <f t="shared" si="17"/>
        <v>INSERT INTO OBJECT_COLUMNS (OBJECT_COLUMN_ID,NAME,CONTENT,OBJECT_ID) VALUES (357,'PORTFOLIO_GROUP_ID', '11448', 357);</v>
      </c>
    </row>
    <row r="363" spans="1:20" x14ac:dyDescent="0.2">
      <c r="A363" s="6" t="s">
        <v>1085</v>
      </c>
      <c r="B363" t="s">
        <v>2401</v>
      </c>
      <c r="C363" t="s">
        <v>2403</v>
      </c>
      <c r="D363" s="5">
        <f t="shared" si="15"/>
        <v>11449</v>
      </c>
      <c r="E363">
        <f>VLOOKUP(A363,OFSETS!A$2:B$795,2,TRUE)</f>
        <v>361</v>
      </c>
      <c r="F363">
        <v>358</v>
      </c>
      <c r="G363" t="str">
        <f t="shared" si="16"/>
        <v>INSERT INTO F_SEC_ADMIN.OBJECTS (OBJECT_ID,NAME,OBJECT_TYPE_ID, SCHEMA_ID, AUTHORIZATION_OBJECT_ID) VALUES (358, 'PORTFOLIO_GROUPS_V',2,1,'361');</v>
      </c>
      <c r="S363">
        <v>358</v>
      </c>
      <c r="T363" t="str">
        <f t="shared" si="17"/>
        <v>INSERT INTO OBJECT_COLUMNS (OBJECT_COLUMN_ID,NAME,CONTENT,OBJECT_ID) VALUES (358,'PORTFOLIO_GROUP_ID', '11449', 358);</v>
      </c>
    </row>
    <row r="364" spans="1:20" x14ac:dyDescent="0.2">
      <c r="A364" s="6" t="s">
        <v>1088</v>
      </c>
      <c r="B364" t="s">
        <v>2401</v>
      </c>
      <c r="C364" t="s">
        <v>2403</v>
      </c>
      <c r="D364" s="5">
        <f t="shared" si="15"/>
        <v>11450</v>
      </c>
      <c r="E364">
        <f>VLOOKUP(A364,OFSETS!A$2:B$795,2,TRUE)</f>
        <v>362</v>
      </c>
      <c r="F364">
        <v>359</v>
      </c>
      <c r="G364" t="str">
        <f t="shared" si="16"/>
        <v>INSERT INTO F_SEC_ADMIN.OBJECTS (OBJECT_ID,NAME,OBJECT_TYPE_ID, SCHEMA_ID, AUTHORIZATION_OBJECT_ID) VALUES (359, 'PORTFOLIO_GROUPS_V',2,1,'362');</v>
      </c>
      <c r="S364">
        <v>359</v>
      </c>
      <c r="T364" t="str">
        <f t="shared" si="17"/>
        <v>INSERT INTO OBJECT_COLUMNS (OBJECT_COLUMN_ID,NAME,CONTENT,OBJECT_ID) VALUES (359,'PORTFOLIO_GROUP_ID', '11450', 359);</v>
      </c>
    </row>
    <row r="365" spans="1:20" x14ac:dyDescent="0.2">
      <c r="A365" s="6" t="s">
        <v>1091</v>
      </c>
      <c r="B365" t="s">
        <v>2401</v>
      </c>
      <c r="C365" t="s">
        <v>2403</v>
      </c>
      <c r="D365" s="5">
        <f t="shared" si="15"/>
        <v>11451</v>
      </c>
      <c r="E365">
        <f>VLOOKUP(A365,OFSETS!A$2:B$795,2,TRUE)</f>
        <v>363</v>
      </c>
      <c r="F365">
        <v>360</v>
      </c>
      <c r="G365" t="str">
        <f t="shared" si="16"/>
        <v>INSERT INTO F_SEC_ADMIN.OBJECTS (OBJECT_ID,NAME,OBJECT_TYPE_ID, SCHEMA_ID, AUTHORIZATION_OBJECT_ID) VALUES (360, 'PORTFOLIO_GROUPS_V',2,1,'363');</v>
      </c>
      <c r="S365">
        <v>360</v>
      </c>
      <c r="T365" t="str">
        <f t="shared" si="17"/>
        <v>INSERT INTO OBJECT_COLUMNS (OBJECT_COLUMN_ID,NAME,CONTENT,OBJECT_ID) VALUES (360,'PORTFOLIO_GROUP_ID', '11451', 360);</v>
      </c>
    </row>
    <row r="366" spans="1:20" x14ac:dyDescent="0.2">
      <c r="A366" s="6" t="s">
        <v>1094</v>
      </c>
      <c r="B366" t="s">
        <v>2401</v>
      </c>
      <c r="C366" t="s">
        <v>2403</v>
      </c>
      <c r="D366" s="5">
        <f t="shared" si="15"/>
        <v>11452</v>
      </c>
      <c r="E366">
        <f>VLOOKUP(A366,OFSETS!A$2:B$795,2,TRUE)</f>
        <v>364</v>
      </c>
      <c r="F366">
        <v>361</v>
      </c>
      <c r="G366" t="str">
        <f t="shared" si="16"/>
        <v>INSERT INTO F_SEC_ADMIN.OBJECTS (OBJECT_ID,NAME,OBJECT_TYPE_ID, SCHEMA_ID, AUTHORIZATION_OBJECT_ID) VALUES (361, 'PORTFOLIO_GROUPS_V',2,1,'364');</v>
      </c>
      <c r="S366">
        <v>361</v>
      </c>
      <c r="T366" t="str">
        <f t="shared" si="17"/>
        <v>INSERT INTO OBJECT_COLUMNS (OBJECT_COLUMN_ID,NAME,CONTENT,OBJECT_ID) VALUES (361,'PORTFOLIO_GROUP_ID', '11452', 361);</v>
      </c>
    </row>
    <row r="367" spans="1:20" x14ac:dyDescent="0.2">
      <c r="A367" s="6" t="s">
        <v>1097</v>
      </c>
      <c r="B367" t="s">
        <v>2401</v>
      </c>
      <c r="C367" t="s">
        <v>2403</v>
      </c>
      <c r="D367" s="5">
        <f t="shared" si="15"/>
        <v>11453</v>
      </c>
      <c r="E367">
        <f>VLOOKUP(A367,OFSETS!A$2:B$795,2,TRUE)</f>
        <v>365</v>
      </c>
      <c r="F367">
        <v>362</v>
      </c>
      <c r="G367" t="str">
        <f t="shared" si="16"/>
        <v>INSERT INTO F_SEC_ADMIN.OBJECTS (OBJECT_ID,NAME,OBJECT_TYPE_ID, SCHEMA_ID, AUTHORIZATION_OBJECT_ID) VALUES (362, 'PORTFOLIO_GROUPS_V',2,1,'365');</v>
      </c>
      <c r="S367">
        <v>362</v>
      </c>
      <c r="T367" t="str">
        <f t="shared" si="17"/>
        <v>INSERT INTO OBJECT_COLUMNS (OBJECT_COLUMN_ID,NAME,CONTENT,OBJECT_ID) VALUES (362,'PORTFOLIO_GROUP_ID', '11453', 362);</v>
      </c>
    </row>
    <row r="368" spans="1:20" x14ac:dyDescent="0.2">
      <c r="A368" s="6" t="s">
        <v>1100</v>
      </c>
      <c r="B368" t="s">
        <v>2401</v>
      </c>
      <c r="C368" t="s">
        <v>2403</v>
      </c>
      <c r="D368" s="5">
        <f t="shared" si="15"/>
        <v>11454</v>
      </c>
      <c r="E368">
        <f>VLOOKUP(A368,OFSETS!A$2:B$795,2,TRUE)</f>
        <v>366</v>
      </c>
      <c r="F368">
        <v>363</v>
      </c>
      <c r="G368" t="str">
        <f t="shared" si="16"/>
        <v>INSERT INTO F_SEC_ADMIN.OBJECTS (OBJECT_ID,NAME,OBJECT_TYPE_ID, SCHEMA_ID, AUTHORIZATION_OBJECT_ID) VALUES (363, 'PORTFOLIO_GROUPS_V',2,1,'366');</v>
      </c>
      <c r="S368">
        <v>363</v>
      </c>
      <c r="T368" t="str">
        <f t="shared" si="17"/>
        <v>INSERT INTO OBJECT_COLUMNS (OBJECT_COLUMN_ID,NAME,CONTENT,OBJECT_ID) VALUES (363,'PORTFOLIO_GROUP_ID', '11454', 363);</v>
      </c>
    </row>
    <row r="369" spans="1:20" x14ac:dyDescent="0.2">
      <c r="A369" s="6" t="s">
        <v>1103</v>
      </c>
      <c r="B369" t="s">
        <v>2401</v>
      </c>
      <c r="C369" t="s">
        <v>2403</v>
      </c>
      <c r="D369" s="5">
        <f t="shared" si="15"/>
        <v>11455</v>
      </c>
      <c r="E369">
        <f>VLOOKUP(A369,OFSETS!A$2:B$795,2,TRUE)</f>
        <v>367</v>
      </c>
      <c r="F369">
        <v>364</v>
      </c>
      <c r="G369" t="str">
        <f t="shared" si="16"/>
        <v>INSERT INTO F_SEC_ADMIN.OBJECTS (OBJECT_ID,NAME,OBJECT_TYPE_ID, SCHEMA_ID, AUTHORIZATION_OBJECT_ID) VALUES (364, 'PORTFOLIO_GROUPS_V',2,1,'367');</v>
      </c>
      <c r="S369">
        <v>364</v>
      </c>
      <c r="T369" t="str">
        <f t="shared" si="17"/>
        <v>INSERT INTO OBJECT_COLUMNS (OBJECT_COLUMN_ID,NAME,CONTENT,OBJECT_ID) VALUES (364,'PORTFOLIO_GROUP_ID', '11455', 364);</v>
      </c>
    </row>
    <row r="370" spans="1:20" x14ac:dyDescent="0.2">
      <c r="A370" s="6" t="s">
        <v>1106</v>
      </c>
      <c r="B370" t="s">
        <v>2401</v>
      </c>
      <c r="C370" t="s">
        <v>2403</v>
      </c>
      <c r="D370" s="5">
        <f t="shared" si="15"/>
        <v>11643</v>
      </c>
      <c r="E370">
        <f>VLOOKUP(A370,OFSETS!A$2:B$795,2,TRUE)</f>
        <v>368</v>
      </c>
      <c r="F370">
        <v>365</v>
      </c>
      <c r="G370" t="str">
        <f t="shared" si="16"/>
        <v>INSERT INTO F_SEC_ADMIN.OBJECTS (OBJECT_ID,NAME,OBJECT_TYPE_ID, SCHEMA_ID, AUTHORIZATION_OBJECT_ID) VALUES (365, 'PORTFOLIO_GROUPS_V',2,1,'368');</v>
      </c>
      <c r="S370">
        <v>365</v>
      </c>
      <c r="T370" t="str">
        <f t="shared" si="17"/>
        <v>INSERT INTO OBJECT_COLUMNS (OBJECT_COLUMN_ID,NAME,CONTENT,OBJECT_ID) VALUES (365,'PORTFOLIO_GROUP_ID', '11643', 365);</v>
      </c>
    </row>
    <row r="371" spans="1:20" x14ac:dyDescent="0.2">
      <c r="A371" s="6" t="s">
        <v>1109</v>
      </c>
      <c r="B371" t="s">
        <v>2401</v>
      </c>
      <c r="C371" t="s">
        <v>2403</v>
      </c>
      <c r="D371" s="5">
        <f t="shared" si="15"/>
        <v>11676</v>
      </c>
      <c r="E371">
        <f>VLOOKUP(A371,OFSETS!A$2:B$795,2,TRUE)</f>
        <v>369</v>
      </c>
      <c r="F371">
        <v>366</v>
      </c>
      <c r="G371" t="str">
        <f t="shared" si="16"/>
        <v>INSERT INTO F_SEC_ADMIN.OBJECTS (OBJECT_ID,NAME,OBJECT_TYPE_ID, SCHEMA_ID, AUTHORIZATION_OBJECT_ID) VALUES (366, 'PORTFOLIO_GROUPS_V',2,1,'369');</v>
      </c>
      <c r="S371">
        <v>366</v>
      </c>
      <c r="T371" t="str">
        <f t="shared" si="17"/>
        <v>INSERT INTO OBJECT_COLUMNS (OBJECT_COLUMN_ID,NAME,CONTENT,OBJECT_ID) VALUES (366,'PORTFOLIO_GROUP_ID', '11676', 366);</v>
      </c>
    </row>
    <row r="372" spans="1:20" x14ac:dyDescent="0.2">
      <c r="A372" s="6" t="s">
        <v>1112</v>
      </c>
      <c r="B372" t="s">
        <v>2401</v>
      </c>
      <c r="C372" t="s">
        <v>2403</v>
      </c>
      <c r="D372" s="5">
        <f t="shared" si="15"/>
        <v>11677</v>
      </c>
      <c r="E372">
        <f>VLOOKUP(A372,OFSETS!A$2:B$795,2,TRUE)</f>
        <v>370</v>
      </c>
      <c r="F372">
        <v>367</v>
      </c>
      <c r="G372" t="str">
        <f t="shared" si="16"/>
        <v>INSERT INTO F_SEC_ADMIN.OBJECTS (OBJECT_ID,NAME,OBJECT_TYPE_ID, SCHEMA_ID, AUTHORIZATION_OBJECT_ID) VALUES (367, 'PORTFOLIO_GROUPS_V',2,1,'370');</v>
      </c>
      <c r="S372">
        <v>367</v>
      </c>
      <c r="T372" t="str">
        <f t="shared" si="17"/>
        <v>INSERT INTO OBJECT_COLUMNS (OBJECT_COLUMN_ID,NAME,CONTENT,OBJECT_ID) VALUES (367,'PORTFOLIO_GROUP_ID', '11677', 367);</v>
      </c>
    </row>
    <row r="373" spans="1:20" x14ac:dyDescent="0.2">
      <c r="A373" s="6" t="s">
        <v>1115</v>
      </c>
      <c r="B373" t="s">
        <v>2401</v>
      </c>
      <c r="C373" t="s">
        <v>2403</v>
      </c>
      <c r="D373" s="5">
        <f t="shared" si="15"/>
        <v>11678</v>
      </c>
      <c r="E373">
        <f>VLOOKUP(A373,OFSETS!A$2:B$795,2,TRUE)</f>
        <v>371</v>
      </c>
      <c r="F373">
        <v>368</v>
      </c>
      <c r="G373" t="str">
        <f t="shared" si="16"/>
        <v>INSERT INTO F_SEC_ADMIN.OBJECTS (OBJECT_ID,NAME,OBJECT_TYPE_ID, SCHEMA_ID, AUTHORIZATION_OBJECT_ID) VALUES (368, 'PORTFOLIO_GROUPS_V',2,1,'371');</v>
      </c>
      <c r="S373">
        <v>368</v>
      </c>
      <c r="T373" t="str">
        <f t="shared" si="17"/>
        <v>INSERT INTO OBJECT_COLUMNS (OBJECT_COLUMN_ID,NAME,CONTENT,OBJECT_ID) VALUES (368,'PORTFOLIO_GROUP_ID', '11678', 368);</v>
      </c>
    </row>
    <row r="374" spans="1:20" x14ac:dyDescent="0.2">
      <c r="A374" s="6" t="s">
        <v>1118</v>
      </c>
      <c r="B374" t="s">
        <v>2401</v>
      </c>
      <c r="C374" t="s">
        <v>2403</v>
      </c>
      <c r="D374" s="5">
        <f t="shared" si="15"/>
        <v>11696</v>
      </c>
      <c r="E374">
        <f>VLOOKUP(A374,OFSETS!A$2:B$795,2,TRUE)</f>
        <v>372</v>
      </c>
      <c r="F374">
        <v>369</v>
      </c>
      <c r="G374" t="str">
        <f t="shared" si="16"/>
        <v>INSERT INTO F_SEC_ADMIN.OBJECTS (OBJECT_ID,NAME,OBJECT_TYPE_ID, SCHEMA_ID, AUTHORIZATION_OBJECT_ID) VALUES (369, 'PORTFOLIO_GROUPS_V',2,1,'372');</v>
      </c>
      <c r="S374">
        <v>369</v>
      </c>
      <c r="T374" t="str">
        <f t="shared" si="17"/>
        <v>INSERT INTO OBJECT_COLUMNS (OBJECT_COLUMN_ID,NAME,CONTENT,OBJECT_ID) VALUES (369,'PORTFOLIO_GROUP_ID', '11696', 369);</v>
      </c>
    </row>
    <row r="375" spans="1:20" x14ac:dyDescent="0.2">
      <c r="A375" s="6" t="s">
        <v>1121</v>
      </c>
      <c r="B375" t="s">
        <v>2401</v>
      </c>
      <c r="C375" t="s">
        <v>2403</v>
      </c>
      <c r="D375" s="5">
        <f t="shared" si="15"/>
        <v>11792</v>
      </c>
      <c r="E375">
        <f>VLOOKUP(A375,OFSETS!A$2:B$795,2,TRUE)</f>
        <v>373</v>
      </c>
      <c r="F375">
        <v>370</v>
      </c>
      <c r="G375" t="str">
        <f t="shared" si="16"/>
        <v>INSERT INTO F_SEC_ADMIN.OBJECTS (OBJECT_ID,NAME,OBJECT_TYPE_ID, SCHEMA_ID, AUTHORIZATION_OBJECT_ID) VALUES (370, 'PORTFOLIO_GROUPS_V',2,1,'373');</v>
      </c>
      <c r="S375">
        <v>370</v>
      </c>
      <c r="T375" t="str">
        <f t="shared" si="17"/>
        <v>INSERT INTO OBJECT_COLUMNS (OBJECT_COLUMN_ID,NAME,CONTENT,OBJECT_ID) VALUES (370,'PORTFOLIO_GROUP_ID', '11792', 370);</v>
      </c>
    </row>
    <row r="376" spans="1:20" x14ac:dyDescent="0.2">
      <c r="A376" s="6" t="s">
        <v>1124</v>
      </c>
      <c r="B376" t="s">
        <v>2401</v>
      </c>
      <c r="C376" t="s">
        <v>2403</v>
      </c>
      <c r="D376" s="5">
        <f t="shared" si="15"/>
        <v>11866</v>
      </c>
      <c r="E376">
        <f>VLOOKUP(A376,OFSETS!A$2:B$795,2,TRUE)</f>
        <v>374</v>
      </c>
      <c r="F376">
        <v>371</v>
      </c>
      <c r="G376" t="str">
        <f t="shared" si="16"/>
        <v>INSERT INTO F_SEC_ADMIN.OBJECTS (OBJECT_ID,NAME,OBJECT_TYPE_ID, SCHEMA_ID, AUTHORIZATION_OBJECT_ID) VALUES (371, 'PORTFOLIO_GROUPS_V',2,1,'374');</v>
      </c>
      <c r="S376">
        <v>371</v>
      </c>
      <c r="T376" t="str">
        <f t="shared" si="17"/>
        <v>INSERT INTO OBJECT_COLUMNS (OBJECT_COLUMN_ID,NAME,CONTENT,OBJECT_ID) VALUES (371,'PORTFOLIO_GROUP_ID', '11866', 371);</v>
      </c>
    </row>
    <row r="377" spans="1:20" x14ac:dyDescent="0.2">
      <c r="A377" s="6" t="s">
        <v>1127</v>
      </c>
      <c r="B377" t="s">
        <v>2401</v>
      </c>
      <c r="C377" t="s">
        <v>2403</v>
      </c>
      <c r="D377" s="5">
        <f t="shared" si="15"/>
        <v>11867</v>
      </c>
      <c r="E377">
        <f>VLOOKUP(A377,OFSETS!A$2:B$795,2,TRUE)</f>
        <v>375</v>
      </c>
      <c r="F377">
        <v>372</v>
      </c>
      <c r="G377" t="str">
        <f t="shared" si="16"/>
        <v>INSERT INTO F_SEC_ADMIN.OBJECTS (OBJECT_ID,NAME,OBJECT_TYPE_ID, SCHEMA_ID, AUTHORIZATION_OBJECT_ID) VALUES (372, 'PORTFOLIO_GROUPS_V',2,1,'375');</v>
      </c>
      <c r="S377">
        <v>372</v>
      </c>
      <c r="T377" t="str">
        <f t="shared" si="17"/>
        <v>INSERT INTO OBJECT_COLUMNS (OBJECT_COLUMN_ID,NAME,CONTENT,OBJECT_ID) VALUES (372,'PORTFOLIO_GROUP_ID', '11867', 372);</v>
      </c>
    </row>
    <row r="378" spans="1:20" x14ac:dyDescent="0.2">
      <c r="A378" s="6" t="s">
        <v>1130</v>
      </c>
      <c r="B378" t="s">
        <v>2401</v>
      </c>
      <c r="C378" t="s">
        <v>2403</v>
      </c>
      <c r="D378" s="5">
        <f t="shared" si="15"/>
        <v>11942</v>
      </c>
      <c r="E378">
        <f>VLOOKUP(A378,OFSETS!A$2:B$795,2,TRUE)</f>
        <v>376</v>
      </c>
      <c r="F378">
        <v>373</v>
      </c>
      <c r="G378" t="str">
        <f t="shared" si="16"/>
        <v>INSERT INTO F_SEC_ADMIN.OBJECTS (OBJECT_ID,NAME,OBJECT_TYPE_ID, SCHEMA_ID, AUTHORIZATION_OBJECT_ID) VALUES (373, 'PORTFOLIO_GROUPS_V',2,1,'376');</v>
      </c>
      <c r="S378">
        <v>373</v>
      </c>
      <c r="T378" t="str">
        <f t="shared" si="17"/>
        <v>INSERT INTO OBJECT_COLUMNS (OBJECT_COLUMN_ID,NAME,CONTENT,OBJECT_ID) VALUES (373,'PORTFOLIO_GROUP_ID', '11942', 373);</v>
      </c>
    </row>
    <row r="379" spans="1:20" x14ac:dyDescent="0.2">
      <c r="A379" s="6" t="s">
        <v>1133</v>
      </c>
      <c r="B379" t="s">
        <v>2401</v>
      </c>
      <c r="C379" t="s">
        <v>2403</v>
      </c>
      <c r="D379" s="5">
        <f t="shared" si="15"/>
        <v>11943</v>
      </c>
      <c r="E379">
        <f>VLOOKUP(A379,OFSETS!A$2:B$795,2,TRUE)</f>
        <v>377</v>
      </c>
      <c r="F379">
        <v>374</v>
      </c>
      <c r="G379" t="str">
        <f t="shared" si="16"/>
        <v>INSERT INTO F_SEC_ADMIN.OBJECTS (OBJECT_ID,NAME,OBJECT_TYPE_ID, SCHEMA_ID, AUTHORIZATION_OBJECT_ID) VALUES (374, 'PORTFOLIO_GROUPS_V',2,1,'377');</v>
      </c>
      <c r="S379">
        <v>374</v>
      </c>
      <c r="T379" t="str">
        <f t="shared" si="17"/>
        <v>INSERT INTO OBJECT_COLUMNS (OBJECT_COLUMN_ID,NAME,CONTENT,OBJECT_ID) VALUES (374,'PORTFOLIO_GROUP_ID', '11943', 374);</v>
      </c>
    </row>
    <row r="380" spans="1:20" x14ac:dyDescent="0.2">
      <c r="A380" s="6" t="s">
        <v>1136</v>
      </c>
      <c r="B380" t="s">
        <v>2401</v>
      </c>
      <c r="C380" t="s">
        <v>2403</v>
      </c>
      <c r="D380" s="5">
        <f t="shared" si="15"/>
        <v>11944</v>
      </c>
      <c r="E380">
        <f>VLOOKUP(A380,OFSETS!A$2:B$795,2,TRUE)</f>
        <v>378</v>
      </c>
      <c r="F380">
        <v>375</v>
      </c>
      <c r="G380" t="str">
        <f t="shared" si="16"/>
        <v>INSERT INTO F_SEC_ADMIN.OBJECTS (OBJECT_ID,NAME,OBJECT_TYPE_ID, SCHEMA_ID, AUTHORIZATION_OBJECT_ID) VALUES (375, 'PORTFOLIO_GROUPS_V',2,1,'378');</v>
      </c>
      <c r="S380">
        <v>375</v>
      </c>
      <c r="T380" t="str">
        <f t="shared" si="17"/>
        <v>INSERT INTO OBJECT_COLUMNS (OBJECT_COLUMN_ID,NAME,CONTENT,OBJECT_ID) VALUES (375,'PORTFOLIO_GROUP_ID', '11944', 375);</v>
      </c>
    </row>
    <row r="381" spans="1:20" x14ac:dyDescent="0.2">
      <c r="A381" s="6" t="s">
        <v>1139</v>
      </c>
      <c r="B381" t="s">
        <v>2401</v>
      </c>
      <c r="C381" t="s">
        <v>2403</v>
      </c>
      <c r="D381" s="5">
        <f t="shared" si="15"/>
        <v>11945</v>
      </c>
      <c r="E381">
        <f>VLOOKUP(A381,OFSETS!A$2:B$795,2,TRUE)</f>
        <v>379</v>
      </c>
      <c r="F381">
        <v>376</v>
      </c>
      <c r="G381" t="str">
        <f t="shared" si="16"/>
        <v>INSERT INTO F_SEC_ADMIN.OBJECTS (OBJECT_ID,NAME,OBJECT_TYPE_ID, SCHEMA_ID, AUTHORIZATION_OBJECT_ID) VALUES (376, 'PORTFOLIO_GROUPS_V',2,1,'379');</v>
      </c>
      <c r="S381">
        <v>376</v>
      </c>
      <c r="T381" t="str">
        <f t="shared" si="17"/>
        <v>INSERT INTO OBJECT_COLUMNS (OBJECT_COLUMN_ID,NAME,CONTENT,OBJECT_ID) VALUES (376,'PORTFOLIO_GROUP_ID', '11945', 376);</v>
      </c>
    </row>
    <row r="382" spans="1:20" x14ac:dyDescent="0.2">
      <c r="A382" s="6" t="s">
        <v>1142</v>
      </c>
      <c r="B382" t="s">
        <v>2401</v>
      </c>
      <c r="C382" t="s">
        <v>2403</v>
      </c>
      <c r="D382" s="5">
        <f t="shared" si="15"/>
        <v>11946</v>
      </c>
      <c r="E382">
        <f>VLOOKUP(A382,OFSETS!A$2:B$795,2,TRUE)</f>
        <v>380</v>
      </c>
      <c r="F382">
        <v>377</v>
      </c>
      <c r="G382" t="str">
        <f t="shared" si="16"/>
        <v>INSERT INTO F_SEC_ADMIN.OBJECTS (OBJECT_ID,NAME,OBJECT_TYPE_ID, SCHEMA_ID, AUTHORIZATION_OBJECT_ID) VALUES (377, 'PORTFOLIO_GROUPS_V',2,1,'380');</v>
      </c>
      <c r="S382">
        <v>377</v>
      </c>
      <c r="T382" t="str">
        <f t="shared" si="17"/>
        <v>INSERT INTO OBJECT_COLUMNS (OBJECT_COLUMN_ID,NAME,CONTENT,OBJECT_ID) VALUES (377,'PORTFOLIO_GROUP_ID', '11946', 377);</v>
      </c>
    </row>
    <row r="383" spans="1:20" x14ac:dyDescent="0.2">
      <c r="A383" s="6" t="s">
        <v>1145</v>
      </c>
      <c r="B383" t="s">
        <v>2401</v>
      </c>
      <c r="C383" t="s">
        <v>2403</v>
      </c>
      <c r="D383" s="5">
        <f t="shared" si="15"/>
        <v>11948</v>
      </c>
      <c r="E383">
        <f>VLOOKUP(A383,OFSETS!A$2:B$795,2,TRUE)</f>
        <v>381</v>
      </c>
      <c r="F383">
        <v>378</v>
      </c>
      <c r="G383" t="str">
        <f t="shared" si="16"/>
        <v>INSERT INTO F_SEC_ADMIN.OBJECTS (OBJECT_ID,NAME,OBJECT_TYPE_ID, SCHEMA_ID, AUTHORIZATION_OBJECT_ID) VALUES (378, 'PORTFOLIO_GROUPS_V',2,1,'381');</v>
      </c>
      <c r="S383">
        <v>378</v>
      </c>
      <c r="T383" t="str">
        <f t="shared" si="17"/>
        <v>INSERT INTO OBJECT_COLUMNS (OBJECT_COLUMN_ID,NAME,CONTENT,OBJECT_ID) VALUES (378,'PORTFOLIO_GROUP_ID', '11948', 378);</v>
      </c>
    </row>
    <row r="384" spans="1:20" x14ac:dyDescent="0.2">
      <c r="A384" s="6" t="s">
        <v>1148</v>
      </c>
      <c r="B384" t="s">
        <v>2401</v>
      </c>
      <c r="C384" t="s">
        <v>2403</v>
      </c>
      <c r="D384" s="5">
        <f t="shared" si="15"/>
        <v>11950</v>
      </c>
      <c r="E384">
        <f>VLOOKUP(A384,OFSETS!A$2:B$795,2,TRUE)</f>
        <v>382</v>
      </c>
      <c r="F384">
        <v>379</v>
      </c>
      <c r="G384" t="str">
        <f t="shared" si="16"/>
        <v>INSERT INTO F_SEC_ADMIN.OBJECTS (OBJECT_ID,NAME,OBJECT_TYPE_ID, SCHEMA_ID, AUTHORIZATION_OBJECT_ID) VALUES (379, 'PORTFOLIO_GROUPS_V',2,1,'382');</v>
      </c>
      <c r="S384">
        <v>379</v>
      </c>
      <c r="T384" t="str">
        <f t="shared" si="17"/>
        <v>INSERT INTO OBJECT_COLUMNS (OBJECT_COLUMN_ID,NAME,CONTENT,OBJECT_ID) VALUES (379,'PORTFOLIO_GROUP_ID', '11950', 379);</v>
      </c>
    </row>
    <row r="385" spans="1:20" x14ac:dyDescent="0.2">
      <c r="A385" s="6" t="s">
        <v>1151</v>
      </c>
      <c r="B385" t="s">
        <v>2401</v>
      </c>
      <c r="C385" t="s">
        <v>2403</v>
      </c>
      <c r="D385" s="5">
        <f t="shared" si="15"/>
        <v>11952</v>
      </c>
      <c r="E385">
        <f>VLOOKUP(A385,OFSETS!A$2:B$795,2,TRUE)</f>
        <v>383</v>
      </c>
      <c r="F385">
        <v>380</v>
      </c>
      <c r="G385" t="str">
        <f t="shared" si="16"/>
        <v>INSERT INTO F_SEC_ADMIN.OBJECTS (OBJECT_ID,NAME,OBJECT_TYPE_ID, SCHEMA_ID, AUTHORIZATION_OBJECT_ID) VALUES (380, 'PORTFOLIO_GROUPS_V',2,1,'383');</v>
      </c>
      <c r="S385">
        <v>380</v>
      </c>
      <c r="T385" t="str">
        <f t="shared" si="17"/>
        <v>INSERT INTO OBJECT_COLUMNS (OBJECT_COLUMN_ID,NAME,CONTENT,OBJECT_ID) VALUES (380,'PORTFOLIO_GROUP_ID', '11952', 380);</v>
      </c>
    </row>
    <row r="386" spans="1:20" x14ac:dyDescent="0.2">
      <c r="A386" s="6" t="s">
        <v>1154</v>
      </c>
      <c r="B386" t="s">
        <v>2401</v>
      </c>
      <c r="C386" t="s">
        <v>2403</v>
      </c>
      <c r="D386" s="5">
        <f t="shared" si="15"/>
        <v>11953</v>
      </c>
      <c r="E386">
        <f>VLOOKUP(A386,OFSETS!A$2:B$795,2,TRUE)</f>
        <v>384</v>
      </c>
      <c r="F386">
        <v>381</v>
      </c>
      <c r="G386" t="str">
        <f t="shared" si="16"/>
        <v>INSERT INTO F_SEC_ADMIN.OBJECTS (OBJECT_ID,NAME,OBJECT_TYPE_ID, SCHEMA_ID, AUTHORIZATION_OBJECT_ID) VALUES (381, 'PORTFOLIO_GROUPS_V',2,1,'384');</v>
      </c>
      <c r="S386">
        <v>381</v>
      </c>
      <c r="T386" t="str">
        <f t="shared" si="17"/>
        <v>INSERT INTO OBJECT_COLUMNS (OBJECT_COLUMN_ID,NAME,CONTENT,OBJECT_ID) VALUES (381,'PORTFOLIO_GROUP_ID', '11953', 381);</v>
      </c>
    </row>
    <row r="387" spans="1:20" x14ac:dyDescent="0.2">
      <c r="A387" s="6" t="s">
        <v>1157</v>
      </c>
      <c r="B387" t="s">
        <v>2401</v>
      </c>
      <c r="C387" t="s">
        <v>2403</v>
      </c>
      <c r="D387" s="5">
        <f t="shared" si="15"/>
        <v>11954</v>
      </c>
      <c r="E387">
        <f>VLOOKUP(A387,OFSETS!A$2:B$795,2,TRUE)</f>
        <v>385</v>
      </c>
      <c r="F387">
        <v>382</v>
      </c>
      <c r="G387" t="str">
        <f t="shared" si="16"/>
        <v>INSERT INTO F_SEC_ADMIN.OBJECTS (OBJECT_ID,NAME,OBJECT_TYPE_ID, SCHEMA_ID, AUTHORIZATION_OBJECT_ID) VALUES (382, 'PORTFOLIO_GROUPS_V',2,1,'385');</v>
      </c>
      <c r="S387">
        <v>382</v>
      </c>
      <c r="T387" t="str">
        <f t="shared" si="17"/>
        <v>INSERT INTO OBJECT_COLUMNS (OBJECT_COLUMN_ID,NAME,CONTENT,OBJECT_ID) VALUES (382,'PORTFOLIO_GROUP_ID', '11954', 382);</v>
      </c>
    </row>
    <row r="388" spans="1:20" x14ac:dyDescent="0.2">
      <c r="A388" s="6" t="s">
        <v>1160</v>
      </c>
      <c r="B388" t="s">
        <v>2401</v>
      </c>
      <c r="C388" t="s">
        <v>2403</v>
      </c>
      <c r="D388" s="5">
        <f t="shared" si="15"/>
        <v>11955</v>
      </c>
      <c r="E388">
        <f>VLOOKUP(A388,OFSETS!A$2:B$795,2,TRUE)</f>
        <v>386</v>
      </c>
      <c r="F388">
        <v>383</v>
      </c>
      <c r="G388" t="str">
        <f t="shared" si="16"/>
        <v>INSERT INTO F_SEC_ADMIN.OBJECTS (OBJECT_ID,NAME,OBJECT_TYPE_ID, SCHEMA_ID, AUTHORIZATION_OBJECT_ID) VALUES (383, 'PORTFOLIO_GROUPS_V',2,1,'386');</v>
      </c>
      <c r="S388">
        <v>383</v>
      </c>
      <c r="T388" t="str">
        <f t="shared" si="17"/>
        <v>INSERT INTO OBJECT_COLUMNS (OBJECT_COLUMN_ID,NAME,CONTENT,OBJECT_ID) VALUES (383,'PORTFOLIO_GROUP_ID', '11955', 383);</v>
      </c>
    </row>
    <row r="389" spans="1:20" x14ac:dyDescent="0.2">
      <c r="A389" s="6" t="s">
        <v>1163</v>
      </c>
      <c r="B389" t="s">
        <v>2401</v>
      </c>
      <c r="C389" t="s">
        <v>2403</v>
      </c>
      <c r="D389" s="5">
        <f t="shared" si="15"/>
        <v>11956</v>
      </c>
      <c r="E389">
        <f>VLOOKUP(A389,OFSETS!A$2:B$795,2,TRUE)</f>
        <v>387</v>
      </c>
      <c r="F389">
        <v>384</v>
      </c>
      <c r="G389" t="str">
        <f t="shared" si="16"/>
        <v>INSERT INTO F_SEC_ADMIN.OBJECTS (OBJECT_ID,NAME,OBJECT_TYPE_ID, SCHEMA_ID, AUTHORIZATION_OBJECT_ID) VALUES (384, 'PORTFOLIO_GROUPS_V',2,1,'387');</v>
      </c>
      <c r="S389">
        <v>384</v>
      </c>
      <c r="T389" t="str">
        <f t="shared" si="17"/>
        <v>INSERT INTO OBJECT_COLUMNS (OBJECT_COLUMN_ID,NAME,CONTENT,OBJECT_ID) VALUES (384,'PORTFOLIO_GROUP_ID', '11956', 384);</v>
      </c>
    </row>
    <row r="390" spans="1:20" x14ac:dyDescent="0.2">
      <c r="A390" s="6" t="s">
        <v>1166</v>
      </c>
      <c r="B390" t="s">
        <v>2401</v>
      </c>
      <c r="C390" t="s">
        <v>2403</v>
      </c>
      <c r="D390" s="5">
        <f t="shared" si="15"/>
        <v>11957</v>
      </c>
      <c r="E390">
        <f>VLOOKUP(A390,OFSETS!A$2:B$795,2,TRUE)</f>
        <v>388</v>
      </c>
      <c r="F390">
        <v>385</v>
      </c>
      <c r="G390" t="str">
        <f t="shared" si="16"/>
        <v>INSERT INTO F_SEC_ADMIN.OBJECTS (OBJECT_ID,NAME,OBJECT_TYPE_ID, SCHEMA_ID, AUTHORIZATION_OBJECT_ID) VALUES (385, 'PORTFOLIO_GROUPS_V',2,1,'388');</v>
      </c>
      <c r="S390">
        <v>385</v>
      </c>
      <c r="T390" t="str">
        <f t="shared" si="17"/>
        <v>INSERT INTO OBJECT_COLUMNS (OBJECT_COLUMN_ID,NAME,CONTENT,OBJECT_ID) VALUES (385,'PORTFOLIO_GROUP_ID', '11957', 385);</v>
      </c>
    </row>
    <row r="391" spans="1:20" x14ac:dyDescent="0.2">
      <c r="A391" s="6" t="s">
        <v>1169</v>
      </c>
      <c r="B391" t="s">
        <v>2401</v>
      </c>
      <c r="C391" t="s">
        <v>2403</v>
      </c>
      <c r="D391" s="5">
        <f t="shared" ref="D391:D454" si="18">VALUE(RIGHT(A391,7))</f>
        <v>11998</v>
      </c>
      <c r="E391">
        <f>VLOOKUP(A391,OFSETS!A$2:B$795,2,TRUE)</f>
        <v>389</v>
      </c>
      <c r="F391">
        <v>386</v>
      </c>
      <c r="G391" t="str">
        <f t="shared" ref="G391:G454" si="19">"INSERT INTO F_SEC_ADMIN.OBJECTS (OBJECT_ID,NAME,OBJECT_TYPE_ID, SCHEMA_ID, AUTHORIZATION_OBJECT_ID) VALUES (" &amp; F391 &amp; ", '" &amp; B391 &amp; "',2,1,'" &amp; E391 &amp;"');"</f>
        <v>INSERT INTO F_SEC_ADMIN.OBJECTS (OBJECT_ID,NAME,OBJECT_TYPE_ID, SCHEMA_ID, AUTHORIZATION_OBJECT_ID) VALUES (386, 'PORTFOLIO_GROUPS_V',2,1,'389');</v>
      </c>
      <c r="S391">
        <v>386</v>
      </c>
      <c r="T391" t="str">
        <f t="shared" ref="T391:T454" si="20">"INSERT INTO OBJECT_COLUMNS (OBJECT_COLUMN_ID,NAME,CONTENT,OBJECT_ID) VALUES (" &amp; S391 &amp; ",'" &amp; C391 &amp; "', '" &amp; D391 &amp; "', " &amp; F391 &amp; ");"</f>
        <v>INSERT INTO OBJECT_COLUMNS (OBJECT_COLUMN_ID,NAME,CONTENT,OBJECT_ID) VALUES (386,'PORTFOLIO_GROUP_ID', '11998', 386);</v>
      </c>
    </row>
    <row r="392" spans="1:20" x14ac:dyDescent="0.2">
      <c r="A392" s="6" t="s">
        <v>1172</v>
      </c>
      <c r="B392" t="s">
        <v>2401</v>
      </c>
      <c r="C392" t="s">
        <v>2403</v>
      </c>
      <c r="D392" s="5">
        <f t="shared" si="18"/>
        <v>11999</v>
      </c>
      <c r="E392">
        <f>VLOOKUP(A392,OFSETS!A$2:B$795,2,TRUE)</f>
        <v>390</v>
      </c>
      <c r="F392">
        <v>387</v>
      </c>
      <c r="G392" t="str">
        <f t="shared" si="19"/>
        <v>INSERT INTO F_SEC_ADMIN.OBJECTS (OBJECT_ID,NAME,OBJECT_TYPE_ID, SCHEMA_ID, AUTHORIZATION_OBJECT_ID) VALUES (387, 'PORTFOLIO_GROUPS_V',2,1,'390');</v>
      </c>
      <c r="S392">
        <v>387</v>
      </c>
      <c r="T392" t="str">
        <f t="shared" si="20"/>
        <v>INSERT INTO OBJECT_COLUMNS (OBJECT_COLUMN_ID,NAME,CONTENT,OBJECT_ID) VALUES (387,'PORTFOLIO_GROUP_ID', '11999', 387);</v>
      </c>
    </row>
    <row r="393" spans="1:20" x14ac:dyDescent="0.2">
      <c r="A393" s="6" t="s">
        <v>1175</v>
      </c>
      <c r="B393" t="s">
        <v>2401</v>
      </c>
      <c r="C393" t="s">
        <v>2403</v>
      </c>
      <c r="D393" s="5">
        <f t="shared" si="18"/>
        <v>12000</v>
      </c>
      <c r="E393">
        <f>VLOOKUP(A393,OFSETS!A$2:B$795,2,TRUE)</f>
        <v>391</v>
      </c>
      <c r="F393">
        <v>388</v>
      </c>
      <c r="G393" t="str">
        <f t="shared" si="19"/>
        <v>INSERT INTO F_SEC_ADMIN.OBJECTS (OBJECT_ID,NAME,OBJECT_TYPE_ID, SCHEMA_ID, AUTHORIZATION_OBJECT_ID) VALUES (388, 'PORTFOLIO_GROUPS_V',2,1,'391');</v>
      </c>
      <c r="S393">
        <v>388</v>
      </c>
      <c r="T393" t="str">
        <f t="shared" si="20"/>
        <v>INSERT INTO OBJECT_COLUMNS (OBJECT_COLUMN_ID,NAME,CONTENT,OBJECT_ID) VALUES (388,'PORTFOLIO_GROUP_ID', '12000', 388);</v>
      </c>
    </row>
    <row r="394" spans="1:20" x14ac:dyDescent="0.2">
      <c r="A394" s="6" t="s">
        <v>1178</v>
      </c>
      <c r="B394" t="s">
        <v>2401</v>
      </c>
      <c r="C394" t="s">
        <v>2403</v>
      </c>
      <c r="D394" s="5">
        <f t="shared" si="18"/>
        <v>12117</v>
      </c>
      <c r="E394">
        <f>VLOOKUP(A394,OFSETS!A$2:B$795,2,TRUE)</f>
        <v>392</v>
      </c>
      <c r="F394">
        <v>389</v>
      </c>
      <c r="G394" t="str">
        <f t="shared" si="19"/>
        <v>INSERT INTO F_SEC_ADMIN.OBJECTS (OBJECT_ID,NAME,OBJECT_TYPE_ID, SCHEMA_ID, AUTHORIZATION_OBJECT_ID) VALUES (389, 'PORTFOLIO_GROUPS_V',2,1,'392');</v>
      </c>
      <c r="S394">
        <v>389</v>
      </c>
      <c r="T394" t="str">
        <f t="shared" si="20"/>
        <v>INSERT INTO OBJECT_COLUMNS (OBJECT_COLUMN_ID,NAME,CONTENT,OBJECT_ID) VALUES (389,'PORTFOLIO_GROUP_ID', '12117', 389);</v>
      </c>
    </row>
    <row r="395" spans="1:20" x14ac:dyDescent="0.2">
      <c r="A395" s="6" t="s">
        <v>1181</v>
      </c>
      <c r="B395" t="s">
        <v>2401</v>
      </c>
      <c r="C395" t="s">
        <v>2403</v>
      </c>
      <c r="D395" s="5">
        <f t="shared" si="18"/>
        <v>12118</v>
      </c>
      <c r="E395">
        <f>VLOOKUP(A395,OFSETS!A$2:B$795,2,TRUE)</f>
        <v>393</v>
      </c>
      <c r="F395">
        <v>390</v>
      </c>
      <c r="G395" t="str">
        <f t="shared" si="19"/>
        <v>INSERT INTO F_SEC_ADMIN.OBJECTS (OBJECT_ID,NAME,OBJECT_TYPE_ID, SCHEMA_ID, AUTHORIZATION_OBJECT_ID) VALUES (390, 'PORTFOLIO_GROUPS_V',2,1,'393');</v>
      </c>
      <c r="S395">
        <v>390</v>
      </c>
      <c r="T395" t="str">
        <f t="shared" si="20"/>
        <v>INSERT INTO OBJECT_COLUMNS (OBJECT_COLUMN_ID,NAME,CONTENT,OBJECT_ID) VALUES (390,'PORTFOLIO_GROUP_ID', '12118', 390);</v>
      </c>
    </row>
    <row r="396" spans="1:20" x14ac:dyDescent="0.2">
      <c r="A396" s="6" t="s">
        <v>1184</v>
      </c>
      <c r="B396" t="s">
        <v>2401</v>
      </c>
      <c r="C396" t="s">
        <v>2403</v>
      </c>
      <c r="D396" s="5">
        <f t="shared" si="18"/>
        <v>12300</v>
      </c>
      <c r="E396">
        <f>VLOOKUP(A396,OFSETS!A$2:B$795,2,TRUE)</f>
        <v>394</v>
      </c>
      <c r="F396">
        <v>391</v>
      </c>
      <c r="G396" t="str">
        <f t="shared" si="19"/>
        <v>INSERT INTO F_SEC_ADMIN.OBJECTS (OBJECT_ID,NAME,OBJECT_TYPE_ID, SCHEMA_ID, AUTHORIZATION_OBJECT_ID) VALUES (391, 'PORTFOLIO_GROUPS_V',2,1,'394');</v>
      </c>
      <c r="S396">
        <v>391</v>
      </c>
      <c r="T396" t="str">
        <f t="shared" si="20"/>
        <v>INSERT INTO OBJECT_COLUMNS (OBJECT_COLUMN_ID,NAME,CONTENT,OBJECT_ID) VALUES (391,'PORTFOLIO_GROUP_ID', '12300', 391);</v>
      </c>
    </row>
    <row r="397" spans="1:20" x14ac:dyDescent="0.2">
      <c r="A397" s="6" t="s">
        <v>1187</v>
      </c>
      <c r="B397" t="s">
        <v>2401</v>
      </c>
      <c r="C397" t="s">
        <v>2403</v>
      </c>
      <c r="D397" s="5">
        <f t="shared" si="18"/>
        <v>12301</v>
      </c>
      <c r="E397">
        <f>VLOOKUP(A397,OFSETS!A$2:B$795,2,TRUE)</f>
        <v>395</v>
      </c>
      <c r="F397">
        <v>392</v>
      </c>
      <c r="G397" t="str">
        <f t="shared" si="19"/>
        <v>INSERT INTO F_SEC_ADMIN.OBJECTS (OBJECT_ID,NAME,OBJECT_TYPE_ID, SCHEMA_ID, AUTHORIZATION_OBJECT_ID) VALUES (392, 'PORTFOLIO_GROUPS_V',2,1,'395');</v>
      </c>
      <c r="S397">
        <v>392</v>
      </c>
      <c r="T397" t="str">
        <f t="shared" si="20"/>
        <v>INSERT INTO OBJECT_COLUMNS (OBJECT_COLUMN_ID,NAME,CONTENT,OBJECT_ID) VALUES (392,'PORTFOLIO_GROUP_ID', '12301', 392);</v>
      </c>
    </row>
    <row r="398" spans="1:20" x14ac:dyDescent="0.2">
      <c r="A398" s="6" t="s">
        <v>1190</v>
      </c>
      <c r="B398" t="s">
        <v>2401</v>
      </c>
      <c r="C398" t="s">
        <v>2403</v>
      </c>
      <c r="D398" s="5">
        <f t="shared" si="18"/>
        <v>12302</v>
      </c>
      <c r="E398">
        <f>VLOOKUP(A398,OFSETS!A$2:B$795,2,TRUE)</f>
        <v>396</v>
      </c>
      <c r="F398">
        <v>393</v>
      </c>
      <c r="G398" t="str">
        <f t="shared" si="19"/>
        <v>INSERT INTO F_SEC_ADMIN.OBJECTS (OBJECT_ID,NAME,OBJECT_TYPE_ID, SCHEMA_ID, AUTHORIZATION_OBJECT_ID) VALUES (393, 'PORTFOLIO_GROUPS_V',2,1,'396');</v>
      </c>
      <c r="S398">
        <v>393</v>
      </c>
      <c r="T398" t="str">
        <f t="shared" si="20"/>
        <v>INSERT INTO OBJECT_COLUMNS (OBJECT_COLUMN_ID,NAME,CONTENT,OBJECT_ID) VALUES (393,'PORTFOLIO_GROUP_ID', '12302', 393);</v>
      </c>
    </row>
    <row r="399" spans="1:20" x14ac:dyDescent="0.2">
      <c r="A399" s="6" t="s">
        <v>1193</v>
      </c>
      <c r="B399" t="s">
        <v>2401</v>
      </c>
      <c r="C399" t="s">
        <v>2403</v>
      </c>
      <c r="D399" s="5">
        <f t="shared" si="18"/>
        <v>12375</v>
      </c>
      <c r="E399">
        <f>VLOOKUP(A399,OFSETS!A$2:B$795,2,TRUE)</f>
        <v>397</v>
      </c>
      <c r="F399">
        <v>394</v>
      </c>
      <c r="G399" t="str">
        <f t="shared" si="19"/>
        <v>INSERT INTO F_SEC_ADMIN.OBJECTS (OBJECT_ID,NAME,OBJECT_TYPE_ID, SCHEMA_ID, AUTHORIZATION_OBJECT_ID) VALUES (394, 'PORTFOLIO_GROUPS_V',2,1,'397');</v>
      </c>
      <c r="S399">
        <v>394</v>
      </c>
      <c r="T399" t="str">
        <f t="shared" si="20"/>
        <v>INSERT INTO OBJECT_COLUMNS (OBJECT_COLUMN_ID,NAME,CONTENT,OBJECT_ID) VALUES (394,'PORTFOLIO_GROUP_ID', '12375', 394);</v>
      </c>
    </row>
    <row r="400" spans="1:20" x14ac:dyDescent="0.2">
      <c r="A400" s="6" t="s">
        <v>1196</v>
      </c>
      <c r="B400" t="s">
        <v>2401</v>
      </c>
      <c r="C400" t="s">
        <v>2403</v>
      </c>
      <c r="D400" s="5">
        <f t="shared" si="18"/>
        <v>12376</v>
      </c>
      <c r="E400">
        <f>VLOOKUP(A400,OFSETS!A$2:B$795,2,TRUE)</f>
        <v>398</v>
      </c>
      <c r="F400">
        <v>395</v>
      </c>
      <c r="G400" t="str">
        <f t="shared" si="19"/>
        <v>INSERT INTO F_SEC_ADMIN.OBJECTS (OBJECT_ID,NAME,OBJECT_TYPE_ID, SCHEMA_ID, AUTHORIZATION_OBJECT_ID) VALUES (395, 'PORTFOLIO_GROUPS_V',2,1,'398');</v>
      </c>
      <c r="S400">
        <v>395</v>
      </c>
      <c r="T400" t="str">
        <f t="shared" si="20"/>
        <v>INSERT INTO OBJECT_COLUMNS (OBJECT_COLUMN_ID,NAME,CONTENT,OBJECT_ID) VALUES (395,'PORTFOLIO_GROUP_ID', '12376', 395);</v>
      </c>
    </row>
    <row r="401" spans="1:20" x14ac:dyDescent="0.2">
      <c r="A401" s="6" t="s">
        <v>1199</v>
      </c>
      <c r="B401" t="s">
        <v>2401</v>
      </c>
      <c r="C401" t="s">
        <v>2403</v>
      </c>
      <c r="D401" s="5">
        <f t="shared" si="18"/>
        <v>12421</v>
      </c>
      <c r="E401">
        <f>VLOOKUP(A401,OFSETS!A$2:B$795,2,TRUE)</f>
        <v>399</v>
      </c>
      <c r="F401">
        <v>396</v>
      </c>
      <c r="G401" t="str">
        <f t="shared" si="19"/>
        <v>INSERT INTO F_SEC_ADMIN.OBJECTS (OBJECT_ID,NAME,OBJECT_TYPE_ID, SCHEMA_ID, AUTHORIZATION_OBJECT_ID) VALUES (396, 'PORTFOLIO_GROUPS_V',2,1,'399');</v>
      </c>
      <c r="S401">
        <v>396</v>
      </c>
      <c r="T401" t="str">
        <f t="shared" si="20"/>
        <v>INSERT INTO OBJECT_COLUMNS (OBJECT_COLUMN_ID,NAME,CONTENT,OBJECT_ID) VALUES (396,'PORTFOLIO_GROUP_ID', '12421', 396);</v>
      </c>
    </row>
    <row r="402" spans="1:20" x14ac:dyDescent="0.2">
      <c r="A402" s="6" t="s">
        <v>1202</v>
      </c>
      <c r="B402" t="s">
        <v>2401</v>
      </c>
      <c r="C402" t="s">
        <v>2403</v>
      </c>
      <c r="D402" s="5">
        <f t="shared" si="18"/>
        <v>12422</v>
      </c>
      <c r="E402">
        <f>VLOOKUP(A402,OFSETS!A$2:B$795,2,TRUE)</f>
        <v>400</v>
      </c>
      <c r="F402">
        <v>397</v>
      </c>
      <c r="G402" t="str">
        <f t="shared" si="19"/>
        <v>INSERT INTO F_SEC_ADMIN.OBJECTS (OBJECT_ID,NAME,OBJECT_TYPE_ID, SCHEMA_ID, AUTHORIZATION_OBJECT_ID) VALUES (397, 'PORTFOLIO_GROUPS_V',2,1,'400');</v>
      </c>
      <c r="S402">
        <v>397</v>
      </c>
      <c r="T402" t="str">
        <f t="shared" si="20"/>
        <v>INSERT INTO OBJECT_COLUMNS (OBJECT_COLUMN_ID,NAME,CONTENT,OBJECT_ID) VALUES (397,'PORTFOLIO_GROUP_ID', '12422', 397);</v>
      </c>
    </row>
    <row r="403" spans="1:20" x14ac:dyDescent="0.2">
      <c r="A403" s="6" t="s">
        <v>1205</v>
      </c>
      <c r="B403" t="s">
        <v>2401</v>
      </c>
      <c r="C403" t="s">
        <v>2403</v>
      </c>
      <c r="D403" s="5">
        <f t="shared" si="18"/>
        <v>12423</v>
      </c>
      <c r="E403">
        <f>VLOOKUP(A403,OFSETS!A$2:B$795,2,TRUE)</f>
        <v>401</v>
      </c>
      <c r="F403">
        <v>398</v>
      </c>
      <c r="G403" t="str">
        <f t="shared" si="19"/>
        <v>INSERT INTO F_SEC_ADMIN.OBJECTS (OBJECT_ID,NAME,OBJECT_TYPE_ID, SCHEMA_ID, AUTHORIZATION_OBJECT_ID) VALUES (398, 'PORTFOLIO_GROUPS_V',2,1,'401');</v>
      </c>
      <c r="S403">
        <v>398</v>
      </c>
      <c r="T403" t="str">
        <f t="shared" si="20"/>
        <v>INSERT INTO OBJECT_COLUMNS (OBJECT_COLUMN_ID,NAME,CONTENT,OBJECT_ID) VALUES (398,'PORTFOLIO_GROUP_ID', '12423', 398);</v>
      </c>
    </row>
    <row r="404" spans="1:20" x14ac:dyDescent="0.2">
      <c r="A404" s="6" t="s">
        <v>1208</v>
      </c>
      <c r="B404" t="s">
        <v>2401</v>
      </c>
      <c r="C404" t="s">
        <v>2403</v>
      </c>
      <c r="D404" s="5">
        <f t="shared" si="18"/>
        <v>12424</v>
      </c>
      <c r="E404">
        <f>VLOOKUP(A404,OFSETS!A$2:B$795,2,TRUE)</f>
        <v>402</v>
      </c>
      <c r="F404">
        <v>399</v>
      </c>
      <c r="G404" t="str">
        <f t="shared" si="19"/>
        <v>INSERT INTO F_SEC_ADMIN.OBJECTS (OBJECT_ID,NAME,OBJECT_TYPE_ID, SCHEMA_ID, AUTHORIZATION_OBJECT_ID) VALUES (399, 'PORTFOLIO_GROUPS_V',2,1,'402');</v>
      </c>
      <c r="S404">
        <v>399</v>
      </c>
      <c r="T404" t="str">
        <f t="shared" si="20"/>
        <v>INSERT INTO OBJECT_COLUMNS (OBJECT_COLUMN_ID,NAME,CONTENT,OBJECT_ID) VALUES (399,'PORTFOLIO_GROUP_ID', '12424', 399);</v>
      </c>
    </row>
    <row r="405" spans="1:20" x14ac:dyDescent="0.2">
      <c r="A405" s="6" t="s">
        <v>1211</v>
      </c>
      <c r="B405" t="s">
        <v>2401</v>
      </c>
      <c r="C405" t="s">
        <v>2403</v>
      </c>
      <c r="D405" s="5">
        <f t="shared" si="18"/>
        <v>12425</v>
      </c>
      <c r="E405">
        <f>VLOOKUP(A405,OFSETS!A$2:B$795,2,TRUE)</f>
        <v>403</v>
      </c>
      <c r="F405">
        <v>400</v>
      </c>
      <c r="G405" t="str">
        <f t="shared" si="19"/>
        <v>INSERT INTO F_SEC_ADMIN.OBJECTS (OBJECT_ID,NAME,OBJECT_TYPE_ID, SCHEMA_ID, AUTHORIZATION_OBJECT_ID) VALUES (400, 'PORTFOLIO_GROUPS_V',2,1,'403');</v>
      </c>
      <c r="S405">
        <v>400</v>
      </c>
      <c r="T405" t="str">
        <f t="shared" si="20"/>
        <v>INSERT INTO OBJECT_COLUMNS (OBJECT_COLUMN_ID,NAME,CONTENT,OBJECT_ID) VALUES (400,'PORTFOLIO_GROUP_ID', '12425', 400);</v>
      </c>
    </row>
    <row r="406" spans="1:20" x14ac:dyDescent="0.2">
      <c r="A406" s="6" t="s">
        <v>1214</v>
      </c>
      <c r="B406" t="s">
        <v>2401</v>
      </c>
      <c r="C406" t="s">
        <v>2403</v>
      </c>
      <c r="D406" s="5">
        <f t="shared" si="18"/>
        <v>12426</v>
      </c>
      <c r="E406">
        <f>VLOOKUP(A406,OFSETS!A$2:B$795,2,TRUE)</f>
        <v>404</v>
      </c>
      <c r="F406">
        <v>401</v>
      </c>
      <c r="G406" t="str">
        <f t="shared" si="19"/>
        <v>INSERT INTO F_SEC_ADMIN.OBJECTS (OBJECT_ID,NAME,OBJECT_TYPE_ID, SCHEMA_ID, AUTHORIZATION_OBJECT_ID) VALUES (401, 'PORTFOLIO_GROUPS_V',2,1,'404');</v>
      </c>
      <c r="S406">
        <v>401</v>
      </c>
      <c r="T406" t="str">
        <f t="shared" si="20"/>
        <v>INSERT INTO OBJECT_COLUMNS (OBJECT_COLUMN_ID,NAME,CONTENT,OBJECT_ID) VALUES (401,'PORTFOLIO_GROUP_ID', '12426', 401);</v>
      </c>
    </row>
    <row r="407" spans="1:20" x14ac:dyDescent="0.2">
      <c r="A407" s="6" t="s">
        <v>1217</v>
      </c>
      <c r="B407" t="s">
        <v>2401</v>
      </c>
      <c r="C407" t="s">
        <v>2403</v>
      </c>
      <c r="D407" s="5">
        <f t="shared" si="18"/>
        <v>12427</v>
      </c>
      <c r="E407">
        <f>VLOOKUP(A407,OFSETS!A$2:B$795,2,TRUE)</f>
        <v>405</v>
      </c>
      <c r="F407">
        <v>402</v>
      </c>
      <c r="G407" t="str">
        <f t="shared" si="19"/>
        <v>INSERT INTO F_SEC_ADMIN.OBJECTS (OBJECT_ID,NAME,OBJECT_TYPE_ID, SCHEMA_ID, AUTHORIZATION_OBJECT_ID) VALUES (402, 'PORTFOLIO_GROUPS_V',2,1,'405');</v>
      </c>
      <c r="S407">
        <v>402</v>
      </c>
      <c r="T407" t="str">
        <f t="shared" si="20"/>
        <v>INSERT INTO OBJECT_COLUMNS (OBJECT_COLUMN_ID,NAME,CONTENT,OBJECT_ID) VALUES (402,'PORTFOLIO_GROUP_ID', '12427', 402);</v>
      </c>
    </row>
    <row r="408" spans="1:20" x14ac:dyDescent="0.2">
      <c r="A408" s="6" t="s">
        <v>1220</v>
      </c>
      <c r="B408" t="s">
        <v>2401</v>
      </c>
      <c r="C408" t="s">
        <v>2403</v>
      </c>
      <c r="D408" s="5">
        <f t="shared" si="18"/>
        <v>12428</v>
      </c>
      <c r="E408">
        <f>VLOOKUP(A408,OFSETS!A$2:B$795,2,TRUE)</f>
        <v>406</v>
      </c>
      <c r="F408">
        <v>403</v>
      </c>
      <c r="G408" t="str">
        <f t="shared" si="19"/>
        <v>INSERT INTO F_SEC_ADMIN.OBJECTS (OBJECT_ID,NAME,OBJECT_TYPE_ID, SCHEMA_ID, AUTHORIZATION_OBJECT_ID) VALUES (403, 'PORTFOLIO_GROUPS_V',2,1,'406');</v>
      </c>
      <c r="S408">
        <v>403</v>
      </c>
      <c r="T408" t="str">
        <f t="shared" si="20"/>
        <v>INSERT INTO OBJECT_COLUMNS (OBJECT_COLUMN_ID,NAME,CONTENT,OBJECT_ID) VALUES (403,'PORTFOLIO_GROUP_ID', '12428', 403);</v>
      </c>
    </row>
    <row r="409" spans="1:20" x14ac:dyDescent="0.2">
      <c r="A409" s="6" t="s">
        <v>1223</v>
      </c>
      <c r="B409" t="s">
        <v>2401</v>
      </c>
      <c r="C409" t="s">
        <v>2403</v>
      </c>
      <c r="D409" s="5">
        <f t="shared" si="18"/>
        <v>12429</v>
      </c>
      <c r="E409">
        <f>VLOOKUP(A409,OFSETS!A$2:B$795,2,TRUE)</f>
        <v>407</v>
      </c>
      <c r="F409">
        <v>404</v>
      </c>
      <c r="G409" t="str">
        <f t="shared" si="19"/>
        <v>INSERT INTO F_SEC_ADMIN.OBJECTS (OBJECT_ID,NAME,OBJECT_TYPE_ID, SCHEMA_ID, AUTHORIZATION_OBJECT_ID) VALUES (404, 'PORTFOLIO_GROUPS_V',2,1,'407');</v>
      </c>
      <c r="S409">
        <v>404</v>
      </c>
      <c r="T409" t="str">
        <f t="shared" si="20"/>
        <v>INSERT INTO OBJECT_COLUMNS (OBJECT_COLUMN_ID,NAME,CONTENT,OBJECT_ID) VALUES (404,'PORTFOLIO_GROUP_ID', '12429', 404);</v>
      </c>
    </row>
    <row r="410" spans="1:20" x14ac:dyDescent="0.2">
      <c r="A410" s="6" t="s">
        <v>1226</v>
      </c>
      <c r="B410" t="s">
        <v>2401</v>
      </c>
      <c r="C410" t="s">
        <v>2403</v>
      </c>
      <c r="D410" s="5">
        <f t="shared" si="18"/>
        <v>12430</v>
      </c>
      <c r="E410">
        <f>VLOOKUP(A410,OFSETS!A$2:B$795,2,TRUE)</f>
        <v>408</v>
      </c>
      <c r="F410">
        <v>405</v>
      </c>
      <c r="G410" t="str">
        <f t="shared" si="19"/>
        <v>INSERT INTO F_SEC_ADMIN.OBJECTS (OBJECT_ID,NAME,OBJECT_TYPE_ID, SCHEMA_ID, AUTHORIZATION_OBJECT_ID) VALUES (405, 'PORTFOLIO_GROUPS_V',2,1,'408');</v>
      </c>
      <c r="S410">
        <v>405</v>
      </c>
      <c r="T410" t="str">
        <f t="shared" si="20"/>
        <v>INSERT INTO OBJECT_COLUMNS (OBJECT_COLUMN_ID,NAME,CONTENT,OBJECT_ID) VALUES (405,'PORTFOLIO_GROUP_ID', '12430', 405);</v>
      </c>
    </row>
    <row r="411" spans="1:20" x14ac:dyDescent="0.2">
      <c r="A411" s="6" t="s">
        <v>1229</v>
      </c>
      <c r="B411" t="s">
        <v>2401</v>
      </c>
      <c r="C411" t="s">
        <v>2403</v>
      </c>
      <c r="D411" s="5">
        <f t="shared" si="18"/>
        <v>12431</v>
      </c>
      <c r="E411">
        <f>VLOOKUP(A411,OFSETS!A$2:B$795,2,TRUE)</f>
        <v>409</v>
      </c>
      <c r="F411">
        <v>406</v>
      </c>
      <c r="G411" t="str">
        <f t="shared" si="19"/>
        <v>INSERT INTO F_SEC_ADMIN.OBJECTS (OBJECT_ID,NAME,OBJECT_TYPE_ID, SCHEMA_ID, AUTHORIZATION_OBJECT_ID) VALUES (406, 'PORTFOLIO_GROUPS_V',2,1,'409');</v>
      </c>
      <c r="S411">
        <v>406</v>
      </c>
      <c r="T411" t="str">
        <f t="shared" si="20"/>
        <v>INSERT INTO OBJECT_COLUMNS (OBJECT_COLUMN_ID,NAME,CONTENT,OBJECT_ID) VALUES (406,'PORTFOLIO_GROUP_ID', '12431', 406);</v>
      </c>
    </row>
    <row r="412" spans="1:20" x14ac:dyDescent="0.2">
      <c r="A412" s="6" t="s">
        <v>1232</v>
      </c>
      <c r="B412" t="s">
        <v>2401</v>
      </c>
      <c r="C412" t="s">
        <v>2403</v>
      </c>
      <c r="D412" s="5">
        <f t="shared" si="18"/>
        <v>12432</v>
      </c>
      <c r="E412">
        <f>VLOOKUP(A412,OFSETS!A$2:B$795,2,TRUE)</f>
        <v>410</v>
      </c>
      <c r="F412">
        <v>407</v>
      </c>
      <c r="G412" t="str">
        <f t="shared" si="19"/>
        <v>INSERT INTO F_SEC_ADMIN.OBJECTS (OBJECT_ID,NAME,OBJECT_TYPE_ID, SCHEMA_ID, AUTHORIZATION_OBJECT_ID) VALUES (407, 'PORTFOLIO_GROUPS_V',2,1,'410');</v>
      </c>
      <c r="S412">
        <v>407</v>
      </c>
      <c r="T412" t="str">
        <f t="shared" si="20"/>
        <v>INSERT INTO OBJECT_COLUMNS (OBJECT_COLUMN_ID,NAME,CONTENT,OBJECT_ID) VALUES (407,'PORTFOLIO_GROUP_ID', '12432', 407);</v>
      </c>
    </row>
    <row r="413" spans="1:20" x14ac:dyDescent="0.2">
      <c r="A413" s="6" t="s">
        <v>1235</v>
      </c>
      <c r="B413" t="s">
        <v>2401</v>
      </c>
      <c r="C413" t="s">
        <v>2403</v>
      </c>
      <c r="D413" s="5">
        <f t="shared" si="18"/>
        <v>12433</v>
      </c>
      <c r="E413">
        <f>VLOOKUP(A413,OFSETS!A$2:B$795,2,TRUE)</f>
        <v>411</v>
      </c>
      <c r="F413">
        <v>408</v>
      </c>
      <c r="G413" t="str">
        <f t="shared" si="19"/>
        <v>INSERT INTO F_SEC_ADMIN.OBJECTS (OBJECT_ID,NAME,OBJECT_TYPE_ID, SCHEMA_ID, AUTHORIZATION_OBJECT_ID) VALUES (408, 'PORTFOLIO_GROUPS_V',2,1,'411');</v>
      </c>
      <c r="S413">
        <v>408</v>
      </c>
      <c r="T413" t="str">
        <f t="shared" si="20"/>
        <v>INSERT INTO OBJECT_COLUMNS (OBJECT_COLUMN_ID,NAME,CONTENT,OBJECT_ID) VALUES (408,'PORTFOLIO_GROUP_ID', '12433', 408);</v>
      </c>
    </row>
    <row r="414" spans="1:20" x14ac:dyDescent="0.2">
      <c r="A414" s="6" t="s">
        <v>1238</v>
      </c>
      <c r="B414" t="s">
        <v>2401</v>
      </c>
      <c r="C414" t="s">
        <v>2403</v>
      </c>
      <c r="D414" s="5">
        <f t="shared" si="18"/>
        <v>12434</v>
      </c>
      <c r="E414">
        <f>VLOOKUP(A414,OFSETS!A$2:B$795,2,TRUE)</f>
        <v>412</v>
      </c>
      <c r="F414">
        <v>409</v>
      </c>
      <c r="G414" t="str">
        <f t="shared" si="19"/>
        <v>INSERT INTO F_SEC_ADMIN.OBJECTS (OBJECT_ID,NAME,OBJECT_TYPE_ID, SCHEMA_ID, AUTHORIZATION_OBJECT_ID) VALUES (409, 'PORTFOLIO_GROUPS_V',2,1,'412');</v>
      </c>
      <c r="S414">
        <v>409</v>
      </c>
      <c r="T414" t="str">
        <f t="shared" si="20"/>
        <v>INSERT INTO OBJECT_COLUMNS (OBJECT_COLUMN_ID,NAME,CONTENT,OBJECT_ID) VALUES (409,'PORTFOLIO_GROUP_ID', '12434', 409);</v>
      </c>
    </row>
    <row r="415" spans="1:20" x14ac:dyDescent="0.2">
      <c r="A415" s="6" t="s">
        <v>1241</v>
      </c>
      <c r="B415" t="s">
        <v>2401</v>
      </c>
      <c r="C415" t="s">
        <v>2403</v>
      </c>
      <c r="D415" s="5">
        <f t="shared" si="18"/>
        <v>12435</v>
      </c>
      <c r="E415">
        <f>VLOOKUP(A415,OFSETS!A$2:B$795,2,TRUE)</f>
        <v>413</v>
      </c>
      <c r="F415">
        <v>410</v>
      </c>
      <c r="G415" t="str">
        <f t="shared" si="19"/>
        <v>INSERT INTO F_SEC_ADMIN.OBJECTS (OBJECT_ID,NAME,OBJECT_TYPE_ID, SCHEMA_ID, AUTHORIZATION_OBJECT_ID) VALUES (410, 'PORTFOLIO_GROUPS_V',2,1,'413');</v>
      </c>
      <c r="S415">
        <v>410</v>
      </c>
      <c r="T415" t="str">
        <f t="shared" si="20"/>
        <v>INSERT INTO OBJECT_COLUMNS (OBJECT_COLUMN_ID,NAME,CONTENT,OBJECT_ID) VALUES (410,'PORTFOLIO_GROUP_ID', '12435', 410);</v>
      </c>
    </row>
    <row r="416" spans="1:20" x14ac:dyDescent="0.2">
      <c r="A416" s="6" t="s">
        <v>1244</v>
      </c>
      <c r="B416" t="s">
        <v>2401</v>
      </c>
      <c r="C416" t="s">
        <v>2403</v>
      </c>
      <c r="D416" s="5">
        <f t="shared" si="18"/>
        <v>12436</v>
      </c>
      <c r="E416">
        <f>VLOOKUP(A416,OFSETS!A$2:B$795,2,TRUE)</f>
        <v>414</v>
      </c>
      <c r="F416">
        <v>411</v>
      </c>
      <c r="G416" t="str">
        <f t="shared" si="19"/>
        <v>INSERT INTO F_SEC_ADMIN.OBJECTS (OBJECT_ID,NAME,OBJECT_TYPE_ID, SCHEMA_ID, AUTHORIZATION_OBJECT_ID) VALUES (411, 'PORTFOLIO_GROUPS_V',2,1,'414');</v>
      </c>
      <c r="S416">
        <v>411</v>
      </c>
      <c r="T416" t="str">
        <f t="shared" si="20"/>
        <v>INSERT INTO OBJECT_COLUMNS (OBJECT_COLUMN_ID,NAME,CONTENT,OBJECT_ID) VALUES (411,'PORTFOLIO_GROUP_ID', '12436', 411);</v>
      </c>
    </row>
    <row r="417" spans="1:20" x14ac:dyDescent="0.2">
      <c r="A417" s="6" t="s">
        <v>1247</v>
      </c>
      <c r="B417" t="s">
        <v>2401</v>
      </c>
      <c r="C417" t="s">
        <v>2403</v>
      </c>
      <c r="D417" s="5">
        <f t="shared" si="18"/>
        <v>12437</v>
      </c>
      <c r="E417">
        <f>VLOOKUP(A417,OFSETS!A$2:B$795,2,TRUE)</f>
        <v>415</v>
      </c>
      <c r="F417">
        <v>412</v>
      </c>
      <c r="G417" t="str">
        <f t="shared" si="19"/>
        <v>INSERT INTO F_SEC_ADMIN.OBJECTS (OBJECT_ID,NAME,OBJECT_TYPE_ID, SCHEMA_ID, AUTHORIZATION_OBJECT_ID) VALUES (412, 'PORTFOLIO_GROUPS_V',2,1,'415');</v>
      </c>
      <c r="S417">
        <v>412</v>
      </c>
      <c r="T417" t="str">
        <f t="shared" si="20"/>
        <v>INSERT INTO OBJECT_COLUMNS (OBJECT_COLUMN_ID,NAME,CONTENT,OBJECT_ID) VALUES (412,'PORTFOLIO_GROUP_ID', '12437', 412);</v>
      </c>
    </row>
    <row r="418" spans="1:20" x14ac:dyDescent="0.2">
      <c r="A418" s="6" t="s">
        <v>1250</v>
      </c>
      <c r="B418" t="s">
        <v>2401</v>
      </c>
      <c r="C418" t="s">
        <v>2403</v>
      </c>
      <c r="D418" s="5">
        <f t="shared" si="18"/>
        <v>12438</v>
      </c>
      <c r="E418">
        <f>VLOOKUP(A418,OFSETS!A$2:B$795,2,TRUE)</f>
        <v>416</v>
      </c>
      <c r="F418">
        <v>413</v>
      </c>
      <c r="G418" t="str">
        <f t="shared" si="19"/>
        <v>INSERT INTO F_SEC_ADMIN.OBJECTS (OBJECT_ID,NAME,OBJECT_TYPE_ID, SCHEMA_ID, AUTHORIZATION_OBJECT_ID) VALUES (413, 'PORTFOLIO_GROUPS_V',2,1,'416');</v>
      </c>
      <c r="S418">
        <v>413</v>
      </c>
      <c r="T418" t="str">
        <f t="shared" si="20"/>
        <v>INSERT INTO OBJECT_COLUMNS (OBJECT_COLUMN_ID,NAME,CONTENT,OBJECT_ID) VALUES (413,'PORTFOLIO_GROUP_ID', '12438', 413);</v>
      </c>
    </row>
    <row r="419" spans="1:20" x14ac:dyDescent="0.2">
      <c r="A419" s="6" t="s">
        <v>1253</v>
      </c>
      <c r="B419" t="s">
        <v>2401</v>
      </c>
      <c r="C419" t="s">
        <v>2403</v>
      </c>
      <c r="D419" s="5">
        <f t="shared" si="18"/>
        <v>12439</v>
      </c>
      <c r="E419">
        <f>VLOOKUP(A419,OFSETS!A$2:B$795,2,TRUE)</f>
        <v>417</v>
      </c>
      <c r="F419">
        <v>414</v>
      </c>
      <c r="G419" t="str">
        <f t="shared" si="19"/>
        <v>INSERT INTO F_SEC_ADMIN.OBJECTS (OBJECT_ID,NAME,OBJECT_TYPE_ID, SCHEMA_ID, AUTHORIZATION_OBJECT_ID) VALUES (414, 'PORTFOLIO_GROUPS_V',2,1,'417');</v>
      </c>
      <c r="S419">
        <v>414</v>
      </c>
      <c r="T419" t="str">
        <f t="shared" si="20"/>
        <v>INSERT INTO OBJECT_COLUMNS (OBJECT_COLUMN_ID,NAME,CONTENT,OBJECT_ID) VALUES (414,'PORTFOLIO_GROUP_ID', '12439', 414);</v>
      </c>
    </row>
    <row r="420" spans="1:20" x14ac:dyDescent="0.2">
      <c r="A420" s="6" t="s">
        <v>1256</v>
      </c>
      <c r="B420" t="s">
        <v>2401</v>
      </c>
      <c r="C420" t="s">
        <v>2403</v>
      </c>
      <c r="D420" s="5">
        <f t="shared" si="18"/>
        <v>12440</v>
      </c>
      <c r="E420">
        <f>VLOOKUP(A420,OFSETS!A$2:B$795,2,TRUE)</f>
        <v>418</v>
      </c>
      <c r="F420">
        <v>415</v>
      </c>
      <c r="G420" t="str">
        <f t="shared" si="19"/>
        <v>INSERT INTO F_SEC_ADMIN.OBJECTS (OBJECT_ID,NAME,OBJECT_TYPE_ID, SCHEMA_ID, AUTHORIZATION_OBJECT_ID) VALUES (415, 'PORTFOLIO_GROUPS_V',2,1,'418');</v>
      </c>
      <c r="S420">
        <v>415</v>
      </c>
      <c r="T420" t="str">
        <f t="shared" si="20"/>
        <v>INSERT INTO OBJECT_COLUMNS (OBJECT_COLUMN_ID,NAME,CONTENT,OBJECT_ID) VALUES (415,'PORTFOLIO_GROUP_ID', '12440', 415);</v>
      </c>
    </row>
    <row r="421" spans="1:20" x14ac:dyDescent="0.2">
      <c r="A421" s="6" t="s">
        <v>1259</v>
      </c>
      <c r="B421" t="s">
        <v>2401</v>
      </c>
      <c r="C421" t="s">
        <v>2403</v>
      </c>
      <c r="D421" s="5">
        <f t="shared" si="18"/>
        <v>12441</v>
      </c>
      <c r="E421">
        <f>VLOOKUP(A421,OFSETS!A$2:B$795,2,TRUE)</f>
        <v>419</v>
      </c>
      <c r="F421">
        <v>416</v>
      </c>
      <c r="G421" t="str">
        <f t="shared" si="19"/>
        <v>INSERT INTO F_SEC_ADMIN.OBJECTS (OBJECT_ID,NAME,OBJECT_TYPE_ID, SCHEMA_ID, AUTHORIZATION_OBJECT_ID) VALUES (416, 'PORTFOLIO_GROUPS_V',2,1,'419');</v>
      </c>
      <c r="S421">
        <v>416</v>
      </c>
      <c r="T421" t="str">
        <f t="shared" si="20"/>
        <v>INSERT INTO OBJECT_COLUMNS (OBJECT_COLUMN_ID,NAME,CONTENT,OBJECT_ID) VALUES (416,'PORTFOLIO_GROUP_ID', '12441', 416);</v>
      </c>
    </row>
    <row r="422" spans="1:20" x14ac:dyDescent="0.2">
      <c r="A422" s="6" t="s">
        <v>1262</v>
      </c>
      <c r="B422" t="s">
        <v>2401</v>
      </c>
      <c r="C422" t="s">
        <v>2403</v>
      </c>
      <c r="D422" s="5">
        <f t="shared" si="18"/>
        <v>12442</v>
      </c>
      <c r="E422">
        <f>VLOOKUP(A422,OFSETS!A$2:B$795,2,TRUE)</f>
        <v>420</v>
      </c>
      <c r="F422">
        <v>417</v>
      </c>
      <c r="G422" t="str">
        <f t="shared" si="19"/>
        <v>INSERT INTO F_SEC_ADMIN.OBJECTS (OBJECT_ID,NAME,OBJECT_TYPE_ID, SCHEMA_ID, AUTHORIZATION_OBJECT_ID) VALUES (417, 'PORTFOLIO_GROUPS_V',2,1,'420');</v>
      </c>
      <c r="S422">
        <v>417</v>
      </c>
      <c r="T422" t="str">
        <f t="shared" si="20"/>
        <v>INSERT INTO OBJECT_COLUMNS (OBJECT_COLUMN_ID,NAME,CONTENT,OBJECT_ID) VALUES (417,'PORTFOLIO_GROUP_ID', '12442', 417);</v>
      </c>
    </row>
    <row r="423" spans="1:20" x14ac:dyDescent="0.2">
      <c r="A423" s="6" t="s">
        <v>1265</v>
      </c>
      <c r="B423" t="s">
        <v>2401</v>
      </c>
      <c r="C423" t="s">
        <v>2403</v>
      </c>
      <c r="D423" s="5">
        <f t="shared" si="18"/>
        <v>12443</v>
      </c>
      <c r="E423">
        <f>VLOOKUP(A423,OFSETS!A$2:B$795,2,TRUE)</f>
        <v>421</v>
      </c>
      <c r="F423">
        <v>418</v>
      </c>
      <c r="G423" t="str">
        <f t="shared" si="19"/>
        <v>INSERT INTO F_SEC_ADMIN.OBJECTS (OBJECT_ID,NAME,OBJECT_TYPE_ID, SCHEMA_ID, AUTHORIZATION_OBJECT_ID) VALUES (418, 'PORTFOLIO_GROUPS_V',2,1,'421');</v>
      </c>
      <c r="S423">
        <v>418</v>
      </c>
      <c r="T423" t="str">
        <f t="shared" si="20"/>
        <v>INSERT INTO OBJECT_COLUMNS (OBJECT_COLUMN_ID,NAME,CONTENT,OBJECT_ID) VALUES (418,'PORTFOLIO_GROUP_ID', '12443', 418);</v>
      </c>
    </row>
    <row r="424" spans="1:20" x14ac:dyDescent="0.2">
      <c r="A424" s="6" t="s">
        <v>1268</v>
      </c>
      <c r="B424" t="s">
        <v>2401</v>
      </c>
      <c r="C424" t="s">
        <v>2403</v>
      </c>
      <c r="D424" s="5">
        <f t="shared" si="18"/>
        <v>12444</v>
      </c>
      <c r="E424">
        <f>VLOOKUP(A424,OFSETS!A$2:B$795,2,TRUE)</f>
        <v>422</v>
      </c>
      <c r="F424">
        <v>419</v>
      </c>
      <c r="G424" t="str">
        <f t="shared" si="19"/>
        <v>INSERT INTO F_SEC_ADMIN.OBJECTS (OBJECT_ID,NAME,OBJECT_TYPE_ID, SCHEMA_ID, AUTHORIZATION_OBJECT_ID) VALUES (419, 'PORTFOLIO_GROUPS_V',2,1,'422');</v>
      </c>
      <c r="S424">
        <v>419</v>
      </c>
      <c r="T424" t="str">
        <f t="shared" si="20"/>
        <v>INSERT INTO OBJECT_COLUMNS (OBJECT_COLUMN_ID,NAME,CONTENT,OBJECT_ID) VALUES (419,'PORTFOLIO_GROUP_ID', '12444', 419);</v>
      </c>
    </row>
    <row r="425" spans="1:20" x14ac:dyDescent="0.2">
      <c r="A425" s="6" t="s">
        <v>1271</v>
      </c>
      <c r="B425" t="s">
        <v>2401</v>
      </c>
      <c r="C425" t="s">
        <v>2403</v>
      </c>
      <c r="D425" s="5">
        <f t="shared" si="18"/>
        <v>12445</v>
      </c>
      <c r="E425">
        <f>VLOOKUP(A425,OFSETS!A$2:B$795,2,TRUE)</f>
        <v>423</v>
      </c>
      <c r="F425">
        <v>420</v>
      </c>
      <c r="G425" t="str">
        <f t="shared" si="19"/>
        <v>INSERT INTO F_SEC_ADMIN.OBJECTS (OBJECT_ID,NAME,OBJECT_TYPE_ID, SCHEMA_ID, AUTHORIZATION_OBJECT_ID) VALUES (420, 'PORTFOLIO_GROUPS_V',2,1,'423');</v>
      </c>
      <c r="S425">
        <v>420</v>
      </c>
      <c r="T425" t="str">
        <f t="shared" si="20"/>
        <v>INSERT INTO OBJECT_COLUMNS (OBJECT_COLUMN_ID,NAME,CONTENT,OBJECT_ID) VALUES (420,'PORTFOLIO_GROUP_ID', '12445', 420);</v>
      </c>
    </row>
    <row r="426" spans="1:20" x14ac:dyDescent="0.2">
      <c r="A426" s="6" t="s">
        <v>1274</v>
      </c>
      <c r="B426" t="s">
        <v>2401</v>
      </c>
      <c r="C426" t="s">
        <v>2403</v>
      </c>
      <c r="D426" s="5">
        <f t="shared" si="18"/>
        <v>12446</v>
      </c>
      <c r="E426">
        <f>VLOOKUP(A426,OFSETS!A$2:B$795,2,TRUE)</f>
        <v>424</v>
      </c>
      <c r="F426">
        <v>421</v>
      </c>
      <c r="G426" t="str">
        <f t="shared" si="19"/>
        <v>INSERT INTO F_SEC_ADMIN.OBJECTS (OBJECT_ID,NAME,OBJECT_TYPE_ID, SCHEMA_ID, AUTHORIZATION_OBJECT_ID) VALUES (421, 'PORTFOLIO_GROUPS_V',2,1,'424');</v>
      </c>
      <c r="S426">
        <v>421</v>
      </c>
      <c r="T426" t="str">
        <f t="shared" si="20"/>
        <v>INSERT INTO OBJECT_COLUMNS (OBJECT_COLUMN_ID,NAME,CONTENT,OBJECT_ID) VALUES (421,'PORTFOLIO_GROUP_ID', '12446', 421);</v>
      </c>
    </row>
    <row r="427" spans="1:20" x14ac:dyDescent="0.2">
      <c r="A427" s="6" t="s">
        <v>1277</v>
      </c>
      <c r="B427" t="s">
        <v>2401</v>
      </c>
      <c r="C427" t="s">
        <v>2403</v>
      </c>
      <c r="D427" s="5">
        <f t="shared" si="18"/>
        <v>12447</v>
      </c>
      <c r="E427">
        <f>VLOOKUP(A427,OFSETS!A$2:B$795,2,TRUE)</f>
        <v>425</v>
      </c>
      <c r="F427">
        <v>422</v>
      </c>
      <c r="G427" t="str">
        <f t="shared" si="19"/>
        <v>INSERT INTO F_SEC_ADMIN.OBJECTS (OBJECT_ID,NAME,OBJECT_TYPE_ID, SCHEMA_ID, AUTHORIZATION_OBJECT_ID) VALUES (422, 'PORTFOLIO_GROUPS_V',2,1,'425');</v>
      </c>
      <c r="S427">
        <v>422</v>
      </c>
      <c r="T427" t="str">
        <f t="shared" si="20"/>
        <v>INSERT INTO OBJECT_COLUMNS (OBJECT_COLUMN_ID,NAME,CONTENT,OBJECT_ID) VALUES (422,'PORTFOLIO_GROUP_ID', '12447', 422);</v>
      </c>
    </row>
    <row r="428" spans="1:20" x14ac:dyDescent="0.2">
      <c r="A428" s="6" t="s">
        <v>1279</v>
      </c>
      <c r="B428" t="s">
        <v>2401</v>
      </c>
      <c r="C428" t="s">
        <v>2403</v>
      </c>
      <c r="D428" s="5">
        <f t="shared" si="18"/>
        <v>12448</v>
      </c>
      <c r="E428">
        <f>VLOOKUP(A428,OFSETS!A$2:B$795,2,TRUE)</f>
        <v>426</v>
      </c>
      <c r="F428">
        <v>423</v>
      </c>
      <c r="G428" t="str">
        <f t="shared" si="19"/>
        <v>INSERT INTO F_SEC_ADMIN.OBJECTS (OBJECT_ID,NAME,OBJECT_TYPE_ID, SCHEMA_ID, AUTHORIZATION_OBJECT_ID) VALUES (423, 'PORTFOLIO_GROUPS_V',2,1,'426');</v>
      </c>
      <c r="S428">
        <v>423</v>
      </c>
      <c r="T428" t="str">
        <f t="shared" si="20"/>
        <v>INSERT INTO OBJECT_COLUMNS (OBJECT_COLUMN_ID,NAME,CONTENT,OBJECT_ID) VALUES (423,'PORTFOLIO_GROUP_ID', '12448', 423);</v>
      </c>
    </row>
    <row r="429" spans="1:20" x14ac:dyDescent="0.2">
      <c r="A429" s="6" t="s">
        <v>1282</v>
      </c>
      <c r="B429" t="s">
        <v>2401</v>
      </c>
      <c r="C429" t="s">
        <v>2403</v>
      </c>
      <c r="D429" s="5">
        <f t="shared" si="18"/>
        <v>12459</v>
      </c>
      <c r="E429">
        <f>VLOOKUP(A429,OFSETS!A$2:B$795,2,TRUE)</f>
        <v>427</v>
      </c>
      <c r="F429">
        <v>424</v>
      </c>
      <c r="G429" t="str">
        <f t="shared" si="19"/>
        <v>INSERT INTO F_SEC_ADMIN.OBJECTS (OBJECT_ID,NAME,OBJECT_TYPE_ID, SCHEMA_ID, AUTHORIZATION_OBJECT_ID) VALUES (424, 'PORTFOLIO_GROUPS_V',2,1,'427');</v>
      </c>
      <c r="S429">
        <v>424</v>
      </c>
      <c r="T429" t="str">
        <f t="shared" si="20"/>
        <v>INSERT INTO OBJECT_COLUMNS (OBJECT_COLUMN_ID,NAME,CONTENT,OBJECT_ID) VALUES (424,'PORTFOLIO_GROUP_ID', '12459', 424);</v>
      </c>
    </row>
    <row r="430" spans="1:20" x14ac:dyDescent="0.2">
      <c r="A430" s="6" t="s">
        <v>1285</v>
      </c>
      <c r="B430" t="s">
        <v>2401</v>
      </c>
      <c r="C430" t="s">
        <v>2403</v>
      </c>
      <c r="D430" s="5">
        <f t="shared" si="18"/>
        <v>12460</v>
      </c>
      <c r="E430">
        <f>VLOOKUP(A430,OFSETS!A$2:B$795,2,TRUE)</f>
        <v>428</v>
      </c>
      <c r="F430">
        <v>425</v>
      </c>
      <c r="G430" t="str">
        <f t="shared" si="19"/>
        <v>INSERT INTO F_SEC_ADMIN.OBJECTS (OBJECT_ID,NAME,OBJECT_TYPE_ID, SCHEMA_ID, AUTHORIZATION_OBJECT_ID) VALUES (425, 'PORTFOLIO_GROUPS_V',2,1,'428');</v>
      </c>
      <c r="S430">
        <v>425</v>
      </c>
      <c r="T430" t="str">
        <f t="shared" si="20"/>
        <v>INSERT INTO OBJECT_COLUMNS (OBJECT_COLUMN_ID,NAME,CONTENT,OBJECT_ID) VALUES (425,'PORTFOLIO_GROUP_ID', '12460', 425);</v>
      </c>
    </row>
    <row r="431" spans="1:20" x14ac:dyDescent="0.2">
      <c r="A431" s="6" t="s">
        <v>1288</v>
      </c>
      <c r="B431" t="s">
        <v>2401</v>
      </c>
      <c r="C431" t="s">
        <v>2403</v>
      </c>
      <c r="D431" s="5">
        <f t="shared" si="18"/>
        <v>12461</v>
      </c>
      <c r="E431">
        <f>VLOOKUP(A431,OFSETS!A$2:B$795,2,TRUE)</f>
        <v>429</v>
      </c>
      <c r="F431">
        <v>426</v>
      </c>
      <c r="G431" t="str">
        <f t="shared" si="19"/>
        <v>INSERT INTO F_SEC_ADMIN.OBJECTS (OBJECT_ID,NAME,OBJECT_TYPE_ID, SCHEMA_ID, AUTHORIZATION_OBJECT_ID) VALUES (426, 'PORTFOLIO_GROUPS_V',2,1,'429');</v>
      </c>
      <c r="S431">
        <v>426</v>
      </c>
      <c r="T431" t="str">
        <f t="shared" si="20"/>
        <v>INSERT INTO OBJECT_COLUMNS (OBJECT_COLUMN_ID,NAME,CONTENT,OBJECT_ID) VALUES (426,'PORTFOLIO_GROUP_ID', '12461', 426);</v>
      </c>
    </row>
    <row r="432" spans="1:20" x14ac:dyDescent="0.2">
      <c r="A432" s="6" t="s">
        <v>1291</v>
      </c>
      <c r="B432" t="s">
        <v>2401</v>
      </c>
      <c r="C432" t="s">
        <v>2403</v>
      </c>
      <c r="D432" s="5">
        <f t="shared" si="18"/>
        <v>12462</v>
      </c>
      <c r="E432">
        <f>VLOOKUP(A432,OFSETS!A$2:B$795,2,TRUE)</f>
        <v>430</v>
      </c>
      <c r="F432">
        <v>427</v>
      </c>
      <c r="G432" t="str">
        <f t="shared" si="19"/>
        <v>INSERT INTO F_SEC_ADMIN.OBJECTS (OBJECT_ID,NAME,OBJECT_TYPE_ID, SCHEMA_ID, AUTHORIZATION_OBJECT_ID) VALUES (427, 'PORTFOLIO_GROUPS_V',2,1,'430');</v>
      </c>
      <c r="S432">
        <v>427</v>
      </c>
      <c r="T432" t="str">
        <f t="shared" si="20"/>
        <v>INSERT INTO OBJECT_COLUMNS (OBJECT_COLUMN_ID,NAME,CONTENT,OBJECT_ID) VALUES (427,'PORTFOLIO_GROUP_ID', '12462', 427);</v>
      </c>
    </row>
    <row r="433" spans="1:20" x14ac:dyDescent="0.2">
      <c r="A433" s="6" t="s">
        <v>1294</v>
      </c>
      <c r="B433" t="s">
        <v>2401</v>
      </c>
      <c r="C433" t="s">
        <v>2403</v>
      </c>
      <c r="D433" s="5">
        <f t="shared" si="18"/>
        <v>12596</v>
      </c>
      <c r="E433">
        <f>VLOOKUP(A433,OFSETS!A$2:B$795,2,TRUE)</f>
        <v>431</v>
      </c>
      <c r="F433">
        <v>428</v>
      </c>
      <c r="G433" t="str">
        <f t="shared" si="19"/>
        <v>INSERT INTO F_SEC_ADMIN.OBJECTS (OBJECT_ID,NAME,OBJECT_TYPE_ID, SCHEMA_ID, AUTHORIZATION_OBJECT_ID) VALUES (428, 'PORTFOLIO_GROUPS_V',2,1,'431');</v>
      </c>
      <c r="S433">
        <v>428</v>
      </c>
      <c r="T433" t="str">
        <f t="shared" si="20"/>
        <v>INSERT INTO OBJECT_COLUMNS (OBJECT_COLUMN_ID,NAME,CONTENT,OBJECT_ID) VALUES (428,'PORTFOLIO_GROUP_ID', '12596', 428);</v>
      </c>
    </row>
    <row r="434" spans="1:20" x14ac:dyDescent="0.2">
      <c r="A434" s="6" t="s">
        <v>1297</v>
      </c>
      <c r="B434" t="s">
        <v>2401</v>
      </c>
      <c r="C434" t="s">
        <v>2403</v>
      </c>
      <c r="D434" s="5">
        <f t="shared" si="18"/>
        <v>12708</v>
      </c>
      <c r="E434">
        <f>VLOOKUP(A434,OFSETS!A$2:B$795,2,TRUE)</f>
        <v>432</v>
      </c>
      <c r="F434">
        <v>429</v>
      </c>
      <c r="G434" t="str">
        <f t="shared" si="19"/>
        <v>INSERT INTO F_SEC_ADMIN.OBJECTS (OBJECT_ID,NAME,OBJECT_TYPE_ID, SCHEMA_ID, AUTHORIZATION_OBJECT_ID) VALUES (429, 'PORTFOLIO_GROUPS_V',2,1,'432');</v>
      </c>
      <c r="S434">
        <v>429</v>
      </c>
      <c r="T434" t="str">
        <f t="shared" si="20"/>
        <v>INSERT INTO OBJECT_COLUMNS (OBJECT_COLUMN_ID,NAME,CONTENT,OBJECT_ID) VALUES (429,'PORTFOLIO_GROUP_ID', '12708', 429);</v>
      </c>
    </row>
    <row r="435" spans="1:20" x14ac:dyDescent="0.2">
      <c r="A435" s="6" t="s">
        <v>1300</v>
      </c>
      <c r="B435" t="s">
        <v>2401</v>
      </c>
      <c r="C435" t="s">
        <v>2403</v>
      </c>
      <c r="D435" s="5">
        <f t="shared" si="18"/>
        <v>12709</v>
      </c>
      <c r="E435">
        <f>VLOOKUP(A435,OFSETS!A$2:B$795,2,TRUE)</f>
        <v>433</v>
      </c>
      <c r="F435">
        <v>430</v>
      </c>
      <c r="G435" t="str">
        <f t="shared" si="19"/>
        <v>INSERT INTO F_SEC_ADMIN.OBJECTS (OBJECT_ID,NAME,OBJECT_TYPE_ID, SCHEMA_ID, AUTHORIZATION_OBJECT_ID) VALUES (430, 'PORTFOLIO_GROUPS_V',2,1,'433');</v>
      </c>
      <c r="S435">
        <v>430</v>
      </c>
      <c r="T435" t="str">
        <f t="shared" si="20"/>
        <v>INSERT INTO OBJECT_COLUMNS (OBJECT_COLUMN_ID,NAME,CONTENT,OBJECT_ID) VALUES (430,'PORTFOLIO_GROUP_ID', '12709', 430);</v>
      </c>
    </row>
    <row r="436" spans="1:20" x14ac:dyDescent="0.2">
      <c r="A436" s="6" t="s">
        <v>1303</v>
      </c>
      <c r="B436" t="s">
        <v>2401</v>
      </c>
      <c r="C436" t="s">
        <v>2403</v>
      </c>
      <c r="D436" s="5">
        <f t="shared" si="18"/>
        <v>12710</v>
      </c>
      <c r="E436">
        <f>VLOOKUP(A436,OFSETS!A$2:B$795,2,TRUE)</f>
        <v>434</v>
      </c>
      <c r="F436">
        <v>431</v>
      </c>
      <c r="G436" t="str">
        <f t="shared" si="19"/>
        <v>INSERT INTO F_SEC_ADMIN.OBJECTS (OBJECT_ID,NAME,OBJECT_TYPE_ID, SCHEMA_ID, AUTHORIZATION_OBJECT_ID) VALUES (431, 'PORTFOLIO_GROUPS_V',2,1,'434');</v>
      </c>
      <c r="S436">
        <v>431</v>
      </c>
      <c r="T436" t="str">
        <f t="shared" si="20"/>
        <v>INSERT INTO OBJECT_COLUMNS (OBJECT_COLUMN_ID,NAME,CONTENT,OBJECT_ID) VALUES (431,'PORTFOLIO_GROUP_ID', '12710', 431);</v>
      </c>
    </row>
    <row r="437" spans="1:20" x14ac:dyDescent="0.2">
      <c r="A437" s="6" t="s">
        <v>1306</v>
      </c>
      <c r="B437" t="s">
        <v>2401</v>
      </c>
      <c r="C437" t="s">
        <v>2403</v>
      </c>
      <c r="D437" s="5">
        <f t="shared" si="18"/>
        <v>12711</v>
      </c>
      <c r="E437">
        <f>VLOOKUP(A437,OFSETS!A$2:B$795,2,TRUE)</f>
        <v>435</v>
      </c>
      <c r="F437">
        <v>432</v>
      </c>
      <c r="G437" t="str">
        <f t="shared" si="19"/>
        <v>INSERT INTO F_SEC_ADMIN.OBJECTS (OBJECT_ID,NAME,OBJECT_TYPE_ID, SCHEMA_ID, AUTHORIZATION_OBJECT_ID) VALUES (432, 'PORTFOLIO_GROUPS_V',2,1,'435');</v>
      </c>
      <c r="S437">
        <v>432</v>
      </c>
      <c r="T437" t="str">
        <f t="shared" si="20"/>
        <v>INSERT INTO OBJECT_COLUMNS (OBJECT_COLUMN_ID,NAME,CONTENT,OBJECT_ID) VALUES (432,'PORTFOLIO_GROUP_ID', '12711', 432);</v>
      </c>
    </row>
    <row r="438" spans="1:20" x14ac:dyDescent="0.2">
      <c r="A438" s="6" t="s">
        <v>1309</v>
      </c>
      <c r="B438" t="s">
        <v>2401</v>
      </c>
      <c r="C438" t="s">
        <v>2403</v>
      </c>
      <c r="D438" s="5">
        <f t="shared" si="18"/>
        <v>12712</v>
      </c>
      <c r="E438">
        <f>VLOOKUP(A438,OFSETS!A$2:B$795,2,TRUE)</f>
        <v>436</v>
      </c>
      <c r="F438">
        <v>433</v>
      </c>
      <c r="G438" t="str">
        <f t="shared" si="19"/>
        <v>INSERT INTO F_SEC_ADMIN.OBJECTS (OBJECT_ID,NAME,OBJECT_TYPE_ID, SCHEMA_ID, AUTHORIZATION_OBJECT_ID) VALUES (433, 'PORTFOLIO_GROUPS_V',2,1,'436');</v>
      </c>
      <c r="S438">
        <v>433</v>
      </c>
      <c r="T438" t="str">
        <f t="shared" si="20"/>
        <v>INSERT INTO OBJECT_COLUMNS (OBJECT_COLUMN_ID,NAME,CONTENT,OBJECT_ID) VALUES (433,'PORTFOLIO_GROUP_ID', '12712', 433);</v>
      </c>
    </row>
    <row r="439" spans="1:20" x14ac:dyDescent="0.2">
      <c r="A439" s="6" t="s">
        <v>1312</v>
      </c>
      <c r="B439" t="s">
        <v>2401</v>
      </c>
      <c r="C439" t="s">
        <v>2403</v>
      </c>
      <c r="D439" s="5">
        <f t="shared" si="18"/>
        <v>12713</v>
      </c>
      <c r="E439">
        <f>VLOOKUP(A439,OFSETS!A$2:B$795,2,TRUE)</f>
        <v>437</v>
      </c>
      <c r="F439">
        <v>434</v>
      </c>
      <c r="G439" t="str">
        <f t="shared" si="19"/>
        <v>INSERT INTO F_SEC_ADMIN.OBJECTS (OBJECT_ID,NAME,OBJECT_TYPE_ID, SCHEMA_ID, AUTHORIZATION_OBJECT_ID) VALUES (434, 'PORTFOLIO_GROUPS_V',2,1,'437');</v>
      </c>
      <c r="S439">
        <v>434</v>
      </c>
      <c r="T439" t="str">
        <f t="shared" si="20"/>
        <v>INSERT INTO OBJECT_COLUMNS (OBJECT_COLUMN_ID,NAME,CONTENT,OBJECT_ID) VALUES (434,'PORTFOLIO_GROUP_ID', '12713', 434);</v>
      </c>
    </row>
    <row r="440" spans="1:20" x14ac:dyDescent="0.2">
      <c r="A440" s="6" t="s">
        <v>1315</v>
      </c>
      <c r="B440" t="s">
        <v>2401</v>
      </c>
      <c r="C440" t="s">
        <v>2403</v>
      </c>
      <c r="D440" s="5">
        <f t="shared" si="18"/>
        <v>12714</v>
      </c>
      <c r="E440">
        <f>VLOOKUP(A440,OFSETS!A$2:B$795,2,TRUE)</f>
        <v>438</v>
      </c>
      <c r="F440">
        <v>435</v>
      </c>
      <c r="G440" t="str">
        <f t="shared" si="19"/>
        <v>INSERT INTO F_SEC_ADMIN.OBJECTS (OBJECT_ID,NAME,OBJECT_TYPE_ID, SCHEMA_ID, AUTHORIZATION_OBJECT_ID) VALUES (435, 'PORTFOLIO_GROUPS_V',2,1,'438');</v>
      </c>
      <c r="S440">
        <v>435</v>
      </c>
      <c r="T440" t="str">
        <f t="shared" si="20"/>
        <v>INSERT INTO OBJECT_COLUMNS (OBJECT_COLUMN_ID,NAME,CONTENT,OBJECT_ID) VALUES (435,'PORTFOLIO_GROUP_ID', '12714', 435);</v>
      </c>
    </row>
    <row r="441" spans="1:20" x14ac:dyDescent="0.2">
      <c r="A441" s="6" t="s">
        <v>1318</v>
      </c>
      <c r="B441" t="s">
        <v>2401</v>
      </c>
      <c r="C441" t="s">
        <v>2403</v>
      </c>
      <c r="D441" s="5">
        <f t="shared" si="18"/>
        <v>12715</v>
      </c>
      <c r="E441">
        <f>VLOOKUP(A441,OFSETS!A$2:B$795,2,TRUE)</f>
        <v>439</v>
      </c>
      <c r="F441">
        <v>436</v>
      </c>
      <c r="G441" t="str">
        <f t="shared" si="19"/>
        <v>INSERT INTO F_SEC_ADMIN.OBJECTS (OBJECT_ID,NAME,OBJECT_TYPE_ID, SCHEMA_ID, AUTHORIZATION_OBJECT_ID) VALUES (436, 'PORTFOLIO_GROUPS_V',2,1,'439');</v>
      </c>
      <c r="S441">
        <v>436</v>
      </c>
      <c r="T441" t="str">
        <f t="shared" si="20"/>
        <v>INSERT INTO OBJECT_COLUMNS (OBJECT_COLUMN_ID,NAME,CONTENT,OBJECT_ID) VALUES (436,'PORTFOLIO_GROUP_ID', '12715', 436);</v>
      </c>
    </row>
    <row r="442" spans="1:20" x14ac:dyDescent="0.2">
      <c r="A442" s="6" t="s">
        <v>1321</v>
      </c>
      <c r="B442" t="s">
        <v>2401</v>
      </c>
      <c r="C442" t="s">
        <v>2403</v>
      </c>
      <c r="D442" s="5">
        <f t="shared" si="18"/>
        <v>12716</v>
      </c>
      <c r="E442">
        <f>VLOOKUP(A442,OFSETS!A$2:B$795,2,TRUE)</f>
        <v>440</v>
      </c>
      <c r="F442">
        <v>437</v>
      </c>
      <c r="G442" t="str">
        <f t="shared" si="19"/>
        <v>INSERT INTO F_SEC_ADMIN.OBJECTS (OBJECT_ID,NAME,OBJECT_TYPE_ID, SCHEMA_ID, AUTHORIZATION_OBJECT_ID) VALUES (437, 'PORTFOLIO_GROUPS_V',2,1,'440');</v>
      </c>
      <c r="S442">
        <v>437</v>
      </c>
      <c r="T442" t="str">
        <f t="shared" si="20"/>
        <v>INSERT INTO OBJECT_COLUMNS (OBJECT_COLUMN_ID,NAME,CONTENT,OBJECT_ID) VALUES (437,'PORTFOLIO_GROUP_ID', '12716', 437);</v>
      </c>
    </row>
    <row r="443" spans="1:20" x14ac:dyDescent="0.2">
      <c r="A443" s="6" t="s">
        <v>1324</v>
      </c>
      <c r="B443" t="s">
        <v>2401</v>
      </c>
      <c r="C443" t="s">
        <v>2403</v>
      </c>
      <c r="D443" s="5">
        <f t="shared" si="18"/>
        <v>12717</v>
      </c>
      <c r="E443">
        <f>VLOOKUP(A443,OFSETS!A$2:B$795,2,TRUE)</f>
        <v>441</v>
      </c>
      <c r="F443">
        <v>438</v>
      </c>
      <c r="G443" t="str">
        <f t="shared" si="19"/>
        <v>INSERT INTO F_SEC_ADMIN.OBJECTS (OBJECT_ID,NAME,OBJECT_TYPE_ID, SCHEMA_ID, AUTHORIZATION_OBJECT_ID) VALUES (438, 'PORTFOLIO_GROUPS_V',2,1,'441');</v>
      </c>
      <c r="S443">
        <v>438</v>
      </c>
      <c r="T443" t="str">
        <f t="shared" si="20"/>
        <v>INSERT INTO OBJECT_COLUMNS (OBJECT_COLUMN_ID,NAME,CONTENT,OBJECT_ID) VALUES (438,'PORTFOLIO_GROUP_ID', '12717', 438);</v>
      </c>
    </row>
    <row r="444" spans="1:20" x14ac:dyDescent="0.2">
      <c r="A444" s="6" t="s">
        <v>1327</v>
      </c>
      <c r="B444" t="s">
        <v>2401</v>
      </c>
      <c r="C444" t="s">
        <v>2403</v>
      </c>
      <c r="D444" s="5">
        <f t="shared" si="18"/>
        <v>12718</v>
      </c>
      <c r="E444">
        <f>VLOOKUP(A444,OFSETS!A$2:B$795,2,TRUE)</f>
        <v>442</v>
      </c>
      <c r="F444">
        <v>439</v>
      </c>
      <c r="G444" t="str">
        <f t="shared" si="19"/>
        <v>INSERT INTO F_SEC_ADMIN.OBJECTS (OBJECT_ID,NAME,OBJECT_TYPE_ID, SCHEMA_ID, AUTHORIZATION_OBJECT_ID) VALUES (439, 'PORTFOLIO_GROUPS_V',2,1,'442');</v>
      </c>
      <c r="S444">
        <v>439</v>
      </c>
      <c r="T444" t="str">
        <f t="shared" si="20"/>
        <v>INSERT INTO OBJECT_COLUMNS (OBJECT_COLUMN_ID,NAME,CONTENT,OBJECT_ID) VALUES (439,'PORTFOLIO_GROUP_ID', '12718', 439);</v>
      </c>
    </row>
    <row r="445" spans="1:20" x14ac:dyDescent="0.2">
      <c r="A445" s="6" t="s">
        <v>1330</v>
      </c>
      <c r="B445" t="s">
        <v>2401</v>
      </c>
      <c r="C445" t="s">
        <v>2403</v>
      </c>
      <c r="D445" s="5">
        <f t="shared" si="18"/>
        <v>12719</v>
      </c>
      <c r="E445">
        <f>VLOOKUP(A445,OFSETS!A$2:B$795,2,TRUE)</f>
        <v>443</v>
      </c>
      <c r="F445">
        <v>440</v>
      </c>
      <c r="G445" t="str">
        <f t="shared" si="19"/>
        <v>INSERT INTO F_SEC_ADMIN.OBJECTS (OBJECT_ID,NAME,OBJECT_TYPE_ID, SCHEMA_ID, AUTHORIZATION_OBJECT_ID) VALUES (440, 'PORTFOLIO_GROUPS_V',2,1,'443');</v>
      </c>
      <c r="S445">
        <v>440</v>
      </c>
      <c r="T445" t="str">
        <f t="shared" si="20"/>
        <v>INSERT INTO OBJECT_COLUMNS (OBJECT_COLUMN_ID,NAME,CONTENT,OBJECT_ID) VALUES (440,'PORTFOLIO_GROUP_ID', '12719', 440);</v>
      </c>
    </row>
    <row r="446" spans="1:20" x14ac:dyDescent="0.2">
      <c r="A446" s="6" t="s">
        <v>1333</v>
      </c>
      <c r="B446" t="s">
        <v>2401</v>
      </c>
      <c r="C446" t="s">
        <v>2403</v>
      </c>
      <c r="D446" s="5">
        <f t="shared" si="18"/>
        <v>12720</v>
      </c>
      <c r="E446">
        <f>VLOOKUP(A446,OFSETS!A$2:B$795,2,TRUE)</f>
        <v>444</v>
      </c>
      <c r="F446">
        <v>441</v>
      </c>
      <c r="G446" t="str">
        <f t="shared" si="19"/>
        <v>INSERT INTO F_SEC_ADMIN.OBJECTS (OBJECT_ID,NAME,OBJECT_TYPE_ID, SCHEMA_ID, AUTHORIZATION_OBJECT_ID) VALUES (441, 'PORTFOLIO_GROUPS_V',2,1,'444');</v>
      </c>
      <c r="S446">
        <v>441</v>
      </c>
      <c r="T446" t="str">
        <f t="shared" si="20"/>
        <v>INSERT INTO OBJECT_COLUMNS (OBJECT_COLUMN_ID,NAME,CONTENT,OBJECT_ID) VALUES (441,'PORTFOLIO_GROUP_ID', '12720', 441);</v>
      </c>
    </row>
    <row r="447" spans="1:20" x14ac:dyDescent="0.2">
      <c r="A447" s="6" t="s">
        <v>1336</v>
      </c>
      <c r="B447" t="s">
        <v>2401</v>
      </c>
      <c r="C447" t="s">
        <v>2403</v>
      </c>
      <c r="D447" s="5">
        <f t="shared" si="18"/>
        <v>12721</v>
      </c>
      <c r="E447">
        <f>VLOOKUP(A447,OFSETS!A$2:B$795,2,TRUE)</f>
        <v>445</v>
      </c>
      <c r="F447">
        <v>442</v>
      </c>
      <c r="G447" t="str">
        <f t="shared" si="19"/>
        <v>INSERT INTO F_SEC_ADMIN.OBJECTS (OBJECT_ID,NAME,OBJECT_TYPE_ID, SCHEMA_ID, AUTHORIZATION_OBJECT_ID) VALUES (442, 'PORTFOLIO_GROUPS_V',2,1,'445');</v>
      </c>
      <c r="S447">
        <v>442</v>
      </c>
      <c r="T447" t="str">
        <f t="shared" si="20"/>
        <v>INSERT INTO OBJECT_COLUMNS (OBJECT_COLUMN_ID,NAME,CONTENT,OBJECT_ID) VALUES (442,'PORTFOLIO_GROUP_ID', '12721', 442);</v>
      </c>
    </row>
    <row r="448" spans="1:20" x14ac:dyDescent="0.2">
      <c r="A448" s="6" t="s">
        <v>1339</v>
      </c>
      <c r="B448" t="s">
        <v>2401</v>
      </c>
      <c r="C448" t="s">
        <v>2403</v>
      </c>
      <c r="D448" s="5">
        <f t="shared" si="18"/>
        <v>12722</v>
      </c>
      <c r="E448">
        <f>VLOOKUP(A448,OFSETS!A$2:B$795,2,TRUE)</f>
        <v>446</v>
      </c>
      <c r="F448">
        <v>443</v>
      </c>
      <c r="G448" t="str">
        <f t="shared" si="19"/>
        <v>INSERT INTO F_SEC_ADMIN.OBJECTS (OBJECT_ID,NAME,OBJECT_TYPE_ID, SCHEMA_ID, AUTHORIZATION_OBJECT_ID) VALUES (443, 'PORTFOLIO_GROUPS_V',2,1,'446');</v>
      </c>
      <c r="S448">
        <v>443</v>
      </c>
      <c r="T448" t="str">
        <f t="shared" si="20"/>
        <v>INSERT INTO OBJECT_COLUMNS (OBJECT_COLUMN_ID,NAME,CONTENT,OBJECT_ID) VALUES (443,'PORTFOLIO_GROUP_ID', '12722', 443);</v>
      </c>
    </row>
    <row r="449" spans="1:20" x14ac:dyDescent="0.2">
      <c r="A449" s="6" t="s">
        <v>1342</v>
      </c>
      <c r="B449" t="s">
        <v>2401</v>
      </c>
      <c r="C449" t="s">
        <v>2403</v>
      </c>
      <c r="D449" s="5">
        <f t="shared" si="18"/>
        <v>12723</v>
      </c>
      <c r="E449">
        <f>VLOOKUP(A449,OFSETS!A$2:B$795,2,TRUE)</f>
        <v>447</v>
      </c>
      <c r="F449">
        <v>444</v>
      </c>
      <c r="G449" t="str">
        <f t="shared" si="19"/>
        <v>INSERT INTO F_SEC_ADMIN.OBJECTS (OBJECT_ID,NAME,OBJECT_TYPE_ID, SCHEMA_ID, AUTHORIZATION_OBJECT_ID) VALUES (444, 'PORTFOLIO_GROUPS_V',2,1,'447');</v>
      </c>
      <c r="S449">
        <v>444</v>
      </c>
      <c r="T449" t="str">
        <f t="shared" si="20"/>
        <v>INSERT INTO OBJECT_COLUMNS (OBJECT_COLUMN_ID,NAME,CONTENT,OBJECT_ID) VALUES (444,'PORTFOLIO_GROUP_ID', '12723', 444);</v>
      </c>
    </row>
    <row r="450" spans="1:20" x14ac:dyDescent="0.2">
      <c r="A450" s="6" t="s">
        <v>1345</v>
      </c>
      <c r="B450" t="s">
        <v>2401</v>
      </c>
      <c r="C450" t="s">
        <v>2403</v>
      </c>
      <c r="D450" s="5">
        <f t="shared" si="18"/>
        <v>12724</v>
      </c>
      <c r="E450">
        <f>VLOOKUP(A450,OFSETS!A$2:B$795,2,TRUE)</f>
        <v>448</v>
      </c>
      <c r="F450">
        <v>445</v>
      </c>
      <c r="G450" t="str">
        <f t="shared" si="19"/>
        <v>INSERT INTO F_SEC_ADMIN.OBJECTS (OBJECT_ID,NAME,OBJECT_TYPE_ID, SCHEMA_ID, AUTHORIZATION_OBJECT_ID) VALUES (445, 'PORTFOLIO_GROUPS_V',2,1,'448');</v>
      </c>
      <c r="S450">
        <v>445</v>
      </c>
      <c r="T450" t="str">
        <f t="shared" si="20"/>
        <v>INSERT INTO OBJECT_COLUMNS (OBJECT_COLUMN_ID,NAME,CONTENT,OBJECT_ID) VALUES (445,'PORTFOLIO_GROUP_ID', '12724', 445);</v>
      </c>
    </row>
    <row r="451" spans="1:20" x14ac:dyDescent="0.2">
      <c r="A451" s="6" t="s">
        <v>1348</v>
      </c>
      <c r="B451" t="s">
        <v>2401</v>
      </c>
      <c r="C451" t="s">
        <v>2403</v>
      </c>
      <c r="D451" s="5">
        <f t="shared" si="18"/>
        <v>12725</v>
      </c>
      <c r="E451">
        <f>VLOOKUP(A451,OFSETS!A$2:B$795,2,TRUE)</f>
        <v>449</v>
      </c>
      <c r="F451">
        <v>446</v>
      </c>
      <c r="G451" t="str">
        <f t="shared" si="19"/>
        <v>INSERT INTO F_SEC_ADMIN.OBJECTS (OBJECT_ID,NAME,OBJECT_TYPE_ID, SCHEMA_ID, AUTHORIZATION_OBJECT_ID) VALUES (446, 'PORTFOLIO_GROUPS_V',2,1,'449');</v>
      </c>
      <c r="S451">
        <v>446</v>
      </c>
      <c r="T451" t="str">
        <f t="shared" si="20"/>
        <v>INSERT INTO OBJECT_COLUMNS (OBJECT_COLUMN_ID,NAME,CONTENT,OBJECT_ID) VALUES (446,'PORTFOLIO_GROUP_ID', '12725', 446);</v>
      </c>
    </row>
    <row r="452" spans="1:20" x14ac:dyDescent="0.2">
      <c r="A452" s="6" t="s">
        <v>1351</v>
      </c>
      <c r="B452" t="s">
        <v>2401</v>
      </c>
      <c r="C452" t="s">
        <v>2403</v>
      </c>
      <c r="D452" s="5">
        <f t="shared" si="18"/>
        <v>12726</v>
      </c>
      <c r="E452">
        <f>VLOOKUP(A452,OFSETS!A$2:B$795,2,TRUE)</f>
        <v>450</v>
      </c>
      <c r="F452">
        <v>447</v>
      </c>
      <c r="G452" t="str">
        <f t="shared" si="19"/>
        <v>INSERT INTO F_SEC_ADMIN.OBJECTS (OBJECT_ID,NAME,OBJECT_TYPE_ID, SCHEMA_ID, AUTHORIZATION_OBJECT_ID) VALUES (447, 'PORTFOLIO_GROUPS_V',2,1,'450');</v>
      </c>
      <c r="S452">
        <v>447</v>
      </c>
      <c r="T452" t="str">
        <f t="shared" si="20"/>
        <v>INSERT INTO OBJECT_COLUMNS (OBJECT_COLUMN_ID,NAME,CONTENT,OBJECT_ID) VALUES (447,'PORTFOLIO_GROUP_ID', '12726', 447);</v>
      </c>
    </row>
    <row r="453" spans="1:20" x14ac:dyDescent="0.2">
      <c r="A453" s="6" t="s">
        <v>1354</v>
      </c>
      <c r="B453" t="s">
        <v>2401</v>
      </c>
      <c r="C453" t="s">
        <v>2403</v>
      </c>
      <c r="D453" s="5">
        <f t="shared" si="18"/>
        <v>12727</v>
      </c>
      <c r="E453">
        <f>VLOOKUP(A453,OFSETS!A$2:B$795,2,TRUE)</f>
        <v>451</v>
      </c>
      <c r="F453">
        <v>448</v>
      </c>
      <c r="G453" t="str">
        <f t="shared" si="19"/>
        <v>INSERT INTO F_SEC_ADMIN.OBJECTS (OBJECT_ID,NAME,OBJECT_TYPE_ID, SCHEMA_ID, AUTHORIZATION_OBJECT_ID) VALUES (448, 'PORTFOLIO_GROUPS_V',2,1,'451');</v>
      </c>
      <c r="S453">
        <v>448</v>
      </c>
      <c r="T453" t="str">
        <f t="shared" si="20"/>
        <v>INSERT INTO OBJECT_COLUMNS (OBJECT_COLUMN_ID,NAME,CONTENT,OBJECT_ID) VALUES (448,'PORTFOLIO_GROUP_ID', '12727', 448);</v>
      </c>
    </row>
    <row r="454" spans="1:20" x14ac:dyDescent="0.2">
      <c r="A454" s="6" t="s">
        <v>1357</v>
      </c>
      <c r="B454" t="s">
        <v>2401</v>
      </c>
      <c r="C454" t="s">
        <v>2403</v>
      </c>
      <c r="D454" s="5">
        <f t="shared" si="18"/>
        <v>12728</v>
      </c>
      <c r="E454">
        <f>VLOOKUP(A454,OFSETS!A$2:B$795,2,TRUE)</f>
        <v>452</v>
      </c>
      <c r="F454">
        <v>449</v>
      </c>
      <c r="G454" t="str">
        <f t="shared" si="19"/>
        <v>INSERT INTO F_SEC_ADMIN.OBJECTS (OBJECT_ID,NAME,OBJECT_TYPE_ID, SCHEMA_ID, AUTHORIZATION_OBJECT_ID) VALUES (449, 'PORTFOLIO_GROUPS_V',2,1,'452');</v>
      </c>
      <c r="S454">
        <v>449</v>
      </c>
      <c r="T454" t="str">
        <f t="shared" si="20"/>
        <v>INSERT INTO OBJECT_COLUMNS (OBJECT_COLUMN_ID,NAME,CONTENT,OBJECT_ID) VALUES (449,'PORTFOLIO_GROUP_ID', '12728', 449);</v>
      </c>
    </row>
    <row r="455" spans="1:20" x14ac:dyDescent="0.2">
      <c r="A455" s="6" t="s">
        <v>1360</v>
      </c>
      <c r="B455" t="s">
        <v>2401</v>
      </c>
      <c r="C455" t="s">
        <v>2403</v>
      </c>
      <c r="D455" s="5">
        <f t="shared" ref="D455:D518" si="21">VALUE(RIGHT(A455,7))</f>
        <v>12729</v>
      </c>
      <c r="E455">
        <f>VLOOKUP(A455,OFSETS!A$2:B$795,2,TRUE)</f>
        <v>453</v>
      </c>
      <c r="F455">
        <v>450</v>
      </c>
      <c r="G455" t="str">
        <f t="shared" ref="G455:G518" si="22">"INSERT INTO F_SEC_ADMIN.OBJECTS (OBJECT_ID,NAME,OBJECT_TYPE_ID, SCHEMA_ID, AUTHORIZATION_OBJECT_ID) VALUES (" &amp; F455 &amp; ", '" &amp; B455 &amp; "',2,1,'" &amp; E455 &amp;"');"</f>
        <v>INSERT INTO F_SEC_ADMIN.OBJECTS (OBJECT_ID,NAME,OBJECT_TYPE_ID, SCHEMA_ID, AUTHORIZATION_OBJECT_ID) VALUES (450, 'PORTFOLIO_GROUPS_V',2,1,'453');</v>
      </c>
      <c r="S455">
        <v>450</v>
      </c>
      <c r="T455" t="str">
        <f t="shared" ref="T455:T518" si="23">"INSERT INTO OBJECT_COLUMNS (OBJECT_COLUMN_ID,NAME,CONTENT,OBJECT_ID) VALUES (" &amp; S455 &amp; ",'" &amp; C455 &amp; "', '" &amp; D455 &amp; "', " &amp; F455 &amp; ");"</f>
        <v>INSERT INTO OBJECT_COLUMNS (OBJECT_COLUMN_ID,NAME,CONTENT,OBJECT_ID) VALUES (450,'PORTFOLIO_GROUP_ID', '12729', 450);</v>
      </c>
    </row>
    <row r="456" spans="1:20" x14ac:dyDescent="0.2">
      <c r="A456" s="6" t="s">
        <v>1363</v>
      </c>
      <c r="B456" t="s">
        <v>2401</v>
      </c>
      <c r="C456" t="s">
        <v>2403</v>
      </c>
      <c r="D456" s="5">
        <f t="shared" si="21"/>
        <v>12730</v>
      </c>
      <c r="E456">
        <f>VLOOKUP(A456,OFSETS!A$2:B$795,2,TRUE)</f>
        <v>454</v>
      </c>
      <c r="F456">
        <v>451</v>
      </c>
      <c r="G456" t="str">
        <f t="shared" si="22"/>
        <v>INSERT INTO F_SEC_ADMIN.OBJECTS (OBJECT_ID,NAME,OBJECT_TYPE_ID, SCHEMA_ID, AUTHORIZATION_OBJECT_ID) VALUES (451, 'PORTFOLIO_GROUPS_V',2,1,'454');</v>
      </c>
      <c r="S456">
        <v>451</v>
      </c>
      <c r="T456" t="str">
        <f t="shared" si="23"/>
        <v>INSERT INTO OBJECT_COLUMNS (OBJECT_COLUMN_ID,NAME,CONTENT,OBJECT_ID) VALUES (451,'PORTFOLIO_GROUP_ID', '12730', 451);</v>
      </c>
    </row>
    <row r="457" spans="1:20" x14ac:dyDescent="0.2">
      <c r="A457" s="6" t="s">
        <v>1366</v>
      </c>
      <c r="B457" t="s">
        <v>2401</v>
      </c>
      <c r="C457" t="s">
        <v>2403</v>
      </c>
      <c r="D457" s="5">
        <f t="shared" si="21"/>
        <v>12731</v>
      </c>
      <c r="E457">
        <f>VLOOKUP(A457,OFSETS!A$2:B$795,2,TRUE)</f>
        <v>455</v>
      </c>
      <c r="F457">
        <v>452</v>
      </c>
      <c r="G457" t="str">
        <f t="shared" si="22"/>
        <v>INSERT INTO F_SEC_ADMIN.OBJECTS (OBJECT_ID,NAME,OBJECT_TYPE_ID, SCHEMA_ID, AUTHORIZATION_OBJECT_ID) VALUES (452, 'PORTFOLIO_GROUPS_V',2,1,'455');</v>
      </c>
      <c r="S457">
        <v>452</v>
      </c>
      <c r="T457" t="str">
        <f t="shared" si="23"/>
        <v>INSERT INTO OBJECT_COLUMNS (OBJECT_COLUMN_ID,NAME,CONTENT,OBJECT_ID) VALUES (452,'PORTFOLIO_GROUP_ID', '12731', 452);</v>
      </c>
    </row>
    <row r="458" spans="1:20" x14ac:dyDescent="0.2">
      <c r="A458" s="6" t="s">
        <v>1369</v>
      </c>
      <c r="B458" t="s">
        <v>2401</v>
      </c>
      <c r="C458" t="s">
        <v>2403</v>
      </c>
      <c r="D458" s="5">
        <f t="shared" si="21"/>
        <v>12732</v>
      </c>
      <c r="E458">
        <f>VLOOKUP(A458,OFSETS!A$2:B$795,2,TRUE)</f>
        <v>456</v>
      </c>
      <c r="F458">
        <v>453</v>
      </c>
      <c r="G458" t="str">
        <f t="shared" si="22"/>
        <v>INSERT INTO F_SEC_ADMIN.OBJECTS (OBJECT_ID,NAME,OBJECT_TYPE_ID, SCHEMA_ID, AUTHORIZATION_OBJECT_ID) VALUES (453, 'PORTFOLIO_GROUPS_V',2,1,'456');</v>
      </c>
      <c r="S458">
        <v>453</v>
      </c>
      <c r="T458" t="str">
        <f t="shared" si="23"/>
        <v>INSERT INTO OBJECT_COLUMNS (OBJECT_COLUMN_ID,NAME,CONTENT,OBJECT_ID) VALUES (453,'PORTFOLIO_GROUP_ID', '12732', 453);</v>
      </c>
    </row>
    <row r="459" spans="1:20" x14ac:dyDescent="0.2">
      <c r="A459" s="6" t="s">
        <v>1372</v>
      </c>
      <c r="B459" t="s">
        <v>2401</v>
      </c>
      <c r="C459" t="s">
        <v>2403</v>
      </c>
      <c r="D459" s="5">
        <f t="shared" si="21"/>
        <v>12733</v>
      </c>
      <c r="E459">
        <f>VLOOKUP(A459,OFSETS!A$2:B$795,2,TRUE)</f>
        <v>457</v>
      </c>
      <c r="F459">
        <v>454</v>
      </c>
      <c r="G459" t="str">
        <f t="shared" si="22"/>
        <v>INSERT INTO F_SEC_ADMIN.OBJECTS (OBJECT_ID,NAME,OBJECT_TYPE_ID, SCHEMA_ID, AUTHORIZATION_OBJECT_ID) VALUES (454, 'PORTFOLIO_GROUPS_V',2,1,'457');</v>
      </c>
      <c r="S459">
        <v>454</v>
      </c>
      <c r="T459" t="str">
        <f t="shared" si="23"/>
        <v>INSERT INTO OBJECT_COLUMNS (OBJECT_COLUMN_ID,NAME,CONTENT,OBJECT_ID) VALUES (454,'PORTFOLIO_GROUP_ID', '12733', 454);</v>
      </c>
    </row>
    <row r="460" spans="1:20" x14ac:dyDescent="0.2">
      <c r="A460" s="6" t="s">
        <v>1375</v>
      </c>
      <c r="B460" t="s">
        <v>2401</v>
      </c>
      <c r="C460" t="s">
        <v>2403</v>
      </c>
      <c r="D460" s="5">
        <f t="shared" si="21"/>
        <v>12734</v>
      </c>
      <c r="E460">
        <f>VLOOKUP(A460,OFSETS!A$2:B$795,2,TRUE)</f>
        <v>458</v>
      </c>
      <c r="F460">
        <v>455</v>
      </c>
      <c r="G460" t="str">
        <f t="shared" si="22"/>
        <v>INSERT INTO F_SEC_ADMIN.OBJECTS (OBJECT_ID,NAME,OBJECT_TYPE_ID, SCHEMA_ID, AUTHORIZATION_OBJECT_ID) VALUES (455, 'PORTFOLIO_GROUPS_V',2,1,'458');</v>
      </c>
      <c r="S460">
        <v>455</v>
      </c>
      <c r="T460" t="str">
        <f t="shared" si="23"/>
        <v>INSERT INTO OBJECT_COLUMNS (OBJECT_COLUMN_ID,NAME,CONTENT,OBJECT_ID) VALUES (455,'PORTFOLIO_GROUP_ID', '12734', 455);</v>
      </c>
    </row>
    <row r="461" spans="1:20" x14ac:dyDescent="0.2">
      <c r="A461" s="6" t="s">
        <v>1378</v>
      </c>
      <c r="B461" t="s">
        <v>2401</v>
      </c>
      <c r="C461" t="s">
        <v>2403</v>
      </c>
      <c r="D461" s="5">
        <f t="shared" si="21"/>
        <v>12735</v>
      </c>
      <c r="E461">
        <f>VLOOKUP(A461,OFSETS!A$2:B$795,2,TRUE)</f>
        <v>459</v>
      </c>
      <c r="F461">
        <v>456</v>
      </c>
      <c r="G461" t="str">
        <f t="shared" si="22"/>
        <v>INSERT INTO F_SEC_ADMIN.OBJECTS (OBJECT_ID,NAME,OBJECT_TYPE_ID, SCHEMA_ID, AUTHORIZATION_OBJECT_ID) VALUES (456, 'PORTFOLIO_GROUPS_V',2,1,'459');</v>
      </c>
      <c r="S461">
        <v>456</v>
      </c>
      <c r="T461" t="str">
        <f t="shared" si="23"/>
        <v>INSERT INTO OBJECT_COLUMNS (OBJECT_COLUMN_ID,NAME,CONTENT,OBJECT_ID) VALUES (456,'PORTFOLIO_GROUP_ID', '12735', 456);</v>
      </c>
    </row>
    <row r="462" spans="1:20" x14ac:dyDescent="0.2">
      <c r="A462" s="6" t="s">
        <v>1381</v>
      </c>
      <c r="B462" t="s">
        <v>2401</v>
      </c>
      <c r="C462" t="s">
        <v>2403</v>
      </c>
      <c r="D462" s="5">
        <f t="shared" si="21"/>
        <v>12736</v>
      </c>
      <c r="E462">
        <f>VLOOKUP(A462,OFSETS!A$2:B$795,2,TRUE)</f>
        <v>460</v>
      </c>
      <c r="F462">
        <v>457</v>
      </c>
      <c r="G462" t="str">
        <f t="shared" si="22"/>
        <v>INSERT INTO F_SEC_ADMIN.OBJECTS (OBJECT_ID,NAME,OBJECT_TYPE_ID, SCHEMA_ID, AUTHORIZATION_OBJECT_ID) VALUES (457, 'PORTFOLIO_GROUPS_V',2,1,'460');</v>
      </c>
      <c r="S462">
        <v>457</v>
      </c>
      <c r="T462" t="str">
        <f t="shared" si="23"/>
        <v>INSERT INTO OBJECT_COLUMNS (OBJECT_COLUMN_ID,NAME,CONTENT,OBJECT_ID) VALUES (457,'PORTFOLIO_GROUP_ID', '12736', 457);</v>
      </c>
    </row>
    <row r="463" spans="1:20" x14ac:dyDescent="0.2">
      <c r="A463" s="6" t="s">
        <v>1384</v>
      </c>
      <c r="B463" t="s">
        <v>2401</v>
      </c>
      <c r="C463" t="s">
        <v>2403</v>
      </c>
      <c r="D463" s="5">
        <f t="shared" si="21"/>
        <v>12737</v>
      </c>
      <c r="E463">
        <f>VLOOKUP(A463,OFSETS!A$2:B$795,2,TRUE)</f>
        <v>461</v>
      </c>
      <c r="F463">
        <v>458</v>
      </c>
      <c r="G463" t="str">
        <f t="shared" si="22"/>
        <v>INSERT INTO F_SEC_ADMIN.OBJECTS (OBJECT_ID,NAME,OBJECT_TYPE_ID, SCHEMA_ID, AUTHORIZATION_OBJECT_ID) VALUES (458, 'PORTFOLIO_GROUPS_V',2,1,'461');</v>
      </c>
      <c r="S463">
        <v>458</v>
      </c>
      <c r="T463" t="str">
        <f t="shared" si="23"/>
        <v>INSERT INTO OBJECT_COLUMNS (OBJECT_COLUMN_ID,NAME,CONTENT,OBJECT_ID) VALUES (458,'PORTFOLIO_GROUP_ID', '12737', 458);</v>
      </c>
    </row>
    <row r="464" spans="1:20" x14ac:dyDescent="0.2">
      <c r="A464" s="6" t="s">
        <v>1387</v>
      </c>
      <c r="B464" t="s">
        <v>2401</v>
      </c>
      <c r="C464" t="s">
        <v>2403</v>
      </c>
      <c r="D464" s="5">
        <f t="shared" si="21"/>
        <v>12738</v>
      </c>
      <c r="E464">
        <f>VLOOKUP(A464,OFSETS!A$2:B$795,2,TRUE)</f>
        <v>462</v>
      </c>
      <c r="F464">
        <v>459</v>
      </c>
      <c r="G464" t="str">
        <f t="shared" si="22"/>
        <v>INSERT INTO F_SEC_ADMIN.OBJECTS (OBJECT_ID,NAME,OBJECT_TYPE_ID, SCHEMA_ID, AUTHORIZATION_OBJECT_ID) VALUES (459, 'PORTFOLIO_GROUPS_V',2,1,'462');</v>
      </c>
      <c r="S464">
        <v>459</v>
      </c>
      <c r="T464" t="str">
        <f t="shared" si="23"/>
        <v>INSERT INTO OBJECT_COLUMNS (OBJECT_COLUMN_ID,NAME,CONTENT,OBJECT_ID) VALUES (459,'PORTFOLIO_GROUP_ID', '12738', 459);</v>
      </c>
    </row>
    <row r="465" spans="1:20" x14ac:dyDescent="0.2">
      <c r="A465" s="6" t="s">
        <v>1390</v>
      </c>
      <c r="B465" t="s">
        <v>2401</v>
      </c>
      <c r="C465" t="s">
        <v>2403</v>
      </c>
      <c r="D465" s="5">
        <f t="shared" si="21"/>
        <v>12739</v>
      </c>
      <c r="E465">
        <f>VLOOKUP(A465,OFSETS!A$2:B$795,2,TRUE)</f>
        <v>463</v>
      </c>
      <c r="F465">
        <v>460</v>
      </c>
      <c r="G465" t="str">
        <f t="shared" si="22"/>
        <v>INSERT INTO F_SEC_ADMIN.OBJECTS (OBJECT_ID,NAME,OBJECT_TYPE_ID, SCHEMA_ID, AUTHORIZATION_OBJECT_ID) VALUES (460, 'PORTFOLIO_GROUPS_V',2,1,'463');</v>
      </c>
      <c r="S465">
        <v>460</v>
      </c>
      <c r="T465" t="str">
        <f t="shared" si="23"/>
        <v>INSERT INTO OBJECT_COLUMNS (OBJECT_COLUMN_ID,NAME,CONTENT,OBJECT_ID) VALUES (460,'PORTFOLIO_GROUP_ID', '12739', 460);</v>
      </c>
    </row>
    <row r="466" spans="1:20" x14ac:dyDescent="0.2">
      <c r="A466" s="6" t="s">
        <v>1393</v>
      </c>
      <c r="B466" t="s">
        <v>2401</v>
      </c>
      <c r="C466" t="s">
        <v>2403</v>
      </c>
      <c r="D466" s="5">
        <f t="shared" si="21"/>
        <v>12740</v>
      </c>
      <c r="E466">
        <f>VLOOKUP(A466,OFSETS!A$2:B$795,2,TRUE)</f>
        <v>464</v>
      </c>
      <c r="F466">
        <v>461</v>
      </c>
      <c r="G466" t="str">
        <f t="shared" si="22"/>
        <v>INSERT INTO F_SEC_ADMIN.OBJECTS (OBJECT_ID,NAME,OBJECT_TYPE_ID, SCHEMA_ID, AUTHORIZATION_OBJECT_ID) VALUES (461, 'PORTFOLIO_GROUPS_V',2,1,'464');</v>
      </c>
      <c r="S466">
        <v>461</v>
      </c>
      <c r="T466" t="str">
        <f t="shared" si="23"/>
        <v>INSERT INTO OBJECT_COLUMNS (OBJECT_COLUMN_ID,NAME,CONTENT,OBJECT_ID) VALUES (461,'PORTFOLIO_GROUP_ID', '12740', 461);</v>
      </c>
    </row>
    <row r="467" spans="1:20" x14ac:dyDescent="0.2">
      <c r="A467" s="6" t="s">
        <v>1396</v>
      </c>
      <c r="B467" t="s">
        <v>2401</v>
      </c>
      <c r="C467" t="s">
        <v>2403</v>
      </c>
      <c r="D467" s="5">
        <f t="shared" si="21"/>
        <v>12741</v>
      </c>
      <c r="E467">
        <f>VLOOKUP(A467,OFSETS!A$2:B$795,2,TRUE)</f>
        <v>465</v>
      </c>
      <c r="F467">
        <v>462</v>
      </c>
      <c r="G467" t="str">
        <f t="shared" si="22"/>
        <v>INSERT INTO F_SEC_ADMIN.OBJECTS (OBJECT_ID,NAME,OBJECT_TYPE_ID, SCHEMA_ID, AUTHORIZATION_OBJECT_ID) VALUES (462, 'PORTFOLIO_GROUPS_V',2,1,'465');</v>
      </c>
      <c r="S467">
        <v>462</v>
      </c>
      <c r="T467" t="str">
        <f t="shared" si="23"/>
        <v>INSERT INTO OBJECT_COLUMNS (OBJECT_COLUMN_ID,NAME,CONTENT,OBJECT_ID) VALUES (462,'PORTFOLIO_GROUP_ID', '12741', 462);</v>
      </c>
    </row>
    <row r="468" spans="1:20" x14ac:dyDescent="0.2">
      <c r="A468" s="6" t="s">
        <v>1399</v>
      </c>
      <c r="B468" t="s">
        <v>2401</v>
      </c>
      <c r="C468" t="s">
        <v>2403</v>
      </c>
      <c r="D468" s="5">
        <f t="shared" si="21"/>
        <v>12742</v>
      </c>
      <c r="E468">
        <f>VLOOKUP(A468,OFSETS!A$2:B$795,2,TRUE)</f>
        <v>466</v>
      </c>
      <c r="F468">
        <v>463</v>
      </c>
      <c r="G468" t="str">
        <f t="shared" si="22"/>
        <v>INSERT INTO F_SEC_ADMIN.OBJECTS (OBJECT_ID,NAME,OBJECT_TYPE_ID, SCHEMA_ID, AUTHORIZATION_OBJECT_ID) VALUES (463, 'PORTFOLIO_GROUPS_V',2,1,'466');</v>
      </c>
      <c r="S468">
        <v>463</v>
      </c>
      <c r="T468" t="str">
        <f t="shared" si="23"/>
        <v>INSERT INTO OBJECT_COLUMNS (OBJECT_COLUMN_ID,NAME,CONTENT,OBJECT_ID) VALUES (463,'PORTFOLIO_GROUP_ID', '12742', 463);</v>
      </c>
    </row>
    <row r="469" spans="1:20" x14ac:dyDescent="0.2">
      <c r="A469" s="6" t="s">
        <v>1402</v>
      </c>
      <c r="B469" t="s">
        <v>2401</v>
      </c>
      <c r="C469" t="s">
        <v>2403</v>
      </c>
      <c r="D469" s="5">
        <f t="shared" si="21"/>
        <v>12743</v>
      </c>
      <c r="E469">
        <f>VLOOKUP(A469,OFSETS!A$2:B$795,2,TRUE)</f>
        <v>467</v>
      </c>
      <c r="F469">
        <v>464</v>
      </c>
      <c r="G469" t="str">
        <f t="shared" si="22"/>
        <v>INSERT INTO F_SEC_ADMIN.OBJECTS (OBJECT_ID,NAME,OBJECT_TYPE_ID, SCHEMA_ID, AUTHORIZATION_OBJECT_ID) VALUES (464, 'PORTFOLIO_GROUPS_V',2,1,'467');</v>
      </c>
      <c r="S469">
        <v>464</v>
      </c>
      <c r="T469" t="str">
        <f t="shared" si="23"/>
        <v>INSERT INTO OBJECT_COLUMNS (OBJECT_COLUMN_ID,NAME,CONTENT,OBJECT_ID) VALUES (464,'PORTFOLIO_GROUP_ID', '12743', 464);</v>
      </c>
    </row>
    <row r="470" spans="1:20" x14ac:dyDescent="0.2">
      <c r="A470" s="6" t="s">
        <v>1405</v>
      </c>
      <c r="B470" t="s">
        <v>2401</v>
      </c>
      <c r="C470" t="s">
        <v>2403</v>
      </c>
      <c r="D470" s="5">
        <f t="shared" si="21"/>
        <v>12744</v>
      </c>
      <c r="E470">
        <f>VLOOKUP(A470,OFSETS!A$2:B$795,2,TRUE)</f>
        <v>468</v>
      </c>
      <c r="F470">
        <v>465</v>
      </c>
      <c r="G470" t="str">
        <f t="shared" si="22"/>
        <v>INSERT INTO F_SEC_ADMIN.OBJECTS (OBJECT_ID,NAME,OBJECT_TYPE_ID, SCHEMA_ID, AUTHORIZATION_OBJECT_ID) VALUES (465, 'PORTFOLIO_GROUPS_V',2,1,'468');</v>
      </c>
      <c r="S470">
        <v>465</v>
      </c>
      <c r="T470" t="str">
        <f t="shared" si="23"/>
        <v>INSERT INTO OBJECT_COLUMNS (OBJECT_COLUMN_ID,NAME,CONTENT,OBJECT_ID) VALUES (465,'PORTFOLIO_GROUP_ID', '12744', 465);</v>
      </c>
    </row>
    <row r="471" spans="1:20" x14ac:dyDescent="0.2">
      <c r="A471" s="6" t="s">
        <v>1408</v>
      </c>
      <c r="B471" t="s">
        <v>2401</v>
      </c>
      <c r="C471" t="s">
        <v>2403</v>
      </c>
      <c r="D471" s="5">
        <f t="shared" si="21"/>
        <v>12745</v>
      </c>
      <c r="E471">
        <f>VLOOKUP(A471,OFSETS!A$2:B$795,2,TRUE)</f>
        <v>469</v>
      </c>
      <c r="F471">
        <v>466</v>
      </c>
      <c r="G471" t="str">
        <f t="shared" si="22"/>
        <v>INSERT INTO F_SEC_ADMIN.OBJECTS (OBJECT_ID,NAME,OBJECT_TYPE_ID, SCHEMA_ID, AUTHORIZATION_OBJECT_ID) VALUES (466, 'PORTFOLIO_GROUPS_V',2,1,'469');</v>
      </c>
      <c r="S471">
        <v>466</v>
      </c>
      <c r="T471" t="str">
        <f t="shared" si="23"/>
        <v>INSERT INTO OBJECT_COLUMNS (OBJECT_COLUMN_ID,NAME,CONTENT,OBJECT_ID) VALUES (466,'PORTFOLIO_GROUP_ID', '12745', 466);</v>
      </c>
    </row>
    <row r="472" spans="1:20" x14ac:dyDescent="0.2">
      <c r="A472" s="6" t="s">
        <v>1411</v>
      </c>
      <c r="B472" t="s">
        <v>2401</v>
      </c>
      <c r="C472" t="s">
        <v>2403</v>
      </c>
      <c r="D472" s="5">
        <f t="shared" si="21"/>
        <v>12746</v>
      </c>
      <c r="E472">
        <f>VLOOKUP(A472,OFSETS!A$2:B$795,2,TRUE)</f>
        <v>470</v>
      </c>
      <c r="F472">
        <v>467</v>
      </c>
      <c r="G472" t="str">
        <f t="shared" si="22"/>
        <v>INSERT INTO F_SEC_ADMIN.OBJECTS (OBJECT_ID,NAME,OBJECT_TYPE_ID, SCHEMA_ID, AUTHORIZATION_OBJECT_ID) VALUES (467, 'PORTFOLIO_GROUPS_V',2,1,'470');</v>
      </c>
      <c r="S472">
        <v>467</v>
      </c>
      <c r="T472" t="str">
        <f t="shared" si="23"/>
        <v>INSERT INTO OBJECT_COLUMNS (OBJECT_COLUMN_ID,NAME,CONTENT,OBJECT_ID) VALUES (467,'PORTFOLIO_GROUP_ID', '12746', 467);</v>
      </c>
    </row>
    <row r="473" spans="1:20" x14ac:dyDescent="0.2">
      <c r="A473" s="6" t="s">
        <v>1414</v>
      </c>
      <c r="B473" t="s">
        <v>2401</v>
      </c>
      <c r="C473" t="s">
        <v>2403</v>
      </c>
      <c r="D473" s="5">
        <f t="shared" si="21"/>
        <v>12747</v>
      </c>
      <c r="E473">
        <f>VLOOKUP(A473,OFSETS!A$2:B$795,2,TRUE)</f>
        <v>471</v>
      </c>
      <c r="F473">
        <v>468</v>
      </c>
      <c r="G473" t="str">
        <f t="shared" si="22"/>
        <v>INSERT INTO F_SEC_ADMIN.OBJECTS (OBJECT_ID,NAME,OBJECT_TYPE_ID, SCHEMA_ID, AUTHORIZATION_OBJECT_ID) VALUES (468, 'PORTFOLIO_GROUPS_V',2,1,'471');</v>
      </c>
      <c r="S473">
        <v>468</v>
      </c>
      <c r="T473" t="str">
        <f t="shared" si="23"/>
        <v>INSERT INTO OBJECT_COLUMNS (OBJECT_COLUMN_ID,NAME,CONTENT,OBJECT_ID) VALUES (468,'PORTFOLIO_GROUP_ID', '12747', 468);</v>
      </c>
    </row>
    <row r="474" spans="1:20" x14ac:dyDescent="0.2">
      <c r="A474" s="6" t="s">
        <v>1417</v>
      </c>
      <c r="B474" t="s">
        <v>2401</v>
      </c>
      <c r="C474" t="s">
        <v>2403</v>
      </c>
      <c r="D474" s="5">
        <f t="shared" si="21"/>
        <v>12748</v>
      </c>
      <c r="E474">
        <f>VLOOKUP(A474,OFSETS!A$2:B$795,2,TRUE)</f>
        <v>472</v>
      </c>
      <c r="F474">
        <v>469</v>
      </c>
      <c r="G474" t="str">
        <f t="shared" si="22"/>
        <v>INSERT INTO F_SEC_ADMIN.OBJECTS (OBJECT_ID,NAME,OBJECT_TYPE_ID, SCHEMA_ID, AUTHORIZATION_OBJECT_ID) VALUES (469, 'PORTFOLIO_GROUPS_V',2,1,'472');</v>
      </c>
      <c r="S474">
        <v>469</v>
      </c>
      <c r="T474" t="str">
        <f t="shared" si="23"/>
        <v>INSERT INTO OBJECT_COLUMNS (OBJECT_COLUMN_ID,NAME,CONTENT,OBJECT_ID) VALUES (469,'PORTFOLIO_GROUP_ID', '12748', 469);</v>
      </c>
    </row>
    <row r="475" spans="1:20" x14ac:dyDescent="0.2">
      <c r="A475" s="6" t="s">
        <v>1420</v>
      </c>
      <c r="B475" t="s">
        <v>2401</v>
      </c>
      <c r="C475" t="s">
        <v>2403</v>
      </c>
      <c r="D475" s="5">
        <f t="shared" si="21"/>
        <v>12749</v>
      </c>
      <c r="E475">
        <f>VLOOKUP(A475,OFSETS!A$2:B$795,2,TRUE)</f>
        <v>473</v>
      </c>
      <c r="F475">
        <v>470</v>
      </c>
      <c r="G475" t="str">
        <f t="shared" si="22"/>
        <v>INSERT INTO F_SEC_ADMIN.OBJECTS (OBJECT_ID,NAME,OBJECT_TYPE_ID, SCHEMA_ID, AUTHORIZATION_OBJECT_ID) VALUES (470, 'PORTFOLIO_GROUPS_V',2,1,'473');</v>
      </c>
      <c r="S475">
        <v>470</v>
      </c>
      <c r="T475" t="str">
        <f t="shared" si="23"/>
        <v>INSERT INTO OBJECT_COLUMNS (OBJECT_COLUMN_ID,NAME,CONTENT,OBJECT_ID) VALUES (470,'PORTFOLIO_GROUP_ID', '12749', 470);</v>
      </c>
    </row>
    <row r="476" spans="1:20" x14ac:dyDescent="0.2">
      <c r="A476" s="6" t="s">
        <v>1423</v>
      </c>
      <c r="B476" t="s">
        <v>2401</v>
      </c>
      <c r="C476" t="s">
        <v>2403</v>
      </c>
      <c r="D476" s="5">
        <f t="shared" si="21"/>
        <v>12750</v>
      </c>
      <c r="E476">
        <f>VLOOKUP(A476,OFSETS!A$2:B$795,2,TRUE)</f>
        <v>474</v>
      </c>
      <c r="F476">
        <v>471</v>
      </c>
      <c r="G476" t="str">
        <f t="shared" si="22"/>
        <v>INSERT INTO F_SEC_ADMIN.OBJECTS (OBJECT_ID,NAME,OBJECT_TYPE_ID, SCHEMA_ID, AUTHORIZATION_OBJECT_ID) VALUES (471, 'PORTFOLIO_GROUPS_V',2,1,'474');</v>
      </c>
      <c r="S476">
        <v>471</v>
      </c>
      <c r="T476" t="str">
        <f t="shared" si="23"/>
        <v>INSERT INTO OBJECT_COLUMNS (OBJECT_COLUMN_ID,NAME,CONTENT,OBJECT_ID) VALUES (471,'PORTFOLIO_GROUP_ID', '12750', 471);</v>
      </c>
    </row>
    <row r="477" spans="1:20" x14ac:dyDescent="0.2">
      <c r="A477" s="6" t="s">
        <v>1426</v>
      </c>
      <c r="B477" t="s">
        <v>2401</v>
      </c>
      <c r="C477" t="s">
        <v>2403</v>
      </c>
      <c r="D477" s="5">
        <f t="shared" si="21"/>
        <v>12751</v>
      </c>
      <c r="E477">
        <f>VLOOKUP(A477,OFSETS!A$2:B$795,2,TRUE)</f>
        <v>475</v>
      </c>
      <c r="F477">
        <v>472</v>
      </c>
      <c r="G477" t="str">
        <f t="shared" si="22"/>
        <v>INSERT INTO F_SEC_ADMIN.OBJECTS (OBJECT_ID,NAME,OBJECT_TYPE_ID, SCHEMA_ID, AUTHORIZATION_OBJECT_ID) VALUES (472, 'PORTFOLIO_GROUPS_V',2,1,'475');</v>
      </c>
      <c r="S477">
        <v>472</v>
      </c>
      <c r="T477" t="str">
        <f t="shared" si="23"/>
        <v>INSERT INTO OBJECT_COLUMNS (OBJECT_COLUMN_ID,NAME,CONTENT,OBJECT_ID) VALUES (472,'PORTFOLIO_GROUP_ID', '12751', 472);</v>
      </c>
    </row>
    <row r="478" spans="1:20" x14ac:dyDescent="0.2">
      <c r="A478" s="6" t="s">
        <v>1428</v>
      </c>
      <c r="B478" t="s">
        <v>2401</v>
      </c>
      <c r="C478" t="s">
        <v>2403</v>
      </c>
      <c r="D478" s="5">
        <f t="shared" si="21"/>
        <v>12752</v>
      </c>
      <c r="E478">
        <f>VLOOKUP(A478,OFSETS!A$2:B$795,2,TRUE)</f>
        <v>476</v>
      </c>
      <c r="F478">
        <v>473</v>
      </c>
      <c r="G478" t="str">
        <f t="shared" si="22"/>
        <v>INSERT INTO F_SEC_ADMIN.OBJECTS (OBJECT_ID,NAME,OBJECT_TYPE_ID, SCHEMA_ID, AUTHORIZATION_OBJECT_ID) VALUES (473, 'PORTFOLIO_GROUPS_V',2,1,'476');</v>
      </c>
      <c r="S478">
        <v>473</v>
      </c>
      <c r="T478" t="str">
        <f t="shared" si="23"/>
        <v>INSERT INTO OBJECT_COLUMNS (OBJECT_COLUMN_ID,NAME,CONTENT,OBJECT_ID) VALUES (473,'PORTFOLIO_GROUP_ID', '12752', 473);</v>
      </c>
    </row>
    <row r="479" spans="1:20" x14ac:dyDescent="0.2">
      <c r="A479" s="6" t="s">
        <v>1431</v>
      </c>
      <c r="B479" t="s">
        <v>2401</v>
      </c>
      <c r="C479" t="s">
        <v>2403</v>
      </c>
      <c r="D479" s="5">
        <f t="shared" si="21"/>
        <v>12941</v>
      </c>
      <c r="E479">
        <f>VLOOKUP(A479,OFSETS!A$2:B$795,2,TRUE)</f>
        <v>477</v>
      </c>
      <c r="F479">
        <v>474</v>
      </c>
      <c r="G479" t="str">
        <f t="shared" si="22"/>
        <v>INSERT INTO F_SEC_ADMIN.OBJECTS (OBJECT_ID,NAME,OBJECT_TYPE_ID, SCHEMA_ID, AUTHORIZATION_OBJECT_ID) VALUES (474, 'PORTFOLIO_GROUPS_V',2,1,'477');</v>
      </c>
      <c r="S479">
        <v>474</v>
      </c>
      <c r="T479" t="str">
        <f t="shared" si="23"/>
        <v>INSERT INTO OBJECT_COLUMNS (OBJECT_COLUMN_ID,NAME,CONTENT,OBJECT_ID) VALUES (474,'PORTFOLIO_GROUP_ID', '12941', 474);</v>
      </c>
    </row>
    <row r="480" spans="1:20" x14ac:dyDescent="0.2">
      <c r="A480" s="6" t="s">
        <v>1434</v>
      </c>
      <c r="B480" t="s">
        <v>2401</v>
      </c>
      <c r="C480" t="s">
        <v>2403</v>
      </c>
      <c r="D480" s="5">
        <f t="shared" si="21"/>
        <v>12942</v>
      </c>
      <c r="E480">
        <f>VLOOKUP(A480,OFSETS!A$2:B$795,2,TRUE)</f>
        <v>478</v>
      </c>
      <c r="F480">
        <v>475</v>
      </c>
      <c r="G480" t="str">
        <f t="shared" si="22"/>
        <v>INSERT INTO F_SEC_ADMIN.OBJECTS (OBJECT_ID,NAME,OBJECT_TYPE_ID, SCHEMA_ID, AUTHORIZATION_OBJECT_ID) VALUES (475, 'PORTFOLIO_GROUPS_V',2,1,'478');</v>
      </c>
      <c r="S480">
        <v>475</v>
      </c>
      <c r="T480" t="str">
        <f t="shared" si="23"/>
        <v>INSERT INTO OBJECT_COLUMNS (OBJECT_COLUMN_ID,NAME,CONTENT,OBJECT_ID) VALUES (475,'PORTFOLIO_GROUP_ID', '12942', 475);</v>
      </c>
    </row>
    <row r="481" spans="1:20" x14ac:dyDescent="0.2">
      <c r="A481" s="6" t="s">
        <v>1437</v>
      </c>
      <c r="B481" t="s">
        <v>2401</v>
      </c>
      <c r="C481" t="s">
        <v>2403</v>
      </c>
      <c r="D481" s="5">
        <f t="shared" si="21"/>
        <v>12943</v>
      </c>
      <c r="E481">
        <f>VLOOKUP(A481,OFSETS!A$2:B$795,2,TRUE)</f>
        <v>479</v>
      </c>
      <c r="F481">
        <v>476</v>
      </c>
      <c r="G481" t="str">
        <f t="shared" si="22"/>
        <v>INSERT INTO F_SEC_ADMIN.OBJECTS (OBJECT_ID,NAME,OBJECT_TYPE_ID, SCHEMA_ID, AUTHORIZATION_OBJECT_ID) VALUES (476, 'PORTFOLIO_GROUPS_V',2,1,'479');</v>
      </c>
      <c r="S481">
        <v>476</v>
      </c>
      <c r="T481" t="str">
        <f t="shared" si="23"/>
        <v>INSERT INTO OBJECT_COLUMNS (OBJECT_COLUMN_ID,NAME,CONTENT,OBJECT_ID) VALUES (476,'PORTFOLIO_GROUP_ID', '12943', 476);</v>
      </c>
    </row>
    <row r="482" spans="1:20" x14ac:dyDescent="0.2">
      <c r="A482" s="6" t="s">
        <v>1440</v>
      </c>
      <c r="B482" t="s">
        <v>2401</v>
      </c>
      <c r="C482" t="s">
        <v>2403</v>
      </c>
      <c r="D482" s="5">
        <f t="shared" si="21"/>
        <v>12944</v>
      </c>
      <c r="E482">
        <f>VLOOKUP(A482,OFSETS!A$2:B$795,2,TRUE)</f>
        <v>480</v>
      </c>
      <c r="F482">
        <v>477</v>
      </c>
      <c r="G482" t="str">
        <f t="shared" si="22"/>
        <v>INSERT INTO F_SEC_ADMIN.OBJECTS (OBJECT_ID,NAME,OBJECT_TYPE_ID, SCHEMA_ID, AUTHORIZATION_OBJECT_ID) VALUES (477, 'PORTFOLIO_GROUPS_V',2,1,'480');</v>
      </c>
      <c r="S482">
        <v>477</v>
      </c>
      <c r="T482" t="str">
        <f t="shared" si="23"/>
        <v>INSERT INTO OBJECT_COLUMNS (OBJECT_COLUMN_ID,NAME,CONTENT,OBJECT_ID) VALUES (477,'PORTFOLIO_GROUP_ID', '12944', 477);</v>
      </c>
    </row>
    <row r="483" spans="1:20" x14ac:dyDescent="0.2">
      <c r="A483" s="6" t="s">
        <v>1443</v>
      </c>
      <c r="B483" t="s">
        <v>2401</v>
      </c>
      <c r="C483" t="s">
        <v>2403</v>
      </c>
      <c r="D483" s="5">
        <f t="shared" si="21"/>
        <v>12945</v>
      </c>
      <c r="E483">
        <f>VLOOKUP(A483,OFSETS!A$2:B$795,2,TRUE)</f>
        <v>481</v>
      </c>
      <c r="F483">
        <v>478</v>
      </c>
      <c r="G483" t="str">
        <f t="shared" si="22"/>
        <v>INSERT INTO F_SEC_ADMIN.OBJECTS (OBJECT_ID,NAME,OBJECT_TYPE_ID, SCHEMA_ID, AUTHORIZATION_OBJECT_ID) VALUES (478, 'PORTFOLIO_GROUPS_V',2,1,'481');</v>
      </c>
      <c r="S483">
        <v>478</v>
      </c>
      <c r="T483" t="str">
        <f t="shared" si="23"/>
        <v>INSERT INTO OBJECT_COLUMNS (OBJECT_COLUMN_ID,NAME,CONTENT,OBJECT_ID) VALUES (478,'PORTFOLIO_GROUP_ID', '12945', 478);</v>
      </c>
    </row>
    <row r="484" spans="1:20" x14ac:dyDescent="0.2">
      <c r="A484" s="6" t="s">
        <v>1446</v>
      </c>
      <c r="B484" t="s">
        <v>2401</v>
      </c>
      <c r="C484" t="s">
        <v>2403</v>
      </c>
      <c r="D484" s="5">
        <f t="shared" si="21"/>
        <v>12946</v>
      </c>
      <c r="E484">
        <f>VLOOKUP(A484,OFSETS!A$2:B$795,2,TRUE)</f>
        <v>482</v>
      </c>
      <c r="F484">
        <v>479</v>
      </c>
      <c r="G484" t="str">
        <f t="shared" si="22"/>
        <v>INSERT INTO F_SEC_ADMIN.OBJECTS (OBJECT_ID,NAME,OBJECT_TYPE_ID, SCHEMA_ID, AUTHORIZATION_OBJECT_ID) VALUES (479, 'PORTFOLIO_GROUPS_V',2,1,'482');</v>
      </c>
      <c r="S484">
        <v>479</v>
      </c>
      <c r="T484" t="str">
        <f t="shared" si="23"/>
        <v>INSERT INTO OBJECT_COLUMNS (OBJECT_COLUMN_ID,NAME,CONTENT,OBJECT_ID) VALUES (479,'PORTFOLIO_GROUP_ID', '12946', 479);</v>
      </c>
    </row>
    <row r="485" spans="1:20" x14ac:dyDescent="0.2">
      <c r="A485" s="6" t="s">
        <v>1449</v>
      </c>
      <c r="B485" t="s">
        <v>2401</v>
      </c>
      <c r="C485" t="s">
        <v>2403</v>
      </c>
      <c r="D485" s="5">
        <f t="shared" si="21"/>
        <v>12947</v>
      </c>
      <c r="E485">
        <f>VLOOKUP(A485,OFSETS!A$2:B$795,2,TRUE)</f>
        <v>483</v>
      </c>
      <c r="F485">
        <v>480</v>
      </c>
      <c r="G485" t="str">
        <f t="shared" si="22"/>
        <v>INSERT INTO F_SEC_ADMIN.OBJECTS (OBJECT_ID,NAME,OBJECT_TYPE_ID, SCHEMA_ID, AUTHORIZATION_OBJECT_ID) VALUES (480, 'PORTFOLIO_GROUPS_V',2,1,'483');</v>
      </c>
      <c r="S485">
        <v>480</v>
      </c>
      <c r="T485" t="str">
        <f t="shared" si="23"/>
        <v>INSERT INTO OBJECT_COLUMNS (OBJECT_COLUMN_ID,NAME,CONTENT,OBJECT_ID) VALUES (480,'PORTFOLIO_GROUP_ID', '12947', 480);</v>
      </c>
    </row>
    <row r="486" spans="1:20" x14ac:dyDescent="0.2">
      <c r="A486" s="6" t="s">
        <v>1452</v>
      </c>
      <c r="B486" t="s">
        <v>2401</v>
      </c>
      <c r="C486" t="s">
        <v>2403</v>
      </c>
      <c r="D486" s="5">
        <f t="shared" si="21"/>
        <v>12948</v>
      </c>
      <c r="E486">
        <f>VLOOKUP(A486,OFSETS!A$2:B$795,2,TRUE)</f>
        <v>484</v>
      </c>
      <c r="F486">
        <v>481</v>
      </c>
      <c r="G486" t="str">
        <f t="shared" si="22"/>
        <v>INSERT INTO F_SEC_ADMIN.OBJECTS (OBJECT_ID,NAME,OBJECT_TYPE_ID, SCHEMA_ID, AUTHORIZATION_OBJECT_ID) VALUES (481, 'PORTFOLIO_GROUPS_V',2,1,'484');</v>
      </c>
      <c r="S486">
        <v>481</v>
      </c>
      <c r="T486" t="str">
        <f t="shared" si="23"/>
        <v>INSERT INTO OBJECT_COLUMNS (OBJECT_COLUMN_ID,NAME,CONTENT,OBJECT_ID) VALUES (481,'PORTFOLIO_GROUP_ID', '12948', 481);</v>
      </c>
    </row>
    <row r="487" spans="1:20" x14ac:dyDescent="0.2">
      <c r="A487" s="6" t="s">
        <v>1455</v>
      </c>
      <c r="B487" t="s">
        <v>2401</v>
      </c>
      <c r="C487" t="s">
        <v>2403</v>
      </c>
      <c r="D487" s="5">
        <f t="shared" si="21"/>
        <v>12949</v>
      </c>
      <c r="E487">
        <f>VLOOKUP(A487,OFSETS!A$2:B$795,2,TRUE)</f>
        <v>485</v>
      </c>
      <c r="F487">
        <v>482</v>
      </c>
      <c r="G487" t="str">
        <f t="shared" si="22"/>
        <v>INSERT INTO F_SEC_ADMIN.OBJECTS (OBJECT_ID,NAME,OBJECT_TYPE_ID, SCHEMA_ID, AUTHORIZATION_OBJECT_ID) VALUES (482, 'PORTFOLIO_GROUPS_V',2,1,'485');</v>
      </c>
      <c r="S487">
        <v>482</v>
      </c>
      <c r="T487" t="str">
        <f t="shared" si="23"/>
        <v>INSERT INTO OBJECT_COLUMNS (OBJECT_COLUMN_ID,NAME,CONTENT,OBJECT_ID) VALUES (482,'PORTFOLIO_GROUP_ID', '12949', 482);</v>
      </c>
    </row>
    <row r="488" spans="1:20" x14ac:dyDescent="0.2">
      <c r="A488" s="6" t="s">
        <v>1458</v>
      </c>
      <c r="B488" t="s">
        <v>2401</v>
      </c>
      <c r="C488" t="s">
        <v>2403</v>
      </c>
      <c r="D488" s="5">
        <f t="shared" si="21"/>
        <v>12950</v>
      </c>
      <c r="E488">
        <f>VLOOKUP(A488,OFSETS!A$2:B$795,2,TRUE)</f>
        <v>486</v>
      </c>
      <c r="F488">
        <v>483</v>
      </c>
      <c r="G488" t="str">
        <f t="shared" si="22"/>
        <v>INSERT INTO F_SEC_ADMIN.OBJECTS (OBJECT_ID,NAME,OBJECT_TYPE_ID, SCHEMA_ID, AUTHORIZATION_OBJECT_ID) VALUES (483, 'PORTFOLIO_GROUPS_V',2,1,'486');</v>
      </c>
      <c r="S488">
        <v>483</v>
      </c>
      <c r="T488" t="str">
        <f t="shared" si="23"/>
        <v>INSERT INTO OBJECT_COLUMNS (OBJECT_COLUMN_ID,NAME,CONTENT,OBJECT_ID) VALUES (483,'PORTFOLIO_GROUP_ID', '12950', 483);</v>
      </c>
    </row>
    <row r="489" spans="1:20" x14ac:dyDescent="0.2">
      <c r="A489" s="6" t="s">
        <v>1461</v>
      </c>
      <c r="B489" t="s">
        <v>2401</v>
      </c>
      <c r="C489" t="s">
        <v>2403</v>
      </c>
      <c r="D489" s="5">
        <f t="shared" si="21"/>
        <v>12951</v>
      </c>
      <c r="E489">
        <f>VLOOKUP(A489,OFSETS!A$2:B$795,2,TRUE)</f>
        <v>487</v>
      </c>
      <c r="F489">
        <v>484</v>
      </c>
      <c r="G489" t="str">
        <f t="shared" si="22"/>
        <v>INSERT INTO F_SEC_ADMIN.OBJECTS (OBJECT_ID,NAME,OBJECT_TYPE_ID, SCHEMA_ID, AUTHORIZATION_OBJECT_ID) VALUES (484, 'PORTFOLIO_GROUPS_V',2,1,'487');</v>
      </c>
      <c r="S489">
        <v>484</v>
      </c>
      <c r="T489" t="str">
        <f t="shared" si="23"/>
        <v>INSERT INTO OBJECT_COLUMNS (OBJECT_COLUMN_ID,NAME,CONTENT,OBJECT_ID) VALUES (484,'PORTFOLIO_GROUP_ID', '12951', 484);</v>
      </c>
    </row>
    <row r="490" spans="1:20" x14ac:dyDescent="0.2">
      <c r="A490" s="6" t="s">
        <v>1464</v>
      </c>
      <c r="B490" t="s">
        <v>2401</v>
      </c>
      <c r="C490" t="s">
        <v>2403</v>
      </c>
      <c r="D490" s="5">
        <f t="shared" si="21"/>
        <v>12952</v>
      </c>
      <c r="E490">
        <f>VLOOKUP(A490,OFSETS!A$2:B$795,2,TRUE)</f>
        <v>488</v>
      </c>
      <c r="F490">
        <v>485</v>
      </c>
      <c r="G490" t="str">
        <f t="shared" si="22"/>
        <v>INSERT INTO F_SEC_ADMIN.OBJECTS (OBJECT_ID,NAME,OBJECT_TYPE_ID, SCHEMA_ID, AUTHORIZATION_OBJECT_ID) VALUES (485, 'PORTFOLIO_GROUPS_V',2,1,'488');</v>
      </c>
      <c r="S490">
        <v>485</v>
      </c>
      <c r="T490" t="str">
        <f t="shared" si="23"/>
        <v>INSERT INTO OBJECT_COLUMNS (OBJECT_COLUMN_ID,NAME,CONTENT,OBJECT_ID) VALUES (485,'PORTFOLIO_GROUP_ID', '12952', 485);</v>
      </c>
    </row>
    <row r="491" spans="1:20" x14ac:dyDescent="0.2">
      <c r="A491" s="6" t="s">
        <v>1467</v>
      </c>
      <c r="B491" t="s">
        <v>2401</v>
      </c>
      <c r="C491" t="s">
        <v>2403</v>
      </c>
      <c r="D491" s="5">
        <f t="shared" si="21"/>
        <v>12953</v>
      </c>
      <c r="E491">
        <f>VLOOKUP(A491,OFSETS!A$2:B$795,2,TRUE)</f>
        <v>489</v>
      </c>
      <c r="F491">
        <v>486</v>
      </c>
      <c r="G491" t="str">
        <f t="shared" si="22"/>
        <v>INSERT INTO F_SEC_ADMIN.OBJECTS (OBJECT_ID,NAME,OBJECT_TYPE_ID, SCHEMA_ID, AUTHORIZATION_OBJECT_ID) VALUES (486, 'PORTFOLIO_GROUPS_V',2,1,'489');</v>
      </c>
      <c r="S491">
        <v>486</v>
      </c>
      <c r="T491" t="str">
        <f t="shared" si="23"/>
        <v>INSERT INTO OBJECT_COLUMNS (OBJECT_COLUMN_ID,NAME,CONTENT,OBJECT_ID) VALUES (486,'PORTFOLIO_GROUP_ID', '12953', 486);</v>
      </c>
    </row>
    <row r="492" spans="1:20" x14ac:dyDescent="0.2">
      <c r="A492" s="6" t="s">
        <v>1470</v>
      </c>
      <c r="B492" t="s">
        <v>2401</v>
      </c>
      <c r="C492" t="s">
        <v>2403</v>
      </c>
      <c r="D492" s="5">
        <f t="shared" si="21"/>
        <v>12956</v>
      </c>
      <c r="E492">
        <f>VLOOKUP(A492,OFSETS!A$2:B$795,2,TRUE)</f>
        <v>490</v>
      </c>
      <c r="F492">
        <v>487</v>
      </c>
      <c r="G492" t="str">
        <f t="shared" si="22"/>
        <v>INSERT INTO F_SEC_ADMIN.OBJECTS (OBJECT_ID,NAME,OBJECT_TYPE_ID, SCHEMA_ID, AUTHORIZATION_OBJECT_ID) VALUES (487, 'PORTFOLIO_GROUPS_V',2,1,'490');</v>
      </c>
      <c r="S492">
        <v>487</v>
      </c>
      <c r="T492" t="str">
        <f t="shared" si="23"/>
        <v>INSERT INTO OBJECT_COLUMNS (OBJECT_COLUMN_ID,NAME,CONTENT,OBJECT_ID) VALUES (487,'PORTFOLIO_GROUP_ID', '12956', 487);</v>
      </c>
    </row>
    <row r="493" spans="1:20" x14ac:dyDescent="0.2">
      <c r="A493" s="6" t="s">
        <v>1473</v>
      </c>
      <c r="B493" t="s">
        <v>2401</v>
      </c>
      <c r="C493" t="s">
        <v>2403</v>
      </c>
      <c r="D493" s="5">
        <f t="shared" si="21"/>
        <v>12959</v>
      </c>
      <c r="E493">
        <f>VLOOKUP(A493,OFSETS!A$2:B$795,2,TRUE)</f>
        <v>491</v>
      </c>
      <c r="F493">
        <v>488</v>
      </c>
      <c r="G493" t="str">
        <f t="shared" si="22"/>
        <v>INSERT INTO F_SEC_ADMIN.OBJECTS (OBJECT_ID,NAME,OBJECT_TYPE_ID, SCHEMA_ID, AUTHORIZATION_OBJECT_ID) VALUES (488, 'PORTFOLIO_GROUPS_V',2,1,'491');</v>
      </c>
      <c r="S493">
        <v>488</v>
      </c>
      <c r="T493" t="str">
        <f t="shared" si="23"/>
        <v>INSERT INTO OBJECT_COLUMNS (OBJECT_COLUMN_ID,NAME,CONTENT,OBJECT_ID) VALUES (488,'PORTFOLIO_GROUP_ID', '12959', 488);</v>
      </c>
    </row>
    <row r="494" spans="1:20" x14ac:dyDescent="0.2">
      <c r="A494" s="6" t="s">
        <v>1476</v>
      </c>
      <c r="B494" t="s">
        <v>2401</v>
      </c>
      <c r="C494" t="s">
        <v>2403</v>
      </c>
      <c r="D494" s="5">
        <f t="shared" si="21"/>
        <v>12960</v>
      </c>
      <c r="E494">
        <f>VLOOKUP(A494,OFSETS!A$2:B$795,2,TRUE)</f>
        <v>492</v>
      </c>
      <c r="F494">
        <v>489</v>
      </c>
      <c r="G494" t="str">
        <f t="shared" si="22"/>
        <v>INSERT INTO F_SEC_ADMIN.OBJECTS (OBJECT_ID,NAME,OBJECT_TYPE_ID, SCHEMA_ID, AUTHORIZATION_OBJECT_ID) VALUES (489, 'PORTFOLIO_GROUPS_V',2,1,'492');</v>
      </c>
      <c r="S494">
        <v>489</v>
      </c>
      <c r="T494" t="str">
        <f t="shared" si="23"/>
        <v>INSERT INTO OBJECT_COLUMNS (OBJECT_COLUMN_ID,NAME,CONTENT,OBJECT_ID) VALUES (489,'PORTFOLIO_GROUP_ID', '12960', 489);</v>
      </c>
    </row>
    <row r="495" spans="1:20" x14ac:dyDescent="0.2">
      <c r="A495" s="6" t="s">
        <v>1479</v>
      </c>
      <c r="B495" t="s">
        <v>2401</v>
      </c>
      <c r="C495" t="s">
        <v>2403</v>
      </c>
      <c r="D495" s="5">
        <f t="shared" si="21"/>
        <v>12961</v>
      </c>
      <c r="E495">
        <f>VLOOKUP(A495,OFSETS!A$2:B$795,2,TRUE)</f>
        <v>493</v>
      </c>
      <c r="F495">
        <v>490</v>
      </c>
      <c r="G495" t="str">
        <f t="shared" si="22"/>
        <v>INSERT INTO F_SEC_ADMIN.OBJECTS (OBJECT_ID,NAME,OBJECT_TYPE_ID, SCHEMA_ID, AUTHORIZATION_OBJECT_ID) VALUES (490, 'PORTFOLIO_GROUPS_V',2,1,'493');</v>
      </c>
      <c r="S495">
        <v>490</v>
      </c>
      <c r="T495" t="str">
        <f t="shared" si="23"/>
        <v>INSERT INTO OBJECT_COLUMNS (OBJECT_COLUMN_ID,NAME,CONTENT,OBJECT_ID) VALUES (490,'PORTFOLIO_GROUP_ID', '12961', 490);</v>
      </c>
    </row>
    <row r="496" spans="1:20" x14ac:dyDescent="0.2">
      <c r="A496" s="6" t="s">
        <v>1482</v>
      </c>
      <c r="B496" t="s">
        <v>2401</v>
      </c>
      <c r="C496" t="s">
        <v>2403</v>
      </c>
      <c r="D496" s="5">
        <f t="shared" si="21"/>
        <v>12986</v>
      </c>
      <c r="E496">
        <f>VLOOKUP(A496,OFSETS!A$2:B$795,2,TRUE)</f>
        <v>494</v>
      </c>
      <c r="F496">
        <v>491</v>
      </c>
      <c r="G496" t="str">
        <f t="shared" si="22"/>
        <v>INSERT INTO F_SEC_ADMIN.OBJECTS (OBJECT_ID,NAME,OBJECT_TYPE_ID, SCHEMA_ID, AUTHORIZATION_OBJECT_ID) VALUES (491, 'PORTFOLIO_GROUPS_V',2,1,'494');</v>
      </c>
      <c r="S496">
        <v>491</v>
      </c>
      <c r="T496" t="str">
        <f t="shared" si="23"/>
        <v>INSERT INTO OBJECT_COLUMNS (OBJECT_COLUMN_ID,NAME,CONTENT,OBJECT_ID) VALUES (491,'PORTFOLIO_GROUP_ID', '12986', 491);</v>
      </c>
    </row>
    <row r="497" spans="1:20" x14ac:dyDescent="0.2">
      <c r="A497" s="6" t="s">
        <v>1485</v>
      </c>
      <c r="B497" t="s">
        <v>2401</v>
      </c>
      <c r="C497" t="s">
        <v>2403</v>
      </c>
      <c r="D497" s="5">
        <f t="shared" si="21"/>
        <v>12987</v>
      </c>
      <c r="E497">
        <f>VLOOKUP(A497,OFSETS!A$2:B$795,2,TRUE)</f>
        <v>495</v>
      </c>
      <c r="F497">
        <v>492</v>
      </c>
      <c r="G497" t="str">
        <f t="shared" si="22"/>
        <v>INSERT INTO F_SEC_ADMIN.OBJECTS (OBJECT_ID,NAME,OBJECT_TYPE_ID, SCHEMA_ID, AUTHORIZATION_OBJECT_ID) VALUES (492, 'PORTFOLIO_GROUPS_V',2,1,'495');</v>
      </c>
      <c r="S497">
        <v>492</v>
      </c>
      <c r="T497" t="str">
        <f t="shared" si="23"/>
        <v>INSERT INTO OBJECT_COLUMNS (OBJECT_COLUMN_ID,NAME,CONTENT,OBJECT_ID) VALUES (492,'PORTFOLIO_GROUP_ID', '12987', 492);</v>
      </c>
    </row>
    <row r="498" spans="1:20" x14ac:dyDescent="0.2">
      <c r="A498" s="6" t="s">
        <v>1488</v>
      </c>
      <c r="B498" t="s">
        <v>2401</v>
      </c>
      <c r="C498" t="s">
        <v>2403</v>
      </c>
      <c r="D498" s="5">
        <f t="shared" si="21"/>
        <v>12988</v>
      </c>
      <c r="E498">
        <f>VLOOKUP(A498,OFSETS!A$2:B$795,2,TRUE)</f>
        <v>496</v>
      </c>
      <c r="F498">
        <v>493</v>
      </c>
      <c r="G498" t="str">
        <f t="shared" si="22"/>
        <v>INSERT INTO F_SEC_ADMIN.OBJECTS (OBJECT_ID,NAME,OBJECT_TYPE_ID, SCHEMA_ID, AUTHORIZATION_OBJECT_ID) VALUES (493, 'PORTFOLIO_GROUPS_V',2,1,'496');</v>
      </c>
      <c r="S498">
        <v>493</v>
      </c>
      <c r="T498" t="str">
        <f t="shared" si="23"/>
        <v>INSERT INTO OBJECT_COLUMNS (OBJECT_COLUMN_ID,NAME,CONTENT,OBJECT_ID) VALUES (493,'PORTFOLIO_GROUP_ID', '12988', 493);</v>
      </c>
    </row>
    <row r="499" spans="1:20" x14ac:dyDescent="0.2">
      <c r="A499" s="6" t="s">
        <v>1491</v>
      </c>
      <c r="B499" t="s">
        <v>2401</v>
      </c>
      <c r="C499" t="s">
        <v>2403</v>
      </c>
      <c r="D499" s="5">
        <f t="shared" si="21"/>
        <v>13058</v>
      </c>
      <c r="E499">
        <f>VLOOKUP(A499,OFSETS!A$2:B$795,2,TRUE)</f>
        <v>497</v>
      </c>
      <c r="F499">
        <v>494</v>
      </c>
      <c r="G499" t="str">
        <f t="shared" si="22"/>
        <v>INSERT INTO F_SEC_ADMIN.OBJECTS (OBJECT_ID,NAME,OBJECT_TYPE_ID, SCHEMA_ID, AUTHORIZATION_OBJECT_ID) VALUES (494, 'PORTFOLIO_GROUPS_V',2,1,'497');</v>
      </c>
      <c r="S499">
        <v>494</v>
      </c>
      <c r="T499" t="str">
        <f t="shared" si="23"/>
        <v>INSERT INTO OBJECT_COLUMNS (OBJECT_COLUMN_ID,NAME,CONTENT,OBJECT_ID) VALUES (494,'PORTFOLIO_GROUP_ID', '13058', 494);</v>
      </c>
    </row>
    <row r="500" spans="1:20" x14ac:dyDescent="0.2">
      <c r="A500" s="6" t="s">
        <v>1494</v>
      </c>
      <c r="B500" t="s">
        <v>2401</v>
      </c>
      <c r="C500" t="s">
        <v>2403</v>
      </c>
      <c r="D500" s="5">
        <f t="shared" si="21"/>
        <v>13079</v>
      </c>
      <c r="E500">
        <f>VLOOKUP(A500,OFSETS!A$2:B$795,2,TRUE)</f>
        <v>498</v>
      </c>
      <c r="F500">
        <v>495</v>
      </c>
      <c r="G500" t="str">
        <f t="shared" si="22"/>
        <v>INSERT INTO F_SEC_ADMIN.OBJECTS (OBJECT_ID,NAME,OBJECT_TYPE_ID, SCHEMA_ID, AUTHORIZATION_OBJECT_ID) VALUES (495, 'PORTFOLIO_GROUPS_V',2,1,'498');</v>
      </c>
      <c r="S500">
        <v>495</v>
      </c>
      <c r="T500" t="str">
        <f t="shared" si="23"/>
        <v>INSERT INTO OBJECT_COLUMNS (OBJECT_COLUMN_ID,NAME,CONTENT,OBJECT_ID) VALUES (495,'PORTFOLIO_GROUP_ID', '13079', 495);</v>
      </c>
    </row>
    <row r="501" spans="1:20" x14ac:dyDescent="0.2">
      <c r="A501" s="6" t="s">
        <v>1497</v>
      </c>
      <c r="B501" t="s">
        <v>2401</v>
      </c>
      <c r="C501" t="s">
        <v>2403</v>
      </c>
      <c r="D501" s="5">
        <f t="shared" si="21"/>
        <v>13080</v>
      </c>
      <c r="E501">
        <f>VLOOKUP(A501,OFSETS!A$2:B$795,2,TRUE)</f>
        <v>499</v>
      </c>
      <c r="F501">
        <v>496</v>
      </c>
      <c r="G501" t="str">
        <f t="shared" si="22"/>
        <v>INSERT INTO F_SEC_ADMIN.OBJECTS (OBJECT_ID,NAME,OBJECT_TYPE_ID, SCHEMA_ID, AUTHORIZATION_OBJECT_ID) VALUES (496, 'PORTFOLIO_GROUPS_V',2,1,'499');</v>
      </c>
      <c r="S501">
        <v>496</v>
      </c>
      <c r="T501" t="str">
        <f t="shared" si="23"/>
        <v>INSERT INTO OBJECT_COLUMNS (OBJECT_COLUMN_ID,NAME,CONTENT,OBJECT_ID) VALUES (496,'PORTFOLIO_GROUP_ID', '13080', 496);</v>
      </c>
    </row>
    <row r="502" spans="1:20" x14ac:dyDescent="0.2">
      <c r="A502" s="6" t="s">
        <v>1500</v>
      </c>
      <c r="B502" t="s">
        <v>2401</v>
      </c>
      <c r="C502" t="s">
        <v>2403</v>
      </c>
      <c r="D502" s="5">
        <f t="shared" si="21"/>
        <v>13147</v>
      </c>
      <c r="E502">
        <f>VLOOKUP(A502,OFSETS!A$2:B$795,2,TRUE)</f>
        <v>500</v>
      </c>
      <c r="F502">
        <v>497</v>
      </c>
      <c r="G502" t="str">
        <f t="shared" si="22"/>
        <v>INSERT INTO F_SEC_ADMIN.OBJECTS (OBJECT_ID,NAME,OBJECT_TYPE_ID, SCHEMA_ID, AUTHORIZATION_OBJECT_ID) VALUES (497, 'PORTFOLIO_GROUPS_V',2,1,'500');</v>
      </c>
      <c r="S502">
        <v>497</v>
      </c>
      <c r="T502" t="str">
        <f t="shared" si="23"/>
        <v>INSERT INTO OBJECT_COLUMNS (OBJECT_COLUMN_ID,NAME,CONTENT,OBJECT_ID) VALUES (497,'PORTFOLIO_GROUP_ID', '13147', 497);</v>
      </c>
    </row>
    <row r="503" spans="1:20" x14ac:dyDescent="0.2">
      <c r="A503" s="6" t="s">
        <v>1503</v>
      </c>
      <c r="B503" t="s">
        <v>2401</v>
      </c>
      <c r="C503" t="s">
        <v>2403</v>
      </c>
      <c r="D503" s="5">
        <f t="shared" si="21"/>
        <v>13148</v>
      </c>
      <c r="E503">
        <f>VLOOKUP(A503,OFSETS!A$2:B$795,2,TRUE)</f>
        <v>501</v>
      </c>
      <c r="F503">
        <v>498</v>
      </c>
      <c r="G503" t="str">
        <f t="shared" si="22"/>
        <v>INSERT INTO F_SEC_ADMIN.OBJECTS (OBJECT_ID,NAME,OBJECT_TYPE_ID, SCHEMA_ID, AUTHORIZATION_OBJECT_ID) VALUES (498, 'PORTFOLIO_GROUPS_V',2,1,'501');</v>
      </c>
      <c r="S503">
        <v>498</v>
      </c>
      <c r="T503" t="str">
        <f t="shared" si="23"/>
        <v>INSERT INTO OBJECT_COLUMNS (OBJECT_COLUMN_ID,NAME,CONTENT,OBJECT_ID) VALUES (498,'PORTFOLIO_GROUP_ID', '13148', 498);</v>
      </c>
    </row>
    <row r="504" spans="1:20" x14ac:dyDescent="0.2">
      <c r="A504" s="6" t="s">
        <v>1506</v>
      </c>
      <c r="B504" t="s">
        <v>2401</v>
      </c>
      <c r="C504" t="s">
        <v>2403</v>
      </c>
      <c r="D504" s="5">
        <f t="shared" si="21"/>
        <v>13149</v>
      </c>
      <c r="E504">
        <f>VLOOKUP(A504,OFSETS!A$2:B$795,2,TRUE)</f>
        <v>502</v>
      </c>
      <c r="F504">
        <v>499</v>
      </c>
      <c r="G504" t="str">
        <f t="shared" si="22"/>
        <v>INSERT INTO F_SEC_ADMIN.OBJECTS (OBJECT_ID,NAME,OBJECT_TYPE_ID, SCHEMA_ID, AUTHORIZATION_OBJECT_ID) VALUES (499, 'PORTFOLIO_GROUPS_V',2,1,'502');</v>
      </c>
      <c r="S504">
        <v>499</v>
      </c>
      <c r="T504" t="str">
        <f t="shared" si="23"/>
        <v>INSERT INTO OBJECT_COLUMNS (OBJECT_COLUMN_ID,NAME,CONTENT,OBJECT_ID) VALUES (499,'PORTFOLIO_GROUP_ID', '13149', 499);</v>
      </c>
    </row>
    <row r="505" spans="1:20" x14ac:dyDescent="0.2">
      <c r="A505" s="6" t="s">
        <v>1509</v>
      </c>
      <c r="B505" t="s">
        <v>2401</v>
      </c>
      <c r="C505" t="s">
        <v>2403</v>
      </c>
      <c r="D505" s="5">
        <f t="shared" si="21"/>
        <v>13150</v>
      </c>
      <c r="E505">
        <f>VLOOKUP(A505,OFSETS!A$2:B$795,2,TRUE)</f>
        <v>503</v>
      </c>
      <c r="F505">
        <v>500</v>
      </c>
      <c r="G505" t="str">
        <f t="shared" si="22"/>
        <v>INSERT INTO F_SEC_ADMIN.OBJECTS (OBJECT_ID,NAME,OBJECT_TYPE_ID, SCHEMA_ID, AUTHORIZATION_OBJECT_ID) VALUES (500, 'PORTFOLIO_GROUPS_V',2,1,'503');</v>
      </c>
      <c r="S505">
        <v>500</v>
      </c>
      <c r="T505" t="str">
        <f t="shared" si="23"/>
        <v>INSERT INTO OBJECT_COLUMNS (OBJECT_COLUMN_ID,NAME,CONTENT,OBJECT_ID) VALUES (500,'PORTFOLIO_GROUP_ID', '13150', 500);</v>
      </c>
    </row>
    <row r="506" spans="1:20" x14ac:dyDescent="0.2">
      <c r="A506" s="6" t="s">
        <v>1512</v>
      </c>
      <c r="B506" t="s">
        <v>2401</v>
      </c>
      <c r="C506" t="s">
        <v>2403</v>
      </c>
      <c r="D506" s="5">
        <f t="shared" si="21"/>
        <v>13151</v>
      </c>
      <c r="E506">
        <f>VLOOKUP(A506,OFSETS!A$2:B$795,2,TRUE)</f>
        <v>504</v>
      </c>
      <c r="F506">
        <v>501</v>
      </c>
      <c r="G506" t="str">
        <f t="shared" si="22"/>
        <v>INSERT INTO F_SEC_ADMIN.OBJECTS (OBJECT_ID,NAME,OBJECT_TYPE_ID, SCHEMA_ID, AUTHORIZATION_OBJECT_ID) VALUES (501, 'PORTFOLIO_GROUPS_V',2,1,'504');</v>
      </c>
      <c r="S506">
        <v>501</v>
      </c>
      <c r="T506" t="str">
        <f t="shared" si="23"/>
        <v>INSERT INTO OBJECT_COLUMNS (OBJECT_COLUMN_ID,NAME,CONTENT,OBJECT_ID) VALUES (501,'PORTFOLIO_GROUP_ID', '13151', 501);</v>
      </c>
    </row>
    <row r="507" spans="1:20" x14ac:dyDescent="0.2">
      <c r="A507" s="6" t="s">
        <v>1515</v>
      </c>
      <c r="B507" t="s">
        <v>2401</v>
      </c>
      <c r="C507" t="s">
        <v>2403</v>
      </c>
      <c r="D507" s="5">
        <f t="shared" si="21"/>
        <v>13152</v>
      </c>
      <c r="E507">
        <f>VLOOKUP(A507,OFSETS!A$2:B$795,2,TRUE)</f>
        <v>505</v>
      </c>
      <c r="F507">
        <v>502</v>
      </c>
      <c r="G507" t="str">
        <f t="shared" si="22"/>
        <v>INSERT INTO F_SEC_ADMIN.OBJECTS (OBJECT_ID,NAME,OBJECT_TYPE_ID, SCHEMA_ID, AUTHORIZATION_OBJECT_ID) VALUES (502, 'PORTFOLIO_GROUPS_V',2,1,'505');</v>
      </c>
      <c r="S507">
        <v>502</v>
      </c>
      <c r="T507" t="str">
        <f t="shared" si="23"/>
        <v>INSERT INTO OBJECT_COLUMNS (OBJECT_COLUMN_ID,NAME,CONTENT,OBJECT_ID) VALUES (502,'PORTFOLIO_GROUP_ID', '13152', 502);</v>
      </c>
    </row>
    <row r="508" spans="1:20" x14ac:dyDescent="0.2">
      <c r="A508" s="6" t="s">
        <v>1518</v>
      </c>
      <c r="B508" t="s">
        <v>2401</v>
      </c>
      <c r="C508" t="s">
        <v>2403</v>
      </c>
      <c r="D508" s="5">
        <f t="shared" si="21"/>
        <v>13153</v>
      </c>
      <c r="E508">
        <f>VLOOKUP(A508,OFSETS!A$2:B$795,2,TRUE)</f>
        <v>506</v>
      </c>
      <c r="F508">
        <v>503</v>
      </c>
      <c r="G508" t="str">
        <f t="shared" si="22"/>
        <v>INSERT INTO F_SEC_ADMIN.OBJECTS (OBJECT_ID,NAME,OBJECT_TYPE_ID, SCHEMA_ID, AUTHORIZATION_OBJECT_ID) VALUES (503, 'PORTFOLIO_GROUPS_V',2,1,'506');</v>
      </c>
      <c r="S508">
        <v>503</v>
      </c>
      <c r="T508" t="str">
        <f t="shared" si="23"/>
        <v>INSERT INTO OBJECT_COLUMNS (OBJECT_COLUMN_ID,NAME,CONTENT,OBJECT_ID) VALUES (503,'PORTFOLIO_GROUP_ID', '13153', 503);</v>
      </c>
    </row>
    <row r="509" spans="1:20" x14ac:dyDescent="0.2">
      <c r="A509" s="6" t="s">
        <v>1521</v>
      </c>
      <c r="B509" t="s">
        <v>2401</v>
      </c>
      <c r="C509" t="s">
        <v>2403</v>
      </c>
      <c r="D509" s="5">
        <f t="shared" si="21"/>
        <v>13154</v>
      </c>
      <c r="E509">
        <f>VLOOKUP(A509,OFSETS!A$2:B$795,2,TRUE)</f>
        <v>507</v>
      </c>
      <c r="F509">
        <v>504</v>
      </c>
      <c r="G509" t="str">
        <f t="shared" si="22"/>
        <v>INSERT INTO F_SEC_ADMIN.OBJECTS (OBJECT_ID,NAME,OBJECT_TYPE_ID, SCHEMA_ID, AUTHORIZATION_OBJECT_ID) VALUES (504, 'PORTFOLIO_GROUPS_V',2,1,'507');</v>
      </c>
      <c r="S509">
        <v>504</v>
      </c>
      <c r="T509" t="str">
        <f t="shared" si="23"/>
        <v>INSERT INTO OBJECT_COLUMNS (OBJECT_COLUMN_ID,NAME,CONTENT,OBJECT_ID) VALUES (504,'PORTFOLIO_GROUP_ID', '13154', 504);</v>
      </c>
    </row>
    <row r="510" spans="1:20" x14ac:dyDescent="0.2">
      <c r="A510" s="6" t="s">
        <v>1524</v>
      </c>
      <c r="B510" t="s">
        <v>2401</v>
      </c>
      <c r="C510" t="s">
        <v>2403</v>
      </c>
      <c r="D510" s="5">
        <f t="shared" si="21"/>
        <v>13155</v>
      </c>
      <c r="E510">
        <f>VLOOKUP(A510,OFSETS!A$2:B$795,2,TRUE)</f>
        <v>508</v>
      </c>
      <c r="F510">
        <v>505</v>
      </c>
      <c r="G510" t="str">
        <f t="shared" si="22"/>
        <v>INSERT INTO F_SEC_ADMIN.OBJECTS (OBJECT_ID,NAME,OBJECT_TYPE_ID, SCHEMA_ID, AUTHORIZATION_OBJECT_ID) VALUES (505, 'PORTFOLIO_GROUPS_V',2,1,'508');</v>
      </c>
      <c r="S510">
        <v>505</v>
      </c>
      <c r="T510" t="str">
        <f t="shared" si="23"/>
        <v>INSERT INTO OBJECT_COLUMNS (OBJECT_COLUMN_ID,NAME,CONTENT,OBJECT_ID) VALUES (505,'PORTFOLIO_GROUP_ID', '13155', 505);</v>
      </c>
    </row>
    <row r="511" spans="1:20" x14ac:dyDescent="0.2">
      <c r="A511" s="6" t="s">
        <v>1527</v>
      </c>
      <c r="B511" t="s">
        <v>2401</v>
      </c>
      <c r="C511" t="s">
        <v>2403</v>
      </c>
      <c r="D511" s="5">
        <f t="shared" si="21"/>
        <v>13156</v>
      </c>
      <c r="E511">
        <f>VLOOKUP(A511,OFSETS!A$2:B$795,2,TRUE)</f>
        <v>509</v>
      </c>
      <c r="F511">
        <v>506</v>
      </c>
      <c r="G511" t="str">
        <f t="shared" si="22"/>
        <v>INSERT INTO F_SEC_ADMIN.OBJECTS (OBJECT_ID,NAME,OBJECT_TYPE_ID, SCHEMA_ID, AUTHORIZATION_OBJECT_ID) VALUES (506, 'PORTFOLIO_GROUPS_V',2,1,'509');</v>
      </c>
      <c r="S511">
        <v>506</v>
      </c>
      <c r="T511" t="str">
        <f t="shared" si="23"/>
        <v>INSERT INTO OBJECT_COLUMNS (OBJECT_COLUMN_ID,NAME,CONTENT,OBJECT_ID) VALUES (506,'PORTFOLIO_GROUP_ID', '13156', 506);</v>
      </c>
    </row>
    <row r="512" spans="1:20" x14ac:dyDescent="0.2">
      <c r="A512" s="6" t="s">
        <v>1530</v>
      </c>
      <c r="B512" t="s">
        <v>2401</v>
      </c>
      <c r="C512" t="s">
        <v>2403</v>
      </c>
      <c r="D512" s="5">
        <f t="shared" si="21"/>
        <v>13157</v>
      </c>
      <c r="E512">
        <f>VLOOKUP(A512,OFSETS!A$2:B$795,2,TRUE)</f>
        <v>510</v>
      </c>
      <c r="F512">
        <v>507</v>
      </c>
      <c r="G512" t="str">
        <f t="shared" si="22"/>
        <v>INSERT INTO F_SEC_ADMIN.OBJECTS (OBJECT_ID,NAME,OBJECT_TYPE_ID, SCHEMA_ID, AUTHORIZATION_OBJECT_ID) VALUES (507, 'PORTFOLIO_GROUPS_V',2,1,'510');</v>
      </c>
      <c r="S512">
        <v>507</v>
      </c>
      <c r="T512" t="str">
        <f t="shared" si="23"/>
        <v>INSERT INTO OBJECT_COLUMNS (OBJECT_COLUMN_ID,NAME,CONTENT,OBJECT_ID) VALUES (507,'PORTFOLIO_GROUP_ID', '13157', 507);</v>
      </c>
    </row>
    <row r="513" spans="1:20" x14ac:dyDescent="0.2">
      <c r="A513" s="6" t="s">
        <v>1533</v>
      </c>
      <c r="B513" t="s">
        <v>2401</v>
      </c>
      <c r="C513" t="s">
        <v>2403</v>
      </c>
      <c r="D513" s="5">
        <f t="shared" si="21"/>
        <v>13158</v>
      </c>
      <c r="E513">
        <f>VLOOKUP(A513,OFSETS!A$2:B$795,2,TRUE)</f>
        <v>511</v>
      </c>
      <c r="F513">
        <v>508</v>
      </c>
      <c r="G513" t="str">
        <f t="shared" si="22"/>
        <v>INSERT INTO F_SEC_ADMIN.OBJECTS (OBJECT_ID,NAME,OBJECT_TYPE_ID, SCHEMA_ID, AUTHORIZATION_OBJECT_ID) VALUES (508, 'PORTFOLIO_GROUPS_V',2,1,'511');</v>
      </c>
      <c r="S513">
        <v>508</v>
      </c>
      <c r="T513" t="str">
        <f t="shared" si="23"/>
        <v>INSERT INTO OBJECT_COLUMNS (OBJECT_COLUMN_ID,NAME,CONTENT,OBJECT_ID) VALUES (508,'PORTFOLIO_GROUP_ID', '13158', 508);</v>
      </c>
    </row>
    <row r="514" spans="1:20" x14ac:dyDescent="0.2">
      <c r="A514" s="6" t="s">
        <v>1536</v>
      </c>
      <c r="B514" t="s">
        <v>2401</v>
      </c>
      <c r="C514" t="s">
        <v>2403</v>
      </c>
      <c r="D514" s="5">
        <f t="shared" si="21"/>
        <v>13159</v>
      </c>
      <c r="E514">
        <f>VLOOKUP(A514,OFSETS!A$2:B$795,2,TRUE)</f>
        <v>512</v>
      </c>
      <c r="F514">
        <v>509</v>
      </c>
      <c r="G514" t="str">
        <f t="shared" si="22"/>
        <v>INSERT INTO F_SEC_ADMIN.OBJECTS (OBJECT_ID,NAME,OBJECT_TYPE_ID, SCHEMA_ID, AUTHORIZATION_OBJECT_ID) VALUES (509, 'PORTFOLIO_GROUPS_V',2,1,'512');</v>
      </c>
      <c r="S514">
        <v>509</v>
      </c>
      <c r="T514" t="str">
        <f t="shared" si="23"/>
        <v>INSERT INTO OBJECT_COLUMNS (OBJECT_COLUMN_ID,NAME,CONTENT,OBJECT_ID) VALUES (509,'PORTFOLIO_GROUP_ID', '13159', 509);</v>
      </c>
    </row>
    <row r="515" spans="1:20" x14ac:dyDescent="0.2">
      <c r="A515" s="6" t="s">
        <v>1539</v>
      </c>
      <c r="B515" t="s">
        <v>2401</v>
      </c>
      <c r="C515" t="s">
        <v>2403</v>
      </c>
      <c r="D515" s="5">
        <f t="shared" si="21"/>
        <v>13160</v>
      </c>
      <c r="E515">
        <f>VLOOKUP(A515,OFSETS!A$2:B$795,2,TRUE)</f>
        <v>513</v>
      </c>
      <c r="F515">
        <v>510</v>
      </c>
      <c r="G515" t="str">
        <f t="shared" si="22"/>
        <v>INSERT INTO F_SEC_ADMIN.OBJECTS (OBJECT_ID,NAME,OBJECT_TYPE_ID, SCHEMA_ID, AUTHORIZATION_OBJECT_ID) VALUES (510, 'PORTFOLIO_GROUPS_V',2,1,'513');</v>
      </c>
      <c r="S515">
        <v>510</v>
      </c>
      <c r="T515" t="str">
        <f t="shared" si="23"/>
        <v>INSERT INTO OBJECT_COLUMNS (OBJECT_COLUMN_ID,NAME,CONTENT,OBJECT_ID) VALUES (510,'PORTFOLIO_GROUP_ID', '13160', 510);</v>
      </c>
    </row>
    <row r="516" spans="1:20" x14ac:dyDescent="0.2">
      <c r="A516" s="6" t="s">
        <v>1542</v>
      </c>
      <c r="B516" t="s">
        <v>2401</v>
      </c>
      <c r="C516" t="s">
        <v>2403</v>
      </c>
      <c r="D516" s="5">
        <f t="shared" si="21"/>
        <v>13161</v>
      </c>
      <c r="E516">
        <f>VLOOKUP(A516,OFSETS!A$2:B$795,2,TRUE)</f>
        <v>514</v>
      </c>
      <c r="F516">
        <v>511</v>
      </c>
      <c r="G516" t="str">
        <f t="shared" si="22"/>
        <v>INSERT INTO F_SEC_ADMIN.OBJECTS (OBJECT_ID,NAME,OBJECT_TYPE_ID, SCHEMA_ID, AUTHORIZATION_OBJECT_ID) VALUES (511, 'PORTFOLIO_GROUPS_V',2,1,'514');</v>
      </c>
      <c r="S516">
        <v>511</v>
      </c>
      <c r="T516" t="str">
        <f t="shared" si="23"/>
        <v>INSERT INTO OBJECT_COLUMNS (OBJECT_COLUMN_ID,NAME,CONTENT,OBJECT_ID) VALUES (511,'PORTFOLIO_GROUP_ID', '13161', 511);</v>
      </c>
    </row>
    <row r="517" spans="1:20" x14ac:dyDescent="0.2">
      <c r="A517" s="6" t="s">
        <v>1545</v>
      </c>
      <c r="B517" t="s">
        <v>2401</v>
      </c>
      <c r="C517" t="s">
        <v>2403</v>
      </c>
      <c r="D517" s="5">
        <f t="shared" si="21"/>
        <v>13162</v>
      </c>
      <c r="E517">
        <f>VLOOKUP(A517,OFSETS!A$2:B$795,2,TRUE)</f>
        <v>515</v>
      </c>
      <c r="F517">
        <v>512</v>
      </c>
      <c r="G517" t="str">
        <f t="shared" si="22"/>
        <v>INSERT INTO F_SEC_ADMIN.OBJECTS (OBJECT_ID,NAME,OBJECT_TYPE_ID, SCHEMA_ID, AUTHORIZATION_OBJECT_ID) VALUES (512, 'PORTFOLIO_GROUPS_V',2,1,'515');</v>
      </c>
      <c r="S517">
        <v>512</v>
      </c>
      <c r="T517" t="str">
        <f t="shared" si="23"/>
        <v>INSERT INTO OBJECT_COLUMNS (OBJECT_COLUMN_ID,NAME,CONTENT,OBJECT_ID) VALUES (512,'PORTFOLIO_GROUP_ID', '13162', 512);</v>
      </c>
    </row>
    <row r="518" spans="1:20" x14ac:dyDescent="0.2">
      <c r="A518" s="6" t="s">
        <v>1548</v>
      </c>
      <c r="B518" t="s">
        <v>2401</v>
      </c>
      <c r="C518" t="s">
        <v>2403</v>
      </c>
      <c r="D518" s="5">
        <f t="shared" si="21"/>
        <v>13163</v>
      </c>
      <c r="E518">
        <f>VLOOKUP(A518,OFSETS!A$2:B$795,2,TRUE)</f>
        <v>516</v>
      </c>
      <c r="F518">
        <v>513</v>
      </c>
      <c r="G518" t="str">
        <f t="shared" si="22"/>
        <v>INSERT INTO F_SEC_ADMIN.OBJECTS (OBJECT_ID,NAME,OBJECT_TYPE_ID, SCHEMA_ID, AUTHORIZATION_OBJECT_ID) VALUES (513, 'PORTFOLIO_GROUPS_V',2,1,'516');</v>
      </c>
      <c r="S518">
        <v>513</v>
      </c>
      <c r="T518" t="str">
        <f t="shared" si="23"/>
        <v>INSERT INTO OBJECT_COLUMNS (OBJECT_COLUMN_ID,NAME,CONTENT,OBJECT_ID) VALUES (513,'PORTFOLIO_GROUP_ID', '13163', 513);</v>
      </c>
    </row>
    <row r="519" spans="1:20" x14ac:dyDescent="0.2">
      <c r="A519" s="6" t="s">
        <v>1551</v>
      </c>
      <c r="B519" t="s">
        <v>2401</v>
      </c>
      <c r="C519" t="s">
        <v>2403</v>
      </c>
      <c r="D519" s="5">
        <f t="shared" ref="D519:D582" si="24">VALUE(RIGHT(A519,7))</f>
        <v>13164</v>
      </c>
      <c r="E519">
        <f>VLOOKUP(A519,OFSETS!A$2:B$795,2,TRUE)</f>
        <v>517</v>
      </c>
      <c r="F519">
        <v>514</v>
      </c>
      <c r="G519" t="str">
        <f t="shared" ref="G519:G582" si="25">"INSERT INTO F_SEC_ADMIN.OBJECTS (OBJECT_ID,NAME,OBJECT_TYPE_ID, SCHEMA_ID, AUTHORIZATION_OBJECT_ID) VALUES (" &amp; F519 &amp; ", '" &amp; B519 &amp; "',2,1,'" &amp; E519 &amp;"');"</f>
        <v>INSERT INTO F_SEC_ADMIN.OBJECTS (OBJECT_ID,NAME,OBJECT_TYPE_ID, SCHEMA_ID, AUTHORIZATION_OBJECT_ID) VALUES (514, 'PORTFOLIO_GROUPS_V',2,1,'517');</v>
      </c>
      <c r="S519">
        <v>514</v>
      </c>
      <c r="T519" t="str">
        <f t="shared" ref="T519:T582" si="26">"INSERT INTO OBJECT_COLUMNS (OBJECT_COLUMN_ID,NAME,CONTENT,OBJECT_ID) VALUES (" &amp; S519 &amp; ",'" &amp; C519 &amp; "', '" &amp; D519 &amp; "', " &amp; F519 &amp; ");"</f>
        <v>INSERT INTO OBJECT_COLUMNS (OBJECT_COLUMN_ID,NAME,CONTENT,OBJECT_ID) VALUES (514,'PORTFOLIO_GROUP_ID', '13164', 514);</v>
      </c>
    </row>
    <row r="520" spans="1:20" x14ac:dyDescent="0.2">
      <c r="A520" s="6" t="s">
        <v>1554</v>
      </c>
      <c r="B520" t="s">
        <v>2401</v>
      </c>
      <c r="C520" t="s">
        <v>2403</v>
      </c>
      <c r="D520" s="5">
        <f t="shared" si="24"/>
        <v>13165</v>
      </c>
      <c r="E520">
        <f>VLOOKUP(A520,OFSETS!A$2:B$795,2,TRUE)</f>
        <v>518</v>
      </c>
      <c r="F520">
        <v>515</v>
      </c>
      <c r="G520" t="str">
        <f t="shared" si="25"/>
        <v>INSERT INTO F_SEC_ADMIN.OBJECTS (OBJECT_ID,NAME,OBJECT_TYPE_ID, SCHEMA_ID, AUTHORIZATION_OBJECT_ID) VALUES (515, 'PORTFOLIO_GROUPS_V',2,1,'518');</v>
      </c>
      <c r="S520">
        <v>515</v>
      </c>
      <c r="T520" t="str">
        <f t="shared" si="26"/>
        <v>INSERT INTO OBJECT_COLUMNS (OBJECT_COLUMN_ID,NAME,CONTENT,OBJECT_ID) VALUES (515,'PORTFOLIO_GROUP_ID', '13165', 515);</v>
      </c>
    </row>
    <row r="521" spans="1:20" x14ac:dyDescent="0.2">
      <c r="A521" s="6" t="s">
        <v>1557</v>
      </c>
      <c r="B521" t="s">
        <v>2401</v>
      </c>
      <c r="C521" t="s">
        <v>2403</v>
      </c>
      <c r="D521" s="5">
        <f t="shared" si="24"/>
        <v>13166</v>
      </c>
      <c r="E521">
        <f>VLOOKUP(A521,OFSETS!A$2:B$795,2,TRUE)</f>
        <v>519</v>
      </c>
      <c r="F521">
        <v>516</v>
      </c>
      <c r="G521" t="str">
        <f t="shared" si="25"/>
        <v>INSERT INTO F_SEC_ADMIN.OBJECTS (OBJECT_ID,NAME,OBJECT_TYPE_ID, SCHEMA_ID, AUTHORIZATION_OBJECT_ID) VALUES (516, 'PORTFOLIO_GROUPS_V',2,1,'519');</v>
      </c>
      <c r="S521">
        <v>516</v>
      </c>
      <c r="T521" t="str">
        <f t="shared" si="26"/>
        <v>INSERT INTO OBJECT_COLUMNS (OBJECT_COLUMN_ID,NAME,CONTENT,OBJECT_ID) VALUES (516,'PORTFOLIO_GROUP_ID', '13166', 516);</v>
      </c>
    </row>
    <row r="522" spans="1:20" x14ac:dyDescent="0.2">
      <c r="A522" s="6" t="s">
        <v>1560</v>
      </c>
      <c r="B522" t="s">
        <v>2401</v>
      </c>
      <c r="C522" t="s">
        <v>2403</v>
      </c>
      <c r="D522" s="5">
        <f t="shared" si="24"/>
        <v>13167</v>
      </c>
      <c r="E522">
        <f>VLOOKUP(A522,OFSETS!A$2:B$795,2,TRUE)</f>
        <v>520</v>
      </c>
      <c r="F522">
        <v>517</v>
      </c>
      <c r="G522" t="str">
        <f t="shared" si="25"/>
        <v>INSERT INTO F_SEC_ADMIN.OBJECTS (OBJECT_ID,NAME,OBJECT_TYPE_ID, SCHEMA_ID, AUTHORIZATION_OBJECT_ID) VALUES (517, 'PORTFOLIO_GROUPS_V',2,1,'520');</v>
      </c>
      <c r="S522">
        <v>517</v>
      </c>
      <c r="T522" t="str">
        <f t="shared" si="26"/>
        <v>INSERT INTO OBJECT_COLUMNS (OBJECT_COLUMN_ID,NAME,CONTENT,OBJECT_ID) VALUES (517,'PORTFOLIO_GROUP_ID', '13167', 517);</v>
      </c>
    </row>
    <row r="523" spans="1:20" x14ac:dyDescent="0.2">
      <c r="A523" s="6" t="s">
        <v>1563</v>
      </c>
      <c r="B523" t="s">
        <v>2401</v>
      </c>
      <c r="C523" t="s">
        <v>2403</v>
      </c>
      <c r="D523" s="5">
        <f t="shared" si="24"/>
        <v>13168</v>
      </c>
      <c r="E523">
        <f>VLOOKUP(A523,OFSETS!A$2:B$795,2,TRUE)</f>
        <v>521</v>
      </c>
      <c r="F523">
        <v>518</v>
      </c>
      <c r="G523" t="str">
        <f t="shared" si="25"/>
        <v>INSERT INTO F_SEC_ADMIN.OBJECTS (OBJECT_ID,NAME,OBJECT_TYPE_ID, SCHEMA_ID, AUTHORIZATION_OBJECT_ID) VALUES (518, 'PORTFOLIO_GROUPS_V',2,1,'521');</v>
      </c>
      <c r="S523">
        <v>518</v>
      </c>
      <c r="T523" t="str">
        <f t="shared" si="26"/>
        <v>INSERT INTO OBJECT_COLUMNS (OBJECT_COLUMN_ID,NAME,CONTENT,OBJECT_ID) VALUES (518,'PORTFOLIO_GROUP_ID', '13168', 518);</v>
      </c>
    </row>
    <row r="524" spans="1:20" x14ac:dyDescent="0.2">
      <c r="A524" s="6" t="s">
        <v>1566</v>
      </c>
      <c r="B524" t="s">
        <v>2401</v>
      </c>
      <c r="C524" t="s">
        <v>2403</v>
      </c>
      <c r="D524" s="5">
        <f t="shared" si="24"/>
        <v>13169</v>
      </c>
      <c r="E524">
        <f>VLOOKUP(A524,OFSETS!A$2:B$795,2,TRUE)</f>
        <v>522</v>
      </c>
      <c r="F524">
        <v>519</v>
      </c>
      <c r="G524" t="str">
        <f t="shared" si="25"/>
        <v>INSERT INTO F_SEC_ADMIN.OBJECTS (OBJECT_ID,NAME,OBJECT_TYPE_ID, SCHEMA_ID, AUTHORIZATION_OBJECT_ID) VALUES (519, 'PORTFOLIO_GROUPS_V',2,1,'522');</v>
      </c>
      <c r="S524">
        <v>519</v>
      </c>
      <c r="T524" t="str">
        <f t="shared" si="26"/>
        <v>INSERT INTO OBJECT_COLUMNS (OBJECT_COLUMN_ID,NAME,CONTENT,OBJECT_ID) VALUES (519,'PORTFOLIO_GROUP_ID', '13169', 519);</v>
      </c>
    </row>
    <row r="525" spans="1:20" x14ac:dyDescent="0.2">
      <c r="A525" s="6" t="s">
        <v>1569</v>
      </c>
      <c r="B525" t="s">
        <v>2401</v>
      </c>
      <c r="C525" t="s">
        <v>2403</v>
      </c>
      <c r="D525" s="5">
        <f t="shared" si="24"/>
        <v>13170</v>
      </c>
      <c r="E525">
        <f>VLOOKUP(A525,OFSETS!A$2:B$795,2,TRUE)</f>
        <v>523</v>
      </c>
      <c r="F525">
        <v>520</v>
      </c>
      <c r="G525" t="str">
        <f t="shared" si="25"/>
        <v>INSERT INTO F_SEC_ADMIN.OBJECTS (OBJECT_ID,NAME,OBJECT_TYPE_ID, SCHEMA_ID, AUTHORIZATION_OBJECT_ID) VALUES (520, 'PORTFOLIO_GROUPS_V',2,1,'523');</v>
      </c>
      <c r="S525">
        <v>520</v>
      </c>
      <c r="T525" t="str">
        <f t="shared" si="26"/>
        <v>INSERT INTO OBJECT_COLUMNS (OBJECT_COLUMN_ID,NAME,CONTENT,OBJECT_ID) VALUES (520,'PORTFOLIO_GROUP_ID', '13170', 520);</v>
      </c>
    </row>
    <row r="526" spans="1:20" x14ac:dyDescent="0.2">
      <c r="A526" s="6" t="s">
        <v>1572</v>
      </c>
      <c r="B526" t="s">
        <v>2401</v>
      </c>
      <c r="C526" t="s">
        <v>2403</v>
      </c>
      <c r="D526" s="5">
        <f t="shared" si="24"/>
        <v>13171</v>
      </c>
      <c r="E526">
        <f>VLOOKUP(A526,OFSETS!A$2:B$795,2,TRUE)</f>
        <v>524</v>
      </c>
      <c r="F526">
        <v>521</v>
      </c>
      <c r="G526" t="str">
        <f t="shared" si="25"/>
        <v>INSERT INTO F_SEC_ADMIN.OBJECTS (OBJECT_ID,NAME,OBJECT_TYPE_ID, SCHEMA_ID, AUTHORIZATION_OBJECT_ID) VALUES (521, 'PORTFOLIO_GROUPS_V',2,1,'524');</v>
      </c>
      <c r="S526">
        <v>521</v>
      </c>
      <c r="T526" t="str">
        <f t="shared" si="26"/>
        <v>INSERT INTO OBJECT_COLUMNS (OBJECT_COLUMN_ID,NAME,CONTENT,OBJECT_ID) VALUES (521,'PORTFOLIO_GROUP_ID', '13171', 521);</v>
      </c>
    </row>
    <row r="527" spans="1:20" x14ac:dyDescent="0.2">
      <c r="A527" s="6" t="s">
        <v>1575</v>
      </c>
      <c r="B527" t="s">
        <v>2401</v>
      </c>
      <c r="C527" t="s">
        <v>2403</v>
      </c>
      <c r="D527" s="5">
        <f t="shared" si="24"/>
        <v>13172</v>
      </c>
      <c r="E527">
        <f>VLOOKUP(A527,OFSETS!A$2:B$795,2,TRUE)</f>
        <v>525</v>
      </c>
      <c r="F527">
        <v>522</v>
      </c>
      <c r="G527" t="str">
        <f t="shared" si="25"/>
        <v>INSERT INTO F_SEC_ADMIN.OBJECTS (OBJECT_ID,NAME,OBJECT_TYPE_ID, SCHEMA_ID, AUTHORIZATION_OBJECT_ID) VALUES (522, 'PORTFOLIO_GROUPS_V',2,1,'525');</v>
      </c>
      <c r="S527">
        <v>522</v>
      </c>
      <c r="T527" t="str">
        <f t="shared" si="26"/>
        <v>INSERT INTO OBJECT_COLUMNS (OBJECT_COLUMN_ID,NAME,CONTENT,OBJECT_ID) VALUES (522,'PORTFOLIO_GROUP_ID', '13172', 522);</v>
      </c>
    </row>
    <row r="528" spans="1:20" x14ac:dyDescent="0.2">
      <c r="A528" s="6" t="s">
        <v>1578</v>
      </c>
      <c r="B528" t="s">
        <v>2401</v>
      </c>
      <c r="C528" t="s">
        <v>2403</v>
      </c>
      <c r="D528" s="5">
        <f t="shared" si="24"/>
        <v>13185</v>
      </c>
      <c r="E528">
        <f>VLOOKUP(A528,OFSETS!A$2:B$795,2,TRUE)</f>
        <v>526</v>
      </c>
      <c r="F528">
        <v>523</v>
      </c>
      <c r="G528" t="str">
        <f t="shared" si="25"/>
        <v>INSERT INTO F_SEC_ADMIN.OBJECTS (OBJECT_ID,NAME,OBJECT_TYPE_ID, SCHEMA_ID, AUTHORIZATION_OBJECT_ID) VALUES (523, 'PORTFOLIO_GROUPS_V',2,1,'526');</v>
      </c>
      <c r="S528">
        <v>523</v>
      </c>
      <c r="T528" t="str">
        <f t="shared" si="26"/>
        <v>INSERT INTO OBJECT_COLUMNS (OBJECT_COLUMN_ID,NAME,CONTENT,OBJECT_ID) VALUES (523,'PORTFOLIO_GROUP_ID', '13185', 523);</v>
      </c>
    </row>
    <row r="529" spans="1:20" x14ac:dyDescent="0.2">
      <c r="A529" s="6" t="s">
        <v>1581</v>
      </c>
      <c r="B529" t="s">
        <v>2401</v>
      </c>
      <c r="C529" t="s">
        <v>2403</v>
      </c>
      <c r="D529" s="5">
        <f t="shared" si="24"/>
        <v>13219</v>
      </c>
      <c r="E529">
        <f>VLOOKUP(A529,OFSETS!A$2:B$795,2,TRUE)</f>
        <v>527</v>
      </c>
      <c r="F529">
        <v>524</v>
      </c>
      <c r="G529" t="str">
        <f t="shared" si="25"/>
        <v>INSERT INTO F_SEC_ADMIN.OBJECTS (OBJECT_ID,NAME,OBJECT_TYPE_ID, SCHEMA_ID, AUTHORIZATION_OBJECT_ID) VALUES (524, 'PORTFOLIO_GROUPS_V',2,1,'527');</v>
      </c>
      <c r="S529">
        <v>524</v>
      </c>
      <c r="T529" t="str">
        <f t="shared" si="26"/>
        <v>INSERT INTO OBJECT_COLUMNS (OBJECT_COLUMN_ID,NAME,CONTENT,OBJECT_ID) VALUES (524,'PORTFOLIO_GROUP_ID', '13219', 524);</v>
      </c>
    </row>
    <row r="530" spans="1:20" x14ac:dyDescent="0.2">
      <c r="A530" s="6" t="s">
        <v>1584</v>
      </c>
      <c r="B530" t="s">
        <v>2401</v>
      </c>
      <c r="C530" t="s">
        <v>2403</v>
      </c>
      <c r="D530" s="5">
        <f t="shared" si="24"/>
        <v>13220</v>
      </c>
      <c r="E530">
        <f>VLOOKUP(A530,OFSETS!A$2:B$795,2,TRUE)</f>
        <v>528</v>
      </c>
      <c r="F530">
        <v>525</v>
      </c>
      <c r="G530" t="str">
        <f t="shared" si="25"/>
        <v>INSERT INTO F_SEC_ADMIN.OBJECTS (OBJECT_ID,NAME,OBJECT_TYPE_ID, SCHEMA_ID, AUTHORIZATION_OBJECT_ID) VALUES (525, 'PORTFOLIO_GROUPS_V',2,1,'528');</v>
      </c>
      <c r="S530">
        <v>525</v>
      </c>
      <c r="T530" t="str">
        <f t="shared" si="26"/>
        <v>INSERT INTO OBJECT_COLUMNS (OBJECT_COLUMN_ID,NAME,CONTENT,OBJECT_ID) VALUES (525,'PORTFOLIO_GROUP_ID', '13220', 525);</v>
      </c>
    </row>
    <row r="531" spans="1:20" x14ac:dyDescent="0.2">
      <c r="A531" s="6" t="s">
        <v>1587</v>
      </c>
      <c r="B531" t="s">
        <v>2401</v>
      </c>
      <c r="C531" t="s">
        <v>2403</v>
      </c>
      <c r="D531" s="5">
        <f t="shared" si="24"/>
        <v>13225</v>
      </c>
      <c r="E531">
        <f>VLOOKUP(A531,OFSETS!A$2:B$795,2,TRUE)</f>
        <v>529</v>
      </c>
      <c r="F531">
        <v>526</v>
      </c>
      <c r="G531" t="str">
        <f t="shared" si="25"/>
        <v>INSERT INTO F_SEC_ADMIN.OBJECTS (OBJECT_ID,NAME,OBJECT_TYPE_ID, SCHEMA_ID, AUTHORIZATION_OBJECT_ID) VALUES (526, 'PORTFOLIO_GROUPS_V',2,1,'529');</v>
      </c>
      <c r="S531">
        <v>526</v>
      </c>
      <c r="T531" t="str">
        <f t="shared" si="26"/>
        <v>INSERT INTO OBJECT_COLUMNS (OBJECT_COLUMN_ID,NAME,CONTENT,OBJECT_ID) VALUES (526,'PORTFOLIO_GROUP_ID', '13225', 526);</v>
      </c>
    </row>
    <row r="532" spans="1:20" x14ac:dyDescent="0.2">
      <c r="A532" s="6" t="s">
        <v>1590</v>
      </c>
      <c r="B532" t="s">
        <v>2401</v>
      </c>
      <c r="C532" t="s">
        <v>2403</v>
      </c>
      <c r="D532" s="5">
        <f t="shared" si="24"/>
        <v>13236</v>
      </c>
      <c r="E532">
        <f>VLOOKUP(A532,OFSETS!A$2:B$795,2,TRUE)</f>
        <v>530</v>
      </c>
      <c r="F532">
        <v>527</v>
      </c>
      <c r="G532" t="str">
        <f t="shared" si="25"/>
        <v>INSERT INTO F_SEC_ADMIN.OBJECTS (OBJECT_ID,NAME,OBJECT_TYPE_ID, SCHEMA_ID, AUTHORIZATION_OBJECT_ID) VALUES (527, 'PORTFOLIO_GROUPS_V',2,1,'530');</v>
      </c>
      <c r="S532">
        <v>527</v>
      </c>
      <c r="T532" t="str">
        <f t="shared" si="26"/>
        <v>INSERT INTO OBJECT_COLUMNS (OBJECT_COLUMN_ID,NAME,CONTENT,OBJECT_ID) VALUES (527,'PORTFOLIO_GROUP_ID', '13236', 527);</v>
      </c>
    </row>
    <row r="533" spans="1:20" x14ac:dyDescent="0.2">
      <c r="A533" s="6" t="s">
        <v>1593</v>
      </c>
      <c r="B533" t="s">
        <v>2401</v>
      </c>
      <c r="C533" t="s">
        <v>2403</v>
      </c>
      <c r="D533" s="5">
        <f t="shared" si="24"/>
        <v>13237</v>
      </c>
      <c r="E533">
        <f>VLOOKUP(A533,OFSETS!A$2:B$795,2,TRUE)</f>
        <v>531</v>
      </c>
      <c r="F533">
        <v>528</v>
      </c>
      <c r="G533" t="str">
        <f t="shared" si="25"/>
        <v>INSERT INTO F_SEC_ADMIN.OBJECTS (OBJECT_ID,NAME,OBJECT_TYPE_ID, SCHEMA_ID, AUTHORIZATION_OBJECT_ID) VALUES (528, 'PORTFOLIO_GROUPS_V',2,1,'531');</v>
      </c>
      <c r="S533">
        <v>528</v>
      </c>
      <c r="T533" t="str">
        <f t="shared" si="26"/>
        <v>INSERT INTO OBJECT_COLUMNS (OBJECT_COLUMN_ID,NAME,CONTENT,OBJECT_ID) VALUES (528,'PORTFOLIO_GROUP_ID', '13237', 528);</v>
      </c>
    </row>
    <row r="534" spans="1:20" x14ac:dyDescent="0.2">
      <c r="A534" s="6" t="s">
        <v>1596</v>
      </c>
      <c r="B534" t="s">
        <v>2401</v>
      </c>
      <c r="C534" t="s">
        <v>2403</v>
      </c>
      <c r="D534" s="5">
        <f t="shared" si="24"/>
        <v>13238</v>
      </c>
      <c r="E534">
        <f>VLOOKUP(A534,OFSETS!A$2:B$795,2,TRUE)</f>
        <v>532</v>
      </c>
      <c r="F534">
        <v>529</v>
      </c>
      <c r="G534" t="str">
        <f t="shared" si="25"/>
        <v>INSERT INTO F_SEC_ADMIN.OBJECTS (OBJECT_ID,NAME,OBJECT_TYPE_ID, SCHEMA_ID, AUTHORIZATION_OBJECT_ID) VALUES (529, 'PORTFOLIO_GROUPS_V',2,1,'532');</v>
      </c>
      <c r="S534">
        <v>529</v>
      </c>
      <c r="T534" t="str">
        <f t="shared" si="26"/>
        <v>INSERT INTO OBJECT_COLUMNS (OBJECT_COLUMN_ID,NAME,CONTENT,OBJECT_ID) VALUES (529,'PORTFOLIO_GROUP_ID', '13238', 529);</v>
      </c>
    </row>
    <row r="535" spans="1:20" x14ac:dyDescent="0.2">
      <c r="A535" s="6" t="s">
        <v>1599</v>
      </c>
      <c r="B535" t="s">
        <v>2401</v>
      </c>
      <c r="C535" t="s">
        <v>2403</v>
      </c>
      <c r="D535" s="5">
        <f t="shared" si="24"/>
        <v>13239</v>
      </c>
      <c r="E535">
        <f>VLOOKUP(A535,OFSETS!A$2:B$795,2,TRUE)</f>
        <v>533</v>
      </c>
      <c r="F535">
        <v>530</v>
      </c>
      <c r="G535" t="str">
        <f t="shared" si="25"/>
        <v>INSERT INTO F_SEC_ADMIN.OBJECTS (OBJECT_ID,NAME,OBJECT_TYPE_ID, SCHEMA_ID, AUTHORIZATION_OBJECT_ID) VALUES (530, 'PORTFOLIO_GROUPS_V',2,1,'533');</v>
      </c>
      <c r="S535">
        <v>530</v>
      </c>
      <c r="T535" t="str">
        <f t="shared" si="26"/>
        <v>INSERT INTO OBJECT_COLUMNS (OBJECT_COLUMN_ID,NAME,CONTENT,OBJECT_ID) VALUES (530,'PORTFOLIO_GROUP_ID', '13239', 530);</v>
      </c>
    </row>
    <row r="536" spans="1:20" x14ac:dyDescent="0.2">
      <c r="A536" s="6" t="s">
        <v>1602</v>
      </c>
      <c r="B536" t="s">
        <v>2401</v>
      </c>
      <c r="C536" t="s">
        <v>2403</v>
      </c>
      <c r="D536" s="5">
        <f t="shared" si="24"/>
        <v>13240</v>
      </c>
      <c r="E536">
        <f>VLOOKUP(A536,OFSETS!A$2:B$795,2,TRUE)</f>
        <v>534</v>
      </c>
      <c r="F536">
        <v>531</v>
      </c>
      <c r="G536" t="str">
        <f t="shared" si="25"/>
        <v>INSERT INTO F_SEC_ADMIN.OBJECTS (OBJECT_ID,NAME,OBJECT_TYPE_ID, SCHEMA_ID, AUTHORIZATION_OBJECT_ID) VALUES (531, 'PORTFOLIO_GROUPS_V',2,1,'534');</v>
      </c>
      <c r="S536">
        <v>531</v>
      </c>
      <c r="T536" t="str">
        <f t="shared" si="26"/>
        <v>INSERT INTO OBJECT_COLUMNS (OBJECT_COLUMN_ID,NAME,CONTENT,OBJECT_ID) VALUES (531,'PORTFOLIO_GROUP_ID', '13240', 531);</v>
      </c>
    </row>
    <row r="537" spans="1:20" x14ac:dyDescent="0.2">
      <c r="A537" s="6" t="s">
        <v>1605</v>
      </c>
      <c r="B537" t="s">
        <v>2401</v>
      </c>
      <c r="C537" t="s">
        <v>2403</v>
      </c>
      <c r="D537" s="5">
        <f t="shared" si="24"/>
        <v>13241</v>
      </c>
      <c r="E537">
        <f>VLOOKUP(A537,OFSETS!A$2:B$795,2,TRUE)</f>
        <v>535</v>
      </c>
      <c r="F537">
        <v>532</v>
      </c>
      <c r="G537" t="str">
        <f t="shared" si="25"/>
        <v>INSERT INTO F_SEC_ADMIN.OBJECTS (OBJECT_ID,NAME,OBJECT_TYPE_ID, SCHEMA_ID, AUTHORIZATION_OBJECT_ID) VALUES (532, 'PORTFOLIO_GROUPS_V',2,1,'535');</v>
      </c>
      <c r="S537">
        <v>532</v>
      </c>
      <c r="T537" t="str">
        <f t="shared" si="26"/>
        <v>INSERT INTO OBJECT_COLUMNS (OBJECT_COLUMN_ID,NAME,CONTENT,OBJECT_ID) VALUES (532,'PORTFOLIO_GROUP_ID', '13241', 532);</v>
      </c>
    </row>
    <row r="538" spans="1:20" x14ac:dyDescent="0.2">
      <c r="A538" s="6" t="s">
        <v>1608</v>
      </c>
      <c r="B538" t="s">
        <v>2401</v>
      </c>
      <c r="C538" t="s">
        <v>2403</v>
      </c>
      <c r="D538" s="5">
        <f t="shared" si="24"/>
        <v>13242</v>
      </c>
      <c r="E538">
        <f>VLOOKUP(A538,OFSETS!A$2:B$795,2,TRUE)</f>
        <v>536</v>
      </c>
      <c r="F538">
        <v>533</v>
      </c>
      <c r="G538" t="str">
        <f t="shared" si="25"/>
        <v>INSERT INTO F_SEC_ADMIN.OBJECTS (OBJECT_ID,NAME,OBJECT_TYPE_ID, SCHEMA_ID, AUTHORIZATION_OBJECT_ID) VALUES (533, 'PORTFOLIO_GROUPS_V',2,1,'536');</v>
      </c>
      <c r="S538">
        <v>533</v>
      </c>
      <c r="T538" t="str">
        <f t="shared" si="26"/>
        <v>INSERT INTO OBJECT_COLUMNS (OBJECT_COLUMN_ID,NAME,CONTENT,OBJECT_ID) VALUES (533,'PORTFOLIO_GROUP_ID', '13242', 533);</v>
      </c>
    </row>
    <row r="539" spans="1:20" x14ac:dyDescent="0.2">
      <c r="A539" s="6" t="s">
        <v>1611</v>
      </c>
      <c r="B539" t="s">
        <v>2401</v>
      </c>
      <c r="C539" t="s">
        <v>2403</v>
      </c>
      <c r="D539" s="5">
        <f t="shared" si="24"/>
        <v>13243</v>
      </c>
      <c r="E539">
        <f>VLOOKUP(A539,OFSETS!A$2:B$795,2,TRUE)</f>
        <v>537</v>
      </c>
      <c r="F539">
        <v>534</v>
      </c>
      <c r="G539" t="str">
        <f t="shared" si="25"/>
        <v>INSERT INTO F_SEC_ADMIN.OBJECTS (OBJECT_ID,NAME,OBJECT_TYPE_ID, SCHEMA_ID, AUTHORIZATION_OBJECT_ID) VALUES (534, 'PORTFOLIO_GROUPS_V',2,1,'537');</v>
      </c>
      <c r="S539">
        <v>534</v>
      </c>
      <c r="T539" t="str">
        <f t="shared" si="26"/>
        <v>INSERT INTO OBJECT_COLUMNS (OBJECT_COLUMN_ID,NAME,CONTENT,OBJECT_ID) VALUES (534,'PORTFOLIO_GROUP_ID', '13243', 534);</v>
      </c>
    </row>
    <row r="540" spans="1:20" x14ac:dyDescent="0.2">
      <c r="A540" s="6" t="s">
        <v>1614</v>
      </c>
      <c r="B540" t="s">
        <v>2401</v>
      </c>
      <c r="C540" t="s">
        <v>2403</v>
      </c>
      <c r="D540" s="5">
        <f t="shared" si="24"/>
        <v>13244</v>
      </c>
      <c r="E540">
        <f>VLOOKUP(A540,OFSETS!A$2:B$795,2,TRUE)</f>
        <v>538</v>
      </c>
      <c r="F540">
        <v>535</v>
      </c>
      <c r="G540" t="str">
        <f t="shared" si="25"/>
        <v>INSERT INTO F_SEC_ADMIN.OBJECTS (OBJECT_ID,NAME,OBJECT_TYPE_ID, SCHEMA_ID, AUTHORIZATION_OBJECT_ID) VALUES (535, 'PORTFOLIO_GROUPS_V',2,1,'538');</v>
      </c>
      <c r="S540">
        <v>535</v>
      </c>
      <c r="T540" t="str">
        <f t="shared" si="26"/>
        <v>INSERT INTO OBJECT_COLUMNS (OBJECT_COLUMN_ID,NAME,CONTENT,OBJECT_ID) VALUES (535,'PORTFOLIO_GROUP_ID', '13244', 535);</v>
      </c>
    </row>
    <row r="541" spans="1:20" x14ac:dyDescent="0.2">
      <c r="A541" s="6" t="s">
        <v>1617</v>
      </c>
      <c r="B541" t="s">
        <v>2401</v>
      </c>
      <c r="C541" t="s">
        <v>2403</v>
      </c>
      <c r="D541" s="5">
        <f t="shared" si="24"/>
        <v>13245</v>
      </c>
      <c r="E541">
        <f>VLOOKUP(A541,OFSETS!A$2:B$795,2,TRUE)</f>
        <v>539</v>
      </c>
      <c r="F541">
        <v>536</v>
      </c>
      <c r="G541" t="str">
        <f t="shared" si="25"/>
        <v>INSERT INTO F_SEC_ADMIN.OBJECTS (OBJECT_ID,NAME,OBJECT_TYPE_ID, SCHEMA_ID, AUTHORIZATION_OBJECT_ID) VALUES (536, 'PORTFOLIO_GROUPS_V',2,1,'539');</v>
      </c>
      <c r="S541">
        <v>536</v>
      </c>
      <c r="T541" t="str">
        <f t="shared" si="26"/>
        <v>INSERT INTO OBJECT_COLUMNS (OBJECT_COLUMN_ID,NAME,CONTENT,OBJECT_ID) VALUES (536,'PORTFOLIO_GROUP_ID', '13245', 536);</v>
      </c>
    </row>
    <row r="542" spans="1:20" x14ac:dyDescent="0.2">
      <c r="A542" s="6" t="s">
        <v>1620</v>
      </c>
      <c r="B542" t="s">
        <v>2401</v>
      </c>
      <c r="C542" t="s">
        <v>2403</v>
      </c>
      <c r="D542" s="5">
        <f t="shared" si="24"/>
        <v>13246</v>
      </c>
      <c r="E542">
        <f>VLOOKUP(A542,OFSETS!A$2:B$795,2,TRUE)</f>
        <v>540</v>
      </c>
      <c r="F542">
        <v>537</v>
      </c>
      <c r="G542" t="str">
        <f t="shared" si="25"/>
        <v>INSERT INTO F_SEC_ADMIN.OBJECTS (OBJECT_ID,NAME,OBJECT_TYPE_ID, SCHEMA_ID, AUTHORIZATION_OBJECT_ID) VALUES (537, 'PORTFOLIO_GROUPS_V',2,1,'540');</v>
      </c>
      <c r="S542">
        <v>537</v>
      </c>
      <c r="T542" t="str">
        <f t="shared" si="26"/>
        <v>INSERT INTO OBJECT_COLUMNS (OBJECT_COLUMN_ID,NAME,CONTENT,OBJECT_ID) VALUES (537,'PORTFOLIO_GROUP_ID', '13246', 537);</v>
      </c>
    </row>
    <row r="543" spans="1:20" x14ac:dyDescent="0.2">
      <c r="A543" s="6" t="s">
        <v>1623</v>
      </c>
      <c r="B543" t="s">
        <v>2401</v>
      </c>
      <c r="C543" t="s">
        <v>2403</v>
      </c>
      <c r="D543" s="5">
        <f t="shared" si="24"/>
        <v>13247</v>
      </c>
      <c r="E543">
        <f>VLOOKUP(A543,OFSETS!A$2:B$795,2,TRUE)</f>
        <v>541</v>
      </c>
      <c r="F543">
        <v>538</v>
      </c>
      <c r="G543" t="str">
        <f t="shared" si="25"/>
        <v>INSERT INTO F_SEC_ADMIN.OBJECTS (OBJECT_ID,NAME,OBJECT_TYPE_ID, SCHEMA_ID, AUTHORIZATION_OBJECT_ID) VALUES (538, 'PORTFOLIO_GROUPS_V',2,1,'541');</v>
      </c>
      <c r="S543">
        <v>538</v>
      </c>
      <c r="T543" t="str">
        <f t="shared" si="26"/>
        <v>INSERT INTO OBJECT_COLUMNS (OBJECT_COLUMN_ID,NAME,CONTENT,OBJECT_ID) VALUES (538,'PORTFOLIO_GROUP_ID', '13247', 538);</v>
      </c>
    </row>
    <row r="544" spans="1:20" x14ac:dyDescent="0.2">
      <c r="A544" s="6" t="s">
        <v>1626</v>
      </c>
      <c r="B544" t="s">
        <v>2401</v>
      </c>
      <c r="C544" t="s">
        <v>2403</v>
      </c>
      <c r="D544" s="5">
        <f t="shared" si="24"/>
        <v>13248</v>
      </c>
      <c r="E544">
        <f>VLOOKUP(A544,OFSETS!A$2:B$795,2,TRUE)</f>
        <v>542</v>
      </c>
      <c r="F544">
        <v>539</v>
      </c>
      <c r="G544" t="str">
        <f t="shared" si="25"/>
        <v>INSERT INTO F_SEC_ADMIN.OBJECTS (OBJECT_ID,NAME,OBJECT_TYPE_ID, SCHEMA_ID, AUTHORIZATION_OBJECT_ID) VALUES (539, 'PORTFOLIO_GROUPS_V',2,1,'542');</v>
      </c>
      <c r="S544">
        <v>539</v>
      </c>
      <c r="T544" t="str">
        <f t="shared" si="26"/>
        <v>INSERT INTO OBJECT_COLUMNS (OBJECT_COLUMN_ID,NAME,CONTENT,OBJECT_ID) VALUES (539,'PORTFOLIO_GROUP_ID', '13248', 539);</v>
      </c>
    </row>
    <row r="545" spans="1:20" x14ac:dyDescent="0.2">
      <c r="A545" s="6" t="s">
        <v>1629</v>
      </c>
      <c r="B545" t="s">
        <v>2401</v>
      </c>
      <c r="C545" t="s">
        <v>2403</v>
      </c>
      <c r="D545" s="5">
        <f t="shared" si="24"/>
        <v>13249</v>
      </c>
      <c r="E545">
        <f>VLOOKUP(A545,OFSETS!A$2:B$795,2,TRUE)</f>
        <v>543</v>
      </c>
      <c r="F545">
        <v>540</v>
      </c>
      <c r="G545" t="str">
        <f t="shared" si="25"/>
        <v>INSERT INTO F_SEC_ADMIN.OBJECTS (OBJECT_ID,NAME,OBJECT_TYPE_ID, SCHEMA_ID, AUTHORIZATION_OBJECT_ID) VALUES (540, 'PORTFOLIO_GROUPS_V',2,1,'543');</v>
      </c>
      <c r="S545">
        <v>540</v>
      </c>
      <c r="T545" t="str">
        <f t="shared" si="26"/>
        <v>INSERT INTO OBJECT_COLUMNS (OBJECT_COLUMN_ID,NAME,CONTENT,OBJECT_ID) VALUES (540,'PORTFOLIO_GROUP_ID', '13249', 540);</v>
      </c>
    </row>
    <row r="546" spans="1:20" x14ac:dyDescent="0.2">
      <c r="A546" s="6" t="s">
        <v>1632</v>
      </c>
      <c r="B546" t="s">
        <v>2401</v>
      </c>
      <c r="C546" t="s">
        <v>2403</v>
      </c>
      <c r="D546" s="5">
        <f t="shared" si="24"/>
        <v>13250</v>
      </c>
      <c r="E546">
        <f>VLOOKUP(A546,OFSETS!A$2:B$795,2,TRUE)</f>
        <v>544</v>
      </c>
      <c r="F546">
        <v>541</v>
      </c>
      <c r="G546" t="str">
        <f t="shared" si="25"/>
        <v>INSERT INTO F_SEC_ADMIN.OBJECTS (OBJECT_ID,NAME,OBJECT_TYPE_ID, SCHEMA_ID, AUTHORIZATION_OBJECT_ID) VALUES (541, 'PORTFOLIO_GROUPS_V',2,1,'544');</v>
      </c>
      <c r="S546">
        <v>541</v>
      </c>
      <c r="T546" t="str">
        <f t="shared" si="26"/>
        <v>INSERT INTO OBJECT_COLUMNS (OBJECT_COLUMN_ID,NAME,CONTENT,OBJECT_ID) VALUES (541,'PORTFOLIO_GROUP_ID', '13250', 541);</v>
      </c>
    </row>
    <row r="547" spans="1:20" x14ac:dyDescent="0.2">
      <c r="A547" s="6" t="s">
        <v>1635</v>
      </c>
      <c r="B547" t="s">
        <v>2401</v>
      </c>
      <c r="C547" t="s">
        <v>2403</v>
      </c>
      <c r="D547" s="5">
        <f t="shared" si="24"/>
        <v>13251</v>
      </c>
      <c r="E547">
        <f>VLOOKUP(A547,OFSETS!A$2:B$795,2,TRUE)</f>
        <v>545</v>
      </c>
      <c r="F547">
        <v>542</v>
      </c>
      <c r="G547" t="str">
        <f t="shared" si="25"/>
        <v>INSERT INTO F_SEC_ADMIN.OBJECTS (OBJECT_ID,NAME,OBJECT_TYPE_ID, SCHEMA_ID, AUTHORIZATION_OBJECT_ID) VALUES (542, 'PORTFOLIO_GROUPS_V',2,1,'545');</v>
      </c>
      <c r="S547">
        <v>542</v>
      </c>
      <c r="T547" t="str">
        <f t="shared" si="26"/>
        <v>INSERT INTO OBJECT_COLUMNS (OBJECT_COLUMN_ID,NAME,CONTENT,OBJECT_ID) VALUES (542,'PORTFOLIO_GROUP_ID', '13251', 542);</v>
      </c>
    </row>
    <row r="548" spans="1:20" x14ac:dyDescent="0.2">
      <c r="A548" s="6" t="s">
        <v>1637</v>
      </c>
      <c r="B548" t="s">
        <v>2401</v>
      </c>
      <c r="C548" t="s">
        <v>2403</v>
      </c>
      <c r="D548" s="5">
        <f t="shared" si="24"/>
        <v>13252</v>
      </c>
      <c r="E548">
        <f>VLOOKUP(A548,OFSETS!A$2:B$795,2,TRUE)</f>
        <v>546</v>
      </c>
      <c r="F548">
        <v>543</v>
      </c>
      <c r="G548" t="str">
        <f t="shared" si="25"/>
        <v>INSERT INTO F_SEC_ADMIN.OBJECTS (OBJECT_ID,NAME,OBJECT_TYPE_ID, SCHEMA_ID, AUTHORIZATION_OBJECT_ID) VALUES (543, 'PORTFOLIO_GROUPS_V',2,1,'546');</v>
      </c>
      <c r="S548">
        <v>543</v>
      </c>
      <c r="T548" t="str">
        <f t="shared" si="26"/>
        <v>INSERT INTO OBJECT_COLUMNS (OBJECT_COLUMN_ID,NAME,CONTENT,OBJECT_ID) VALUES (543,'PORTFOLIO_GROUP_ID', '13252', 543);</v>
      </c>
    </row>
    <row r="549" spans="1:20" x14ac:dyDescent="0.2">
      <c r="A549" s="6" t="s">
        <v>1639</v>
      </c>
      <c r="B549" t="s">
        <v>2401</v>
      </c>
      <c r="C549" t="s">
        <v>2403</v>
      </c>
      <c r="D549" s="5">
        <f t="shared" si="24"/>
        <v>13253</v>
      </c>
      <c r="E549">
        <f>VLOOKUP(A549,OFSETS!A$2:B$795,2,TRUE)</f>
        <v>547</v>
      </c>
      <c r="F549">
        <v>544</v>
      </c>
      <c r="G549" t="str">
        <f t="shared" si="25"/>
        <v>INSERT INTO F_SEC_ADMIN.OBJECTS (OBJECT_ID,NAME,OBJECT_TYPE_ID, SCHEMA_ID, AUTHORIZATION_OBJECT_ID) VALUES (544, 'PORTFOLIO_GROUPS_V',2,1,'547');</v>
      </c>
      <c r="S549">
        <v>544</v>
      </c>
      <c r="T549" t="str">
        <f t="shared" si="26"/>
        <v>INSERT INTO OBJECT_COLUMNS (OBJECT_COLUMN_ID,NAME,CONTENT,OBJECT_ID) VALUES (544,'PORTFOLIO_GROUP_ID', '13253', 544);</v>
      </c>
    </row>
    <row r="550" spans="1:20" x14ac:dyDescent="0.2">
      <c r="A550" s="6" t="s">
        <v>1642</v>
      </c>
      <c r="B550" t="s">
        <v>2401</v>
      </c>
      <c r="C550" t="s">
        <v>2403</v>
      </c>
      <c r="D550" s="5">
        <f t="shared" si="24"/>
        <v>13254</v>
      </c>
      <c r="E550">
        <f>VLOOKUP(A550,OFSETS!A$2:B$795,2,TRUE)</f>
        <v>548</v>
      </c>
      <c r="F550">
        <v>545</v>
      </c>
      <c r="G550" t="str">
        <f t="shared" si="25"/>
        <v>INSERT INTO F_SEC_ADMIN.OBJECTS (OBJECT_ID,NAME,OBJECT_TYPE_ID, SCHEMA_ID, AUTHORIZATION_OBJECT_ID) VALUES (545, 'PORTFOLIO_GROUPS_V',2,1,'548');</v>
      </c>
      <c r="S550">
        <v>545</v>
      </c>
      <c r="T550" t="str">
        <f t="shared" si="26"/>
        <v>INSERT INTO OBJECT_COLUMNS (OBJECT_COLUMN_ID,NAME,CONTENT,OBJECT_ID) VALUES (545,'PORTFOLIO_GROUP_ID', '13254', 545);</v>
      </c>
    </row>
    <row r="551" spans="1:20" x14ac:dyDescent="0.2">
      <c r="A551" s="6" t="s">
        <v>1645</v>
      </c>
      <c r="B551" t="s">
        <v>2401</v>
      </c>
      <c r="C551" t="s">
        <v>2403</v>
      </c>
      <c r="D551" s="5">
        <f t="shared" si="24"/>
        <v>13255</v>
      </c>
      <c r="E551">
        <f>VLOOKUP(A551,OFSETS!A$2:B$795,2,TRUE)</f>
        <v>549</v>
      </c>
      <c r="F551">
        <v>546</v>
      </c>
      <c r="G551" t="str">
        <f t="shared" si="25"/>
        <v>INSERT INTO F_SEC_ADMIN.OBJECTS (OBJECT_ID,NAME,OBJECT_TYPE_ID, SCHEMA_ID, AUTHORIZATION_OBJECT_ID) VALUES (546, 'PORTFOLIO_GROUPS_V',2,1,'549');</v>
      </c>
      <c r="S551">
        <v>546</v>
      </c>
      <c r="T551" t="str">
        <f t="shared" si="26"/>
        <v>INSERT INTO OBJECT_COLUMNS (OBJECT_COLUMN_ID,NAME,CONTENT,OBJECT_ID) VALUES (546,'PORTFOLIO_GROUP_ID', '13255', 546);</v>
      </c>
    </row>
    <row r="552" spans="1:20" x14ac:dyDescent="0.2">
      <c r="A552" s="6" t="s">
        <v>1648</v>
      </c>
      <c r="B552" t="s">
        <v>2401</v>
      </c>
      <c r="C552" t="s">
        <v>2403</v>
      </c>
      <c r="D552" s="5">
        <f t="shared" si="24"/>
        <v>13306</v>
      </c>
      <c r="E552">
        <f>VLOOKUP(A552,OFSETS!A$2:B$795,2,TRUE)</f>
        <v>550</v>
      </c>
      <c r="F552">
        <v>547</v>
      </c>
      <c r="G552" t="str">
        <f t="shared" si="25"/>
        <v>INSERT INTO F_SEC_ADMIN.OBJECTS (OBJECT_ID,NAME,OBJECT_TYPE_ID, SCHEMA_ID, AUTHORIZATION_OBJECT_ID) VALUES (547, 'PORTFOLIO_GROUPS_V',2,1,'550');</v>
      </c>
      <c r="S552">
        <v>547</v>
      </c>
      <c r="T552" t="str">
        <f t="shared" si="26"/>
        <v>INSERT INTO OBJECT_COLUMNS (OBJECT_COLUMN_ID,NAME,CONTENT,OBJECT_ID) VALUES (547,'PORTFOLIO_GROUP_ID', '13306', 547);</v>
      </c>
    </row>
    <row r="553" spans="1:20" x14ac:dyDescent="0.2">
      <c r="A553" s="6" t="s">
        <v>1651</v>
      </c>
      <c r="B553" t="s">
        <v>2401</v>
      </c>
      <c r="C553" t="s">
        <v>2403</v>
      </c>
      <c r="D553" s="5">
        <f t="shared" si="24"/>
        <v>13327</v>
      </c>
      <c r="E553">
        <f>VLOOKUP(A553,OFSETS!A$2:B$795,2,TRUE)</f>
        <v>551</v>
      </c>
      <c r="F553">
        <v>548</v>
      </c>
      <c r="G553" t="str">
        <f t="shared" si="25"/>
        <v>INSERT INTO F_SEC_ADMIN.OBJECTS (OBJECT_ID,NAME,OBJECT_TYPE_ID, SCHEMA_ID, AUTHORIZATION_OBJECT_ID) VALUES (548, 'PORTFOLIO_GROUPS_V',2,1,'551');</v>
      </c>
      <c r="S553">
        <v>548</v>
      </c>
      <c r="T553" t="str">
        <f t="shared" si="26"/>
        <v>INSERT INTO OBJECT_COLUMNS (OBJECT_COLUMN_ID,NAME,CONTENT,OBJECT_ID) VALUES (548,'PORTFOLIO_GROUP_ID', '13327', 548);</v>
      </c>
    </row>
    <row r="554" spans="1:20" x14ac:dyDescent="0.2">
      <c r="A554" s="6" t="s">
        <v>1654</v>
      </c>
      <c r="B554" t="s">
        <v>2401</v>
      </c>
      <c r="C554" t="s">
        <v>2403</v>
      </c>
      <c r="D554" s="5">
        <f t="shared" si="24"/>
        <v>13328</v>
      </c>
      <c r="E554">
        <f>VLOOKUP(A554,OFSETS!A$2:B$795,2,TRUE)</f>
        <v>552</v>
      </c>
      <c r="F554">
        <v>549</v>
      </c>
      <c r="G554" t="str">
        <f t="shared" si="25"/>
        <v>INSERT INTO F_SEC_ADMIN.OBJECTS (OBJECT_ID,NAME,OBJECT_TYPE_ID, SCHEMA_ID, AUTHORIZATION_OBJECT_ID) VALUES (549, 'PORTFOLIO_GROUPS_V',2,1,'552');</v>
      </c>
      <c r="S554">
        <v>549</v>
      </c>
      <c r="T554" t="str">
        <f t="shared" si="26"/>
        <v>INSERT INTO OBJECT_COLUMNS (OBJECT_COLUMN_ID,NAME,CONTENT,OBJECT_ID) VALUES (549,'PORTFOLIO_GROUP_ID', '13328', 549);</v>
      </c>
    </row>
    <row r="555" spans="1:20" x14ac:dyDescent="0.2">
      <c r="A555" s="6" t="s">
        <v>1657</v>
      </c>
      <c r="B555" t="s">
        <v>2401</v>
      </c>
      <c r="C555" t="s">
        <v>2403</v>
      </c>
      <c r="D555" s="5">
        <f t="shared" si="24"/>
        <v>13340</v>
      </c>
      <c r="E555">
        <f>VLOOKUP(A555,OFSETS!A$2:B$795,2,TRUE)</f>
        <v>553</v>
      </c>
      <c r="F555">
        <v>550</v>
      </c>
      <c r="G555" t="str">
        <f t="shared" si="25"/>
        <v>INSERT INTO F_SEC_ADMIN.OBJECTS (OBJECT_ID,NAME,OBJECT_TYPE_ID, SCHEMA_ID, AUTHORIZATION_OBJECT_ID) VALUES (550, 'PORTFOLIO_GROUPS_V',2,1,'553');</v>
      </c>
      <c r="S555">
        <v>550</v>
      </c>
      <c r="T555" t="str">
        <f t="shared" si="26"/>
        <v>INSERT INTO OBJECT_COLUMNS (OBJECT_COLUMN_ID,NAME,CONTENT,OBJECT_ID) VALUES (550,'PORTFOLIO_GROUP_ID', '13340', 550);</v>
      </c>
    </row>
    <row r="556" spans="1:20" x14ac:dyDescent="0.2">
      <c r="A556" s="6" t="s">
        <v>1660</v>
      </c>
      <c r="B556" t="s">
        <v>2401</v>
      </c>
      <c r="C556" t="s">
        <v>2403</v>
      </c>
      <c r="D556" s="5">
        <f t="shared" si="24"/>
        <v>13341</v>
      </c>
      <c r="E556">
        <f>VLOOKUP(A556,OFSETS!A$2:B$795,2,TRUE)</f>
        <v>554</v>
      </c>
      <c r="F556">
        <v>551</v>
      </c>
      <c r="G556" t="str">
        <f t="shared" si="25"/>
        <v>INSERT INTO F_SEC_ADMIN.OBJECTS (OBJECT_ID,NAME,OBJECT_TYPE_ID, SCHEMA_ID, AUTHORIZATION_OBJECT_ID) VALUES (551, 'PORTFOLIO_GROUPS_V',2,1,'554');</v>
      </c>
      <c r="S556">
        <v>551</v>
      </c>
      <c r="T556" t="str">
        <f t="shared" si="26"/>
        <v>INSERT INTO OBJECT_COLUMNS (OBJECT_COLUMN_ID,NAME,CONTENT,OBJECT_ID) VALUES (551,'PORTFOLIO_GROUP_ID', '13341', 551);</v>
      </c>
    </row>
    <row r="557" spans="1:20" x14ac:dyDescent="0.2">
      <c r="A557" s="6" t="s">
        <v>1663</v>
      </c>
      <c r="B557" t="s">
        <v>2401</v>
      </c>
      <c r="C557" t="s">
        <v>2403</v>
      </c>
      <c r="D557" s="5">
        <f t="shared" si="24"/>
        <v>13342</v>
      </c>
      <c r="E557">
        <f>VLOOKUP(A557,OFSETS!A$2:B$795,2,TRUE)</f>
        <v>555</v>
      </c>
      <c r="F557">
        <v>552</v>
      </c>
      <c r="G557" t="str">
        <f t="shared" si="25"/>
        <v>INSERT INTO F_SEC_ADMIN.OBJECTS (OBJECT_ID,NAME,OBJECT_TYPE_ID, SCHEMA_ID, AUTHORIZATION_OBJECT_ID) VALUES (552, 'PORTFOLIO_GROUPS_V',2,1,'555');</v>
      </c>
      <c r="S557">
        <v>552</v>
      </c>
      <c r="T557" t="str">
        <f t="shared" si="26"/>
        <v>INSERT INTO OBJECT_COLUMNS (OBJECT_COLUMN_ID,NAME,CONTENT,OBJECT_ID) VALUES (552,'PORTFOLIO_GROUP_ID', '13342', 552);</v>
      </c>
    </row>
    <row r="558" spans="1:20" x14ac:dyDescent="0.2">
      <c r="A558" s="6" t="s">
        <v>1666</v>
      </c>
      <c r="B558" t="s">
        <v>2401</v>
      </c>
      <c r="C558" t="s">
        <v>2403</v>
      </c>
      <c r="D558" s="5">
        <f t="shared" si="24"/>
        <v>13355</v>
      </c>
      <c r="E558">
        <f>VLOOKUP(A558,OFSETS!A$2:B$795,2,TRUE)</f>
        <v>556</v>
      </c>
      <c r="F558">
        <v>553</v>
      </c>
      <c r="G558" t="str">
        <f t="shared" si="25"/>
        <v>INSERT INTO F_SEC_ADMIN.OBJECTS (OBJECT_ID,NAME,OBJECT_TYPE_ID, SCHEMA_ID, AUTHORIZATION_OBJECT_ID) VALUES (553, 'PORTFOLIO_GROUPS_V',2,1,'556');</v>
      </c>
      <c r="S558">
        <v>553</v>
      </c>
      <c r="T558" t="str">
        <f t="shared" si="26"/>
        <v>INSERT INTO OBJECT_COLUMNS (OBJECT_COLUMN_ID,NAME,CONTENT,OBJECT_ID) VALUES (553,'PORTFOLIO_GROUP_ID', '13355', 553);</v>
      </c>
    </row>
    <row r="559" spans="1:20" x14ac:dyDescent="0.2">
      <c r="A559" s="6" t="s">
        <v>1669</v>
      </c>
      <c r="B559" t="s">
        <v>2401</v>
      </c>
      <c r="C559" t="s">
        <v>2403</v>
      </c>
      <c r="D559" s="5">
        <f t="shared" si="24"/>
        <v>13356</v>
      </c>
      <c r="E559">
        <f>VLOOKUP(A559,OFSETS!A$2:B$795,2,TRUE)</f>
        <v>557</v>
      </c>
      <c r="F559">
        <v>554</v>
      </c>
      <c r="G559" t="str">
        <f t="shared" si="25"/>
        <v>INSERT INTO F_SEC_ADMIN.OBJECTS (OBJECT_ID,NAME,OBJECT_TYPE_ID, SCHEMA_ID, AUTHORIZATION_OBJECT_ID) VALUES (554, 'PORTFOLIO_GROUPS_V',2,1,'557');</v>
      </c>
      <c r="S559">
        <v>554</v>
      </c>
      <c r="T559" t="str">
        <f t="shared" si="26"/>
        <v>INSERT INTO OBJECT_COLUMNS (OBJECT_COLUMN_ID,NAME,CONTENT,OBJECT_ID) VALUES (554,'PORTFOLIO_GROUP_ID', '13356', 554);</v>
      </c>
    </row>
    <row r="560" spans="1:20" x14ac:dyDescent="0.2">
      <c r="A560" s="6" t="s">
        <v>1672</v>
      </c>
      <c r="B560" t="s">
        <v>2401</v>
      </c>
      <c r="C560" t="s">
        <v>2403</v>
      </c>
      <c r="D560" s="5">
        <f t="shared" si="24"/>
        <v>13364</v>
      </c>
      <c r="E560">
        <f>VLOOKUP(A560,OFSETS!A$2:B$795,2,TRUE)</f>
        <v>558</v>
      </c>
      <c r="F560">
        <v>555</v>
      </c>
      <c r="G560" t="str">
        <f t="shared" si="25"/>
        <v>INSERT INTO F_SEC_ADMIN.OBJECTS (OBJECT_ID,NAME,OBJECT_TYPE_ID, SCHEMA_ID, AUTHORIZATION_OBJECT_ID) VALUES (555, 'PORTFOLIO_GROUPS_V',2,1,'558');</v>
      </c>
      <c r="S560">
        <v>555</v>
      </c>
      <c r="T560" t="str">
        <f t="shared" si="26"/>
        <v>INSERT INTO OBJECT_COLUMNS (OBJECT_COLUMN_ID,NAME,CONTENT,OBJECT_ID) VALUES (555,'PORTFOLIO_GROUP_ID', '13364', 555);</v>
      </c>
    </row>
    <row r="561" spans="1:20" x14ac:dyDescent="0.2">
      <c r="A561" s="6" t="s">
        <v>1675</v>
      </c>
      <c r="B561" t="s">
        <v>2401</v>
      </c>
      <c r="C561" t="s">
        <v>2403</v>
      </c>
      <c r="D561" s="5">
        <f t="shared" si="24"/>
        <v>13365</v>
      </c>
      <c r="E561">
        <f>VLOOKUP(A561,OFSETS!A$2:B$795,2,TRUE)</f>
        <v>559</v>
      </c>
      <c r="F561">
        <v>556</v>
      </c>
      <c r="G561" t="str">
        <f t="shared" si="25"/>
        <v>INSERT INTO F_SEC_ADMIN.OBJECTS (OBJECT_ID,NAME,OBJECT_TYPE_ID, SCHEMA_ID, AUTHORIZATION_OBJECT_ID) VALUES (556, 'PORTFOLIO_GROUPS_V',2,1,'559');</v>
      </c>
      <c r="S561">
        <v>556</v>
      </c>
      <c r="T561" t="str">
        <f t="shared" si="26"/>
        <v>INSERT INTO OBJECT_COLUMNS (OBJECT_COLUMN_ID,NAME,CONTENT,OBJECT_ID) VALUES (556,'PORTFOLIO_GROUP_ID', '13365', 556);</v>
      </c>
    </row>
    <row r="562" spans="1:20" x14ac:dyDescent="0.2">
      <c r="A562" s="6" t="s">
        <v>1678</v>
      </c>
      <c r="B562" t="s">
        <v>2401</v>
      </c>
      <c r="C562" t="s">
        <v>2403</v>
      </c>
      <c r="D562" s="5">
        <f t="shared" si="24"/>
        <v>13366</v>
      </c>
      <c r="E562">
        <f>VLOOKUP(A562,OFSETS!A$2:B$795,2,TRUE)</f>
        <v>560</v>
      </c>
      <c r="F562">
        <v>557</v>
      </c>
      <c r="G562" t="str">
        <f t="shared" si="25"/>
        <v>INSERT INTO F_SEC_ADMIN.OBJECTS (OBJECT_ID,NAME,OBJECT_TYPE_ID, SCHEMA_ID, AUTHORIZATION_OBJECT_ID) VALUES (557, 'PORTFOLIO_GROUPS_V',2,1,'560');</v>
      </c>
      <c r="S562">
        <v>557</v>
      </c>
      <c r="T562" t="str">
        <f t="shared" si="26"/>
        <v>INSERT INTO OBJECT_COLUMNS (OBJECT_COLUMN_ID,NAME,CONTENT,OBJECT_ID) VALUES (557,'PORTFOLIO_GROUP_ID', '13366', 557);</v>
      </c>
    </row>
    <row r="563" spans="1:20" x14ac:dyDescent="0.2">
      <c r="A563" s="6" t="s">
        <v>1681</v>
      </c>
      <c r="B563" t="s">
        <v>2401</v>
      </c>
      <c r="C563" t="s">
        <v>2403</v>
      </c>
      <c r="D563" s="5">
        <f t="shared" si="24"/>
        <v>13367</v>
      </c>
      <c r="E563">
        <f>VLOOKUP(A563,OFSETS!A$2:B$795,2,TRUE)</f>
        <v>561</v>
      </c>
      <c r="F563">
        <v>558</v>
      </c>
      <c r="G563" t="str">
        <f t="shared" si="25"/>
        <v>INSERT INTO F_SEC_ADMIN.OBJECTS (OBJECT_ID,NAME,OBJECT_TYPE_ID, SCHEMA_ID, AUTHORIZATION_OBJECT_ID) VALUES (558, 'PORTFOLIO_GROUPS_V',2,1,'561');</v>
      </c>
      <c r="S563">
        <v>558</v>
      </c>
      <c r="T563" t="str">
        <f t="shared" si="26"/>
        <v>INSERT INTO OBJECT_COLUMNS (OBJECT_COLUMN_ID,NAME,CONTENT,OBJECT_ID) VALUES (558,'PORTFOLIO_GROUP_ID', '13367', 558);</v>
      </c>
    </row>
    <row r="564" spans="1:20" x14ac:dyDescent="0.2">
      <c r="A564" s="6" t="s">
        <v>1684</v>
      </c>
      <c r="B564" t="s">
        <v>2401</v>
      </c>
      <c r="C564" t="s">
        <v>2403</v>
      </c>
      <c r="D564" s="5">
        <f t="shared" si="24"/>
        <v>13368</v>
      </c>
      <c r="E564">
        <f>VLOOKUP(A564,OFSETS!A$2:B$795,2,TRUE)</f>
        <v>562</v>
      </c>
      <c r="F564">
        <v>559</v>
      </c>
      <c r="G564" t="str">
        <f t="shared" si="25"/>
        <v>INSERT INTO F_SEC_ADMIN.OBJECTS (OBJECT_ID,NAME,OBJECT_TYPE_ID, SCHEMA_ID, AUTHORIZATION_OBJECT_ID) VALUES (559, 'PORTFOLIO_GROUPS_V',2,1,'562');</v>
      </c>
      <c r="S564">
        <v>559</v>
      </c>
      <c r="T564" t="str">
        <f t="shared" si="26"/>
        <v>INSERT INTO OBJECT_COLUMNS (OBJECT_COLUMN_ID,NAME,CONTENT,OBJECT_ID) VALUES (559,'PORTFOLIO_GROUP_ID', '13368', 559);</v>
      </c>
    </row>
    <row r="565" spans="1:20" x14ac:dyDescent="0.2">
      <c r="A565" s="6" t="s">
        <v>1687</v>
      </c>
      <c r="B565" t="s">
        <v>2401</v>
      </c>
      <c r="C565" t="s">
        <v>2403</v>
      </c>
      <c r="D565" s="5">
        <f t="shared" si="24"/>
        <v>13369</v>
      </c>
      <c r="E565">
        <f>VLOOKUP(A565,OFSETS!A$2:B$795,2,TRUE)</f>
        <v>563</v>
      </c>
      <c r="F565">
        <v>560</v>
      </c>
      <c r="G565" t="str">
        <f t="shared" si="25"/>
        <v>INSERT INTO F_SEC_ADMIN.OBJECTS (OBJECT_ID,NAME,OBJECT_TYPE_ID, SCHEMA_ID, AUTHORIZATION_OBJECT_ID) VALUES (560, 'PORTFOLIO_GROUPS_V',2,1,'563');</v>
      </c>
      <c r="S565">
        <v>560</v>
      </c>
      <c r="T565" t="str">
        <f t="shared" si="26"/>
        <v>INSERT INTO OBJECT_COLUMNS (OBJECT_COLUMN_ID,NAME,CONTENT,OBJECT_ID) VALUES (560,'PORTFOLIO_GROUP_ID', '13369', 560);</v>
      </c>
    </row>
    <row r="566" spans="1:20" x14ac:dyDescent="0.2">
      <c r="A566" s="6" t="s">
        <v>1690</v>
      </c>
      <c r="B566" t="s">
        <v>2401</v>
      </c>
      <c r="C566" t="s">
        <v>2403</v>
      </c>
      <c r="D566" s="5">
        <f t="shared" si="24"/>
        <v>13370</v>
      </c>
      <c r="E566">
        <f>VLOOKUP(A566,OFSETS!A$2:B$795,2,TRUE)</f>
        <v>564</v>
      </c>
      <c r="F566">
        <v>561</v>
      </c>
      <c r="G566" t="str">
        <f t="shared" si="25"/>
        <v>INSERT INTO F_SEC_ADMIN.OBJECTS (OBJECT_ID,NAME,OBJECT_TYPE_ID, SCHEMA_ID, AUTHORIZATION_OBJECT_ID) VALUES (561, 'PORTFOLIO_GROUPS_V',2,1,'564');</v>
      </c>
      <c r="S566">
        <v>561</v>
      </c>
      <c r="T566" t="str">
        <f t="shared" si="26"/>
        <v>INSERT INTO OBJECT_COLUMNS (OBJECT_COLUMN_ID,NAME,CONTENT,OBJECT_ID) VALUES (561,'PORTFOLIO_GROUP_ID', '13370', 561);</v>
      </c>
    </row>
    <row r="567" spans="1:20" x14ac:dyDescent="0.2">
      <c r="A567" s="6" t="s">
        <v>1693</v>
      </c>
      <c r="B567" t="s">
        <v>2401</v>
      </c>
      <c r="C567" t="s">
        <v>2403</v>
      </c>
      <c r="D567" s="5">
        <f t="shared" si="24"/>
        <v>13371</v>
      </c>
      <c r="E567">
        <f>VLOOKUP(A567,OFSETS!A$2:B$795,2,TRUE)</f>
        <v>565</v>
      </c>
      <c r="F567">
        <v>562</v>
      </c>
      <c r="G567" t="str">
        <f t="shared" si="25"/>
        <v>INSERT INTO F_SEC_ADMIN.OBJECTS (OBJECT_ID,NAME,OBJECT_TYPE_ID, SCHEMA_ID, AUTHORIZATION_OBJECT_ID) VALUES (562, 'PORTFOLIO_GROUPS_V',2,1,'565');</v>
      </c>
      <c r="S567">
        <v>562</v>
      </c>
      <c r="T567" t="str">
        <f t="shared" si="26"/>
        <v>INSERT INTO OBJECT_COLUMNS (OBJECT_COLUMN_ID,NAME,CONTENT,OBJECT_ID) VALUES (562,'PORTFOLIO_GROUP_ID', '13371', 562);</v>
      </c>
    </row>
    <row r="568" spans="1:20" x14ac:dyDescent="0.2">
      <c r="A568" s="6" t="s">
        <v>1696</v>
      </c>
      <c r="B568" t="s">
        <v>2401</v>
      </c>
      <c r="C568" t="s">
        <v>2403</v>
      </c>
      <c r="D568" s="5">
        <f t="shared" si="24"/>
        <v>13372</v>
      </c>
      <c r="E568">
        <f>VLOOKUP(A568,OFSETS!A$2:B$795,2,TRUE)</f>
        <v>566</v>
      </c>
      <c r="F568">
        <v>563</v>
      </c>
      <c r="G568" t="str">
        <f t="shared" si="25"/>
        <v>INSERT INTO F_SEC_ADMIN.OBJECTS (OBJECT_ID,NAME,OBJECT_TYPE_ID, SCHEMA_ID, AUTHORIZATION_OBJECT_ID) VALUES (563, 'PORTFOLIO_GROUPS_V',2,1,'566');</v>
      </c>
      <c r="S568">
        <v>563</v>
      </c>
      <c r="T568" t="str">
        <f t="shared" si="26"/>
        <v>INSERT INTO OBJECT_COLUMNS (OBJECT_COLUMN_ID,NAME,CONTENT,OBJECT_ID) VALUES (563,'PORTFOLIO_GROUP_ID', '13372', 563);</v>
      </c>
    </row>
    <row r="569" spans="1:20" x14ac:dyDescent="0.2">
      <c r="A569" s="6" t="s">
        <v>1699</v>
      </c>
      <c r="B569" t="s">
        <v>2401</v>
      </c>
      <c r="C569" t="s">
        <v>2403</v>
      </c>
      <c r="D569" s="5">
        <f t="shared" si="24"/>
        <v>13373</v>
      </c>
      <c r="E569">
        <f>VLOOKUP(A569,OFSETS!A$2:B$795,2,TRUE)</f>
        <v>567</v>
      </c>
      <c r="F569">
        <v>564</v>
      </c>
      <c r="G569" t="str">
        <f t="shared" si="25"/>
        <v>INSERT INTO F_SEC_ADMIN.OBJECTS (OBJECT_ID,NAME,OBJECT_TYPE_ID, SCHEMA_ID, AUTHORIZATION_OBJECT_ID) VALUES (564, 'PORTFOLIO_GROUPS_V',2,1,'567');</v>
      </c>
      <c r="S569">
        <v>564</v>
      </c>
      <c r="T569" t="str">
        <f t="shared" si="26"/>
        <v>INSERT INTO OBJECT_COLUMNS (OBJECT_COLUMN_ID,NAME,CONTENT,OBJECT_ID) VALUES (564,'PORTFOLIO_GROUP_ID', '13373', 564);</v>
      </c>
    </row>
    <row r="570" spans="1:20" x14ac:dyDescent="0.2">
      <c r="A570" s="6" t="s">
        <v>1702</v>
      </c>
      <c r="B570" t="s">
        <v>2401</v>
      </c>
      <c r="C570" t="s">
        <v>2403</v>
      </c>
      <c r="D570" s="5">
        <f t="shared" si="24"/>
        <v>13374</v>
      </c>
      <c r="E570">
        <f>VLOOKUP(A570,OFSETS!A$2:B$795,2,TRUE)</f>
        <v>568</v>
      </c>
      <c r="F570">
        <v>565</v>
      </c>
      <c r="G570" t="str">
        <f t="shared" si="25"/>
        <v>INSERT INTO F_SEC_ADMIN.OBJECTS (OBJECT_ID,NAME,OBJECT_TYPE_ID, SCHEMA_ID, AUTHORIZATION_OBJECT_ID) VALUES (565, 'PORTFOLIO_GROUPS_V',2,1,'568');</v>
      </c>
      <c r="S570">
        <v>565</v>
      </c>
      <c r="T570" t="str">
        <f t="shared" si="26"/>
        <v>INSERT INTO OBJECT_COLUMNS (OBJECT_COLUMN_ID,NAME,CONTENT,OBJECT_ID) VALUES (565,'PORTFOLIO_GROUP_ID', '13374', 565);</v>
      </c>
    </row>
    <row r="571" spans="1:20" x14ac:dyDescent="0.2">
      <c r="A571" s="6" t="s">
        <v>1705</v>
      </c>
      <c r="B571" t="s">
        <v>2401</v>
      </c>
      <c r="C571" t="s">
        <v>2403</v>
      </c>
      <c r="D571" s="5">
        <f t="shared" si="24"/>
        <v>13375</v>
      </c>
      <c r="E571">
        <f>VLOOKUP(A571,OFSETS!A$2:B$795,2,TRUE)</f>
        <v>569</v>
      </c>
      <c r="F571">
        <v>566</v>
      </c>
      <c r="G571" t="str">
        <f t="shared" si="25"/>
        <v>INSERT INTO F_SEC_ADMIN.OBJECTS (OBJECT_ID,NAME,OBJECT_TYPE_ID, SCHEMA_ID, AUTHORIZATION_OBJECT_ID) VALUES (566, 'PORTFOLIO_GROUPS_V',2,1,'569');</v>
      </c>
      <c r="S571">
        <v>566</v>
      </c>
      <c r="T571" t="str">
        <f t="shared" si="26"/>
        <v>INSERT INTO OBJECT_COLUMNS (OBJECT_COLUMN_ID,NAME,CONTENT,OBJECT_ID) VALUES (566,'PORTFOLIO_GROUP_ID', '13375', 566);</v>
      </c>
    </row>
    <row r="572" spans="1:20" x14ac:dyDescent="0.2">
      <c r="A572" s="6" t="s">
        <v>1708</v>
      </c>
      <c r="B572" t="s">
        <v>2401</v>
      </c>
      <c r="C572" t="s">
        <v>2403</v>
      </c>
      <c r="D572" s="5">
        <f t="shared" si="24"/>
        <v>13376</v>
      </c>
      <c r="E572">
        <f>VLOOKUP(A572,OFSETS!A$2:B$795,2,TRUE)</f>
        <v>570</v>
      </c>
      <c r="F572">
        <v>567</v>
      </c>
      <c r="G572" t="str">
        <f t="shared" si="25"/>
        <v>INSERT INTO F_SEC_ADMIN.OBJECTS (OBJECT_ID,NAME,OBJECT_TYPE_ID, SCHEMA_ID, AUTHORIZATION_OBJECT_ID) VALUES (567, 'PORTFOLIO_GROUPS_V',2,1,'570');</v>
      </c>
      <c r="S572">
        <v>567</v>
      </c>
      <c r="T572" t="str">
        <f t="shared" si="26"/>
        <v>INSERT INTO OBJECT_COLUMNS (OBJECT_COLUMN_ID,NAME,CONTENT,OBJECT_ID) VALUES (567,'PORTFOLIO_GROUP_ID', '13376', 567);</v>
      </c>
    </row>
    <row r="573" spans="1:20" x14ac:dyDescent="0.2">
      <c r="A573" s="6" t="s">
        <v>1711</v>
      </c>
      <c r="B573" t="s">
        <v>2401</v>
      </c>
      <c r="C573" t="s">
        <v>2403</v>
      </c>
      <c r="D573" s="5">
        <f t="shared" si="24"/>
        <v>13377</v>
      </c>
      <c r="E573">
        <f>VLOOKUP(A573,OFSETS!A$2:B$795,2,TRUE)</f>
        <v>571</v>
      </c>
      <c r="F573">
        <v>568</v>
      </c>
      <c r="G573" t="str">
        <f t="shared" si="25"/>
        <v>INSERT INTO F_SEC_ADMIN.OBJECTS (OBJECT_ID,NAME,OBJECT_TYPE_ID, SCHEMA_ID, AUTHORIZATION_OBJECT_ID) VALUES (568, 'PORTFOLIO_GROUPS_V',2,1,'571');</v>
      </c>
      <c r="S573">
        <v>568</v>
      </c>
      <c r="T573" t="str">
        <f t="shared" si="26"/>
        <v>INSERT INTO OBJECT_COLUMNS (OBJECT_COLUMN_ID,NAME,CONTENT,OBJECT_ID) VALUES (568,'PORTFOLIO_GROUP_ID', '13377', 568);</v>
      </c>
    </row>
    <row r="574" spans="1:20" x14ac:dyDescent="0.2">
      <c r="A574" s="6" t="s">
        <v>1714</v>
      </c>
      <c r="B574" t="s">
        <v>2401</v>
      </c>
      <c r="C574" t="s">
        <v>2403</v>
      </c>
      <c r="D574" s="5">
        <f t="shared" si="24"/>
        <v>13378</v>
      </c>
      <c r="E574">
        <f>VLOOKUP(A574,OFSETS!A$2:B$795,2,TRUE)</f>
        <v>572</v>
      </c>
      <c r="F574">
        <v>569</v>
      </c>
      <c r="G574" t="str">
        <f t="shared" si="25"/>
        <v>INSERT INTO F_SEC_ADMIN.OBJECTS (OBJECT_ID,NAME,OBJECT_TYPE_ID, SCHEMA_ID, AUTHORIZATION_OBJECT_ID) VALUES (569, 'PORTFOLIO_GROUPS_V',2,1,'572');</v>
      </c>
      <c r="S574">
        <v>569</v>
      </c>
      <c r="T574" t="str">
        <f t="shared" si="26"/>
        <v>INSERT INTO OBJECT_COLUMNS (OBJECT_COLUMN_ID,NAME,CONTENT,OBJECT_ID) VALUES (569,'PORTFOLIO_GROUP_ID', '13378', 569);</v>
      </c>
    </row>
    <row r="575" spans="1:20" x14ac:dyDescent="0.2">
      <c r="A575" s="6" t="s">
        <v>1717</v>
      </c>
      <c r="B575" t="s">
        <v>2401</v>
      </c>
      <c r="C575" t="s">
        <v>2403</v>
      </c>
      <c r="D575" s="5">
        <f t="shared" si="24"/>
        <v>13379</v>
      </c>
      <c r="E575">
        <f>VLOOKUP(A575,OFSETS!A$2:B$795,2,TRUE)</f>
        <v>573</v>
      </c>
      <c r="F575">
        <v>570</v>
      </c>
      <c r="G575" t="str">
        <f t="shared" si="25"/>
        <v>INSERT INTO F_SEC_ADMIN.OBJECTS (OBJECT_ID,NAME,OBJECT_TYPE_ID, SCHEMA_ID, AUTHORIZATION_OBJECT_ID) VALUES (570, 'PORTFOLIO_GROUPS_V',2,1,'573');</v>
      </c>
      <c r="S575">
        <v>570</v>
      </c>
      <c r="T575" t="str">
        <f t="shared" si="26"/>
        <v>INSERT INTO OBJECT_COLUMNS (OBJECT_COLUMN_ID,NAME,CONTENT,OBJECT_ID) VALUES (570,'PORTFOLIO_GROUP_ID', '13379', 570);</v>
      </c>
    </row>
    <row r="576" spans="1:20" x14ac:dyDescent="0.2">
      <c r="A576" s="6" t="s">
        <v>1720</v>
      </c>
      <c r="B576" t="s">
        <v>2401</v>
      </c>
      <c r="C576" t="s">
        <v>2403</v>
      </c>
      <c r="D576" s="5">
        <f t="shared" si="24"/>
        <v>13380</v>
      </c>
      <c r="E576">
        <f>VLOOKUP(A576,OFSETS!A$2:B$795,2,TRUE)</f>
        <v>574</v>
      </c>
      <c r="F576">
        <v>571</v>
      </c>
      <c r="G576" t="str">
        <f t="shared" si="25"/>
        <v>INSERT INTO F_SEC_ADMIN.OBJECTS (OBJECT_ID,NAME,OBJECT_TYPE_ID, SCHEMA_ID, AUTHORIZATION_OBJECT_ID) VALUES (571, 'PORTFOLIO_GROUPS_V',2,1,'574');</v>
      </c>
      <c r="S576">
        <v>571</v>
      </c>
      <c r="T576" t="str">
        <f t="shared" si="26"/>
        <v>INSERT INTO OBJECT_COLUMNS (OBJECT_COLUMN_ID,NAME,CONTENT,OBJECT_ID) VALUES (571,'PORTFOLIO_GROUP_ID', '13380', 571);</v>
      </c>
    </row>
    <row r="577" spans="1:20" x14ac:dyDescent="0.2">
      <c r="A577" s="6" t="s">
        <v>1723</v>
      </c>
      <c r="B577" t="s">
        <v>2401</v>
      </c>
      <c r="C577" t="s">
        <v>2403</v>
      </c>
      <c r="D577" s="5">
        <f t="shared" si="24"/>
        <v>13381</v>
      </c>
      <c r="E577">
        <f>VLOOKUP(A577,OFSETS!A$2:B$795,2,TRUE)</f>
        <v>575</v>
      </c>
      <c r="F577">
        <v>572</v>
      </c>
      <c r="G577" t="str">
        <f t="shared" si="25"/>
        <v>INSERT INTO F_SEC_ADMIN.OBJECTS (OBJECT_ID,NAME,OBJECT_TYPE_ID, SCHEMA_ID, AUTHORIZATION_OBJECT_ID) VALUES (572, 'PORTFOLIO_GROUPS_V',2,1,'575');</v>
      </c>
      <c r="S577">
        <v>572</v>
      </c>
      <c r="T577" t="str">
        <f t="shared" si="26"/>
        <v>INSERT INTO OBJECT_COLUMNS (OBJECT_COLUMN_ID,NAME,CONTENT,OBJECT_ID) VALUES (572,'PORTFOLIO_GROUP_ID', '13381', 572);</v>
      </c>
    </row>
    <row r="578" spans="1:20" x14ac:dyDescent="0.2">
      <c r="A578" s="6" t="s">
        <v>1726</v>
      </c>
      <c r="B578" t="s">
        <v>2401</v>
      </c>
      <c r="C578" t="s">
        <v>2403</v>
      </c>
      <c r="D578" s="5">
        <f t="shared" si="24"/>
        <v>13382</v>
      </c>
      <c r="E578">
        <f>VLOOKUP(A578,OFSETS!A$2:B$795,2,TRUE)</f>
        <v>576</v>
      </c>
      <c r="F578">
        <v>573</v>
      </c>
      <c r="G578" t="str">
        <f t="shared" si="25"/>
        <v>INSERT INTO F_SEC_ADMIN.OBJECTS (OBJECT_ID,NAME,OBJECT_TYPE_ID, SCHEMA_ID, AUTHORIZATION_OBJECT_ID) VALUES (573, 'PORTFOLIO_GROUPS_V',2,1,'576');</v>
      </c>
      <c r="S578">
        <v>573</v>
      </c>
      <c r="T578" t="str">
        <f t="shared" si="26"/>
        <v>INSERT INTO OBJECT_COLUMNS (OBJECT_COLUMN_ID,NAME,CONTENT,OBJECT_ID) VALUES (573,'PORTFOLIO_GROUP_ID', '13382', 573);</v>
      </c>
    </row>
    <row r="579" spans="1:20" x14ac:dyDescent="0.2">
      <c r="A579" s="6" t="s">
        <v>1729</v>
      </c>
      <c r="B579" t="s">
        <v>2401</v>
      </c>
      <c r="C579" t="s">
        <v>2403</v>
      </c>
      <c r="D579" s="5">
        <f t="shared" si="24"/>
        <v>13383</v>
      </c>
      <c r="E579">
        <f>VLOOKUP(A579,OFSETS!A$2:B$795,2,TRUE)</f>
        <v>577</v>
      </c>
      <c r="F579">
        <v>574</v>
      </c>
      <c r="G579" t="str">
        <f t="shared" si="25"/>
        <v>INSERT INTO F_SEC_ADMIN.OBJECTS (OBJECT_ID,NAME,OBJECT_TYPE_ID, SCHEMA_ID, AUTHORIZATION_OBJECT_ID) VALUES (574, 'PORTFOLIO_GROUPS_V',2,1,'577');</v>
      </c>
      <c r="S579">
        <v>574</v>
      </c>
      <c r="T579" t="str">
        <f t="shared" si="26"/>
        <v>INSERT INTO OBJECT_COLUMNS (OBJECT_COLUMN_ID,NAME,CONTENT,OBJECT_ID) VALUES (574,'PORTFOLIO_GROUP_ID', '13383', 574);</v>
      </c>
    </row>
    <row r="580" spans="1:20" x14ac:dyDescent="0.2">
      <c r="A580" s="6" t="s">
        <v>1732</v>
      </c>
      <c r="B580" t="s">
        <v>2401</v>
      </c>
      <c r="C580" t="s">
        <v>2403</v>
      </c>
      <c r="D580" s="5">
        <f t="shared" si="24"/>
        <v>13384</v>
      </c>
      <c r="E580">
        <f>VLOOKUP(A580,OFSETS!A$2:B$795,2,TRUE)</f>
        <v>578</v>
      </c>
      <c r="F580">
        <v>575</v>
      </c>
      <c r="G580" t="str">
        <f t="shared" si="25"/>
        <v>INSERT INTO F_SEC_ADMIN.OBJECTS (OBJECT_ID,NAME,OBJECT_TYPE_ID, SCHEMA_ID, AUTHORIZATION_OBJECT_ID) VALUES (575, 'PORTFOLIO_GROUPS_V',2,1,'578');</v>
      </c>
      <c r="S580">
        <v>575</v>
      </c>
      <c r="T580" t="str">
        <f t="shared" si="26"/>
        <v>INSERT INTO OBJECT_COLUMNS (OBJECT_COLUMN_ID,NAME,CONTENT,OBJECT_ID) VALUES (575,'PORTFOLIO_GROUP_ID', '13384', 575);</v>
      </c>
    </row>
    <row r="581" spans="1:20" x14ac:dyDescent="0.2">
      <c r="A581" s="6" t="s">
        <v>1735</v>
      </c>
      <c r="B581" t="s">
        <v>2401</v>
      </c>
      <c r="C581" t="s">
        <v>2403</v>
      </c>
      <c r="D581" s="5">
        <f t="shared" si="24"/>
        <v>13395</v>
      </c>
      <c r="E581">
        <f>VLOOKUP(A581,OFSETS!A$2:B$795,2,TRUE)</f>
        <v>579</v>
      </c>
      <c r="F581">
        <v>576</v>
      </c>
      <c r="G581" t="str">
        <f t="shared" si="25"/>
        <v>INSERT INTO F_SEC_ADMIN.OBJECTS (OBJECT_ID,NAME,OBJECT_TYPE_ID, SCHEMA_ID, AUTHORIZATION_OBJECT_ID) VALUES (576, 'PORTFOLIO_GROUPS_V',2,1,'579');</v>
      </c>
      <c r="S581">
        <v>576</v>
      </c>
      <c r="T581" t="str">
        <f t="shared" si="26"/>
        <v>INSERT INTO OBJECT_COLUMNS (OBJECT_COLUMN_ID,NAME,CONTENT,OBJECT_ID) VALUES (576,'PORTFOLIO_GROUP_ID', '13395', 576);</v>
      </c>
    </row>
    <row r="582" spans="1:20" x14ac:dyDescent="0.2">
      <c r="A582" s="6" t="s">
        <v>1738</v>
      </c>
      <c r="B582" t="s">
        <v>2401</v>
      </c>
      <c r="C582" t="s">
        <v>2403</v>
      </c>
      <c r="D582" s="5">
        <f t="shared" si="24"/>
        <v>13401</v>
      </c>
      <c r="E582">
        <f>VLOOKUP(A582,OFSETS!A$2:B$795,2,TRUE)</f>
        <v>580</v>
      </c>
      <c r="F582">
        <v>577</v>
      </c>
      <c r="G582" t="str">
        <f t="shared" si="25"/>
        <v>INSERT INTO F_SEC_ADMIN.OBJECTS (OBJECT_ID,NAME,OBJECT_TYPE_ID, SCHEMA_ID, AUTHORIZATION_OBJECT_ID) VALUES (577, 'PORTFOLIO_GROUPS_V',2,1,'580');</v>
      </c>
      <c r="S582">
        <v>577</v>
      </c>
      <c r="T582" t="str">
        <f t="shared" si="26"/>
        <v>INSERT INTO OBJECT_COLUMNS (OBJECT_COLUMN_ID,NAME,CONTENT,OBJECT_ID) VALUES (577,'PORTFOLIO_GROUP_ID', '13401', 577);</v>
      </c>
    </row>
    <row r="583" spans="1:20" x14ac:dyDescent="0.2">
      <c r="A583" s="6" t="s">
        <v>1741</v>
      </c>
      <c r="B583" t="s">
        <v>2401</v>
      </c>
      <c r="C583" t="s">
        <v>2403</v>
      </c>
      <c r="D583" s="5">
        <f t="shared" ref="D583:D646" si="27">VALUE(RIGHT(A583,7))</f>
        <v>13408</v>
      </c>
      <c r="E583">
        <f>VLOOKUP(A583,OFSETS!A$2:B$795,2,TRUE)</f>
        <v>581</v>
      </c>
      <c r="F583">
        <v>578</v>
      </c>
      <c r="G583" t="str">
        <f t="shared" ref="G583:G646" si="28">"INSERT INTO F_SEC_ADMIN.OBJECTS (OBJECT_ID,NAME,OBJECT_TYPE_ID, SCHEMA_ID, AUTHORIZATION_OBJECT_ID) VALUES (" &amp; F583 &amp; ", '" &amp; B583 &amp; "',2,1,'" &amp; E583 &amp;"');"</f>
        <v>INSERT INTO F_SEC_ADMIN.OBJECTS (OBJECT_ID,NAME,OBJECT_TYPE_ID, SCHEMA_ID, AUTHORIZATION_OBJECT_ID) VALUES (578, 'PORTFOLIO_GROUPS_V',2,1,'581');</v>
      </c>
      <c r="S583">
        <v>578</v>
      </c>
      <c r="T583" t="str">
        <f t="shared" ref="T583:T646" si="29">"INSERT INTO OBJECT_COLUMNS (OBJECT_COLUMN_ID,NAME,CONTENT,OBJECT_ID) VALUES (" &amp; S583 &amp; ",'" &amp; C583 &amp; "', '" &amp; D583 &amp; "', " &amp; F583 &amp; ");"</f>
        <v>INSERT INTO OBJECT_COLUMNS (OBJECT_COLUMN_ID,NAME,CONTENT,OBJECT_ID) VALUES (578,'PORTFOLIO_GROUP_ID', '13408', 578);</v>
      </c>
    </row>
    <row r="584" spans="1:20" x14ac:dyDescent="0.2">
      <c r="A584" s="6" t="s">
        <v>1744</v>
      </c>
      <c r="B584" t="s">
        <v>2401</v>
      </c>
      <c r="C584" t="s">
        <v>2403</v>
      </c>
      <c r="D584" s="5">
        <f t="shared" si="27"/>
        <v>13430</v>
      </c>
      <c r="E584">
        <f>VLOOKUP(A584,OFSETS!A$2:B$795,2,TRUE)</f>
        <v>582</v>
      </c>
      <c r="F584">
        <v>579</v>
      </c>
      <c r="G584" t="str">
        <f t="shared" si="28"/>
        <v>INSERT INTO F_SEC_ADMIN.OBJECTS (OBJECT_ID,NAME,OBJECT_TYPE_ID, SCHEMA_ID, AUTHORIZATION_OBJECT_ID) VALUES (579, 'PORTFOLIO_GROUPS_V',2,1,'582');</v>
      </c>
      <c r="S584">
        <v>579</v>
      </c>
      <c r="T584" t="str">
        <f t="shared" si="29"/>
        <v>INSERT INTO OBJECT_COLUMNS (OBJECT_COLUMN_ID,NAME,CONTENT,OBJECT_ID) VALUES (579,'PORTFOLIO_GROUP_ID', '13430', 579);</v>
      </c>
    </row>
    <row r="585" spans="1:20" x14ac:dyDescent="0.2">
      <c r="A585" s="6" t="s">
        <v>1747</v>
      </c>
      <c r="B585" t="s">
        <v>2401</v>
      </c>
      <c r="C585" t="s">
        <v>2403</v>
      </c>
      <c r="D585" s="5">
        <f t="shared" si="27"/>
        <v>13431</v>
      </c>
      <c r="E585">
        <f>VLOOKUP(A585,OFSETS!A$2:B$795,2,TRUE)</f>
        <v>583</v>
      </c>
      <c r="F585">
        <v>580</v>
      </c>
      <c r="G585" t="str">
        <f t="shared" si="28"/>
        <v>INSERT INTO F_SEC_ADMIN.OBJECTS (OBJECT_ID,NAME,OBJECT_TYPE_ID, SCHEMA_ID, AUTHORIZATION_OBJECT_ID) VALUES (580, 'PORTFOLIO_GROUPS_V',2,1,'583');</v>
      </c>
      <c r="S585">
        <v>580</v>
      </c>
      <c r="T585" t="str">
        <f t="shared" si="29"/>
        <v>INSERT INTO OBJECT_COLUMNS (OBJECT_COLUMN_ID,NAME,CONTENT,OBJECT_ID) VALUES (580,'PORTFOLIO_GROUP_ID', '13431', 580);</v>
      </c>
    </row>
    <row r="586" spans="1:20" x14ac:dyDescent="0.2">
      <c r="A586" s="6" t="s">
        <v>1750</v>
      </c>
      <c r="B586" t="s">
        <v>2401</v>
      </c>
      <c r="C586" t="s">
        <v>2403</v>
      </c>
      <c r="D586" s="5">
        <f t="shared" si="27"/>
        <v>13432</v>
      </c>
      <c r="E586">
        <f>VLOOKUP(A586,OFSETS!A$2:B$795,2,TRUE)</f>
        <v>584</v>
      </c>
      <c r="F586">
        <v>581</v>
      </c>
      <c r="G586" t="str">
        <f t="shared" si="28"/>
        <v>INSERT INTO F_SEC_ADMIN.OBJECTS (OBJECT_ID,NAME,OBJECT_TYPE_ID, SCHEMA_ID, AUTHORIZATION_OBJECT_ID) VALUES (581, 'PORTFOLIO_GROUPS_V',2,1,'584');</v>
      </c>
      <c r="S586">
        <v>581</v>
      </c>
      <c r="T586" t="str">
        <f t="shared" si="29"/>
        <v>INSERT INTO OBJECT_COLUMNS (OBJECT_COLUMN_ID,NAME,CONTENT,OBJECT_ID) VALUES (581,'PORTFOLIO_GROUP_ID', '13432', 581);</v>
      </c>
    </row>
    <row r="587" spans="1:20" x14ac:dyDescent="0.2">
      <c r="A587" s="6" t="s">
        <v>1753</v>
      </c>
      <c r="B587" t="s">
        <v>2401</v>
      </c>
      <c r="C587" t="s">
        <v>2403</v>
      </c>
      <c r="D587" s="5">
        <f t="shared" si="27"/>
        <v>13433</v>
      </c>
      <c r="E587">
        <f>VLOOKUP(A587,OFSETS!A$2:B$795,2,TRUE)</f>
        <v>585</v>
      </c>
      <c r="F587">
        <v>582</v>
      </c>
      <c r="G587" t="str">
        <f t="shared" si="28"/>
        <v>INSERT INTO F_SEC_ADMIN.OBJECTS (OBJECT_ID,NAME,OBJECT_TYPE_ID, SCHEMA_ID, AUTHORIZATION_OBJECT_ID) VALUES (582, 'PORTFOLIO_GROUPS_V',2,1,'585');</v>
      </c>
      <c r="S587">
        <v>582</v>
      </c>
      <c r="T587" t="str">
        <f t="shared" si="29"/>
        <v>INSERT INTO OBJECT_COLUMNS (OBJECT_COLUMN_ID,NAME,CONTENT,OBJECT_ID) VALUES (582,'PORTFOLIO_GROUP_ID', '13433', 582);</v>
      </c>
    </row>
    <row r="588" spans="1:20" x14ac:dyDescent="0.2">
      <c r="A588" s="6" t="s">
        <v>1756</v>
      </c>
      <c r="B588" t="s">
        <v>2401</v>
      </c>
      <c r="C588" t="s">
        <v>2403</v>
      </c>
      <c r="D588" s="5">
        <f t="shared" si="27"/>
        <v>13434</v>
      </c>
      <c r="E588">
        <f>VLOOKUP(A588,OFSETS!A$2:B$795,2,TRUE)</f>
        <v>586</v>
      </c>
      <c r="F588">
        <v>583</v>
      </c>
      <c r="G588" t="str">
        <f t="shared" si="28"/>
        <v>INSERT INTO F_SEC_ADMIN.OBJECTS (OBJECT_ID,NAME,OBJECT_TYPE_ID, SCHEMA_ID, AUTHORIZATION_OBJECT_ID) VALUES (583, 'PORTFOLIO_GROUPS_V',2,1,'586');</v>
      </c>
      <c r="S588">
        <v>583</v>
      </c>
      <c r="T588" t="str">
        <f t="shared" si="29"/>
        <v>INSERT INTO OBJECT_COLUMNS (OBJECT_COLUMN_ID,NAME,CONTENT,OBJECT_ID) VALUES (583,'PORTFOLIO_GROUP_ID', '13434', 583);</v>
      </c>
    </row>
    <row r="589" spans="1:20" x14ac:dyDescent="0.2">
      <c r="A589" s="6" t="s">
        <v>1759</v>
      </c>
      <c r="B589" t="s">
        <v>2401</v>
      </c>
      <c r="C589" t="s">
        <v>2403</v>
      </c>
      <c r="D589" s="5">
        <f t="shared" si="27"/>
        <v>13435</v>
      </c>
      <c r="E589">
        <f>VLOOKUP(A589,OFSETS!A$2:B$795,2,TRUE)</f>
        <v>587</v>
      </c>
      <c r="F589">
        <v>584</v>
      </c>
      <c r="G589" t="str">
        <f t="shared" si="28"/>
        <v>INSERT INTO F_SEC_ADMIN.OBJECTS (OBJECT_ID,NAME,OBJECT_TYPE_ID, SCHEMA_ID, AUTHORIZATION_OBJECT_ID) VALUES (584, 'PORTFOLIO_GROUPS_V',2,1,'587');</v>
      </c>
      <c r="S589">
        <v>584</v>
      </c>
      <c r="T589" t="str">
        <f t="shared" si="29"/>
        <v>INSERT INTO OBJECT_COLUMNS (OBJECT_COLUMN_ID,NAME,CONTENT,OBJECT_ID) VALUES (584,'PORTFOLIO_GROUP_ID', '13435', 584);</v>
      </c>
    </row>
    <row r="590" spans="1:20" x14ac:dyDescent="0.2">
      <c r="A590" s="6" t="s">
        <v>1762</v>
      </c>
      <c r="B590" t="s">
        <v>2401</v>
      </c>
      <c r="C590" t="s">
        <v>2403</v>
      </c>
      <c r="D590" s="5">
        <f t="shared" si="27"/>
        <v>13436</v>
      </c>
      <c r="E590">
        <f>VLOOKUP(A590,OFSETS!A$2:B$795,2,TRUE)</f>
        <v>588</v>
      </c>
      <c r="F590">
        <v>585</v>
      </c>
      <c r="G590" t="str">
        <f t="shared" si="28"/>
        <v>INSERT INTO F_SEC_ADMIN.OBJECTS (OBJECT_ID,NAME,OBJECT_TYPE_ID, SCHEMA_ID, AUTHORIZATION_OBJECT_ID) VALUES (585, 'PORTFOLIO_GROUPS_V',2,1,'588');</v>
      </c>
      <c r="S590">
        <v>585</v>
      </c>
      <c r="T590" t="str">
        <f t="shared" si="29"/>
        <v>INSERT INTO OBJECT_COLUMNS (OBJECT_COLUMN_ID,NAME,CONTENT,OBJECT_ID) VALUES (585,'PORTFOLIO_GROUP_ID', '13436', 585);</v>
      </c>
    </row>
    <row r="591" spans="1:20" x14ac:dyDescent="0.2">
      <c r="A591" s="6" t="s">
        <v>1765</v>
      </c>
      <c r="B591" t="s">
        <v>2401</v>
      </c>
      <c r="C591" t="s">
        <v>2403</v>
      </c>
      <c r="D591" s="5">
        <f t="shared" si="27"/>
        <v>13437</v>
      </c>
      <c r="E591">
        <f>VLOOKUP(A591,OFSETS!A$2:B$795,2,TRUE)</f>
        <v>589</v>
      </c>
      <c r="F591">
        <v>586</v>
      </c>
      <c r="G591" t="str">
        <f t="shared" si="28"/>
        <v>INSERT INTO F_SEC_ADMIN.OBJECTS (OBJECT_ID,NAME,OBJECT_TYPE_ID, SCHEMA_ID, AUTHORIZATION_OBJECT_ID) VALUES (586, 'PORTFOLIO_GROUPS_V',2,1,'589');</v>
      </c>
      <c r="S591">
        <v>586</v>
      </c>
      <c r="T591" t="str">
        <f t="shared" si="29"/>
        <v>INSERT INTO OBJECT_COLUMNS (OBJECT_COLUMN_ID,NAME,CONTENT,OBJECT_ID) VALUES (586,'PORTFOLIO_GROUP_ID', '13437', 586);</v>
      </c>
    </row>
    <row r="592" spans="1:20" x14ac:dyDescent="0.2">
      <c r="A592" s="6" t="s">
        <v>1768</v>
      </c>
      <c r="B592" t="s">
        <v>2401</v>
      </c>
      <c r="C592" t="s">
        <v>2403</v>
      </c>
      <c r="D592" s="5">
        <f t="shared" si="27"/>
        <v>13438</v>
      </c>
      <c r="E592">
        <f>VLOOKUP(A592,OFSETS!A$2:B$795,2,TRUE)</f>
        <v>590</v>
      </c>
      <c r="F592">
        <v>587</v>
      </c>
      <c r="G592" t="str">
        <f t="shared" si="28"/>
        <v>INSERT INTO F_SEC_ADMIN.OBJECTS (OBJECT_ID,NAME,OBJECT_TYPE_ID, SCHEMA_ID, AUTHORIZATION_OBJECT_ID) VALUES (587, 'PORTFOLIO_GROUPS_V',2,1,'590');</v>
      </c>
      <c r="S592">
        <v>587</v>
      </c>
      <c r="T592" t="str">
        <f t="shared" si="29"/>
        <v>INSERT INTO OBJECT_COLUMNS (OBJECT_COLUMN_ID,NAME,CONTENT,OBJECT_ID) VALUES (587,'PORTFOLIO_GROUP_ID', '13438', 587);</v>
      </c>
    </row>
    <row r="593" spans="1:20" x14ac:dyDescent="0.2">
      <c r="A593" s="6" t="s">
        <v>1771</v>
      </c>
      <c r="B593" t="s">
        <v>2401</v>
      </c>
      <c r="C593" t="s">
        <v>2403</v>
      </c>
      <c r="D593" s="5">
        <f t="shared" si="27"/>
        <v>13442</v>
      </c>
      <c r="E593">
        <f>VLOOKUP(A593,OFSETS!A$2:B$795,2,TRUE)</f>
        <v>591</v>
      </c>
      <c r="F593">
        <v>588</v>
      </c>
      <c r="G593" t="str">
        <f t="shared" si="28"/>
        <v>INSERT INTO F_SEC_ADMIN.OBJECTS (OBJECT_ID,NAME,OBJECT_TYPE_ID, SCHEMA_ID, AUTHORIZATION_OBJECT_ID) VALUES (588, 'PORTFOLIO_GROUPS_V',2,1,'591');</v>
      </c>
      <c r="S593">
        <v>588</v>
      </c>
      <c r="T593" t="str">
        <f t="shared" si="29"/>
        <v>INSERT INTO OBJECT_COLUMNS (OBJECT_COLUMN_ID,NAME,CONTENT,OBJECT_ID) VALUES (588,'PORTFOLIO_GROUP_ID', '13442', 588);</v>
      </c>
    </row>
    <row r="594" spans="1:20" x14ac:dyDescent="0.2">
      <c r="A594" s="6" t="s">
        <v>1774</v>
      </c>
      <c r="B594" t="s">
        <v>2401</v>
      </c>
      <c r="C594" t="s">
        <v>2403</v>
      </c>
      <c r="D594" s="5">
        <f t="shared" si="27"/>
        <v>13472</v>
      </c>
      <c r="E594">
        <f>VLOOKUP(A594,OFSETS!A$2:B$795,2,TRUE)</f>
        <v>592</v>
      </c>
      <c r="F594">
        <v>589</v>
      </c>
      <c r="G594" t="str">
        <f t="shared" si="28"/>
        <v>INSERT INTO F_SEC_ADMIN.OBJECTS (OBJECT_ID,NAME,OBJECT_TYPE_ID, SCHEMA_ID, AUTHORIZATION_OBJECT_ID) VALUES (589, 'PORTFOLIO_GROUPS_V',2,1,'592');</v>
      </c>
      <c r="S594">
        <v>589</v>
      </c>
      <c r="T594" t="str">
        <f t="shared" si="29"/>
        <v>INSERT INTO OBJECT_COLUMNS (OBJECT_COLUMN_ID,NAME,CONTENT,OBJECT_ID) VALUES (589,'PORTFOLIO_GROUP_ID', '13472', 589);</v>
      </c>
    </row>
    <row r="595" spans="1:20" x14ac:dyDescent="0.2">
      <c r="A595" s="6" t="s">
        <v>1777</v>
      </c>
      <c r="B595" t="s">
        <v>2401</v>
      </c>
      <c r="C595" t="s">
        <v>2403</v>
      </c>
      <c r="D595" s="5">
        <f t="shared" si="27"/>
        <v>13473</v>
      </c>
      <c r="E595">
        <f>VLOOKUP(A595,OFSETS!A$2:B$795,2,TRUE)</f>
        <v>593</v>
      </c>
      <c r="F595">
        <v>590</v>
      </c>
      <c r="G595" t="str">
        <f t="shared" si="28"/>
        <v>INSERT INTO F_SEC_ADMIN.OBJECTS (OBJECT_ID,NAME,OBJECT_TYPE_ID, SCHEMA_ID, AUTHORIZATION_OBJECT_ID) VALUES (590, 'PORTFOLIO_GROUPS_V',2,1,'593');</v>
      </c>
      <c r="S595">
        <v>590</v>
      </c>
      <c r="T595" t="str">
        <f t="shared" si="29"/>
        <v>INSERT INTO OBJECT_COLUMNS (OBJECT_COLUMN_ID,NAME,CONTENT,OBJECT_ID) VALUES (590,'PORTFOLIO_GROUP_ID', '13473', 590);</v>
      </c>
    </row>
    <row r="596" spans="1:20" x14ac:dyDescent="0.2">
      <c r="A596" s="6" t="s">
        <v>1780</v>
      </c>
      <c r="B596" t="s">
        <v>2401</v>
      </c>
      <c r="C596" t="s">
        <v>2403</v>
      </c>
      <c r="D596" s="5">
        <f t="shared" si="27"/>
        <v>13474</v>
      </c>
      <c r="E596">
        <f>VLOOKUP(A596,OFSETS!A$2:B$795,2,TRUE)</f>
        <v>594</v>
      </c>
      <c r="F596">
        <v>591</v>
      </c>
      <c r="G596" t="str">
        <f t="shared" si="28"/>
        <v>INSERT INTO F_SEC_ADMIN.OBJECTS (OBJECT_ID,NAME,OBJECT_TYPE_ID, SCHEMA_ID, AUTHORIZATION_OBJECT_ID) VALUES (591, 'PORTFOLIO_GROUPS_V',2,1,'594');</v>
      </c>
      <c r="S596">
        <v>591</v>
      </c>
      <c r="T596" t="str">
        <f t="shared" si="29"/>
        <v>INSERT INTO OBJECT_COLUMNS (OBJECT_COLUMN_ID,NAME,CONTENT,OBJECT_ID) VALUES (591,'PORTFOLIO_GROUP_ID', '13474', 591);</v>
      </c>
    </row>
    <row r="597" spans="1:20" x14ac:dyDescent="0.2">
      <c r="A597" s="6" t="s">
        <v>1783</v>
      </c>
      <c r="B597" t="s">
        <v>2401</v>
      </c>
      <c r="C597" t="s">
        <v>2403</v>
      </c>
      <c r="D597" s="5">
        <f t="shared" si="27"/>
        <v>13475</v>
      </c>
      <c r="E597">
        <f>VLOOKUP(A597,OFSETS!A$2:B$795,2,TRUE)</f>
        <v>595</v>
      </c>
      <c r="F597">
        <v>592</v>
      </c>
      <c r="G597" t="str">
        <f t="shared" si="28"/>
        <v>INSERT INTO F_SEC_ADMIN.OBJECTS (OBJECT_ID,NAME,OBJECT_TYPE_ID, SCHEMA_ID, AUTHORIZATION_OBJECT_ID) VALUES (592, 'PORTFOLIO_GROUPS_V',2,1,'595');</v>
      </c>
      <c r="S597">
        <v>592</v>
      </c>
      <c r="T597" t="str">
        <f t="shared" si="29"/>
        <v>INSERT INTO OBJECT_COLUMNS (OBJECT_COLUMN_ID,NAME,CONTENT,OBJECT_ID) VALUES (592,'PORTFOLIO_GROUP_ID', '13475', 592);</v>
      </c>
    </row>
    <row r="598" spans="1:20" x14ac:dyDescent="0.2">
      <c r="A598" s="6" t="s">
        <v>1786</v>
      </c>
      <c r="B598" t="s">
        <v>2401</v>
      </c>
      <c r="C598" t="s">
        <v>2403</v>
      </c>
      <c r="D598" s="5">
        <f t="shared" si="27"/>
        <v>13476</v>
      </c>
      <c r="E598">
        <f>VLOOKUP(A598,OFSETS!A$2:B$795,2,TRUE)</f>
        <v>596</v>
      </c>
      <c r="F598">
        <v>593</v>
      </c>
      <c r="G598" t="str">
        <f t="shared" si="28"/>
        <v>INSERT INTO F_SEC_ADMIN.OBJECTS (OBJECT_ID,NAME,OBJECT_TYPE_ID, SCHEMA_ID, AUTHORIZATION_OBJECT_ID) VALUES (593, 'PORTFOLIO_GROUPS_V',2,1,'596');</v>
      </c>
      <c r="S598">
        <v>593</v>
      </c>
      <c r="T598" t="str">
        <f t="shared" si="29"/>
        <v>INSERT INTO OBJECT_COLUMNS (OBJECT_COLUMN_ID,NAME,CONTENT,OBJECT_ID) VALUES (593,'PORTFOLIO_GROUP_ID', '13476', 593);</v>
      </c>
    </row>
    <row r="599" spans="1:20" x14ac:dyDescent="0.2">
      <c r="A599" s="6" t="s">
        <v>1789</v>
      </c>
      <c r="B599" t="s">
        <v>2401</v>
      </c>
      <c r="C599" t="s">
        <v>2403</v>
      </c>
      <c r="D599" s="5">
        <f t="shared" si="27"/>
        <v>13477</v>
      </c>
      <c r="E599">
        <f>VLOOKUP(A599,OFSETS!A$2:B$795,2,TRUE)</f>
        <v>597</v>
      </c>
      <c r="F599">
        <v>594</v>
      </c>
      <c r="G599" t="str">
        <f t="shared" si="28"/>
        <v>INSERT INTO F_SEC_ADMIN.OBJECTS (OBJECT_ID,NAME,OBJECT_TYPE_ID, SCHEMA_ID, AUTHORIZATION_OBJECT_ID) VALUES (594, 'PORTFOLIO_GROUPS_V',2,1,'597');</v>
      </c>
      <c r="S599">
        <v>594</v>
      </c>
      <c r="T599" t="str">
        <f t="shared" si="29"/>
        <v>INSERT INTO OBJECT_COLUMNS (OBJECT_COLUMN_ID,NAME,CONTENT,OBJECT_ID) VALUES (594,'PORTFOLIO_GROUP_ID', '13477', 594);</v>
      </c>
    </row>
    <row r="600" spans="1:20" x14ac:dyDescent="0.2">
      <c r="A600" s="6" t="s">
        <v>1792</v>
      </c>
      <c r="B600" t="s">
        <v>2401</v>
      </c>
      <c r="C600" t="s">
        <v>2403</v>
      </c>
      <c r="D600" s="5">
        <f t="shared" si="27"/>
        <v>13478</v>
      </c>
      <c r="E600">
        <f>VLOOKUP(A600,OFSETS!A$2:B$795,2,TRUE)</f>
        <v>598</v>
      </c>
      <c r="F600">
        <v>595</v>
      </c>
      <c r="G600" t="str">
        <f t="shared" si="28"/>
        <v>INSERT INTO F_SEC_ADMIN.OBJECTS (OBJECT_ID,NAME,OBJECT_TYPE_ID, SCHEMA_ID, AUTHORIZATION_OBJECT_ID) VALUES (595, 'PORTFOLIO_GROUPS_V',2,1,'598');</v>
      </c>
      <c r="S600">
        <v>595</v>
      </c>
      <c r="T600" t="str">
        <f t="shared" si="29"/>
        <v>INSERT INTO OBJECT_COLUMNS (OBJECT_COLUMN_ID,NAME,CONTENT,OBJECT_ID) VALUES (595,'PORTFOLIO_GROUP_ID', '13478', 595);</v>
      </c>
    </row>
    <row r="601" spans="1:20" x14ac:dyDescent="0.2">
      <c r="A601" s="6" t="s">
        <v>1795</v>
      </c>
      <c r="B601" t="s">
        <v>2401</v>
      </c>
      <c r="C601" t="s">
        <v>2403</v>
      </c>
      <c r="D601" s="5">
        <f t="shared" si="27"/>
        <v>13479</v>
      </c>
      <c r="E601">
        <f>VLOOKUP(A601,OFSETS!A$2:B$795,2,TRUE)</f>
        <v>599</v>
      </c>
      <c r="F601">
        <v>596</v>
      </c>
      <c r="G601" t="str">
        <f t="shared" si="28"/>
        <v>INSERT INTO F_SEC_ADMIN.OBJECTS (OBJECT_ID,NAME,OBJECT_TYPE_ID, SCHEMA_ID, AUTHORIZATION_OBJECT_ID) VALUES (596, 'PORTFOLIO_GROUPS_V',2,1,'599');</v>
      </c>
      <c r="S601">
        <v>596</v>
      </c>
      <c r="T601" t="str">
        <f t="shared" si="29"/>
        <v>INSERT INTO OBJECT_COLUMNS (OBJECT_COLUMN_ID,NAME,CONTENT,OBJECT_ID) VALUES (596,'PORTFOLIO_GROUP_ID', '13479', 596);</v>
      </c>
    </row>
    <row r="602" spans="1:20" x14ac:dyDescent="0.2">
      <c r="A602" s="6" t="s">
        <v>1798</v>
      </c>
      <c r="B602" t="s">
        <v>2401</v>
      </c>
      <c r="C602" t="s">
        <v>2403</v>
      </c>
      <c r="D602" s="5">
        <f t="shared" si="27"/>
        <v>13480</v>
      </c>
      <c r="E602">
        <f>VLOOKUP(A602,OFSETS!A$2:B$795,2,TRUE)</f>
        <v>600</v>
      </c>
      <c r="F602">
        <v>597</v>
      </c>
      <c r="G602" t="str">
        <f t="shared" si="28"/>
        <v>INSERT INTO F_SEC_ADMIN.OBJECTS (OBJECT_ID,NAME,OBJECT_TYPE_ID, SCHEMA_ID, AUTHORIZATION_OBJECT_ID) VALUES (597, 'PORTFOLIO_GROUPS_V',2,1,'600');</v>
      </c>
      <c r="S602">
        <v>597</v>
      </c>
      <c r="T602" t="str">
        <f t="shared" si="29"/>
        <v>INSERT INTO OBJECT_COLUMNS (OBJECT_COLUMN_ID,NAME,CONTENT,OBJECT_ID) VALUES (597,'PORTFOLIO_GROUP_ID', '13480', 597);</v>
      </c>
    </row>
    <row r="603" spans="1:20" x14ac:dyDescent="0.2">
      <c r="A603" s="6" t="s">
        <v>1801</v>
      </c>
      <c r="B603" t="s">
        <v>2401</v>
      </c>
      <c r="C603" t="s">
        <v>2403</v>
      </c>
      <c r="D603" s="5">
        <f t="shared" si="27"/>
        <v>13481</v>
      </c>
      <c r="E603">
        <f>VLOOKUP(A603,OFSETS!A$2:B$795,2,TRUE)</f>
        <v>601</v>
      </c>
      <c r="F603">
        <v>598</v>
      </c>
      <c r="G603" t="str">
        <f t="shared" si="28"/>
        <v>INSERT INTO F_SEC_ADMIN.OBJECTS (OBJECT_ID,NAME,OBJECT_TYPE_ID, SCHEMA_ID, AUTHORIZATION_OBJECT_ID) VALUES (598, 'PORTFOLIO_GROUPS_V',2,1,'601');</v>
      </c>
      <c r="S603">
        <v>598</v>
      </c>
      <c r="T603" t="str">
        <f t="shared" si="29"/>
        <v>INSERT INTO OBJECT_COLUMNS (OBJECT_COLUMN_ID,NAME,CONTENT,OBJECT_ID) VALUES (598,'PORTFOLIO_GROUP_ID', '13481', 598);</v>
      </c>
    </row>
    <row r="604" spans="1:20" x14ac:dyDescent="0.2">
      <c r="A604" s="6" t="s">
        <v>1804</v>
      </c>
      <c r="B604" t="s">
        <v>2401</v>
      </c>
      <c r="C604" t="s">
        <v>2403</v>
      </c>
      <c r="D604" s="5">
        <f t="shared" si="27"/>
        <v>13482</v>
      </c>
      <c r="E604">
        <f>VLOOKUP(A604,OFSETS!A$2:B$795,2,TRUE)</f>
        <v>602</v>
      </c>
      <c r="F604">
        <v>599</v>
      </c>
      <c r="G604" t="str">
        <f t="shared" si="28"/>
        <v>INSERT INTO F_SEC_ADMIN.OBJECTS (OBJECT_ID,NAME,OBJECT_TYPE_ID, SCHEMA_ID, AUTHORIZATION_OBJECT_ID) VALUES (599, 'PORTFOLIO_GROUPS_V',2,1,'602');</v>
      </c>
      <c r="S604">
        <v>599</v>
      </c>
      <c r="T604" t="str">
        <f t="shared" si="29"/>
        <v>INSERT INTO OBJECT_COLUMNS (OBJECT_COLUMN_ID,NAME,CONTENT,OBJECT_ID) VALUES (599,'PORTFOLIO_GROUP_ID', '13482', 599);</v>
      </c>
    </row>
    <row r="605" spans="1:20" x14ac:dyDescent="0.2">
      <c r="A605" s="6" t="s">
        <v>1807</v>
      </c>
      <c r="B605" t="s">
        <v>2401</v>
      </c>
      <c r="C605" t="s">
        <v>2403</v>
      </c>
      <c r="D605" s="5">
        <f t="shared" si="27"/>
        <v>13483</v>
      </c>
      <c r="E605">
        <f>VLOOKUP(A605,OFSETS!A$2:B$795,2,TRUE)</f>
        <v>603</v>
      </c>
      <c r="F605">
        <v>600</v>
      </c>
      <c r="G605" t="str">
        <f t="shared" si="28"/>
        <v>INSERT INTO F_SEC_ADMIN.OBJECTS (OBJECT_ID,NAME,OBJECT_TYPE_ID, SCHEMA_ID, AUTHORIZATION_OBJECT_ID) VALUES (600, 'PORTFOLIO_GROUPS_V',2,1,'603');</v>
      </c>
      <c r="S605">
        <v>600</v>
      </c>
      <c r="T605" t="str">
        <f t="shared" si="29"/>
        <v>INSERT INTO OBJECT_COLUMNS (OBJECT_COLUMN_ID,NAME,CONTENT,OBJECT_ID) VALUES (600,'PORTFOLIO_GROUP_ID', '13483', 600);</v>
      </c>
    </row>
    <row r="606" spans="1:20" x14ac:dyDescent="0.2">
      <c r="A606" s="6" t="s">
        <v>1810</v>
      </c>
      <c r="B606" t="s">
        <v>2401</v>
      </c>
      <c r="C606" t="s">
        <v>2403</v>
      </c>
      <c r="D606" s="5">
        <f t="shared" si="27"/>
        <v>13484</v>
      </c>
      <c r="E606">
        <f>VLOOKUP(A606,OFSETS!A$2:B$795,2,TRUE)</f>
        <v>604</v>
      </c>
      <c r="F606">
        <v>601</v>
      </c>
      <c r="G606" t="str">
        <f t="shared" si="28"/>
        <v>INSERT INTO F_SEC_ADMIN.OBJECTS (OBJECT_ID,NAME,OBJECT_TYPE_ID, SCHEMA_ID, AUTHORIZATION_OBJECT_ID) VALUES (601, 'PORTFOLIO_GROUPS_V',2,1,'604');</v>
      </c>
      <c r="S606">
        <v>601</v>
      </c>
      <c r="T606" t="str">
        <f t="shared" si="29"/>
        <v>INSERT INTO OBJECT_COLUMNS (OBJECT_COLUMN_ID,NAME,CONTENT,OBJECT_ID) VALUES (601,'PORTFOLIO_GROUP_ID', '13484', 601);</v>
      </c>
    </row>
    <row r="607" spans="1:20" x14ac:dyDescent="0.2">
      <c r="A607" s="6" t="s">
        <v>1813</v>
      </c>
      <c r="B607" t="s">
        <v>2401</v>
      </c>
      <c r="C607" t="s">
        <v>2403</v>
      </c>
      <c r="D607" s="5">
        <f t="shared" si="27"/>
        <v>13485</v>
      </c>
      <c r="E607">
        <f>VLOOKUP(A607,OFSETS!A$2:B$795,2,TRUE)</f>
        <v>605</v>
      </c>
      <c r="F607">
        <v>602</v>
      </c>
      <c r="G607" t="str">
        <f t="shared" si="28"/>
        <v>INSERT INTO F_SEC_ADMIN.OBJECTS (OBJECT_ID,NAME,OBJECT_TYPE_ID, SCHEMA_ID, AUTHORIZATION_OBJECT_ID) VALUES (602, 'PORTFOLIO_GROUPS_V',2,1,'605');</v>
      </c>
      <c r="S607">
        <v>602</v>
      </c>
      <c r="T607" t="str">
        <f t="shared" si="29"/>
        <v>INSERT INTO OBJECT_COLUMNS (OBJECT_COLUMN_ID,NAME,CONTENT,OBJECT_ID) VALUES (602,'PORTFOLIO_GROUP_ID', '13485', 602);</v>
      </c>
    </row>
    <row r="608" spans="1:20" x14ac:dyDescent="0.2">
      <c r="A608" s="6" t="s">
        <v>1816</v>
      </c>
      <c r="B608" t="s">
        <v>2401</v>
      </c>
      <c r="C608" t="s">
        <v>2403</v>
      </c>
      <c r="D608" s="5">
        <f t="shared" si="27"/>
        <v>13486</v>
      </c>
      <c r="E608">
        <f>VLOOKUP(A608,OFSETS!A$2:B$795,2,TRUE)</f>
        <v>606</v>
      </c>
      <c r="F608">
        <v>603</v>
      </c>
      <c r="G608" t="str">
        <f t="shared" si="28"/>
        <v>INSERT INTO F_SEC_ADMIN.OBJECTS (OBJECT_ID,NAME,OBJECT_TYPE_ID, SCHEMA_ID, AUTHORIZATION_OBJECT_ID) VALUES (603, 'PORTFOLIO_GROUPS_V',2,1,'606');</v>
      </c>
      <c r="S608">
        <v>603</v>
      </c>
      <c r="T608" t="str">
        <f t="shared" si="29"/>
        <v>INSERT INTO OBJECT_COLUMNS (OBJECT_COLUMN_ID,NAME,CONTENT,OBJECT_ID) VALUES (603,'PORTFOLIO_GROUP_ID', '13486', 603);</v>
      </c>
    </row>
    <row r="609" spans="1:20" x14ac:dyDescent="0.2">
      <c r="A609" s="6" t="s">
        <v>1819</v>
      </c>
      <c r="B609" t="s">
        <v>2401</v>
      </c>
      <c r="C609" t="s">
        <v>2403</v>
      </c>
      <c r="D609" s="5">
        <f t="shared" si="27"/>
        <v>13487</v>
      </c>
      <c r="E609">
        <f>VLOOKUP(A609,OFSETS!A$2:B$795,2,TRUE)</f>
        <v>607</v>
      </c>
      <c r="F609">
        <v>604</v>
      </c>
      <c r="G609" t="str">
        <f t="shared" si="28"/>
        <v>INSERT INTO F_SEC_ADMIN.OBJECTS (OBJECT_ID,NAME,OBJECT_TYPE_ID, SCHEMA_ID, AUTHORIZATION_OBJECT_ID) VALUES (604, 'PORTFOLIO_GROUPS_V',2,1,'607');</v>
      </c>
      <c r="S609">
        <v>604</v>
      </c>
      <c r="T609" t="str">
        <f t="shared" si="29"/>
        <v>INSERT INTO OBJECT_COLUMNS (OBJECT_COLUMN_ID,NAME,CONTENT,OBJECT_ID) VALUES (604,'PORTFOLIO_GROUP_ID', '13487', 604);</v>
      </c>
    </row>
    <row r="610" spans="1:20" x14ac:dyDescent="0.2">
      <c r="A610" s="6" t="s">
        <v>1822</v>
      </c>
      <c r="B610" t="s">
        <v>2401</v>
      </c>
      <c r="C610" t="s">
        <v>2403</v>
      </c>
      <c r="D610" s="5">
        <f t="shared" si="27"/>
        <v>13488</v>
      </c>
      <c r="E610">
        <f>VLOOKUP(A610,OFSETS!A$2:B$795,2,TRUE)</f>
        <v>608</v>
      </c>
      <c r="F610">
        <v>605</v>
      </c>
      <c r="G610" t="str">
        <f t="shared" si="28"/>
        <v>INSERT INTO F_SEC_ADMIN.OBJECTS (OBJECT_ID,NAME,OBJECT_TYPE_ID, SCHEMA_ID, AUTHORIZATION_OBJECT_ID) VALUES (605, 'PORTFOLIO_GROUPS_V',2,1,'608');</v>
      </c>
      <c r="S610">
        <v>605</v>
      </c>
      <c r="T610" t="str">
        <f t="shared" si="29"/>
        <v>INSERT INTO OBJECT_COLUMNS (OBJECT_COLUMN_ID,NAME,CONTENT,OBJECT_ID) VALUES (605,'PORTFOLIO_GROUP_ID', '13488', 605);</v>
      </c>
    </row>
    <row r="611" spans="1:20" x14ac:dyDescent="0.2">
      <c r="A611" s="6" t="s">
        <v>1825</v>
      </c>
      <c r="B611" t="s">
        <v>2401</v>
      </c>
      <c r="C611" t="s">
        <v>2403</v>
      </c>
      <c r="D611" s="5">
        <f t="shared" si="27"/>
        <v>13489</v>
      </c>
      <c r="E611">
        <f>VLOOKUP(A611,OFSETS!A$2:B$795,2,TRUE)</f>
        <v>609</v>
      </c>
      <c r="F611">
        <v>606</v>
      </c>
      <c r="G611" t="str">
        <f t="shared" si="28"/>
        <v>INSERT INTO F_SEC_ADMIN.OBJECTS (OBJECT_ID,NAME,OBJECT_TYPE_ID, SCHEMA_ID, AUTHORIZATION_OBJECT_ID) VALUES (606, 'PORTFOLIO_GROUPS_V',2,1,'609');</v>
      </c>
      <c r="S611">
        <v>606</v>
      </c>
      <c r="T611" t="str">
        <f t="shared" si="29"/>
        <v>INSERT INTO OBJECT_COLUMNS (OBJECT_COLUMN_ID,NAME,CONTENT,OBJECT_ID) VALUES (606,'PORTFOLIO_GROUP_ID', '13489', 606);</v>
      </c>
    </row>
    <row r="612" spans="1:20" x14ac:dyDescent="0.2">
      <c r="A612" s="6" t="s">
        <v>1828</v>
      </c>
      <c r="B612" t="s">
        <v>2401</v>
      </c>
      <c r="C612" t="s">
        <v>2403</v>
      </c>
      <c r="D612" s="5">
        <f t="shared" si="27"/>
        <v>13490</v>
      </c>
      <c r="E612">
        <f>VLOOKUP(A612,OFSETS!A$2:B$795,2,TRUE)</f>
        <v>610</v>
      </c>
      <c r="F612">
        <v>607</v>
      </c>
      <c r="G612" t="str">
        <f t="shared" si="28"/>
        <v>INSERT INTO F_SEC_ADMIN.OBJECTS (OBJECT_ID,NAME,OBJECT_TYPE_ID, SCHEMA_ID, AUTHORIZATION_OBJECT_ID) VALUES (607, 'PORTFOLIO_GROUPS_V',2,1,'610');</v>
      </c>
      <c r="S612">
        <v>607</v>
      </c>
      <c r="T612" t="str">
        <f t="shared" si="29"/>
        <v>INSERT INTO OBJECT_COLUMNS (OBJECT_COLUMN_ID,NAME,CONTENT,OBJECT_ID) VALUES (607,'PORTFOLIO_GROUP_ID', '13490', 607);</v>
      </c>
    </row>
    <row r="613" spans="1:20" x14ac:dyDescent="0.2">
      <c r="A613" s="6" t="s">
        <v>1831</v>
      </c>
      <c r="B613" t="s">
        <v>2401</v>
      </c>
      <c r="C613" t="s">
        <v>2403</v>
      </c>
      <c r="D613" s="5">
        <f t="shared" si="27"/>
        <v>13491</v>
      </c>
      <c r="E613">
        <f>VLOOKUP(A613,OFSETS!A$2:B$795,2,TRUE)</f>
        <v>611</v>
      </c>
      <c r="F613">
        <v>608</v>
      </c>
      <c r="G613" t="str">
        <f t="shared" si="28"/>
        <v>INSERT INTO F_SEC_ADMIN.OBJECTS (OBJECT_ID,NAME,OBJECT_TYPE_ID, SCHEMA_ID, AUTHORIZATION_OBJECT_ID) VALUES (608, 'PORTFOLIO_GROUPS_V',2,1,'611');</v>
      </c>
      <c r="S613">
        <v>608</v>
      </c>
      <c r="T613" t="str">
        <f t="shared" si="29"/>
        <v>INSERT INTO OBJECT_COLUMNS (OBJECT_COLUMN_ID,NAME,CONTENT,OBJECT_ID) VALUES (608,'PORTFOLIO_GROUP_ID', '13491', 608);</v>
      </c>
    </row>
    <row r="614" spans="1:20" x14ac:dyDescent="0.2">
      <c r="A614" s="6" t="s">
        <v>1834</v>
      </c>
      <c r="B614" t="s">
        <v>2401</v>
      </c>
      <c r="C614" t="s">
        <v>2403</v>
      </c>
      <c r="D614" s="5">
        <f t="shared" si="27"/>
        <v>13492</v>
      </c>
      <c r="E614">
        <f>VLOOKUP(A614,OFSETS!A$2:B$795,2,TRUE)</f>
        <v>612</v>
      </c>
      <c r="F614">
        <v>609</v>
      </c>
      <c r="G614" t="str">
        <f t="shared" si="28"/>
        <v>INSERT INTO F_SEC_ADMIN.OBJECTS (OBJECT_ID,NAME,OBJECT_TYPE_ID, SCHEMA_ID, AUTHORIZATION_OBJECT_ID) VALUES (609, 'PORTFOLIO_GROUPS_V',2,1,'612');</v>
      </c>
      <c r="S614">
        <v>609</v>
      </c>
      <c r="T614" t="str">
        <f t="shared" si="29"/>
        <v>INSERT INTO OBJECT_COLUMNS (OBJECT_COLUMN_ID,NAME,CONTENT,OBJECT_ID) VALUES (609,'PORTFOLIO_GROUP_ID', '13492', 609);</v>
      </c>
    </row>
    <row r="615" spans="1:20" x14ac:dyDescent="0.2">
      <c r="A615" s="6" t="s">
        <v>1837</v>
      </c>
      <c r="B615" t="s">
        <v>2401</v>
      </c>
      <c r="C615" t="s">
        <v>2403</v>
      </c>
      <c r="D615" s="5">
        <f t="shared" si="27"/>
        <v>13493</v>
      </c>
      <c r="E615">
        <f>VLOOKUP(A615,OFSETS!A$2:B$795,2,TRUE)</f>
        <v>613</v>
      </c>
      <c r="F615">
        <v>610</v>
      </c>
      <c r="G615" t="str">
        <f t="shared" si="28"/>
        <v>INSERT INTO F_SEC_ADMIN.OBJECTS (OBJECT_ID,NAME,OBJECT_TYPE_ID, SCHEMA_ID, AUTHORIZATION_OBJECT_ID) VALUES (610, 'PORTFOLIO_GROUPS_V',2,1,'613');</v>
      </c>
      <c r="S615">
        <v>610</v>
      </c>
      <c r="T615" t="str">
        <f t="shared" si="29"/>
        <v>INSERT INTO OBJECT_COLUMNS (OBJECT_COLUMN_ID,NAME,CONTENT,OBJECT_ID) VALUES (610,'PORTFOLIO_GROUP_ID', '13493', 610);</v>
      </c>
    </row>
    <row r="616" spans="1:20" x14ac:dyDescent="0.2">
      <c r="A616" s="6" t="s">
        <v>1840</v>
      </c>
      <c r="B616" t="s">
        <v>2401</v>
      </c>
      <c r="C616" t="s">
        <v>2403</v>
      </c>
      <c r="D616" s="5">
        <f t="shared" si="27"/>
        <v>13494</v>
      </c>
      <c r="E616">
        <f>VLOOKUP(A616,OFSETS!A$2:B$795,2,TRUE)</f>
        <v>614</v>
      </c>
      <c r="F616">
        <v>611</v>
      </c>
      <c r="G616" t="str">
        <f t="shared" si="28"/>
        <v>INSERT INTO F_SEC_ADMIN.OBJECTS (OBJECT_ID,NAME,OBJECT_TYPE_ID, SCHEMA_ID, AUTHORIZATION_OBJECT_ID) VALUES (611, 'PORTFOLIO_GROUPS_V',2,1,'614');</v>
      </c>
      <c r="S616">
        <v>611</v>
      </c>
      <c r="T616" t="str">
        <f t="shared" si="29"/>
        <v>INSERT INTO OBJECT_COLUMNS (OBJECT_COLUMN_ID,NAME,CONTENT,OBJECT_ID) VALUES (611,'PORTFOLIO_GROUP_ID', '13494', 611);</v>
      </c>
    </row>
    <row r="617" spans="1:20" x14ac:dyDescent="0.2">
      <c r="A617" s="6" t="s">
        <v>1843</v>
      </c>
      <c r="B617" t="s">
        <v>2401</v>
      </c>
      <c r="C617" t="s">
        <v>2403</v>
      </c>
      <c r="D617" s="5">
        <f t="shared" si="27"/>
        <v>13495</v>
      </c>
      <c r="E617">
        <f>VLOOKUP(A617,OFSETS!A$2:B$795,2,TRUE)</f>
        <v>615</v>
      </c>
      <c r="F617">
        <v>612</v>
      </c>
      <c r="G617" t="str">
        <f t="shared" si="28"/>
        <v>INSERT INTO F_SEC_ADMIN.OBJECTS (OBJECT_ID,NAME,OBJECT_TYPE_ID, SCHEMA_ID, AUTHORIZATION_OBJECT_ID) VALUES (612, 'PORTFOLIO_GROUPS_V',2,1,'615');</v>
      </c>
      <c r="S617">
        <v>612</v>
      </c>
      <c r="T617" t="str">
        <f t="shared" si="29"/>
        <v>INSERT INTO OBJECT_COLUMNS (OBJECT_COLUMN_ID,NAME,CONTENT,OBJECT_ID) VALUES (612,'PORTFOLIO_GROUP_ID', '13495', 612);</v>
      </c>
    </row>
    <row r="618" spans="1:20" x14ac:dyDescent="0.2">
      <c r="A618" s="6" t="s">
        <v>1846</v>
      </c>
      <c r="B618" t="s">
        <v>2401</v>
      </c>
      <c r="C618" t="s">
        <v>2403</v>
      </c>
      <c r="D618" s="5">
        <f t="shared" si="27"/>
        <v>13496</v>
      </c>
      <c r="E618">
        <f>VLOOKUP(A618,OFSETS!A$2:B$795,2,TRUE)</f>
        <v>616</v>
      </c>
      <c r="F618">
        <v>613</v>
      </c>
      <c r="G618" t="str">
        <f t="shared" si="28"/>
        <v>INSERT INTO F_SEC_ADMIN.OBJECTS (OBJECT_ID,NAME,OBJECT_TYPE_ID, SCHEMA_ID, AUTHORIZATION_OBJECT_ID) VALUES (613, 'PORTFOLIO_GROUPS_V',2,1,'616');</v>
      </c>
      <c r="S618">
        <v>613</v>
      </c>
      <c r="T618" t="str">
        <f t="shared" si="29"/>
        <v>INSERT INTO OBJECT_COLUMNS (OBJECT_COLUMN_ID,NAME,CONTENT,OBJECT_ID) VALUES (613,'PORTFOLIO_GROUP_ID', '13496', 613);</v>
      </c>
    </row>
    <row r="619" spans="1:20" x14ac:dyDescent="0.2">
      <c r="A619" s="6" t="s">
        <v>1849</v>
      </c>
      <c r="B619" t="s">
        <v>2401</v>
      </c>
      <c r="C619" t="s">
        <v>2403</v>
      </c>
      <c r="D619" s="5">
        <f t="shared" si="27"/>
        <v>13497</v>
      </c>
      <c r="E619">
        <f>VLOOKUP(A619,OFSETS!A$2:B$795,2,TRUE)</f>
        <v>617</v>
      </c>
      <c r="F619">
        <v>614</v>
      </c>
      <c r="G619" t="str">
        <f t="shared" si="28"/>
        <v>INSERT INTO F_SEC_ADMIN.OBJECTS (OBJECT_ID,NAME,OBJECT_TYPE_ID, SCHEMA_ID, AUTHORIZATION_OBJECT_ID) VALUES (614, 'PORTFOLIO_GROUPS_V',2,1,'617');</v>
      </c>
      <c r="S619">
        <v>614</v>
      </c>
      <c r="T619" t="str">
        <f t="shared" si="29"/>
        <v>INSERT INTO OBJECT_COLUMNS (OBJECT_COLUMN_ID,NAME,CONTENT,OBJECT_ID) VALUES (614,'PORTFOLIO_GROUP_ID', '13497', 614);</v>
      </c>
    </row>
    <row r="620" spans="1:20" x14ac:dyDescent="0.2">
      <c r="A620" s="6" t="s">
        <v>1852</v>
      </c>
      <c r="B620" t="s">
        <v>2401</v>
      </c>
      <c r="C620" t="s">
        <v>2403</v>
      </c>
      <c r="D620" s="5">
        <f t="shared" si="27"/>
        <v>13498</v>
      </c>
      <c r="E620">
        <f>VLOOKUP(A620,OFSETS!A$2:B$795,2,TRUE)</f>
        <v>618</v>
      </c>
      <c r="F620">
        <v>615</v>
      </c>
      <c r="G620" t="str">
        <f t="shared" si="28"/>
        <v>INSERT INTO F_SEC_ADMIN.OBJECTS (OBJECT_ID,NAME,OBJECT_TYPE_ID, SCHEMA_ID, AUTHORIZATION_OBJECT_ID) VALUES (615, 'PORTFOLIO_GROUPS_V',2,1,'618');</v>
      </c>
      <c r="S620">
        <v>615</v>
      </c>
      <c r="T620" t="str">
        <f t="shared" si="29"/>
        <v>INSERT INTO OBJECT_COLUMNS (OBJECT_COLUMN_ID,NAME,CONTENT,OBJECT_ID) VALUES (615,'PORTFOLIO_GROUP_ID', '13498', 615);</v>
      </c>
    </row>
    <row r="621" spans="1:20" x14ac:dyDescent="0.2">
      <c r="A621" s="6" t="s">
        <v>1855</v>
      </c>
      <c r="B621" t="s">
        <v>2401</v>
      </c>
      <c r="C621" t="s">
        <v>2403</v>
      </c>
      <c r="D621" s="5">
        <f t="shared" si="27"/>
        <v>13499</v>
      </c>
      <c r="E621">
        <f>VLOOKUP(A621,OFSETS!A$2:B$795,2,TRUE)</f>
        <v>619</v>
      </c>
      <c r="F621">
        <v>616</v>
      </c>
      <c r="G621" t="str">
        <f t="shared" si="28"/>
        <v>INSERT INTO F_SEC_ADMIN.OBJECTS (OBJECT_ID,NAME,OBJECT_TYPE_ID, SCHEMA_ID, AUTHORIZATION_OBJECT_ID) VALUES (616, 'PORTFOLIO_GROUPS_V',2,1,'619');</v>
      </c>
      <c r="S621">
        <v>616</v>
      </c>
      <c r="T621" t="str">
        <f t="shared" si="29"/>
        <v>INSERT INTO OBJECT_COLUMNS (OBJECT_COLUMN_ID,NAME,CONTENT,OBJECT_ID) VALUES (616,'PORTFOLIO_GROUP_ID', '13499', 616);</v>
      </c>
    </row>
    <row r="622" spans="1:20" x14ac:dyDescent="0.2">
      <c r="A622" s="6" t="s">
        <v>1858</v>
      </c>
      <c r="B622" t="s">
        <v>2401</v>
      </c>
      <c r="C622" t="s">
        <v>2403</v>
      </c>
      <c r="D622" s="5">
        <f t="shared" si="27"/>
        <v>13500</v>
      </c>
      <c r="E622">
        <f>VLOOKUP(A622,OFSETS!A$2:B$795,2,TRUE)</f>
        <v>620</v>
      </c>
      <c r="F622">
        <v>617</v>
      </c>
      <c r="G622" t="str">
        <f t="shared" si="28"/>
        <v>INSERT INTO F_SEC_ADMIN.OBJECTS (OBJECT_ID,NAME,OBJECT_TYPE_ID, SCHEMA_ID, AUTHORIZATION_OBJECT_ID) VALUES (617, 'PORTFOLIO_GROUPS_V',2,1,'620');</v>
      </c>
      <c r="S622">
        <v>617</v>
      </c>
      <c r="T622" t="str">
        <f t="shared" si="29"/>
        <v>INSERT INTO OBJECT_COLUMNS (OBJECT_COLUMN_ID,NAME,CONTENT,OBJECT_ID) VALUES (617,'PORTFOLIO_GROUP_ID', '13500', 617);</v>
      </c>
    </row>
    <row r="623" spans="1:20" x14ac:dyDescent="0.2">
      <c r="A623" s="6" t="s">
        <v>1861</v>
      </c>
      <c r="B623" t="s">
        <v>2401</v>
      </c>
      <c r="C623" t="s">
        <v>2403</v>
      </c>
      <c r="D623" s="5">
        <f t="shared" si="27"/>
        <v>13564</v>
      </c>
      <c r="E623">
        <f>VLOOKUP(A623,OFSETS!A$2:B$795,2,TRUE)</f>
        <v>621</v>
      </c>
      <c r="F623">
        <v>618</v>
      </c>
      <c r="G623" t="str">
        <f t="shared" si="28"/>
        <v>INSERT INTO F_SEC_ADMIN.OBJECTS (OBJECT_ID,NAME,OBJECT_TYPE_ID, SCHEMA_ID, AUTHORIZATION_OBJECT_ID) VALUES (618, 'PORTFOLIO_GROUPS_V',2,1,'621');</v>
      </c>
      <c r="S623">
        <v>618</v>
      </c>
      <c r="T623" t="str">
        <f t="shared" si="29"/>
        <v>INSERT INTO OBJECT_COLUMNS (OBJECT_COLUMN_ID,NAME,CONTENT,OBJECT_ID) VALUES (618,'PORTFOLIO_GROUP_ID', '13564', 618);</v>
      </c>
    </row>
    <row r="624" spans="1:20" x14ac:dyDescent="0.2">
      <c r="A624" s="6" t="s">
        <v>1864</v>
      </c>
      <c r="B624" t="s">
        <v>2401</v>
      </c>
      <c r="C624" t="s">
        <v>2403</v>
      </c>
      <c r="D624" s="5">
        <f t="shared" si="27"/>
        <v>13565</v>
      </c>
      <c r="E624">
        <f>VLOOKUP(A624,OFSETS!A$2:B$795,2,TRUE)</f>
        <v>622</v>
      </c>
      <c r="F624">
        <v>619</v>
      </c>
      <c r="G624" t="str">
        <f t="shared" si="28"/>
        <v>INSERT INTO F_SEC_ADMIN.OBJECTS (OBJECT_ID,NAME,OBJECT_TYPE_ID, SCHEMA_ID, AUTHORIZATION_OBJECT_ID) VALUES (619, 'PORTFOLIO_GROUPS_V',2,1,'622');</v>
      </c>
      <c r="S624">
        <v>619</v>
      </c>
      <c r="T624" t="str">
        <f t="shared" si="29"/>
        <v>INSERT INTO OBJECT_COLUMNS (OBJECT_COLUMN_ID,NAME,CONTENT,OBJECT_ID) VALUES (619,'PORTFOLIO_GROUP_ID', '13565', 619);</v>
      </c>
    </row>
    <row r="625" spans="1:20" x14ac:dyDescent="0.2">
      <c r="A625" s="6" t="s">
        <v>1867</v>
      </c>
      <c r="B625" t="s">
        <v>2401</v>
      </c>
      <c r="C625" t="s">
        <v>2403</v>
      </c>
      <c r="D625" s="5">
        <f t="shared" si="27"/>
        <v>13566</v>
      </c>
      <c r="E625">
        <f>VLOOKUP(A625,OFSETS!A$2:B$795,2,TRUE)</f>
        <v>623</v>
      </c>
      <c r="F625">
        <v>620</v>
      </c>
      <c r="G625" t="str">
        <f t="shared" si="28"/>
        <v>INSERT INTO F_SEC_ADMIN.OBJECTS (OBJECT_ID,NAME,OBJECT_TYPE_ID, SCHEMA_ID, AUTHORIZATION_OBJECT_ID) VALUES (620, 'PORTFOLIO_GROUPS_V',2,1,'623');</v>
      </c>
      <c r="S625">
        <v>620</v>
      </c>
      <c r="T625" t="str">
        <f t="shared" si="29"/>
        <v>INSERT INTO OBJECT_COLUMNS (OBJECT_COLUMN_ID,NAME,CONTENT,OBJECT_ID) VALUES (620,'PORTFOLIO_GROUP_ID', '13566', 620);</v>
      </c>
    </row>
    <row r="626" spans="1:20" x14ac:dyDescent="0.2">
      <c r="A626" s="6" t="s">
        <v>1870</v>
      </c>
      <c r="B626" t="s">
        <v>2401</v>
      </c>
      <c r="C626" t="s">
        <v>2403</v>
      </c>
      <c r="D626" s="5">
        <f t="shared" si="27"/>
        <v>13567</v>
      </c>
      <c r="E626">
        <f>VLOOKUP(A626,OFSETS!A$2:B$795,2,TRUE)</f>
        <v>624</v>
      </c>
      <c r="F626">
        <v>621</v>
      </c>
      <c r="G626" t="str">
        <f t="shared" si="28"/>
        <v>INSERT INTO F_SEC_ADMIN.OBJECTS (OBJECT_ID,NAME,OBJECT_TYPE_ID, SCHEMA_ID, AUTHORIZATION_OBJECT_ID) VALUES (621, 'PORTFOLIO_GROUPS_V',2,1,'624');</v>
      </c>
      <c r="S626">
        <v>621</v>
      </c>
      <c r="T626" t="str">
        <f t="shared" si="29"/>
        <v>INSERT INTO OBJECT_COLUMNS (OBJECT_COLUMN_ID,NAME,CONTENT,OBJECT_ID) VALUES (621,'PORTFOLIO_GROUP_ID', '13567', 621);</v>
      </c>
    </row>
    <row r="627" spans="1:20" x14ac:dyDescent="0.2">
      <c r="A627" s="6" t="s">
        <v>1873</v>
      </c>
      <c r="B627" t="s">
        <v>2401</v>
      </c>
      <c r="C627" t="s">
        <v>2403</v>
      </c>
      <c r="D627" s="5">
        <f t="shared" si="27"/>
        <v>13568</v>
      </c>
      <c r="E627">
        <f>VLOOKUP(A627,OFSETS!A$2:B$795,2,TRUE)</f>
        <v>625</v>
      </c>
      <c r="F627">
        <v>622</v>
      </c>
      <c r="G627" t="str">
        <f t="shared" si="28"/>
        <v>INSERT INTO F_SEC_ADMIN.OBJECTS (OBJECT_ID,NAME,OBJECT_TYPE_ID, SCHEMA_ID, AUTHORIZATION_OBJECT_ID) VALUES (622, 'PORTFOLIO_GROUPS_V',2,1,'625');</v>
      </c>
      <c r="S627">
        <v>622</v>
      </c>
      <c r="T627" t="str">
        <f t="shared" si="29"/>
        <v>INSERT INTO OBJECT_COLUMNS (OBJECT_COLUMN_ID,NAME,CONTENT,OBJECT_ID) VALUES (622,'PORTFOLIO_GROUP_ID', '13568', 622);</v>
      </c>
    </row>
    <row r="628" spans="1:20" x14ac:dyDescent="0.2">
      <c r="A628" s="6" t="s">
        <v>1876</v>
      </c>
      <c r="B628" t="s">
        <v>2401</v>
      </c>
      <c r="C628" t="s">
        <v>2403</v>
      </c>
      <c r="D628" s="5">
        <f t="shared" si="27"/>
        <v>13569</v>
      </c>
      <c r="E628">
        <f>VLOOKUP(A628,OFSETS!A$2:B$795,2,TRUE)</f>
        <v>626</v>
      </c>
      <c r="F628">
        <v>623</v>
      </c>
      <c r="G628" t="str">
        <f t="shared" si="28"/>
        <v>INSERT INTO F_SEC_ADMIN.OBJECTS (OBJECT_ID,NAME,OBJECT_TYPE_ID, SCHEMA_ID, AUTHORIZATION_OBJECT_ID) VALUES (623, 'PORTFOLIO_GROUPS_V',2,1,'626');</v>
      </c>
      <c r="S628">
        <v>623</v>
      </c>
      <c r="T628" t="str">
        <f t="shared" si="29"/>
        <v>INSERT INTO OBJECT_COLUMNS (OBJECT_COLUMN_ID,NAME,CONTENT,OBJECT_ID) VALUES (623,'PORTFOLIO_GROUP_ID', '13569', 623);</v>
      </c>
    </row>
    <row r="629" spans="1:20" x14ac:dyDescent="0.2">
      <c r="A629" s="6" t="s">
        <v>1879</v>
      </c>
      <c r="B629" t="s">
        <v>2401</v>
      </c>
      <c r="C629" t="s">
        <v>2403</v>
      </c>
      <c r="D629" s="5">
        <f t="shared" si="27"/>
        <v>13570</v>
      </c>
      <c r="E629">
        <f>VLOOKUP(A629,OFSETS!A$2:B$795,2,TRUE)</f>
        <v>627</v>
      </c>
      <c r="F629">
        <v>624</v>
      </c>
      <c r="G629" t="str">
        <f t="shared" si="28"/>
        <v>INSERT INTO F_SEC_ADMIN.OBJECTS (OBJECT_ID,NAME,OBJECT_TYPE_ID, SCHEMA_ID, AUTHORIZATION_OBJECT_ID) VALUES (624, 'PORTFOLIO_GROUPS_V',2,1,'627');</v>
      </c>
      <c r="S629">
        <v>624</v>
      </c>
      <c r="T629" t="str">
        <f t="shared" si="29"/>
        <v>INSERT INTO OBJECT_COLUMNS (OBJECT_COLUMN_ID,NAME,CONTENT,OBJECT_ID) VALUES (624,'PORTFOLIO_GROUP_ID', '13570', 624);</v>
      </c>
    </row>
    <row r="630" spans="1:20" x14ac:dyDescent="0.2">
      <c r="A630" s="6" t="s">
        <v>1882</v>
      </c>
      <c r="B630" t="s">
        <v>2401</v>
      </c>
      <c r="C630" t="s">
        <v>2403</v>
      </c>
      <c r="D630" s="5">
        <f t="shared" si="27"/>
        <v>13571</v>
      </c>
      <c r="E630">
        <f>VLOOKUP(A630,OFSETS!A$2:B$795,2,TRUE)</f>
        <v>628</v>
      </c>
      <c r="F630">
        <v>625</v>
      </c>
      <c r="G630" t="str">
        <f t="shared" si="28"/>
        <v>INSERT INTO F_SEC_ADMIN.OBJECTS (OBJECT_ID,NAME,OBJECT_TYPE_ID, SCHEMA_ID, AUTHORIZATION_OBJECT_ID) VALUES (625, 'PORTFOLIO_GROUPS_V',2,1,'628');</v>
      </c>
      <c r="S630">
        <v>625</v>
      </c>
      <c r="T630" t="str">
        <f t="shared" si="29"/>
        <v>INSERT INTO OBJECT_COLUMNS (OBJECT_COLUMN_ID,NAME,CONTENT,OBJECT_ID) VALUES (625,'PORTFOLIO_GROUP_ID', '13571', 625);</v>
      </c>
    </row>
    <row r="631" spans="1:20" x14ac:dyDescent="0.2">
      <c r="A631" s="6" t="s">
        <v>1885</v>
      </c>
      <c r="B631" t="s">
        <v>2401</v>
      </c>
      <c r="C631" t="s">
        <v>2403</v>
      </c>
      <c r="D631" s="5">
        <f t="shared" si="27"/>
        <v>13572</v>
      </c>
      <c r="E631">
        <f>VLOOKUP(A631,OFSETS!A$2:B$795,2,TRUE)</f>
        <v>629</v>
      </c>
      <c r="F631">
        <v>626</v>
      </c>
      <c r="G631" t="str">
        <f t="shared" si="28"/>
        <v>INSERT INTO F_SEC_ADMIN.OBJECTS (OBJECT_ID,NAME,OBJECT_TYPE_ID, SCHEMA_ID, AUTHORIZATION_OBJECT_ID) VALUES (626, 'PORTFOLIO_GROUPS_V',2,1,'629');</v>
      </c>
      <c r="S631">
        <v>626</v>
      </c>
      <c r="T631" t="str">
        <f t="shared" si="29"/>
        <v>INSERT INTO OBJECT_COLUMNS (OBJECT_COLUMN_ID,NAME,CONTENT,OBJECT_ID) VALUES (626,'PORTFOLIO_GROUP_ID', '13572', 626);</v>
      </c>
    </row>
    <row r="632" spans="1:20" x14ac:dyDescent="0.2">
      <c r="A632" s="6" t="s">
        <v>1888</v>
      </c>
      <c r="B632" t="s">
        <v>2401</v>
      </c>
      <c r="C632" t="s">
        <v>2403</v>
      </c>
      <c r="D632" s="5">
        <f t="shared" si="27"/>
        <v>13573</v>
      </c>
      <c r="E632">
        <f>VLOOKUP(A632,OFSETS!A$2:B$795,2,TRUE)</f>
        <v>630</v>
      </c>
      <c r="F632">
        <v>627</v>
      </c>
      <c r="G632" t="str">
        <f t="shared" si="28"/>
        <v>INSERT INTO F_SEC_ADMIN.OBJECTS (OBJECT_ID,NAME,OBJECT_TYPE_ID, SCHEMA_ID, AUTHORIZATION_OBJECT_ID) VALUES (627, 'PORTFOLIO_GROUPS_V',2,1,'630');</v>
      </c>
      <c r="S632">
        <v>627</v>
      </c>
      <c r="T632" t="str">
        <f t="shared" si="29"/>
        <v>INSERT INTO OBJECT_COLUMNS (OBJECT_COLUMN_ID,NAME,CONTENT,OBJECT_ID) VALUES (627,'PORTFOLIO_GROUP_ID', '13573', 627);</v>
      </c>
    </row>
    <row r="633" spans="1:20" x14ac:dyDescent="0.2">
      <c r="A633" s="6" t="s">
        <v>1891</v>
      </c>
      <c r="B633" t="s">
        <v>2401</v>
      </c>
      <c r="C633" t="s">
        <v>2403</v>
      </c>
      <c r="D633" s="5">
        <f t="shared" si="27"/>
        <v>13574</v>
      </c>
      <c r="E633">
        <f>VLOOKUP(A633,OFSETS!A$2:B$795,2,TRUE)</f>
        <v>631</v>
      </c>
      <c r="F633">
        <v>628</v>
      </c>
      <c r="G633" t="str">
        <f t="shared" si="28"/>
        <v>INSERT INTO F_SEC_ADMIN.OBJECTS (OBJECT_ID,NAME,OBJECT_TYPE_ID, SCHEMA_ID, AUTHORIZATION_OBJECT_ID) VALUES (628, 'PORTFOLIO_GROUPS_V',2,1,'631');</v>
      </c>
      <c r="S633">
        <v>628</v>
      </c>
      <c r="T633" t="str">
        <f t="shared" si="29"/>
        <v>INSERT INTO OBJECT_COLUMNS (OBJECT_COLUMN_ID,NAME,CONTENT,OBJECT_ID) VALUES (628,'PORTFOLIO_GROUP_ID', '13574', 628);</v>
      </c>
    </row>
    <row r="634" spans="1:20" x14ac:dyDescent="0.2">
      <c r="A634" s="6" t="s">
        <v>1894</v>
      </c>
      <c r="B634" t="s">
        <v>2401</v>
      </c>
      <c r="C634" t="s">
        <v>2403</v>
      </c>
      <c r="D634" s="5">
        <f t="shared" si="27"/>
        <v>13575</v>
      </c>
      <c r="E634">
        <f>VLOOKUP(A634,OFSETS!A$2:B$795,2,TRUE)</f>
        <v>632</v>
      </c>
      <c r="F634">
        <v>629</v>
      </c>
      <c r="G634" t="str">
        <f t="shared" si="28"/>
        <v>INSERT INTO F_SEC_ADMIN.OBJECTS (OBJECT_ID,NAME,OBJECT_TYPE_ID, SCHEMA_ID, AUTHORIZATION_OBJECT_ID) VALUES (629, 'PORTFOLIO_GROUPS_V',2,1,'632');</v>
      </c>
      <c r="S634">
        <v>629</v>
      </c>
      <c r="T634" t="str">
        <f t="shared" si="29"/>
        <v>INSERT INTO OBJECT_COLUMNS (OBJECT_COLUMN_ID,NAME,CONTENT,OBJECT_ID) VALUES (629,'PORTFOLIO_GROUP_ID', '13575', 629);</v>
      </c>
    </row>
    <row r="635" spans="1:20" x14ac:dyDescent="0.2">
      <c r="A635" s="6" t="s">
        <v>1897</v>
      </c>
      <c r="B635" t="s">
        <v>2401</v>
      </c>
      <c r="C635" t="s">
        <v>2403</v>
      </c>
      <c r="D635" s="5">
        <f t="shared" si="27"/>
        <v>13576</v>
      </c>
      <c r="E635">
        <f>VLOOKUP(A635,OFSETS!A$2:B$795,2,TRUE)</f>
        <v>633</v>
      </c>
      <c r="F635">
        <v>630</v>
      </c>
      <c r="G635" t="str">
        <f t="shared" si="28"/>
        <v>INSERT INTO F_SEC_ADMIN.OBJECTS (OBJECT_ID,NAME,OBJECT_TYPE_ID, SCHEMA_ID, AUTHORIZATION_OBJECT_ID) VALUES (630, 'PORTFOLIO_GROUPS_V',2,1,'633');</v>
      </c>
      <c r="S635">
        <v>630</v>
      </c>
      <c r="T635" t="str">
        <f t="shared" si="29"/>
        <v>INSERT INTO OBJECT_COLUMNS (OBJECT_COLUMN_ID,NAME,CONTENT,OBJECT_ID) VALUES (630,'PORTFOLIO_GROUP_ID', '13576', 630);</v>
      </c>
    </row>
    <row r="636" spans="1:20" x14ac:dyDescent="0.2">
      <c r="A636" s="6" t="s">
        <v>1900</v>
      </c>
      <c r="B636" t="s">
        <v>2401</v>
      </c>
      <c r="C636" t="s">
        <v>2403</v>
      </c>
      <c r="D636" s="5">
        <f t="shared" si="27"/>
        <v>13577</v>
      </c>
      <c r="E636">
        <f>VLOOKUP(A636,OFSETS!A$2:B$795,2,TRUE)</f>
        <v>634</v>
      </c>
      <c r="F636">
        <v>631</v>
      </c>
      <c r="G636" t="str">
        <f t="shared" si="28"/>
        <v>INSERT INTO F_SEC_ADMIN.OBJECTS (OBJECT_ID,NAME,OBJECT_TYPE_ID, SCHEMA_ID, AUTHORIZATION_OBJECT_ID) VALUES (631, 'PORTFOLIO_GROUPS_V',2,1,'634');</v>
      </c>
      <c r="S636">
        <v>631</v>
      </c>
      <c r="T636" t="str">
        <f t="shared" si="29"/>
        <v>INSERT INTO OBJECT_COLUMNS (OBJECT_COLUMN_ID,NAME,CONTENT,OBJECT_ID) VALUES (631,'PORTFOLIO_GROUP_ID', '13577', 631);</v>
      </c>
    </row>
    <row r="637" spans="1:20" x14ac:dyDescent="0.2">
      <c r="A637" s="6" t="s">
        <v>1903</v>
      </c>
      <c r="B637" t="s">
        <v>2401</v>
      </c>
      <c r="C637" t="s">
        <v>2403</v>
      </c>
      <c r="D637" s="5">
        <f t="shared" si="27"/>
        <v>13578</v>
      </c>
      <c r="E637">
        <f>VLOOKUP(A637,OFSETS!A$2:B$795,2,TRUE)</f>
        <v>635</v>
      </c>
      <c r="F637">
        <v>632</v>
      </c>
      <c r="G637" t="str">
        <f t="shared" si="28"/>
        <v>INSERT INTO F_SEC_ADMIN.OBJECTS (OBJECT_ID,NAME,OBJECT_TYPE_ID, SCHEMA_ID, AUTHORIZATION_OBJECT_ID) VALUES (632, 'PORTFOLIO_GROUPS_V',2,1,'635');</v>
      </c>
      <c r="S637">
        <v>632</v>
      </c>
      <c r="T637" t="str">
        <f t="shared" si="29"/>
        <v>INSERT INTO OBJECT_COLUMNS (OBJECT_COLUMN_ID,NAME,CONTENT,OBJECT_ID) VALUES (632,'PORTFOLIO_GROUP_ID', '13578', 632);</v>
      </c>
    </row>
    <row r="638" spans="1:20" x14ac:dyDescent="0.2">
      <c r="A638" s="6" t="s">
        <v>1906</v>
      </c>
      <c r="B638" t="s">
        <v>2401</v>
      </c>
      <c r="C638" t="s">
        <v>2403</v>
      </c>
      <c r="D638" s="5">
        <f t="shared" si="27"/>
        <v>13579</v>
      </c>
      <c r="E638">
        <f>VLOOKUP(A638,OFSETS!A$2:B$795,2,TRUE)</f>
        <v>636</v>
      </c>
      <c r="F638">
        <v>633</v>
      </c>
      <c r="G638" t="str">
        <f t="shared" si="28"/>
        <v>INSERT INTO F_SEC_ADMIN.OBJECTS (OBJECT_ID,NAME,OBJECT_TYPE_ID, SCHEMA_ID, AUTHORIZATION_OBJECT_ID) VALUES (633, 'PORTFOLIO_GROUPS_V',2,1,'636');</v>
      </c>
      <c r="S638">
        <v>633</v>
      </c>
      <c r="T638" t="str">
        <f t="shared" si="29"/>
        <v>INSERT INTO OBJECT_COLUMNS (OBJECT_COLUMN_ID,NAME,CONTENT,OBJECT_ID) VALUES (633,'PORTFOLIO_GROUP_ID', '13579', 633);</v>
      </c>
    </row>
    <row r="639" spans="1:20" x14ac:dyDescent="0.2">
      <c r="A639" s="6" t="s">
        <v>1909</v>
      </c>
      <c r="B639" t="s">
        <v>2401</v>
      </c>
      <c r="C639" t="s">
        <v>2403</v>
      </c>
      <c r="D639" s="5">
        <f t="shared" si="27"/>
        <v>13580</v>
      </c>
      <c r="E639">
        <f>VLOOKUP(A639,OFSETS!A$2:B$795,2,TRUE)</f>
        <v>637</v>
      </c>
      <c r="F639">
        <v>634</v>
      </c>
      <c r="G639" t="str">
        <f t="shared" si="28"/>
        <v>INSERT INTO F_SEC_ADMIN.OBJECTS (OBJECT_ID,NAME,OBJECT_TYPE_ID, SCHEMA_ID, AUTHORIZATION_OBJECT_ID) VALUES (634, 'PORTFOLIO_GROUPS_V',2,1,'637');</v>
      </c>
      <c r="S639">
        <v>634</v>
      </c>
      <c r="T639" t="str">
        <f t="shared" si="29"/>
        <v>INSERT INTO OBJECT_COLUMNS (OBJECT_COLUMN_ID,NAME,CONTENT,OBJECT_ID) VALUES (634,'PORTFOLIO_GROUP_ID', '13580', 634);</v>
      </c>
    </row>
    <row r="640" spans="1:20" x14ac:dyDescent="0.2">
      <c r="A640" s="6" t="s">
        <v>1912</v>
      </c>
      <c r="B640" t="s">
        <v>2401</v>
      </c>
      <c r="C640" t="s">
        <v>2403</v>
      </c>
      <c r="D640" s="5">
        <f t="shared" si="27"/>
        <v>13581</v>
      </c>
      <c r="E640">
        <f>VLOOKUP(A640,OFSETS!A$2:B$795,2,TRUE)</f>
        <v>638</v>
      </c>
      <c r="F640">
        <v>635</v>
      </c>
      <c r="G640" t="str">
        <f t="shared" si="28"/>
        <v>INSERT INTO F_SEC_ADMIN.OBJECTS (OBJECT_ID,NAME,OBJECT_TYPE_ID, SCHEMA_ID, AUTHORIZATION_OBJECT_ID) VALUES (635, 'PORTFOLIO_GROUPS_V',2,1,'638');</v>
      </c>
      <c r="S640">
        <v>635</v>
      </c>
      <c r="T640" t="str">
        <f t="shared" si="29"/>
        <v>INSERT INTO OBJECT_COLUMNS (OBJECT_COLUMN_ID,NAME,CONTENT,OBJECT_ID) VALUES (635,'PORTFOLIO_GROUP_ID', '13581', 635);</v>
      </c>
    </row>
    <row r="641" spans="1:20" x14ac:dyDescent="0.2">
      <c r="A641" s="6" t="s">
        <v>1915</v>
      </c>
      <c r="B641" t="s">
        <v>2401</v>
      </c>
      <c r="C641" t="s">
        <v>2403</v>
      </c>
      <c r="D641" s="5">
        <f t="shared" si="27"/>
        <v>13582</v>
      </c>
      <c r="E641">
        <f>VLOOKUP(A641,OFSETS!A$2:B$795,2,TRUE)</f>
        <v>639</v>
      </c>
      <c r="F641">
        <v>636</v>
      </c>
      <c r="G641" t="str">
        <f t="shared" si="28"/>
        <v>INSERT INTO F_SEC_ADMIN.OBJECTS (OBJECT_ID,NAME,OBJECT_TYPE_ID, SCHEMA_ID, AUTHORIZATION_OBJECT_ID) VALUES (636, 'PORTFOLIO_GROUPS_V',2,1,'639');</v>
      </c>
      <c r="S641">
        <v>636</v>
      </c>
      <c r="T641" t="str">
        <f t="shared" si="29"/>
        <v>INSERT INTO OBJECT_COLUMNS (OBJECT_COLUMN_ID,NAME,CONTENT,OBJECT_ID) VALUES (636,'PORTFOLIO_GROUP_ID', '13582', 636);</v>
      </c>
    </row>
    <row r="642" spans="1:20" x14ac:dyDescent="0.2">
      <c r="A642" s="6" t="s">
        <v>1918</v>
      </c>
      <c r="B642" t="s">
        <v>2401</v>
      </c>
      <c r="C642" t="s">
        <v>2403</v>
      </c>
      <c r="D642" s="5">
        <f t="shared" si="27"/>
        <v>13583</v>
      </c>
      <c r="E642">
        <f>VLOOKUP(A642,OFSETS!A$2:B$795,2,TRUE)</f>
        <v>640</v>
      </c>
      <c r="F642">
        <v>637</v>
      </c>
      <c r="G642" t="str">
        <f t="shared" si="28"/>
        <v>INSERT INTO F_SEC_ADMIN.OBJECTS (OBJECT_ID,NAME,OBJECT_TYPE_ID, SCHEMA_ID, AUTHORIZATION_OBJECT_ID) VALUES (637, 'PORTFOLIO_GROUPS_V',2,1,'640');</v>
      </c>
      <c r="S642">
        <v>637</v>
      </c>
      <c r="T642" t="str">
        <f t="shared" si="29"/>
        <v>INSERT INTO OBJECT_COLUMNS (OBJECT_COLUMN_ID,NAME,CONTENT,OBJECT_ID) VALUES (637,'PORTFOLIO_GROUP_ID', '13583', 637);</v>
      </c>
    </row>
    <row r="643" spans="1:20" x14ac:dyDescent="0.2">
      <c r="A643" s="6" t="s">
        <v>1921</v>
      </c>
      <c r="B643" t="s">
        <v>2401</v>
      </c>
      <c r="C643" t="s">
        <v>2403</v>
      </c>
      <c r="D643" s="5">
        <f t="shared" si="27"/>
        <v>13584</v>
      </c>
      <c r="E643">
        <f>VLOOKUP(A643,OFSETS!A$2:B$795,2,TRUE)</f>
        <v>641</v>
      </c>
      <c r="F643">
        <v>638</v>
      </c>
      <c r="G643" t="str">
        <f t="shared" si="28"/>
        <v>INSERT INTO F_SEC_ADMIN.OBJECTS (OBJECT_ID,NAME,OBJECT_TYPE_ID, SCHEMA_ID, AUTHORIZATION_OBJECT_ID) VALUES (638, 'PORTFOLIO_GROUPS_V',2,1,'641');</v>
      </c>
      <c r="S643">
        <v>638</v>
      </c>
      <c r="T643" t="str">
        <f t="shared" si="29"/>
        <v>INSERT INTO OBJECT_COLUMNS (OBJECT_COLUMN_ID,NAME,CONTENT,OBJECT_ID) VALUES (638,'PORTFOLIO_GROUP_ID', '13584', 638);</v>
      </c>
    </row>
    <row r="644" spans="1:20" x14ac:dyDescent="0.2">
      <c r="A644" s="6" t="s">
        <v>1924</v>
      </c>
      <c r="B644" t="s">
        <v>2401</v>
      </c>
      <c r="C644" t="s">
        <v>2403</v>
      </c>
      <c r="D644" s="5">
        <f t="shared" si="27"/>
        <v>13585</v>
      </c>
      <c r="E644">
        <f>VLOOKUP(A644,OFSETS!A$2:B$795,2,TRUE)</f>
        <v>642</v>
      </c>
      <c r="F644">
        <v>639</v>
      </c>
      <c r="G644" t="str">
        <f t="shared" si="28"/>
        <v>INSERT INTO F_SEC_ADMIN.OBJECTS (OBJECT_ID,NAME,OBJECT_TYPE_ID, SCHEMA_ID, AUTHORIZATION_OBJECT_ID) VALUES (639, 'PORTFOLIO_GROUPS_V',2,1,'642');</v>
      </c>
      <c r="S644">
        <v>639</v>
      </c>
      <c r="T644" t="str">
        <f t="shared" si="29"/>
        <v>INSERT INTO OBJECT_COLUMNS (OBJECT_COLUMN_ID,NAME,CONTENT,OBJECT_ID) VALUES (639,'PORTFOLIO_GROUP_ID', '13585', 639);</v>
      </c>
    </row>
    <row r="645" spans="1:20" x14ac:dyDescent="0.2">
      <c r="A645" s="6" t="s">
        <v>1927</v>
      </c>
      <c r="B645" t="s">
        <v>2401</v>
      </c>
      <c r="C645" t="s">
        <v>2403</v>
      </c>
      <c r="D645" s="5">
        <f t="shared" si="27"/>
        <v>13589</v>
      </c>
      <c r="E645">
        <f>VLOOKUP(A645,OFSETS!A$2:B$795,2,TRUE)</f>
        <v>643</v>
      </c>
      <c r="F645">
        <v>640</v>
      </c>
      <c r="G645" t="str">
        <f t="shared" si="28"/>
        <v>INSERT INTO F_SEC_ADMIN.OBJECTS (OBJECT_ID,NAME,OBJECT_TYPE_ID, SCHEMA_ID, AUTHORIZATION_OBJECT_ID) VALUES (640, 'PORTFOLIO_GROUPS_V',2,1,'643');</v>
      </c>
      <c r="S645">
        <v>640</v>
      </c>
      <c r="T645" t="str">
        <f t="shared" si="29"/>
        <v>INSERT INTO OBJECT_COLUMNS (OBJECT_COLUMN_ID,NAME,CONTENT,OBJECT_ID) VALUES (640,'PORTFOLIO_GROUP_ID', '13589', 640);</v>
      </c>
    </row>
    <row r="646" spans="1:20" x14ac:dyDescent="0.2">
      <c r="A646" s="6" t="s">
        <v>1930</v>
      </c>
      <c r="B646" t="s">
        <v>2401</v>
      </c>
      <c r="C646" t="s">
        <v>2403</v>
      </c>
      <c r="D646" s="5">
        <f t="shared" si="27"/>
        <v>13590</v>
      </c>
      <c r="E646">
        <f>VLOOKUP(A646,OFSETS!A$2:B$795,2,TRUE)</f>
        <v>644</v>
      </c>
      <c r="F646">
        <v>641</v>
      </c>
      <c r="G646" t="str">
        <f t="shared" si="28"/>
        <v>INSERT INTO F_SEC_ADMIN.OBJECTS (OBJECT_ID,NAME,OBJECT_TYPE_ID, SCHEMA_ID, AUTHORIZATION_OBJECT_ID) VALUES (641, 'PORTFOLIO_GROUPS_V',2,1,'644');</v>
      </c>
      <c r="S646">
        <v>641</v>
      </c>
      <c r="T646" t="str">
        <f t="shared" si="29"/>
        <v>INSERT INTO OBJECT_COLUMNS (OBJECT_COLUMN_ID,NAME,CONTENT,OBJECT_ID) VALUES (641,'PORTFOLIO_GROUP_ID', '13590', 641);</v>
      </c>
    </row>
    <row r="647" spans="1:20" x14ac:dyDescent="0.2">
      <c r="A647" s="6" t="s">
        <v>1933</v>
      </c>
      <c r="B647" t="s">
        <v>2401</v>
      </c>
      <c r="C647" t="s">
        <v>2403</v>
      </c>
      <c r="D647" s="5">
        <f t="shared" ref="D647:D710" si="30">VALUE(RIGHT(A647,7))</f>
        <v>13592</v>
      </c>
      <c r="E647">
        <f>VLOOKUP(A647,OFSETS!A$2:B$795,2,TRUE)</f>
        <v>645</v>
      </c>
      <c r="F647">
        <v>642</v>
      </c>
      <c r="G647" t="str">
        <f t="shared" ref="G647:G710" si="31">"INSERT INTO F_SEC_ADMIN.OBJECTS (OBJECT_ID,NAME,OBJECT_TYPE_ID, SCHEMA_ID, AUTHORIZATION_OBJECT_ID) VALUES (" &amp; F647 &amp; ", '" &amp; B647 &amp; "',2,1,'" &amp; E647 &amp;"');"</f>
        <v>INSERT INTO F_SEC_ADMIN.OBJECTS (OBJECT_ID,NAME,OBJECT_TYPE_ID, SCHEMA_ID, AUTHORIZATION_OBJECT_ID) VALUES (642, 'PORTFOLIO_GROUPS_V',2,1,'645');</v>
      </c>
      <c r="S647">
        <v>642</v>
      </c>
      <c r="T647" t="str">
        <f t="shared" ref="T647:T710" si="32">"INSERT INTO OBJECT_COLUMNS (OBJECT_COLUMN_ID,NAME,CONTENT,OBJECT_ID) VALUES (" &amp; S647 &amp; ",'" &amp; C647 &amp; "', '" &amp; D647 &amp; "', " &amp; F647 &amp; ");"</f>
        <v>INSERT INTO OBJECT_COLUMNS (OBJECT_COLUMN_ID,NAME,CONTENT,OBJECT_ID) VALUES (642,'PORTFOLIO_GROUP_ID', '13592', 642);</v>
      </c>
    </row>
    <row r="648" spans="1:20" x14ac:dyDescent="0.2">
      <c r="A648" s="6" t="s">
        <v>1936</v>
      </c>
      <c r="B648" t="s">
        <v>2401</v>
      </c>
      <c r="C648" t="s">
        <v>2403</v>
      </c>
      <c r="D648" s="5">
        <f t="shared" si="30"/>
        <v>13629</v>
      </c>
      <c r="E648">
        <f>VLOOKUP(A648,OFSETS!A$2:B$795,2,TRUE)</f>
        <v>646</v>
      </c>
      <c r="F648">
        <v>643</v>
      </c>
      <c r="G648" t="str">
        <f t="shared" si="31"/>
        <v>INSERT INTO F_SEC_ADMIN.OBJECTS (OBJECT_ID,NAME,OBJECT_TYPE_ID, SCHEMA_ID, AUTHORIZATION_OBJECT_ID) VALUES (643, 'PORTFOLIO_GROUPS_V',2,1,'646');</v>
      </c>
      <c r="S648">
        <v>643</v>
      </c>
      <c r="T648" t="str">
        <f t="shared" si="32"/>
        <v>INSERT INTO OBJECT_COLUMNS (OBJECT_COLUMN_ID,NAME,CONTENT,OBJECT_ID) VALUES (643,'PORTFOLIO_GROUP_ID', '13629', 643);</v>
      </c>
    </row>
    <row r="649" spans="1:20" x14ac:dyDescent="0.2">
      <c r="A649" s="6" t="s">
        <v>1939</v>
      </c>
      <c r="B649" t="s">
        <v>2401</v>
      </c>
      <c r="C649" t="s">
        <v>2403</v>
      </c>
      <c r="D649" s="5">
        <f t="shared" si="30"/>
        <v>13633</v>
      </c>
      <c r="E649">
        <f>VLOOKUP(A649,OFSETS!A$2:B$795,2,TRUE)</f>
        <v>647</v>
      </c>
      <c r="F649">
        <v>644</v>
      </c>
      <c r="G649" t="str">
        <f t="shared" si="31"/>
        <v>INSERT INTO F_SEC_ADMIN.OBJECTS (OBJECT_ID,NAME,OBJECT_TYPE_ID, SCHEMA_ID, AUTHORIZATION_OBJECT_ID) VALUES (644, 'PORTFOLIO_GROUPS_V',2,1,'647');</v>
      </c>
      <c r="S649">
        <v>644</v>
      </c>
      <c r="T649" t="str">
        <f t="shared" si="32"/>
        <v>INSERT INTO OBJECT_COLUMNS (OBJECT_COLUMN_ID,NAME,CONTENT,OBJECT_ID) VALUES (644,'PORTFOLIO_GROUP_ID', '13633', 644);</v>
      </c>
    </row>
    <row r="650" spans="1:20" x14ac:dyDescent="0.2">
      <c r="A650" s="6" t="s">
        <v>1942</v>
      </c>
      <c r="B650" t="s">
        <v>2401</v>
      </c>
      <c r="C650" t="s">
        <v>2403</v>
      </c>
      <c r="D650" s="5">
        <f t="shared" si="30"/>
        <v>13634</v>
      </c>
      <c r="E650">
        <f>VLOOKUP(A650,OFSETS!A$2:B$795,2,TRUE)</f>
        <v>648</v>
      </c>
      <c r="F650">
        <v>645</v>
      </c>
      <c r="G650" t="str">
        <f t="shared" si="31"/>
        <v>INSERT INTO F_SEC_ADMIN.OBJECTS (OBJECT_ID,NAME,OBJECT_TYPE_ID, SCHEMA_ID, AUTHORIZATION_OBJECT_ID) VALUES (645, 'PORTFOLIO_GROUPS_V',2,1,'648');</v>
      </c>
      <c r="S650">
        <v>645</v>
      </c>
      <c r="T650" t="str">
        <f t="shared" si="32"/>
        <v>INSERT INTO OBJECT_COLUMNS (OBJECT_COLUMN_ID,NAME,CONTENT,OBJECT_ID) VALUES (645,'PORTFOLIO_GROUP_ID', '13634', 645);</v>
      </c>
    </row>
    <row r="651" spans="1:20" x14ac:dyDescent="0.2">
      <c r="A651" s="6" t="s">
        <v>1945</v>
      </c>
      <c r="B651" t="s">
        <v>2401</v>
      </c>
      <c r="C651" t="s">
        <v>2403</v>
      </c>
      <c r="D651" s="5">
        <f t="shared" si="30"/>
        <v>13635</v>
      </c>
      <c r="E651">
        <f>VLOOKUP(A651,OFSETS!A$2:B$795,2,TRUE)</f>
        <v>649</v>
      </c>
      <c r="F651">
        <v>646</v>
      </c>
      <c r="G651" t="str">
        <f t="shared" si="31"/>
        <v>INSERT INTO F_SEC_ADMIN.OBJECTS (OBJECT_ID,NAME,OBJECT_TYPE_ID, SCHEMA_ID, AUTHORIZATION_OBJECT_ID) VALUES (646, 'PORTFOLIO_GROUPS_V',2,1,'649');</v>
      </c>
      <c r="S651">
        <v>646</v>
      </c>
      <c r="T651" t="str">
        <f t="shared" si="32"/>
        <v>INSERT INTO OBJECT_COLUMNS (OBJECT_COLUMN_ID,NAME,CONTENT,OBJECT_ID) VALUES (646,'PORTFOLIO_GROUP_ID', '13635', 646);</v>
      </c>
    </row>
    <row r="652" spans="1:20" x14ac:dyDescent="0.2">
      <c r="A652" s="6" t="s">
        <v>1948</v>
      </c>
      <c r="B652" t="s">
        <v>2401</v>
      </c>
      <c r="C652" t="s">
        <v>2403</v>
      </c>
      <c r="D652" s="5">
        <f t="shared" si="30"/>
        <v>13636</v>
      </c>
      <c r="E652">
        <f>VLOOKUP(A652,OFSETS!A$2:B$795,2,TRUE)</f>
        <v>650</v>
      </c>
      <c r="F652">
        <v>647</v>
      </c>
      <c r="G652" t="str">
        <f t="shared" si="31"/>
        <v>INSERT INTO F_SEC_ADMIN.OBJECTS (OBJECT_ID,NAME,OBJECT_TYPE_ID, SCHEMA_ID, AUTHORIZATION_OBJECT_ID) VALUES (647, 'PORTFOLIO_GROUPS_V',2,1,'650');</v>
      </c>
      <c r="S652">
        <v>647</v>
      </c>
      <c r="T652" t="str">
        <f t="shared" si="32"/>
        <v>INSERT INTO OBJECT_COLUMNS (OBJECT_COLUMN_ID,NAME,CONTENT,OBJECT_ID) VALUES (647,'PORTFOLIO_GROUP_ID', '13636', 647);</v>
      </c>
    </row>
    <row r="653" spans="1:20" x14ac:dyDescent="0.2">
      <c r="A653" s="6" t="s">
        <v>1951</v>
      </c>
      <c r="B653" t="s">
        <v>2401</v>
      </c>
      <c r="C653" t="s">
        <v>2403</v>
      </c>
      <c r="D653" s="5">
        <f t="shared" si="30"/>
        <v>13641</v>
      </c>
      <c r="E653">
        <f>VLOOKUP(A653,OFSETS!A$2:B$795,2,TRUE)</f>
        <v>651</v>
      </c>
      <c r="F653">
        <v>648</v>
      </c>
      <c r="G653" t="str">
        <f t="shared" si="31"/>
        <v>INSERT INTO F_SEC_ADMIN.OBJECTS (OBJECT_ID,NAME,OBJECT_TYPE_ID, SCHEMA_ID, AUTHORIZATION_OBJECT_ID) VALUES (648, 'PORTFOLIO_GROUPS_V',2,1,'651');</v>
      </c>
      <c r="S653">
        <v>648</v>
      </c>
      <c r="T653" t="str">
        <f t="shared" si="32"/>
        <v>INSERT INTO OBJECT_COLUMNS (OBJECT_COLUMN_ID,NAME,CONTENT,OBJECT_ID) VALUES (648,'PORTFOLIO_GROUP_ID', '13641', 648);</v>
      </c>
    </row>
    <row r="654" spans="1:20" x14ac:dyDescent="0.2">
      <c r="A654" s="6" t="s">
        <v>1954</v>
      </c>
      <c r="B654" t="s">
        <v>2401</v>
      </c>
      <c r="C654" t="s">
        <v>2403</v>
      </c>
      <c r="D654" s="5">
        <f t="shared" si="30"/>
        <v>13670</v>
      </c>
      <c r="E654">
        <f>VLOOKUP(A654,OFSETS!A$2:B$795,2,TRUE)</f>
        <v>652</v>
      </c>
      <c r="F654">
        <v>649</v>
      </c>
      <c r="G654" t="str">
        <f t="shared" si="31"/>
        <v>INSERT INTO F_SEC_ADMIN.OBJECTS (OBJECT_ID,NAME,OBJECT_TYPE_ID, SCHEMA_ID, AUTHORIZATION_OBJECT_ID) VALUES (649, 'PORTFOLIO_GROUPS_V',2,1,'652');</v>
      </c>
      <c r="S654">
        <v>649</v>
      </c>
      <c r="T654" t="str">
        <f t="shared" si="32"/>
        <v>INSERT INTO OBJECT_COLUMNS (OBJECT_COLUMN_ID,NAME,CONTENT,OBJECT_ID) VALUES (649,'PORTFOLIO_GROUP_ID', '13670', 649);</v>
      </c>
    </row>
    <row r="655" spans="1:20" x14ac:dyDescent="0.2">
      <c r="A655" s="6" t="s">
        <v>1957</v>
      </c>
      <c r="B655" t="s">
        <v>2401</v>
      </c>
      <c r="C655" t="s">
        <v>2403</v>
      </c>
      <c r="D655" s="5">
        <f t="shared" si="30"/>
        <v>13671</v>
      </c>
      <c r="E655">
        <f>VLOOKUP(A655,OFSETS!A$2:B$795,2,TRUE)</f>
        <v>653</v>
      </c>
      <c r="F655">
        <v>650</v>
      </c>
      <c r="G655" t="str">
        <f t="shared" si="31"/>
        <v>INSERT INTO F_SEC_ADMIN.OBJECTS (OBJECT_ID,NAME,OBJECT_TYPE_ID, SCHEMA_ID, AUTHORIZATION_OBJECT_ID) VALUES (650, 'PORTFOLIO_GROUPS_V',2,1,'653');</v>
      </c>
      <c r="S655">
        <v>650</v>
      </c>
      <c r="T655" t="str">
        <f t="shared" si="32"/>
        <v>INSERT INTO OBJECT_COLUMNS (OBJECT_COLUMN_ID,NAME,CONTENT,OBJECT_ID) VALUES (650,'PORTFOLIO_GROUP_ID', '13671', 650);</v>
      </c>
    </row>
    <row r="656" spans="1:20" x14ac:dyDescent="0.2">
      <c r="A656" s="6" t="s">
        <v>1960</v>
      </c>
      <c r="B656" t="s">
        <v>2401</v>
      </c>
      <c r="C656" t="s">
        <v>2403</v>
      </c>
      <c r="D656" s="5">
        <f t="shared" si="30"/>
        <v>13676</v>
      </c>
      <c r="E656">
        <f>VLOOKUP(A656,OFSETS!A$2:B$795,2,TRUE)</f>
        <v>654</v>
      </c>
      <c r="F656">
        <v>651</v>
      </c>
      <c r="G656" t="str">
        <f t="shared" si="31"/>
        <v>INSERT INTO F_SEC_ADMIN.OBJECTS (OBJECT_ID,NAME,OBJECT_TYPE_ID, SCHEMA_ID, AUTHORIZATION_OBJECT_ID) VALUES (651, 'PORTFOLIO_GROUPS_V',2,1,'654');</v>
      </c>
      <c r="S656">
        <v>651</v>
      </c>
      <c r="T656" t="str">
        <f t="shared" si="32"/>
        <v>INSERT INTO OBJECT_COLUMNS (OBJECT_COLUMN_ID,NAME,CONTENT,OBJECT_ID) VALUES (651,'PORTFOLIO_GROUP_ID', '13676', 651);</v>
      </c>
    </row>
    <row r="657" spans="1:20" x14ac:dyDescent="0.2">
      <c r="A657" s="6" t="s">
        <v>1963</v>
      </c>
      <c r="B657" t="s">
        <v>2401</v>
      </c>
      <c r="C657" t="s">
        <v>2403</v>
      </c>
      <c r="D657" s="5">
        <f t="shared" si="30"/>
        <v>13683</v>
      </c>
      <c r="E657">
        <f>VLOOKUP(A657,OFSETS!A$2:B$795,2,TRUE)</f>
        <v>655</v>
      </c>
      <c r="F657">
        <v>652</v>
      </c>
      <c r="G657" t="str">
        <f t="shared" si="31"/>
        <v>INSERT INTO F_SEC_ADMIN.OBJECTS (OBJECT_ID,NAME,OBJECT_TYPE_ID, SCHEMA_ID, AUTHORIZATION_OBJECT_ID) VALUES (652, 'PORTFOLIO_GROUPS_V',2,1,'655');</v>
      </c>
      <c r="S657">
        <v>652</v>
      </c>
      <c r="T657" t="str">
        <f t="shared" si="32"/>
        <v>INSERT INTO OBJECT_COLUMNS (OBJECT_COLUMN_ID,NAME,CONTENT,OBJECT_ID) VALUES (652,'PORTFOLIO_GROUP_ID', '13683', 652);</v>
      </c>
    </row>
    <row r="658" spans="1:20" x14ac:dyDescent="0.2">
      <c r="A658" s="6" t="s">
        <v>1966</v>
      </c>
      <c r="B658" t="s">
        <v>2401</v>
      </c>
      <c r="C658" t="s">
        <v>2403</v>
      </c>
      <c r="D658" s="5">
        <f t="shared" si="30"/>
        <v>13700</v>
      </c>
      <c r="E658">
        <f>VLOOKUP(A658,OFSETS!A$2:B$795,2,TRUE)</f>
        <v>656</v>
      </c>
      <c r="F658">
        <v>653</v>
      </c>
      <c r="G658" t="str">
        <f t="shared" si="31"/>
        <v>INSERT INTO F_SEC_ADMIN.OBJECTS (OBJECT_ID,NAME,OBJECT_TYPE_ID, SCHEMA_ID, AUTHORIZATION_OBJECT_ID) VALUES (653, 'PORTFOLIO_GROUPS_V',2,1,'656');</v>
      </c>
      <c r="S658">
        <v>653</v>
      </c>
      <c r="T658" t="str">
        <f t="shared" si="32"/>
        <v>INSERT INTO OBJECT_COLUMNS (OBJECT_COLUMN_ID,NAME,CONTENT,OBJECT_ID) VALUES (653,'PORTFOLIO_GROUP_ID', '13700', 653);</v>
      </c>
    </row>
    <row r="659" spans="1:20" x14ac:dyDescent="0.2">
      <c r="A659" s="6" t="s">
        <v>1969</v>
      </c>
      <c r="B659" t="s">
        <v>2401</v>
      </c>
      <c r="C659" t="s">
        <v>2403</v>
      </c>
      <c r="D659" s="5">
        <f t="shared" si="30"/>
        <v>13702</v>
      </c>
      <c r="E659">
        <f>VLOOKUP(A659,OFSETS!A$2:B$795,2,TRUE)</f>
        <v>657</v>
      </c>
      <c r="F659">
        <v>654</v>
      </c>
      <c r="G659" t="str">
        <f t="shared" si="31"/>
        <v>INSERT INTO F_SEC_ADMIN.OBJECTS (OBJECT_ID,NAME,OBJECT_TYPE_ID, SCHEMA_ID, AUTHORIZATION_OBJECT_ID) VALUES (654, 'PORTFOLIO_GROUPS_V',2,1,'657');</v>
      </c>
      <c r="S659">
        <v>654</v>
      </c>
      <c r="T659" t="str">
        <f t="shared" si="32"/>
        <v>INSERT INTO OBJECT_COLUMNS (OBJECT_COLUMN_ID,NAME,CONTENT,OBJECT_ID) VALUES (654,'PORTFOLIO_GROUP_ID', '13702', 654);</v>
      </c>
    </row>
    <row r="660" spans="1:20" x14ac:dyDescent="0.2">
      <c r="A660" s="6" t="s">
        <v>1972</v>
      </c>
      <c r="B660" t="s">
        <v>2401</v>
      </c>
      <c r="C660" t="s">
        <v>2403</v>
      </c>
      <c r="D660" s="5">
        <f t="shared" si="30"/>
        <v>13704</v>
      </c>
      <c r="E660">
        <f>VLOOKUP(A660,OFSETS!A$2:B$795,2,TRUE)</f>
        <v>658</v>
      </c>
      <c r="F660">
        <v>655</v>
      </c>
      <c r="G660" t="str">
        <f t="shared" si="31"/>
        <v>INSERT INTO F_SEC_ADMIN.OBJECTS (OBJECT_ID,NAME,OBJECT_TYPE_ID, SCHEMA_ID, AUTHORIZATION_OBJECT_ID) VALUES (655, 'PORTFOLIO_GROUPS_V',2,1,'658');</v>
      </c>
      <c r="S660">
        <v>655</v>
      </c>
      <c r="T660" t="str">
        <f t="shared" si="32"/>
        <v>INSERT INTO OBJECT_COLUMNS (OBJECT_COLUMN_ID,NAME,CONTENT,OBJECT_ID) VALUES (655,'PORTFOLIO_GROUP_ID', '13704', 655);</v>
      </c>
    </row>
    <row r="661" spans="1:20" x14ac:dyDescent="0.2">
      <c r="A661" s="6" t="s">
        <v>1975</v>
      </c>
      <c r="B661" t="s">
        <v>2401</v>
      </c>
      <c r="C661" t="s">
        <v>2403</v>
      </c>
      <c r="D661" s="5">
        <f t="shared" si="30"/>
        <v>13705</v>
      </c>
      <c r="E661">
        <f>VLOOKUP(A661,OFSETS!A$2:B$795,2,TRUE)</f>
        <v>659</v>
      </c>
      <c r="F661">
        <v>656</v>
      </c>
      <c r="G661" t="str">
        <f t="shared" si="31"/>
        <v>INSERT INTO F_SEC_ADMIN.OBJECTS (OBJECT_ID,NAME,OBJECT_TYPE_ID, SCHEMA_ID, AUTHORIZATION_OBJECT_ID) VALUES (656, 'PORTFOLIO_GROUPS_V',2,1,'659');</v>
      </c>
      <c r="S661">
        <v>656</v>
      </c>
      <c r="T661" t="str">
        <f t="shared" si="32"/>
        <v>INSERT INTO OBJECT_COLUMNS (OBJECT_COLUMN_ID,NAME,CONTENT,OBJECT_ID) VALUES (656,'PORTFOLIO_GROUP_ID', '13705', 656);</v>
      </c>
    </row>
    <row r="662" spans="1:20" x14ac:dyDescent="0.2">
      <c r="A662" s="6" t="s">
        <v>1978</v>
      </c>
      <c r="B662" t="s">
        <v>2401</v>
      </c>
      <c r="C662" t="s">
        <v>2403</v>
      </c>
      <c r="D662" s="5">
        <f t="shared" si="30"/>
        <v>13706</v>
      </c>
      <c r="E662">
        <f>VLOOKUP(A662,OFSETS!A$2:B$795,2,TRUE)</f>
        <v>660</v>
      </c>
      <c r="F662">
        <v>657</v>
      </c>
      <c r="G662" t="str">
        <f t="shared" si="31"/>
        <v>INSERT INTO F_SEC_ADMIN.OBJECTS (OBJECT_ID,NAME,OBJECT_TYPE_ID, SCHEMA_ID, AUTHORIZATION_OBJECT_ID) VALUES (657, 'PORTFOLIO_GROUPS_V',2,1,'660');</v>
      </c>
      <c r="S662">
        <v>657</v>
      </c>
      <c r="T662" t="str">
        <f t="shared" si="32"/>
        <v>INSERT INTO OBJECT_COLUMNS (OBJECT_COLUMN_ID,NAME,CONTENT,OBJECT_ID) VALUES (657,'PORTFOLIO_GROUP_ID', '13706', 657);</v>
      </c>
    </row>
    <row r="663" spans="1:20" x14ac:dyDescent="0.2">
      <c r="A663" s="6" t="s">
        <v>1981</v>
      </c>
      <c r="B663" t="s">
        <v>2401</v>
      </c>
      <c r="C663" t="s">
        <v>2403</v>
      </c>
      <c r="D663" s="5">
        <f t="shared" si="30"/>
        <v>13728</v>
      </c>
      <c r="E663">
        <f>VLOOKUP(A663,OFSETS!A$2:B$795,2,TRUE)</f>
        <v>661</v>
      </c>
      <c r="F663">
        <v>658</v>
      </c>
      <c r="G663" t="str">
        <f t="shared" si="31"/>
        <v>INSERT INTO F_SEC_ADMIN.OBJECTS (OBJECT_ID,NAME,OBJECT_TYPE_ID, SCHEMA_ID, AUTHORIZATION_OBJECT_ID) VALUES (658, 'PORTFOLIO_GROUPS_V',2,1,'661');</v>
      </c>
      <c r="S663">
        <v>658</v>
      </c>
      <c r="T663" t="str">
        <f t="shared" si="32"/>
        <v>INSERT INTO OBJECT_COLUMNS (OBJECT_COLUMN_ID,NAME,CONTENT,OBJECT_ID) VALUES (658,'PORTFOLIO_GROUP_ID', '13728', 658);</v>
      </c>
    </row>
    <row r="664" spans="1:20" x14ac:dyDescent="0.2">
      <c r="A664" s="6" t="s">
        <v>1984</v>
      </c>
      <c r="B664" t="s">
        <v>2401</v>
      </c>
      <c r="C664" t="s">
        <v>2403</v>
      </c>
      <c r="D664" s="5">
        <f t="shared" si="30"/>
        <v>13734</v>
      </c>
      <c r="E664">
        <f>VLOOKUP(A664,OFSETS!A$2:B$795,2,TRUE)</f>
        <v>662</v>
      </c>
      <c r="F664">
        <v>659</v>
      </c>
      <c r="G664" t="str">
        <f t="shared" si="31"/>
        <v>INSERT INTO F_SEC_ADMIN.OBJECTS (OBJECT_ID,NAME,OBJECT_TYPE_ID, SCHEMA_ID, AUTHORIZATION_OBJECT_ID) VALUES (659, 'PORTFOLIO_GROUPS_V',2,1,'662');</v>
      </c>
      <c r="S664">
        <v>659</v>
      </c>
      <c r="T664" t="str">
        <f t="shared" si="32"/>
        <v>INSERT INTO OBJECT_COLUMNS (OBJECT_COLUMN_ID,NAME,CONTENT,OBJECT_ID) VALUES (659,'PORTFOLIO_GROUP_ID', '13734', 659);</v>
      </c>
    </row>
    <row r="665" spans="1:20" x14ac:dyDescent="0.2">
      <c r="A665" s="6" t="s">
        <v>1987</v>
      </c>
      <c r="B665" t="s">
        <v>2401</v>
      </c>
      <c r="C665" t="s">
        <v>2403</v>
      </c>
      <c r="D665" s="5">
        <f t="shared" si="30"/>
        <v>13735</v>
      </c>
      <c r="E665">
        <f>VLOOKUP(A665,OFSETS!A$2:B$795,2,TRUE)</f>
        <v>663</v>
      </c>
      <c r="F665">
        <v>660</v>
      </c>
      <c r="G665" t="str">
        <f t="shared" si="31"/>
        <v>INSERT INTO F_SEC_ADMIN.OBJECTS (OBJECT_ID,NAME,OBJECT_TYPE_ID, SCHEMA_ID, AUTHORIZATION_OBJECT_ID) VALUES (660, 'PORTFOLIO_GROUPS_V',2,1,'663');</v>
      </c>
      <c r="S665">
        <v>660</v>
      </c>
      <c r="T665" t="str">
        <f t="shared" si="32"/>
        <v>INSERT INTO OBJECT_COLUMNS (OBJECT_COLUMN_ID,NAME,CONTENT,OBJECT_ID) VALUES (660,'PORTFOLIO_GROUP_ID', '13735', 660);</v>
      </c>
    </row>
    <row r="666" spans="1:20" x14ac:dyDescent="0.2">
      <c r="A666" s="6" t="s">
        <v>1990</v>
      </c>
      <c r="B666" t="s">
        <v>2401</v>
      </c>
      <c r="C666" t="s">
        <v>2403</v>
      </c>
      <c r="D666" s="5">
        <f t="shared" si="30"/>
        <v>13736</v>
      </c>
      <c r="E666">
        <f>VLOOKUP(A666,OFSETS!A$2:B$795,2,TRUE)</f>
        <v>664</v>
      </c>
      <c r="F666">
        <v>661</v>
      </c>
      <c r="G666" t="str">
        <f t="shared" si="31"/>
        <v>INSERT INTO F_SEC_ADMIN.OBJECTS (OBJECT_ID,NAME,OBJECT_TYPE_ID, SCHEMA_ID, AUTHORIZATION_OBJECT_ID) VALUES (661, 'PORTFOLIO_GROUPS_V',2,1,'664');</v>
      </c>
      <c r="S666">
        <v>661</v>
      </c>
      <c r="T666" t="str">
        <f t="shared" si="32"/>
        <v>INSERT INTO OBJECT_COLUMNS (OBJECT_COLUMN_ID,NAME,CONTENT,OBJECT_ID) VALUES (661,'PORTFOLIO_GROUP_ID', '13736', 661);</v>
      </c>
    </row>
    <row r="667" spans="1:20" x14ac:dyDescent="0.2">
      <c r="A667" s="6" t="s">
        <v>1993</v>
      </c>
      <c r="B667" t="s">
        <v>2401</v>
      </c>
      <c r="C667" t="s">
        <v>2403</v>
      </c>
      <c r="D667" s="5">
        <f t="shared" si="30"/>
        <v>13737</v>
      </c>
      <c r="E667">
        <f>VLOOKUP(A667,OFSETS!A$2:B$795,2,TRUE)</f>
        <v>665</v>
      </c>
      <c r="F667">
        <v>662</v>
      </c>
      <c r="G667" t="str">
        <f t="shared" si="31"/>
        <v>INSERT INTO F_SEC_ADMIN.OBJECTS (OBJECT_ID,NAME,OBJECT_TYPE_ID, SCHEMA_ID, AUTHORIZATION_OBJECT_ID) VALUES (662, 'PORTFOLIO_GROUPS_V',2,1,'665');</v>
      </c>
      <c r="S667">
        <v>662</v>
      </c>
      <c r="T667" t="str">
        <f t="shared" si="32"/>
        <v>INSERT INTO OBJECT_COLUMNS (OBJECT_COLUMN_ID,NAME,CONTENT,OBJECT_ID) VALUES (662,'PORTFOLIO_GROUP_ID', '13737', 662);</v>
      </c>
    </row>
    <row r="668" spans="1:20" x14ac:dyDescent="0.2">
      <c r="A668" s="6" t="s">
        <v>1996</v>
      </c>
      <c r="B668" t="s">
        <v>2401</v>
      </c>
      <c r="C668" t="s">
        <v>2403</v>
      </c>
      <c r="D668" s="5">
        <f t="shared" si="30"/>
        <v>13738</v>
      </c>
      <c r="E668">
        <f>VLOOKUP(A668,OFSETS!A$2:B$795,2,TRUE)</f>
        <v>666</v>
      </c>
      <c r="F668">
        <v>663</v>
      </c>
      <c r="G668" t="str">
        <f t="shared" si="31"/>
        <v>INSERT INTO F_SEC_ADMIN.OBJECTS (OBJECT_ID,NAME,OBJECT_TYPE_ID, SCHEMA_ID, AUTHORIZATION_OBJECT_ID) VALUES (663, 'PORTFOLIO_GROUPS_V',2,1,'666');</v>
      </c>
      <c r="S668">
        <v>663</v>
      </c>
      <c r="T668" t="str">
        <f t="shared" si="32"/>
        <v>INSERT INTO OBJECT_COLUMNS (OBJECT_COLUMN_ID,NAME,CONTENT,OBJECT_ID) VALUES (663,'PORTFOLIO_GROUP_ID', '13738', 663);</v>
      </c>
    </row>
    <row r="669" spans="1:20" x14ac:dyDescent="0.2">
      <c r="A669" s="6" t="s">
        <v>1999</v>
      </c>
      <c r="B669" t="s">
        <v>2401</v>
      </c>
      <c r="C669" t="s">
        <v>2403</v>
      </c>
      <c r="D669" s="5">
        <f t="shared" si="30"/>
        <v>13749</v>
      </c>
      <c r="E669">
        <f>VLOOKUP(A669,OFSETS!A$2:B$795,2,TRUE)</f>
        <v>667</v>
      </c>
      <c r="F669">
        <v>664</v>
      </c>
      <c r="G669" t="str">
        <f t="shared" si="31"/>
        <v>INSERT INTO F_SEC_ADMIN.OBJECTS (OBJECT_ID,NAME,OBJECT_TYPE_ID, SCHEMA_ID, AUTHORIZATION_OBJECT_ID) VALUES (664, 'PORTFOLIO_GROUPS_V',2,1,'667');</v>
      </c>
      <c r="S669">
        <v>664</v>
      </c>
      <c r="T669" t="str">
        <f t="shared" si="32"/>
        <v>INSERT INTO OBJECT_COLUMNS (OBJECT_COLUMN_ID,NAME,CONTENT,OBJECT_ID) VALUES (664,'PORTFOLIO_GROUP_ID', '13749', 664);</v>
      </c>
    </row>
    <row r="670" spans="1:20" x14ac:dyDescent="0.2">
      <c r="A670" s="6" t="s">
        <v>2002</v>
      </c>
      <c r="B670" t="s">
        <v>2401</v>
      </c>
      <c r="C670" t="s">
        <v>2403</v>
      </c>
      <c r="D670" s="5">
        <f t="shared" si="30"/>
        <v>13753</v>
      </c>
      <c r="E670">
        <f>VLOOKUP(A670,OFSETS!A$2:B$795,2,TRUE)</f>
        <v>668</v>
      </c>
      <c r="F670">
        <v>665</v>
      </c>
      <c r="G670" t="str">
        <f t="shared" si="31"/>
        <v>INSERT INTO F_SEC_ADMIN.OBJECTS (OBJECT_ID,NAME,OBJECT_TYPE_ID, SCHEMA_ID, AUTHORIZATION_OBJECT_ID) VALUES (665, 'PORTFOLIO_GROUPS_V',2,1,'668');</v>
      </c>
      <c r="S670">
        <v>665</v>
      </c>
      <c r="T670" t="str">
        <f t="shared" si="32"/>
        <v>INSERT INTO OBJECT_COLUMNS (OBJECT_COLUMN_ID,NAME,CONTENT,OBJECT_ID) VALUES (665,'PORTFOLIO_GROUP_ID', '13753', 665);</v>
      </c>
    </row>
    <row r="671" spans="1:20" x14ac:dyDescent="0.2">
      <c r="A671" s="6" t="s">
        <v>2005</v>
      </c>
      <c r="B671" t="s">
        <v>2401</v>
      </c>
      <c r="C671" t="s">
        <v>2403</v>
      </c>
      <c r="D671" s="5">
        <f t="shared" si="30"/>
        <v>13754</v>
      </c>
      <c r="E671">
        <f>VLOOKUP(A671,OFSETS!A$2:B$795,2,TRUE)</f>
        <v>669</v>
      </c>
      <c r="F671">
        <v>666</v>
      </c>
      <c r="G671" t="str">
        <f t="shared" si="31"/>
        <v>INSERT INTO F_SEC_ADMIN.OBJECTS (OBJECT_ID,NAME,OBJECT_TYPE_ID, SCHEMA_ID, AUTHORIZATION_OBJECT_ID) VALUES (666, 'PORTFOLIO_GROUPS_V',2,1,'669');</v>
      </c>
      <c r="S671">
        <v>666</v>
      </c>
      <c r="T671" t="str">
        <f t="shared" si="32"/>
        <v>INSERT INTO OBJECT_COLUMNS (OBJECT_COLUMN_ID,NAME,CONTENT,OBJECT_ID) VALUES (666,'PORTFOLIO_GROUP_ID', '13754', 666);</v>
      </c>
    </row>
    <row r="672" spans="1:20" x14ac:dyDescent="0.2">
      <c r="A672" s="6" t="s">
        <v>2008</v>
      </c>
      <c r="B672" t="s">
        <v>2401</v>
      </c>
      <c r="C672" t="s">
        <v>2403</v>
      </c>
      <c r="D672" s="5">
        <f t="shared" si="30"/>
        <v>13763</v>
      </c>
      <c r="E672">
        <f>VLOOKUP(A672,OFSETS!A$2:B$795,2,TRUE)</f>
        <v>670</v>
      </c>
      <c r="F672">
        <v>667</v>
      </c>
      <c r="G672" t="str">
        <f t="shared" si="31"/>
        <v>INSERT INTO F_SEC_ADMIN.OBJECTS (OBJECT_ID,NAME,OBJECT_TYPE_ID, SCHEMA_ID, AUTHORIZATION_OBJECT_ID) VALUES (667, 'PORTFOLIO_GROUPS_V',2,1,'670');</v>
      </c>
      <c r="S672">
        <v>667</v>
      </c>
      <c r="T672" t="str">
        <f t="shared" si="32"/>
        <v>INSERT INTO OBJECT_COLUMNS (OBJECT_COLUMN_ID,NAME,CONTENT,OBJECT_ID) VALUES (667,'PORTFOLIO_GROUP_ID', '13763', 667);</v>
      </c>
    </row>
    <row r="673" spans="1:20" x14ac:dyDescent="0.2">
      <c r="A673" s="6" t="s">
        <v>2011</v>
      </c>
      <c r="B673" t="s">
        <v>2401</v>
      </c>
      <c r="C673" t="s">
        <v>2403</v>
      </c>
      <c r="D673" s="5">
        <f t="shared" si="30"/>
        <v>13808</v>
      </c>
      <c r="E673">
        <f>VLOOKUP(A673,OFSETS!A$2:B$795,2,TRUE)</f>
        <v>671</v>
      </c>
      <c r="F673">
        <v>668</v>
      </c>
      <c r="G673" t="str">
        <f t="shared" si="31"/>
        <v>INSERT INTO F_SEC_ADMIN.OBJECTS (OBJECT_ID,NAME,OBJECT_TYPE_ID, SCHEMA_ID, AUTHORIZATION_OBJECT_ID) VALUES (668, 'PORTFOLIO_GROUPS_V',2,1,'671');</v>
      </c>
      <c r="S673">
        <v>668</v>
      </c>
      <c r="T673" t="str">
        <f t="shared" si="32"/>
        <v>INSERT INTO OBJECT_COLUMNS (OBJECT_COLUMN_ID,NAME,CONTENT,OBJECT_ID) VALUES (668,'PORTFOLIO_GROUP_ID', '13808', 668);</v>
      </c>
    </row>
    <row r="674" spans="1:20" x14ac:dyDescent="0.2">
      <c r="A674" s="6" t="s">
        <v>2014</v>
      </c>
      <c r="B674" t="s">
        <v>2401</v>
      </c>
      <c r="C674" t="s">
        <v>2403</v>
      </c>
      <c r="D674" s="5">
        <f t="shared" si="30"/>
        <v>13834</v>
      </c>
      <c r="E674">
        <f>VLOOKUP(A674,OFSETS!A$2:B$795,2,TRUE)</f>
        <v>672</v>
      </c>
      <c r="F674">
        <v>669</v>
      </c>
      <c r="G674" t="str">
        <f t="shared" si="31"/>
        <v>INSERT INTO F_SEC_ADMIN.OBJECTS (OBJECT_ID,NAME,OBJECT_TYPE_ID, SCHEMA_ID, AUTHORIZATION_OBJECT_ID) VALUES (669, 'PORTFOLIO_GROUPS_V',2,1,'672');</v>
      </c>
      <c r="S674">
        <v>669</v>
      </c>
      <c r="T674" t="str">
        <f t="shared" si="32"/>
        <v>INSERT INTO OBJECT_COLUMNS (OBJECT_COLUMN_ID,NAME,CONTENT,OBJECT_ID) VALUES (669,'PORTFOLIO_GROUP_ID', '13834', 669);</v>
      </c>
    </row>
    <row r="675" spans="1:20" x14ac:dyDescent="0.2">
      <c r="A675" s="6" t="s">
        <v>2017</v>
      </c>
      <c r="B675" t="s">
        <v>2401</v>
      </c>
      <c r="C675" t="s">
        <v>2403</v>
      </c>
      <c r="D675" s="5">
        <f t="shared" si="30"/>
        <v>13888</v>
      </c>
      <c r="E675">
        <f>VLOOKUP(A675,OFSETS!A$2:B$795,2,TRUE)</f>
        <v>673</v>
      </c>
      <c r="F675">
        <v>670</v>
      </c>
      <c r="G675" t="str">
        <f t="shared" si="31"/>
        <v>INSERT INTO F_SEC_ADMIN.OBJECTS (OBJECT_ID,NAME,OBJECT_TYPE_ID, SCHEMA_ID, AUTHORIZATION_OBJECT_ID) VALUES (670, 'PORTFOLIO_GROUPS_V',2,1,'673');</v>
      </c>
      <c r="S675">
        <v>670</v>
      </c>
      <c r="T675" t="str">
        <f t="shared" si="32"/>
        <v>INSERT INTO OBJECT_COLUMNS (OBJECT_COLUMN_ID,NAME,CONTENT,OBJECT_ID) VALUES (670,'PORTFOLIO_GROUP_ID', '13888', 670);</v>
      </c>
    </row>
    <row r="676" spans="1:20" x14ac:dyDescent="0.2">
      <c r="A676" s="6" t="s">
        <v>2020</v>
      </c>
      <c r="B676" t="s">
        <v>2401</v>
      </c>
      <c r="C676" t="s">
        <v>2403</v>
      </c>
      <c r="D676" s="5">
        <f t="shared" si="30"/>
        <v>13946</v>
      </c>
      <c r="E676">
        <f>VLOOKUP(A676,OFSETS!A$2:B$795,2,TRUE)</f>
        <v>674</v>
      </c>
      <c r="F676">
        <v>671</v>
      </c>
      <c r="G676" t="str">
        <f t="shared" si="31"/>
        <v>INSERT INTO F_SEC_ADMIN.OBJECTS (OBJECT_ID,NAME,OBJECT_TYPE_ID, SCHEMA_ID, AUTHORIZATION_OBJECT_ID) VALUES (671, 'PORTFOLIO_GROUPS_V',2,1,'674');</v>
      </c>
      <c r="S676">
        <v>671</v>
      </c>
      <c r="T676" t="str">
        <f t="shared" si="32"/>
        <v>INSERT INTO OBJECT_COLUMNS (OBJECT_COLUMN_ID,NAME,CONTENT,OBJECT_ID) VALUES (671,'PORTFOLIO_GROUP_ID', '13946', 671);</v>
      </c>
    </row>
    <row r="677" spans="1:20" x14ac:dyDescent="0.2">
      <c r="A677" s="6" t="s">
        <v>2023</v>
      </c>
      <c r="B677" t="s">
        <v>2401</v>
      </c>
      <c r="C677" t="s">
        <v>2403</v>
      </c>
      <c r="D677" s="5">
        <f t="shared" si="30"/>
        <v>13955</v>
      </c>
      <c r="E677">
        <f>VLOOKUP(A677,OFSETS!A$2:B$795,2,TRUE)</f>
        <v>675</v>
      </c>
      <c r="F677">
        <v>672</v>
      </c>
      <c r="G677" t="str">
        <f t="shared" si="31"/>
        <v>INSERT INTO F_SEC_ADMIN.OBJECTS (OBJECT_ID,NAME,OBJECT_TYPE_ID, SCHEMA_ID, AUTHORIZATION_OBJECT_ID) VALUES (672, 'PORTFOLIO_GROUPS_V',2,1,'675');</v>
      </c>
      <c r="S677">
        <v>672</v>
      </c>
      <c r="T677" t="str">
        <f t="shared" si="32"/>
        <v>INSERT INTO OBJECT_COLUMNS (OBJECT_COLUMN_ID,NAME,CONTENT,OBJECT_ID) VALUES (672,'PORTFOLIO_GROUP_ID', '13955', 672);</v>
      </c>
    </row>
    <row r="678" spans="1:20" x14ac:dyDescent="0.2">
      <c r="A678" s="6" t="s">
        <v>2026</v>
      </c>
      <c r="B678" t="s">
        <v>2401</v>
      </c>
      <c r="C678" t="s">
        <v>2403</v>
      </c>
      <c r="D678" s="5">
        <f t="shared" si="30"/>
        <v>13960</v>
      </c>
      <c r="E678">
        <f>VLOOKUP(A678,OFSETS!A$2:B$795,2,TRUE)</f>
        <v>676</v>
      </c>
      <c r="F678">
        <v>673</v>
      </c>
      <c r="G678" t="str">
        <f t="shared" si="31"/>
        <v>INSERT INTO F_SEC_ADMIN.OBJECTS (OBJECT_ID,NAME,OBJECT_TYPE_ID, SCHEMA_ID, AUTHORIZATION_OBJECT_ID) VALUES (673, 'PORTFOLIO_GROUPS_V',2,1,'676');</v>
      </c>
      <c r="S678">
        <v>673</v>
      </c>
      <c r="T678" t="str">
        <f t="shared" si="32"/>
        <v>INSERT INTO OBJECT_COLUMNS (OBJECT_COLUMN_ID,NAME,CONTENT,OBJECT_ID) VALUES (673,'PORTFOLIO_GROUP_ID', '13960', 673);</v>
      </c>
    </row>
    <row r="679" spans="1:20" x14ac:dyDescent="0.2">
      <c r="A679" s="6" t="s">
        <v>2029</v>
      </c>
      <c r="B679" t="s">
        <v>2401</v>
      </c>
      <c r="C679" t="s">
        <v>2403</v>
      </c>
      <c r="D679" s="5">
        <f t="shared" si="30"/>
        <v>13961</v>
      </c>
      <c r="E679">
        <f>VLOOKUP(A679,OFSETS!A$2:B$795,2,TRUE)</f>
        <v>677</v>
      </c>
      <c r="F679">
        <v>674</v>
      </c>
      <c r="G679" t="str">
        <f t="shared" si="31"/>
        <v>INSERT INTO F_SEC_ADMIN.OBJECTS (OBJECT_ID,NAME,OBJECT_TYPE_ID, SCHEMA_ID, AUTHORIZATION_OBJECT_ID) VALUES (674, 'PORTFOLIO_GROUPS_V',2,1,'677');</v>
      </c>
      <c r="S679">
        <v>674</v>
      </c>
      <c r="T679" t="str">
        <f t="shared" si="32"/>
        <v>INSERT INTO OBJECT_COLUMNS (OBJECT_COLUMN_ID,NAME,CONTENT,OBJECT_ID) VALUES (674,'PORTFOLIO_GROUP_ID', '13961', 674);</v>
      </c>
    </row>
    <row r="680" spans="1:20" x14ac:dyDescent="0.2">
      <c r="A680" s="6" t="s">
        <v>2032</v>
      </c>
      <c r="B680" t="s">
        <v>2401</v>
      </c>
      <c r="C680" t="s">
        <v>2403</v>
      </c>
      <c r="D680" s="5">
        <f t="shared" si="30"/>
        <v>13962</v>
      </c>
      <c r="E680">
        <f>VLOOKUP(A680,OFSETS!A$2:B$795,2,TRUE)</f>
        <v>678</v>
      </c>
      <c r="F680">
        <v>675</v>
      </c>
      <c r="G680" t="str">
        <f t="shared" si="31"/>
        <v>INSERT INTO F_SEC_ADMIN.OBJECTS (OBJECT_ID,NAME,OBJECT_TYPE_ID, SCHEMA_ID, AUTHORIZATION_OBJECT_ID) VALUES (675, 'PORTFOLIO_GROUPS_V',2,1,'678');</v>
      </c>
      <c r="S680">
        <v>675</v>
      </c>
      <c r="T680" t="str">
        <f t="shared" si="32"/>
        <v>INSERT INTO OBJECT_COLUMNS (OBJECT_COLUMN_ID,NAME,CONTENT,OBJECT_ID) VALUES (675,'PORTFOLIO_GROUP_ID', '13962', 675);</v>
      </c>
    </row>
    <row r="681" spans="1:20" x14ac:dyDescent="0.2">
      <c r="A681" s="6" t="s">
        <v>2035</v>
      </c>
      <c r="B681" t="s">
        <v>2401</v>
      </c>
      <c r="C681" t="s">
        <v>2403</v>
      </c>
      <c r="D681" s="5">
        <f t="shared" si="30"/>
        <v>14007</v>
      </c>
      <c r="E681">
        <f>VLOOKUP(A681,OFSETS!A$2:B$795,2,TRUE)</f>
        <v>679</v>
      </c>
      <c r="F681">
        <v>676</v>
      </c>
      <c r="G681" t="str">
        <f t="shared" si="31"/>
        <v>INSERT INTO F_SEC_ADMIN.OBJECTS (OBJECT_ID,NAME,OBJECT_TYPE_ID, SCHEMA_ID, AUTHORIZATION_OBJECT_ID) VALUES (676, 'PORTFOLIO_GROUPS_V',2,1,'679');</v>
      </c>
      <c r="S681">
        <v>676</v>
      </c>
      <c r="T681" t="str">
        <f t="shared" si="32"/>
        <v>INSERT INTO OBJECT_COLUMNS (OBJECT_COLUMN_ID,NAME,CONTENT,OBJECT_ID) VALUES (676,'PORTFOLIO_GROUP_ID', '14007', 676);</v>
      </c>
    </row>
    <row r="682" spans="1:20" x14ac:dyDescent="0.2">
      <c r="A682" s="6" t="s">
        <v>2038</v>
      </c>
      <c r="B682" t="s">
        <v>2401</v>
      </c>
      <c r="C682" t="s">
        <v>2403</v>
      </c>
      <c r="D682" s="5">
        <f t="shared" si="30"/>
        <v>14055</v>
      </c>
      <c r="E682">
        <f>VLOOKUP(A682,OFSETS!A$2:B$795,2,TRUE)</f>
        <v>680</v>
      </c>
      <c r="F682">
        <v>677</v>
      </c>
      <c r="G682" t="str">
        <f t="shared" si="31"/>
        <v>INSERT INTO F_SEC_ADMIN.OBJECTS (OBJECT_ID,NAME,OBJECT_TYPE_ID, SCHEMA_ID, AUTHORIZATION_OBJECT_ID) VALUES (677, 'PORTFOLIO_GROUPS_V',2,1,'680');</v>
      </c>
      <c r="S682">
        <v>677</v>
      </c>
      <c r="T682" t="str">
        <f t="shared" si="32"/>
        <v>INSERT INTO OBJECT_COLUMNS (OBJECT_COLUMN_ID,NAME,CONTENT,OBJECT_ID) VALUES (677,'PORTFOLIO_GROUP_ID', '14055', 677);</v>
      </c>
    </row>
    <row r="683" spans="1:20" x14ac:dyDescent="0.2">
      <c r="A683" s="6" t="s">
        <v>2041</v>
      </c>
      <c r="B683" t="s">
        <v>2401</v>
      </c>
      <c r="C683" t="s">
        <v>2403</v>
      </c>
      <c r="D683" s="5">
        <f t="shared" si="30"/>
        <v>14095</v>
      </c>
      <c r="E683">
        <f>VLOOKUP(A683,OFSETS!A$2:B$795,2,TRUE)</f>
        <v>681</v>
      </c>
      <c r="F683">
        <v>678</v>
      </c>
      <c r="G683" t="str">
        <f t="shared" si="31"/>
        <v>INSERT INTO F_SEC_ADMIN.OBJECTS (OBJECT_ID,NAME,OBJECT_TYPE_ID, SCHEMA_ID, AUTHORIZATION_OBJECT_ID) VALUES (678, 'PORTFOLIO_GROUPS_V',2,1,'681');</v>
      </c>
      <c r="S683">
        <v>678</v>
      </c>
      <c r="T683" t="str">
        <f t="shared" si="32"/>
        <v>INSERT INTO OBJECT_COLUMNS (OBJECT_COLUMN_ID,NAME,CONTENT,OBJECT_ID) VALUES (678,'PORTFOLIO_GROUP_ID', '14095', 678);</v>
      </c>
    </row>
    <row r="684" spans="1:20" x14ac:dyDescent="0.2">
      <c r="A684" s="6" t="s">
        <v>2044</v>
      </c>
      <c r="B684" t="s">
        <v>2401</v>
      </c>
      <c r="C684" t="s">
        <v>2403</v>
      </c>
      <c r="D684" s="5">
        <f t="shared" si="30"/>
        <v>14203</v>
      </c>
      <c r="E684">
        <f>VLOOKUP(A684,OFSETS!A$2:B$795,2,TRUE)</f>
        <v>682</v>
      </c>
      <c r="F684">
        <v>679</v>
      </c>
      <c r="G684" t="str">
        <f t="shared" si="31"/>
        <v>INSERT INTO F_SEC_ADMIN.OBJECTS (OBJECT_ID,NAME,OBJECT_TYPE_ID, SCHEMA_ID, AUTHORIZATION_OBJECT_ID) VALUES (679, 'PORTFOLIO_GROUPS_V',2,1,'682');</v>
      </c>
      <c r="S684">
        <v>679</v>
      </c>
      <c r="T684" t="str">
        <f t="shared" si="32"/>
        <v>INSERT INTO OBJECT_COLUMNS (OBJECT_COLUMN_ID,NAME,CONTENT,OBJECT_ID) VALUES (679,'PORTFOLIO_GROUP_ID', '14203', 679);</v>
      </c>
    </row>
    <row r="685" spans="1:20" x14ac:dyDescent="0.2">
      <c r="A685" s="6" t="s">
        <v>2047</v>
      </c>
      <c r="B685" t="s">
        <v>2401</v>
      </c>
      <c r="C685" t="s">
        <v>2403</v>
      </c>
      <c r="D685" s="5">
        <f t="shared" si="30"/>
        <v>14207</v>
      </c>
      <c r="E685">
        <f>VLOOKUP(A685,OFSETS!A$2:B$795,2,TRUE)</f>
        <v>683</v>
      </c>
      <c r="F685">
        <v>680</v>
      </c>
      <c r="G685" t="str">
        <f t="shared" si="31"/>
        <v>INSERT INTO F_SEC_ADMIN.OBJECTS (OBJECT_ID,NAME,OBJECT_TYPE_ID, SCHEMA_ID, AUTHORIZATION_OBJECT_ID) VALUES (680, 'PORTFOLIO_GROUPS_V',2,1,'683');</v>
      </c>
      <c r="S685">
        <v>680</v>
      </c>
      <c r="T685" t="str">
        <f t="shared" si="32"/>
        <v>INSERT INTO OBJECT_COLUMNS (OBJECT_COLUMN_ID,NAME,CONTENT,OBJECT_ID) VALUES (680,'PORTFOLIO_GROUP_ID', '14207', 680);</v>
      </c>
    </row>
    <row r="686" spans="1:20" x14ac:dyDescent="0.2">
      <c r="A686" s="6" t="s">
        <v>2050</v>
      </c>
      <c r="B686" t="s">
        <v>2401</v>
      </c>
      <c r="C686" t="s">
        <v>2403</v>
      </c>
      <c r="D686" s="5">
        <f t="shared" si="30"/>
        <v>14215</v>
      </c>
      <c r="E686">
        <f>VLOOKUP(A686,OFSETS!A$2:B$795,2,TRUE)</f>
        <v>684</v>
      </c>
      <c r="F686">
        <v>681</v>
      </c>
      <c r="G686" t="str">
        <f t="shared" si="31"/>
        <v>INSERT INTO F_SEC_ADMIN.OBJECTS (OBJECT_ID,NAME,OBJECT_TYPE_ID, SCHEMA_ID, AUTHORIZATION_OBJECT_ID) VALUES (681, 'PORTFOLIO_GROUPS_V',2,1,'684');</v>
      </c>
      <c r="S686">
        <v>681</v>
      </c>
      <c r="T686" t="str">
        <f t="shared" si="32"/>
        <v>INSERT INTO OBJECT_COLUMNS (OBJECT_COLUMN_ID,NAME,CONTENT,OBJECT_ID) VALUES (681,'PORTFOLIO_GROUP_ID', '14215', 681);</v>
      </c>
    </row>
    <row r="687" spans="1:20" x14ac:dyDescent="0.2">
      <c r="A687" s="6" t="s">
        <v>2053</v>
      </c>
      <c r="B687" t="s">
        <v>2401</v>
      </c>
      <c r="C687" t="s">
        <v>2403</v>
      </c>
      <c r="D687" s="5">
        <f t="shared" si="30"/>
        <v>14304</v>
      </c>
      <c r="E687">
        <f>VLOOKUP(A687,OFSETS!A$2:B$795,2,TRUE)</f>
        <v>685</v>
      </c>
      <c r="F687">
        <v>682</v>
      </c>
      <c r="G687" t="str">
        <f t="shared" si="31"/>
        <v>INSERT INTO F_SEC_ADMIN.OBJECTS (OBJECT_ID,NAME,OBJECT_TYPE_ID, SCHEMA_ID, AUTHORIZATION_OBJECT_ID) VALUES (682, 'PORTFOLIO_GROUPS_V',2,1,'685');</v>
      </c>
      <c r="S687">
        <v>682</v>
      </c>
      <c r="T687" t="str">
        <f t="shared" si="32"/>
        <v>INSERT INTO OBJECT_COLUMNS (OBJECT_COLUMN_ID,NAME,CONTENT,OBJECT_ID) VALUES (682,'PORTFOLIO_GROUP_ID', '14304', 682);</v>
      </c>
    </row>
    <row r="688" spans="1:20" x14ac:dyDescent="0.2">
      <c r="A688" s="6" t="s">
        <v>2056</v>
      </c>
      <c r="B688" t="s">
        <v>2401</v>
      </c>
      <c r="C688" t="s">
        <v>2403</v>
      </c>
      <c r="D688" s="5">
        <f t="shared" si="30"/>
        <v>14305</v>
      </c>
      <c r="E688">
        <f>VLOOKUP(A688,OFSETS!A$2:B$795,2,TRUE)</f>
        <v>686</v>
      </c>
      <c r="F688">
        <v>683</v>
      </c>
      <c r="G688" t="str">
        <f t="shared" si="31"/>
        <v>INSERT INTO F_SEC_ADMIN.OBJECTS (OBJECT_ID,NAME,OBJECT_TYPE_ID, SCHEMA_ID, AUTHORIZATION_OBJECT_ID) VALUES (683, 'PORTFOLIO_GROUPS_V',2,1,'686');</v>
      </c>
      <c r="S688">
        <v>683</v>
      </c>
      <c r="T688" t="str">
        <f t="shared" si="32"/>
        <v>INSERT INTO OBJECT_COLUMNS (OBJECT_COLUMN_ID,NAME,CONTENT,OBJECT_ID) VALUES (683,'PORTFOLIO_GROUP_ID', '14305', 683);</v>
      </c>
    </row>
    <row r="689" spans="1:20" x14ac:dyDescent="0.2">
      <c r="A689" s="6" t="s">
        <v>2059</v>
      </c>
      <c r="B689" t="s">
        <v>2401</v>
      </c>
      <c r="C689" t="s">
        <v>2403</v>
      </c>
      <c r="D689" s="5">
        <f t="shared" si="30"/>
        <v>14306</v>
      </c>
      <c r="E689">
        <f>VLOOKUP(A689,OFSETS!A$2:B$795,2,TRUE)</f>
        <v>687</v>
      </c>
      <c r="F689">
        <v>684</v>
      </c>
      <c r="G689" t="str">
        <f t="shared" si="31"/>
        <v>INSERT INTO F_SEC_ADMIN.OBJECTS (OBJECT_ID,NAME,OBJECT_TYPE_ID, SCHEMA_ID, AUTHORIZATION_OBJECT_ID) VALUES (684, 'PORTFOLIO_GROUPS_V',2,1,'687');</v>
      </c>
      <c r="S689">
        <v>684</v>
      </c>
      <c r="T689" t="str">
        <f t="shared" si="32"/>
        <v>INSERT INTO OBJECT_COLUMNS (OBJECT_COLUMN_ID,NAME,CONTENT,OBJECT_ID) VALUES (684,'PORTFOLIO_GROUP_ID', '14306', 684);</v>
      </c>
    </row>
    <row r="690" spans="1:20" x14ac:dyDescent="0.2">
      <c r="A690" s="6" t="s">
        <v>2062</v>
      </c>
      <c r="B690" t="s">
        <v>2401</v>
      </c>
      <c r="C690" t="s">
        <v>2403</v>
      </c>
      <c r="D690" s="5">
        <f t="shared" si="30"/>
        <v>14313</v>
      </c>
      <c r="E690">
        <f>VLOOKUP(A690,OFSETS!A$2:B$795,2,TRUE)</f>
        <v>688</v>
      </c>
      <c r="F690">
        <v>685</v>
      </c>
      <c r="G690" t="str">
        <f t="shared" si="31"/>
        <v>INSERT INTO F_SEC_ADMIN.OBJECTS (OBJECT_ID,NAME,OBJECT_TYPE_ID, SCHEMA_ID, AUTHORIZATION_OBJECT_ID) VALUES (685, 'PORTFOLIO_GROUPS_V',2,1,'688');</v>
      </c>
      <c r="S690">
        <v>685</v>
      </c>
      <c r="T690" t="str">
        <f t="shared" si="32"/>
        <v>INSERT INTO OBJECT_COLUMNS (OBJECT_COLUMN_ID,NAME,CONTENT,OBJECT_ID) VALUES (685,'PORTFOLIO_GROUP_ID', '14313', 685);</v>
      </c>
    </row>
    <row r="691" spans="1:20" x14ac:dyDescent="0.2">
      <c r="A691" s="6" t="s">
        <v>2065</v>
      </c>
      <c r="B691" t="s">
        <v>2401</v>
      </c>
      <c r="C691" t="s">
        <v>2403</v>
      </c>
      <c r="D691" s="5">
        <f t="shared" si="30"/>
        <v>14314</v>
      </c>
      <c r="E691">
        <f>VLOOKUP(A691,OFSETS!A$2:B$795,2,TRUE)</f>
        <v>689</v>
      </c>
      <c r="F691">
        <v>686</v>
      </c>
      <c r="G691" t="str">
        <f t="shared" si="31"/>
        <v>INSERT INTO F_SEC_ADMIN.OBJECTS (OBJECT_ID,NAME,OBJECT_TYPE_ID, SCHEMA_ID, AUTHORIZATION_OBJECT_ID) VALUES (686, 'PORTFOLIO_GROUPS_V',2,1,'689');</v>
      </c>
      <c r="S691">
        <v>686</v>
      </c>
      <c r="T691" t="str">
        <f t="shared" si="32"/>
        <v>INSERT INTO OBJECT_COLUMNS (OBJECT_COLUMN_ID,NAME,CONTENT,OBJECT_ID) VALUES (686,'PORTFOLIO_GROUP_ID', '14314', 686);</v>
      </c>
    </row>
    <row r="692" spans="1:20" x14ac:dyDescent="0.2">
      <c r="A692" s="6" t="s">
        <v>2068</v>
      </c>
      <c r="B692" t="s">
        <v>2401</v>
      </c>
      <c r="C692" t="s">
        <v>2403</v>
      </c>
      <c r="D692" s="5">
        <f t="shared" si="30"/>
        <v>15852</v>
      </c>
      <c r="E692">
        <f>VLOOKUP(A692,OFSETS!A$2:B$795,2,TRUE)</f>
        <v>690</v>
      </c>
      <c r="F692">
        <v>687</v>
      </c>
      <c r="G692" t="str">
        <f t="shared" si="31"/>
        <v>INSERT INTO F_SEC_ADMIN.OBJECTS (OBJECT_ID,NAME,OBJECT_TYPE_ID, SCHEMA_ID, AUTHORIZATION_OBJECT_ID) VALUES (687, 'PORTFOLIO_GROUPS_V',2,1,'690');</v>
      </c>
      <c r="S692">
        <v>687</v>
      </c>
      <c r="T692" t="str">
        <f t="shared" si="32"/>
        <v>INSERT INTO OBJECT_COLUMNS (OBJECT_COLUMN_ID,NAME,CONTENT,OBJECT_ID) VALUES (687,'PORTFOLIO_GROUP_ID', '15852', 687);</v>
      </c>
    </row>
    <row r="693" spans="1:20" x14ac:dyDescent="0.2">
      <c r="A693" s="6" t="s">
        <v>2071</v>
      </c>
      <c r="B693" t="s">
        <v>2401</v>
      </c>
      <c r="C693" t="s">
        <v>2403</v>
      </c>
      <c r="D693" s="5">
        <f t="shared" si="30"/>
        <v>15951</v>
      </c>
      <c r="E693">
        <f>VLOOKUP(A693,OFSETS!A$2:B$795,2,TRUE)</f>
        <v>691</v>
      </c>
      <c r="F693">
        <v>688</v>
      </c>
      <c r="G693" t="str">
        <f t="shared" si="31"/>
        <v>INSERT INTO F_SEC_ADMIN.OBJECTS (OBJECT_ID,NAME,OBJECT_TYPE_ID, SCHEMA_ID, AUTHORIZATION_OBJECT_ID) VALUES (688, 'PORTFOLIO_GROUPS_V',2,1,'691');</v>
      </c>
      <c r="S693">
        <v>688</v>
      </c>
      <c r="T693" t="str">
        <f t="shared" si="32"/>
        <v>INSERT INTO OBJECT_COLUMNS (OBJECT_COLUMN_ID,NAME,CONTENT,OBJECT_ID) VALUES (688,'PORTFOLIO_GROUP_ID', '15951', 688);</v>
      </c>
    </row>
    <row r="694" spans="1:20" x14ac:dyDescent="0.2">
      <c r="A694" s="6" t="s">
        <v>2074</v>
      </c>
      <c r="B694" t="s">
        <v>2401</v>
      </c>
      <c r="C694" t="s">
        <v>2403</v>
      </c>
      <c r="D694" s="5">
        <f t="shared" si="30"/>
        <v>15952</v>
      </c>
      <c r="E694">
        <f>VLOOKUP(A694,OFSETS!A$2:B$795,2,TRUE)</f>
        <v>692</v>
      </c>
      <c r="F694">
        <v>689</v>
      </c>
      <c r="G694" t="str">
        <f t="shared" si="31"/>
        <v>INSERT INTO F_SEC_ADMIN.OBJECTS (OBJECT_ID,NAME,OBJECT_TYPE_ID, SCHEMA_ID, AUTHORIZATION_OBJECT_ID) VALUES (689, 'PORTFOLIO_GROUPS_V',2,1,'692');</v>
      </c>
      <c r="S694">
        <v>689</v>
      </c>
      <c r="T694" t="str">
        <f t="shared" si="32"/>
        <v>INSERT INTO OBJECT_COLUMNS (OBJECT_COLUMN_ID,NAME,CONTENT,OBJECT_ID) VALUES (689,'PORTFOLIO_GROUP_ID', '15952', 689);</v>
      </c>
    </row>
    <row r="695" spans="1:20" x14ac:dyDescent="0.2">
      <c r="A695" s="6" t="s">
        <v>2077</v>
      </c>
      <c r="B695" t="s">
        <v>2401</v>
      </c>
      <c r="C695" t="s">
        <v>2403</v>
      </c>
      <c r="D695" s="5">
        <f t="shared" si="30"/>
        <v>16655</v>
      </c>
      <c r="E695">
        <f>VLOOKUP(A695,OFSETS!A$2:B$795,2,TRUE)</f>
        <v>693</v>
      </c>
      <c r="F695">
        <v>690</v>
      </c>
      <c r="G695" t="str">
        <f t="shared" si="31"/>
        <v>INSERT INTO F_SEC_ADMIN.OBJECTS (OBJECT_ID,NAME,OBJECT_TYPE_ID, SCHEMA_ID, AUTHORIZATION_OBJECT_ID) VALUES (690, 'PORTFOLIO_GROUPS_V',2,1,'693');</v>
      </c>
      <c r="S695">
        <v>690</v>
      </c>
      <c r="T695" t="str">
        <f t="shared" si="32"/>
        <v>INSERT INTO OBJECT_COLUMNS (OBJECT_COLUMN_ID,NAME,CONTENT,OBJECT_ID) VALUES (690,'PORTFOLIO_GROUP_ID', '16655', 690);</v>
      </c>
    </row>
    <row r="696" spans="1:20" x14ac:dyDescent="0.2">
      <c r="A696" s="6" t="s">
        <v>2080</v>
      </c>
      <c r="B696" t="s">
        <v>2401</v>
      </c>
      <c r="C696" t="s">
        <v>2403</v>
      </c>
      <c r="D696" s="5">
        <f t="shared" si="30"/>
        <v>16656</v>
      </c>
      <c r="E696">
        <f>VLOOKUP(A696,OFSETS!A$2:B$795,2,TRUE)</f>
        <v>694</v>
      </c>
      <c r="F696">
        <v>691</v>
      </c>
      <c r="G696" t="str">
        <f t="shared" si="31"/>
        <v>INSERT INTO F_SEC_ADMIN.OBJECTS (OBJECT_ID,NAME,OBJECT_TYPE_ID, SCHEMA_ID, AUTHORIZATION_OBJECT_ID) VALUES (691, 'PORTFOLIO_GROUPS_V',2,1,'694');</v>
      </c>
      <c r="S696">
        <v>691</v>
      </c>
      <c r="T696" t="str">
        <f t="shared" si="32"/>
        <v>INSERT INTO OBJECT_COLUMNS (OBJECT_COLUMN_ID,NAME,CONTENT,OBJECT_ID) VALUES (691,'PORTFOLIO_GROUP_ID', '16656', 691);</v>
      </c>
    </row>
    <row r="697" spans="1:20" x14ac:dyDescent="0.2">
      <c r="A697" s="6" t="s">
        <v>2083</v>
      </c>
      <c r="B697" t="s">
        <v>2401</v>
      </c>
      <c r="C697" t="s">
        <v>2403</v>
      </c>
      <c r="D697" s="5">
        <f t="shared" si="30"/>
        <v>16658</v>
      </c>
      <c r="E697">
        <f>VLOOKUP(A697,OFSETS!A$2:B$795,2,TRUE)</f>
        <v>695</v>
      </c>
      <c r="F697">
        <v>692</v>
      </c>
      <c r="G697" t="str">
        <f t="shared" si="31"/>
        <v>INSERT INTO F_SEC_ADMIN.OBJECTS (OBJECT_ID,NAME,OBJECT_TYPE_ID, SCHEMA_ID, AUTHORIZATION_OBJECT_ID) VALUES (692, 'PORTFOLIO_GROUPS_V',2,1,'695');</v>
      </c>
      <c r="S697">
        <v>692</v>
      </c>
      <c r="T697" t="str">
        <f t="shared" si="32"/>
        <v>INSERT INTO OBJECT_COLUMNS (OBJECT_COLUMN_ID,NAME,CONTENT,OBJECT_ID) VALUES (692,'PORTFOLIO_GROUP_ID', '16658', 692);</v>
      </c>
    </row>
    <row r="698" spans="1:20" x14ac:dyDescent="0.2">
      <c r="A698" s="6" t="s">
        <v>2086</v>
      </c>
      <c r="B698" t="s">
        <v>2401</v>
      </c>
      <c r="C698" t="s">
        <v>2403</v>
      </c>
      <c r="D698" s="5">
        <f t="shared" si="30"/>
        <v>17861</v>
      </c>
      <c r="E698">
        <f>VLOOKUP(A698,OFSETS!A$2:B$795,2,TRUE)</f>
        <v>696</v>
      </c>
      <c r="F698">
        <v>693</v>
      </c>
      <c r="G698" t="str">
        <f t="shared" si="31"/>
        <v>INSERT INTO F_SEC_ADMIN.OBJECTS (OBJECT_ID,NAME,OBJECT_TYPE_ID, SCHEMA_ID, AUTHORIZATION_OBJECT_ID) VALUES (693, 'PORTFOLIO_GROUPS_V',2,1,'696');</v>
      </c>
      <c r="S698">
        <v>693</v>
      </c>
      <c r="T698" t="str">
        <f t="shared" si="32"/>
        <v>INSERT INTO OBJECT_COLUMNS (OBJECT_COLUMN_ID,NAME,CONTENT,OBJECT_ID) VALUES (693,'PORTFOLIO_GROUP_ID', '17861', 693);</v>
      </c>
    </row>
    <row r="699" spans="1:20" x14ac:dyDescent="0.2">
      <c r="A699" s="6" t="s">
        <v>2089</v>
      </c>
      <c r="B699" t="s">
        <v>2401</v>
      </c>
      <c r="C699" t="s">
        <v>2403</v>
      </c>
      <c r="D699" s="5">
        <f t="shared" si="30"/>
        <v>19486</v>
      </c>
      <c r="E699">
        <f>VLOOKUP(A699,OFSETS!A$2:B$795,2,TRUE)</f>
        <v>697</v>
      </c>
      <c r="F699">
        <v>694</v>
      </c>
      <c r="G699" t="str">
        <f t="shared" si="31"/>
        <v>INSERT INTO F_SEC_ADMIN.OBJECTS (OBJECT_ID,NAME,OBJECT_TYPE_ID, SCHEMA_ID, AUTHORIZATION_OBJECT_ID) VALUES (694, 'PORTFOLIO_GROUPS_V',2,1,'697');</v>
      </c>
      <c r="S699">
        <v>694</v>
      </c>
      <c r="T699" t="str">
        <f t="shared" si="32"/>
        <v>INSERT INTO OBJECT_COLUMNS (OBJECT_COLUMN_ID,NAME,CONTENT,OBJECT_ID) VALUES (694,'PORTFOLIO_GROUP_ID', '19486', 694);</v>
      </c>
    </row>
    <row r="700" spans="1:20" x14ac:dyDescent="0.2">
      <c r="A700" s="6" t="s">
        <v>2092</v>
      </c>
      <c r="B700" t="s">
        <v>2401</v>
      </c>
      <c r="C700" t="s">
        <v>2403</v>
      </c>
      <c r="D700" s="5">
        <f t="shared" si="30"/>
        <v>20751</v>
      </c>
      <c r="E700">
        <f>VLOOKUP(A700,OFSETS!A$2:B$795,2,TRUE)</f>
        <v>698</v>
      </c>
      <c r="F700">
        <v>695</v>
      </c>
      <c r="G700" t="str">
        <f t="shared" si="31"/>
        <v>INSERT INTO F_SEC_ADMIN.OBJECTS (OBJECT_ID,NAME,OBJECT_TYPE_ID, SCHEMA_ID, AUTHORIZATION_OBJECT_ID) VALUES (695, 'PORTFOLIO_GROUPS_V',2,1,'698');</v>
      </c>
      <c r="S700">
        <v>695</v>
      </c>
      <c r="T700" t="str">
        <f t="shared" si="32"/>
        <v>INSERT INTO OBJECT_COLUMNS (OBJECT_COLUMN_ID,NAME,CONTENT,OBJECT_ID) VALUES (695,'PORTFOLIO_GROUP_ID', '20751', 695);</v>
      </c>
    </row>
    <row r="701" spans="1:20" x14ac:dyDescent="0.2">
      <c r="A701" s="6" t="s">
        <v>2095</v>
      </c>
      <c r="B701" t="s">
        <v>2401</v>
      </c>
      <c r="C701" t="s">
        <v>2403</v>
      </c>
      <c r="D701" s="5">
        <f t="shared" si="30"/>
        <v>21251</v>
      </c>
      <c r="E701">
        <f>VLOOKUP(A701,OFSETS!A$2:B$795,2,TRUE)</f>
        <v>699</v>
      </c>
      <c r="F701">
        <v>696</v>
      </c>
      <c r="G701" t="str">
        <f t="shared" si="31"/>
        <v>INSERT INTO F_SEC_ADMIN.OBJECTS (OBJECT_ID,NAME,OBJECT_TYPE_ID, SCHEMA_ID, AUTHORIZATION_OBJECT_ID) VALUES (696, 'PORTFOLIO_GROUPS_V',2,1,'699');</v>
      </c>
      <c r="S701">
        <v>696</v>
      </c>
      <c r="T701" t="str">
        <f t="shared" si="32"/>
        <v>INSERT INTO OBJECT_COLUMNS (OBJECT_COLUMN_ID,NAME,CONTENT,OBJECT_ID) VALUES (696,'PORTFOLIO_GROUP_ID', '21251', 696);</v>
      </c>
    </row>
    <row r="702" spans="1:20" x14ac:dyDescent="0.2">
      <c r="A702" s="6" t="s">
        <v>2098</v>
      </c>
      <c r="B702" t="s">
        <v>2401</v>
      </c>
      <c r="C702" t="s">
        <v>2403</v>
      </c>
      <c r="D702" s="5">
        <f t="shared" si="30"/>
        <v>21252</v>
      </c>
      <c r="E702">
        <f>VLOOKUP(A702,OFSETS!A$2:B$795,2,TRUE)</f>
        <v>700</v>
      </c>
      <c r="F702">
        <v>697</v>
      </c>
      <c r="G702" t="str">
        <f t="shared" si="31"/>
        <v>INSERT INTO F_SEC_ADMIN.OBJECTS (OBJECT_ID,NAME,OBJECT_TYPE_ID, SCHEMA_ID, AUTHORIZATION_OBJECT_ID) VALUES (697, 'PORTFOLIO_GROUPS_V',2,1,'700');</v>
      </c>
      <c r="S702">
        <v>697</v>
      </c>
      <c r="T702" t="str">
        <f t="shared" si="32"/>
        <v>INSERT INTO OBJECT_COLUMNS (OBJECT_COLUMN_ID,NAME,CONTENT,OBJECT_ID) VALUES (697,'PORTFOLIO_GROUP_ID', '21252', 697);</v>
      </c>
    </row>
    <row r="703" spans="1:20" x14ac:dyDescent="0.2">
      <c r="A703" s="6" t="s">
        <v>2101</v>
      </c>
      <c r="B703" t="s">
        <v>2401</v>
      </c>
      <c r="C703" t="s">
        <v>2403</v>
      </c>
      <c r="D703" s="5">
        <f t="shared" si="30"/>
        <v>21253</v>
      </c>
      <c r="E703">
        <f>VLOOKUP(A703,OFSETS!A$2:B$795,2,TRUE)</f>
        <v>701</v>
      </c>
      <c r="F703">
        <v>698</v>
      </c>
      <c r="G703" t="str">
        <f t="shared" si="31"/>
        <v>INSERT INTO F_SEC_ADMIN.OBJECTS (OBJECT_ID,NAME,OBJECT_TYPE_ID, SCHEMA_ID, AUTHORIZATION_OBJECT_ID) VALUES (698, 'PORTFOLIO_GROUPS_V',2,1,'701');</v>
      </c>
      <c r="S703">
        <v>698</v>
      </c>
      <c r="T703" t="str">
        <f t="shared" si="32"/>
        <v>INSERT INTO OBJECT_COLUMNS (OBJECT_COLUMN_ID,NAME,CONTENT,OBJECT_ID) VALUES (698,'PORTFOLIO_GROUP_ID', '21253', 698);</v>
      </c>
    </row>
    <row r="704" spans="1:20" x14ac:dyDescent="0.2">
      <c r="A704" s="6" t="s">
        <v>2104</v>
      </c>
      <c r="B704" t="s">
        <v>2401</v>
      </c>
      <c r="C704" t="s">
        <v>2403</v>
      </c>
      <c r="D704" s="5">
        <f t="shared" si="30"/>
        <v>21254</v>
      </c>
      <c r="E704">
        <f>VLOOKUP(A704,OFSETS!A$2:B$795,2,TRUE)</f>
        <v>702</v>
      </c>
      <c r="F704">
        <v>699</v>
      </c>
      <c r="G704" t="str">
        <f t="shared" si="31"/>
        <v>INSERT INTO F_SEC_ADMIN.OBJECTS (OBJECT_ID,NAME,OBJECT_TYPE_ID, SCHEMA_ID, AUTHORIZATION_OBJECT_ID) VALUES (699, 'PORTFOLIO_GROUPS_V',2,1,'702');</v>
      </c>
      <c r="S704">
        <v>699</v>
      </c>
      <c r="T704" t="str">
        <f t="shared" si="32"/>
        <v>INSERT INTO OBJECT_COLUMNS (OBJECT_COLUMN_ID,NAME,CONTENT,OBJECT_ID) VALUES (699,'PORTFOLIO_GROUP_ID', '21254', 699);</v>
      </c>
    </row>
    <row r="705" spans="1:20" x14ac:dyDescent="0.2">
      <c r="A705" s="6" t="s">
        <v>2107</v>
      </c>
      <c r="B705" t="s">
        <v>2401</v>
      </c>
      <c r="C705" t="s">
        <v>2403</v>
      </c>
      <c r="D705" s="5">
        <f t="shared" si="30"/>
        <v>21255</v>
      </c>
      <c r="E705">
        <f>VLOOKUP(A705,OFSETS!A$2:B$795,2,TRUE)</f>
        <v>703</v>
      </c>
      <c r="F705">
        <v>700</v>
      </c>
      <c r="G705" t="str">
        <f t="shared" si="31"/>
        <v>INSERT INTO F_SEC_ADMIN.OBJECTS (OBJECT_ID,NAME,OBJECT_TYPE_ID, SCHEMA_ID, AUTHORIZATION_OBJECT_ID) VALUES (700, 'PORTFOLIO_GROUPS_V',2,1,'703');</v>
      </c>
      <c r="S705">
        <v>700</v>
      </c>
      <c r="T705" t="str">
        <f t="shared" si="32"/>
        <v>INSERT INTO OBJECT_COLUMNS (OBJECT_COLUMN_ID,NAME,CONTENT,OBJECT_ID) VALUES (700,'PORTFOLIO_GROUP_ID', '21255', 700);</v>
      </c>
    </row>
    <row r="706" spans="1:20" x14ac:dyDescent="0.2">
      <c r="A706" s="6" t="s">
        <v>2110</v>
      </c>
      <c r="B706" t="s">
        <v>2401</v>
      </c>
      <c r="C706" t="s">
        <v>2403</v>
      </c>
      <c r="D706" s="5">
        <f t="shared" si="30"/>
        <v>21256</v>
      </c>
      <c r="E706">
        <f>VLOOKUP(A706,OFSETS!A$2:B$795,2,TRUE)</f>
        <v>704</v>
      </c>
      <c r="F706">
        <v>701</v>
      </c>
      <c r="G706" t="str">
        <f t="shared" si="31"/>
        <v>INSERT INTO F_SEC_ADMIN.OBJECTS (OBJECT_ID,NAME,OBJECT_TYPE_ID, SCHEMA_ID, AUTHORIZATION_OBJECT_ID) VALUES (701, 'PORTFOLIO_GROUPS_V',2,1,'704');</v>
      </c>
      <c r="S706">
        <v>701</v>
      </c>
      <c r="T706" t="str">
        <f t="shared" si="32"/>
        <v>INSERT INTO OBJECT_COLUMNS (OBJECT_COLUMN_ID,NAME,CONTENT,OBJECT_ID) VALUES (701,'PORTFOLIO_GROUP_ID', '21256', 701);</v>
      </c>
    </row>
    <row r="707" spans="1:20" x14ac:dyDescent="0.2">
      <c r="A707" s="6" t="s">
        <v>2113</v>
      </c>
      <c r="B707" t="s">
        <v>2401</v>
      </c>
      <c r="C707" t="s">
        <v>2403</v>
      </c>
      <c r="D707" s="5">
        <f t="shared" si="30"/>
        <v>22695</v>
      </c>
      <c r="E707">
        <f>VLOOKUP(A707,OFSETS!A$2:B$795,2,TRUE)</f>
        <v>705</v>
      </c>
      <c r="F707">
        <v>702</v>
      </c>
      <c r="G707" t="str">
        <f t="shared" si="31"/>
        <v>INSERT INTO F_SEC_ADMIN.OBJECTS (OBJECT_ID,NAME,OBJECT_TYPE_ID, SCHEMA_ID, AUTHORIZATION_OBJECT_ID) VALUES (702, 'PORTFOLIO_GROUPS_V',2,1,'705');</v>
      </c>
      <c r="S707">
        <v>702</v>
      </c>
      <c r="T707" t="str">
        <f t="shared" si="32"/>
        <v>INSERT INTO OBJECT_COLUMNS (OBJECT_COLUMN_ID,NAME,CONTENT,OBJECT_ID) VALUES (702,'PORTFOLIO_GROUP_ID', '22695', 702);</v>
      </c>
    </row>
    <row r="708" spans="1:20" x14ac:dyDescent="0.2">
      <c r="A708" s="6" t="s">
        <v>2116</v>
      </c>
      <c r="B708" t="s">
        <v>2401</v>
      </c>
      <c r="C708" t="s">
        <v>2403</v>
      </c>
      <c r="D708" s="5">
        <f t="shared" si="30"/>
        <v>22917</v>
      </c>
      <c r="E708">
        <f>VLOOKUP(A708,OFSETS!A$2:B$795,2,TRUE)</f>
        <v>706</v>
      </c>
      <c r="F708">
        <v>703</v>
      </c>
      <c r="G708" t="str">
        <f t="shared" si="31"/>
        <v>INSERT INTO F_SEC_ADMIN.OBJECTS (OBJECT_ID,NAME,OBJECT_TYPE_ID, SCHEMA_ID, AUTHORIZATION_OBJECT_ID) VALUES (703, 'PORTFOLIO_GROUPS_V',2,1,'706');</v>
      </c>
      <c r="S708">
        <v>703</v>
      </c>
      <c r="T708" t="str">
        <f t="shared" si="32"/>
        <v>INSERT INTO OBJECT_COLUMNS (OBJECT_COLUMN_ID,NAME,CONTENT,OBJECT_ID) VALUES (703,'PORTFOLIO_GROUP_ID', '22917', 703);</v>
      </c>
    </row>
    <row r="709" spans="1:20" x14ac:dyDescent="0.2">
      <c r="A709" s="6" t="s">
        <v>2119</v>
      </c>
      <c r="B709" t="s">
        <v>2401</v>
      </c>
      <c r="C709" t="s">
        <v>2403</v>
      </c>
      <c r="D709" s="5">
        <f t="shared" si="30"/>
        <v>22920</v>
      </c>
      <c r="E709">
        <f>VLOOKUP(A709,OFSETS!A$2:B$795,2,TRUE)</f>
        <v>707</v>
      </c>
      <c r="F709">
        <v>704</v>
      </c>
      <c r="G709" t="str">
        <f t="shared" si="31"/>
        <v>INSERT INTO F_SEC_ADMIN.OBJECTS (OBJECT_ID,NAME,OBJECT_TYPE_ID, SCHEMA_ID, AUTHORIZATION_OBJECT_ID) VALUES (704, 'PORTFOLIO_GROUPS_V',2,1,'707');</v>
      </c>
      <c r="S709">
        <v>704</v>
      </c>
      <c r="T709" t="str">
        <f t="shared" si="32"/>
        <v>INSERT INTO OBJECT_COLUMNS (OBJECT_COLUMN_ID,NAME,CONTENT,OBJECT_ID) VALUES (704,'PORTFOLIO_GROUP_ID', '22920', 704);</v>
      </c>
    </row>
    <row r="710" spans="1:20" x14ac:dyDescent="0.2">
      <c r="A710" s="6" t="s">
        <v>2122</v>
      </c>
      <c r="B710" t="s">
        <v>2401</v>
      </c>
      <c r="C710" t="s">
        <v>2403</v>
      </c>
      <c r="D710" s="5">
        <f t="shared" si="30"/>
        <v>22989</v>
      </c>
      <c r="E710">
        <f>VLOOKUP(A710,OFSETS!A$2:B$795,2,TRUE)</f>
        <v>708</v>
      </c>
      <c r="F710">
        <v>705</v>
      </c>
      <c r="G710" t="str">
        <f t="shared" si="31"/>
        <v>INSERT INTO F_SEC_ADMIN.OBJECTS (OBJECT_ID,NAME,OBJECT_TYPE_ID, SCHEMA_ID, AUTHORIZATION_OBJECT_ID) VALUES (705, 'PORTFOLIO_GROUPS_V',2,1,'708');</v>
      </c>
      <c r="S710">
        <v>705</v>
      </c>
      <c r="T710" t="str">
        <f t="shared" si="32"/>
        <v>INSERT INTO OBJECT_COLUMNS (OBJECT_COLUMN_ID,NAME,CONTENT,OBJECT_ID) VALUES (705,'PORTFOLIO_GROUP_ID', '22989', 705);</v>
      </c>
    </row>
    <row r="711" spans="1:20" x14ac:dyDescent="0.2">
      <c r="A711" s="6" t="s">
        <v>2125</v>
      </c>
      <c r="B711" t="s">
        <v>2401</v>
      </c>
      <c r="C711" t="s">
        <v>2403</v>
      </c>
      <c r="D711" s="5">
        <f t="shared" ref="D711:D776" si="33">VALUE(RIGHT(A711,7))</f>
        <v>23191</v>
      </c>
      <c r="E711">
        <f>VLOOKUP(A711,OFSETS!A$2:B$795,2,TRUE)</f>
        <v>709</v>
      </c>
      <c r="F711">
        <v>706</v>
      </c>
      <c r="G711" t="str">
        <f t="shared" ref="G711:G774" si="34">"INSERT INTO F_SEC_ADMIN.OBJECTS (OBJECT_ID,NAME,OBJECT_TYPE_ID, SCHEMA_ID, AUTHORIZATION_OBJECT_ID) VALUES (" &amp; F711 &amp; ", '" &amp; B711 &amp; "',2,1,'" &amp; E711 &amp;"');"</f>
        <v>INSERT INTO F_SEC_ADMIN.OBJECTS (OBJECT_ID,NAME,OBJECT_TYPE_ID, SCHEMA_ID, AUTHORIZATION_OBJECT_ID) VALUES (706, 'PORTFOLIO_GROUPS_V',2,1,'709');</v>
      </c>
      <c r="S711">
        <v>706</v>
      </c>
      <c r="T711" t="str">
        <f t="shared" ref="T711:T774" si="35">"INSERT INTO OBJECT_COLUMNS (OBJECT_COLUMN_ID,NAME,CONTENT,OBJECT_ID) VALUES (" &amp; S711 &amp; ",'" &amp; C711 &amp; "', '" &amp; D711 &amp; "', " &amp; F711 &amp; ");"</f>
        <v>INSERT INTO OBJECT_COLUMNS (OBJECT_COLUMN_ID,NAME,CONTENT,OBJECT_ID) VALUES (706,'PORTFOLIO_GROUP_ID', '23191', 706);</v>
      </c>
    </row>
    <row r="712" spans="1:20" x14ac:dyDescent="0.2">
      <c r="A712" s="6" t="s">
        <v>2128</v>
      </c>
      <c r="B712" t="s">
        <v>2401</v>
      </c>
      <c r="C712" t="s">
        <v>2403</v>
      </c>
      <c r="D712" s="5">
        <f t="shared" si="33"/>
        <v>24597</v>
      </c>
      <c r="E712">
        <f>VLOOKUP(A712,OFSETS!A$2:B$795,2,TRUE)</f>
        <v>710</v>
      </c>
      <c r="F712">
        <v>707</v>
      </c>
      <c r="G712" t="str">
        <f t="shared" si="34"/>
        <v>INSERT INTO F_SEC_ADMIN.OBJECTS (OBJECT_ID,NAME,OBJECT_TYPE_ID, SCHEMA_ID, AUTHORIZATION_OBJECT_ID) VALUES (707, 'PORTFOLIO_GROUPS_V',2,1,'710');</v>
      </c>
      <c r="S712">
        <v>707</v>
      </c>
      <c r="T712" t="str">
        <f t="shared" si="35"/>
        <v>INSERT INTO OBJECT_COLUMNS (OBJECT_COLUMN_ID,NAME,CONTENT,OBJECT_ID) VALUES (707,'PORTFOLIO_GROUP_ID', '24597', 707);</v>
      </c>
    </row>
    <row r="713" spans="1:20" x14ac:dyDescent="0.2">
      <c r="A713" s="6" t="s">
        <v>2131</v>
      </c>
      <c r="B713" t="s">
        <v>2401</v>
      </c>
      <c r="C713" t="s">
        <v>2403</v>
      </c>
      <c r="D713" s="5">
        <f t="shared" si="33"/>
        <v>24615</v>
      </c>
      <c r="E713">
        <f>VLOOKUP(A713,OFSETS!A$2:B$795,2,TRUE)</f>
        <v>711</v>
      </c>
      <c r="F713">
        <v>708</v>
      </c>
      <c r="G713" t="str">
        <f t="shared" si="34"/>
        <v>INSERT INTO F_SEC_ADMIN.OBJECTS (OBJECT_ID,NAME,OBJECT_TYPE_ID, SCHEMA_ID, AUTHORIZATION_OBJECT_ID) VALUES (708, 'PORTFOLIO_GROUPS_V',2,1,'711');</v>
      </c>
      <c r="S713">
        <v>708</v>
      </c>
      <c r="T713" t="str">
        <f t="shared" si="35"/>
        <v>INSERT INTO OBJECT_COLUMNS (OBJECT_COLUMN_ID,NAME,CONTENT,OBJECT_ID) VALUES (708,'PORTFOLIO_GROUP_ID', '24615', 708);</v>
      </c>
    </row>
    <row r="714" spans="1:20" x14ac:dyDescent="0.2">
      <c r="A714" s="6" t="s">
        <v>2134</v>
      </c>
      <c r="B714" t="s">
        <v>2401</v>
      </c>
      <c r="C714" t="s">
        <v>2403</v>
      </c>
      <c r="D714" s="5">
        <f t="shared" si="33"/>
        <v>25136</v>
      </c>
      <c r="E714">
        <f>VLOOKUP(A714,OFSETS!A$2:B$795,2,TRUE)</f>
        <v>712</v>
      </c>
      <c r="F714">
        <v>709</v>
      </c>
      <c r="G714" t="str">
        <f t="shared" si="34"/>
        <v>INSERT INTO F_SEC_ADMIN.OBJECTS (OBJECT_ID,NAME,OBJECT_TYPE_ID, SCHEMA_ID, AUTHORIZATION_OBJECT_ID) VALUES (709, 'PORTFOLIO_GROUPS_V',2,1,'712');</v>
      </c>
      <c r="S714">
        <v>709</v>
      </c>
      <c r="T714" t="str">
        <f t="shared" si="35"/>
        <v>INSERT INTO OBJECT_COLUMNS (OBJECT_COLUMN_ID,NAME,CONTENT,OBJECT_ID) VALUES (709,'PORTFOLIO_GROUP_ID', '25136', 709);</v>
      </c>
    </row>
    <row r="715" spans="1:20" x14ac:dyDescent="0.2">
      <c r="A715" s="6" t="s">
        <v>2137</v>
      </c>
      <c r="B715" t="s">
        <v>2401</v>
      </c>
      <c r="C715" t="s">
        <v>2403</v>
      </c>
      <c r="D715" s="5">
        <f t="shared" si="33"/>
        <v>25137</v>
      </c>
      <c r="E715">
        <f>VLOOKUP(A715,OFSETS!A$2:B$795,2,TRUE)</f>
        <v>713</v>
      </c>
      <c r="F715">
        <v>710</v>
      </c>
      <c r="G715" t="str">
        <f t="shared" si="34"/>
        <v>INSERT INTO F_SEC_ADMIN.OBJECTS (OBJECT_ID,NAME,OBJECT_TYPE_ID, SCHEMA_ID, AUTHORIZATION_OBJECT_ID) VALUES (710, 'PORTFOLIO_GROUPS_V',2,1,'713');</v>
      </c>
      <c r="S715">
        <v>710</v>
      </c>
      <c r="T715" t="str">
        <f t="shared" si="35"/>
        <v>INSERT INTO OBJECT_COLUMNS (OBJECT_COLUMN_ID,NAME,CONTENT,OBJECT_ID) VALUES (710,'PORTFOLIO_GROUP_ID', '25137', 710);</v>
      </c>
    </row>
    <row r="716" spans="1:20" x14ac:dyDescent="0.2">
      <c r="A716" s="6" t="s">
        <v>2140</v>
      </c>
      <c r="B716" t="s">
        <v>2401</v>
      </c>
      <c r="C716" t="s">
        <v>2403</v>
      </c>
      <c r="D716" s="5">
        <f t="shared" si="33"/>
        <v>25683</v>
      </c>
      <c r="E716">
        <f>VLOOKUP(A716,OFSETS!A$2:B$795,2,TRUE)</f>
        <v>714</v>
      </c>
      <c r="F716">
        <v>711</v>
      </c>
      <c r="G716" t="str">
        <f t="shared" si="34"/>
        <v>INSERT INTO F_SEC_ADMIN.OBJECTS (OBJECT_ID,NAME,OBJECT_TYPE_ID, SCHEMA_ID, AUTHORIZATION_OBJECT_ID) VALUES (711, 'PORTFOLIO_GROUPS_V',2,1,'714');</v>
      </c>
      <c r="S716">
        <v>711</v>
      </c>
      <c r="T716" t="str">
        <f t="shared" si="35"/>
        <v>INSERT INTO OBJECT_COLUMNS (OBJECT_COLUMN_ID,NAME,CONTENT,OBJECT_ID) VALUES (711,'PORTFOLIO_GROUP_ID', '25683', 711);</v>
      </c>
    </row>
    <row r="717" spans="1:20" x14ac:dyDescent="0.2">
      <c r="A717" s="6" t="s">
        <v>2143</v>
      </c>
      <c r="B717" t="s">
        <v>2401</v>
      </c>
      <c r="C717" t="s">
        <v>2403</v>
      </c>
      <c r="D717" s="5">
        <f t="shared" si="33"/>
        <v>26981</v>
      </c>
      <c r="E717">
        <f>VLOOKUP(A717,OFSETS!A$2:B$795,2,TRUE)</f>
        <v>715</v>
      </c>
      <c r="F717">
        <v>712</v>
      </c>
      <c r="G717" t="str">
        <f t="shared" si="34"/>
        <v>INSERT INTO F_SEC_ADMIN.OBJECTS (OBJECT_ID,NAME,OBJECT_TYPE_ID, SCHEMA_ID, AUTHORIZATION_OBJECT_ID) VALUES (712, 'PORTFOLIO_GROUPS_V',2,1,'715');</v>
      </c>
      <c r="S717">
        <v>712</v>
      </c>
      <c r="T717" t="str">
        <f t="shared" si="35"/>
        <v>INSERT INTO OBJECT_COLUMNS (OBJECT_COLUMN_ID,NAME,CONTENT,OBJECT_ID) VALUES (712,'PORTFOLIO_GROUP_ID', '26981', 712);</v>
      </c>
    </row>
    <row r="718" spans="1:20" x14ac:dyDescent="0.2">
      <c r="A718" s="6" t="s">
        <v>2146</v>
      </c>
      <c r="B718" t="s">
        <v>2401</v>
      </c>
      <c r="C718" t="s">
        <v>2403</v>
      </c>
      <c r="D718" s="5">
        <f t="shared" si="33"/>
        <v>27181</v>
      </c>
      <c r="E718">
        <f>VLOOKUP(A718,OFSETS!A$2:B$795,2,TRUE)</f>
        <v>716</v>
      </c>
      <c r="F718">
        <v>713</v>
      </c>
      <c r="G718" t="str">
        <f t="shared" si="34"/>
        <v>INSERT INTO F_SEC_ADMIN.OBJECTS (OBJECT_ID,NAME,OBJECT_TYPE_ID, SCHEMA_ID, AUTHORIZATION_OBJECT_ID) VALUES (713, 'PORTFOLIO_GROUPS_V',2,1,'716');</v>
      </c>
      <c r="S718">
        <v>713</v>
      </c>
      <c r="T718" t="str">
        <f t="shared" si="35"/>
        <v>INSERT INTO OBJECT_COLUMNS (OBJECT_COLUMN_ID,NAME,CONTENT,OBJECT_ID) VALUES (713,'PORTFOLIO_GROUP_ID', '27181', 713);</v>
      </c>
    </row>
    <row r="719" spans="1:20" x14ac:dyDescent="0.2">
      <c r="A719" s="6" t="s">
        <v>2149</v>
      </c>
      <c r="B719" t="s">
        <v>2401</v>
      </c>
      <c r="C719" t="s">
        <v>2403</v>
      </c>
      <c r="D719" s="5">
        <f t="shared" si="33"/>
        <v>27511</v>
      </c>
      <c r="E719">
        <f>VLOOKUP(A719,OFSETS!A$2:B$795,2,TRUE)</f>
        <v>717</v>
      </c>
      <c r="F719">
        <v>714</v>
      </c>
      <c r="G719" t="str">
        <f t="shared" si="34"/>
        <v>INSERT INTO F_SEC_ADMIN.OBJECTS (OBJECT_ID,NAME,OBJECT_TYPE_ID, SCHEMA_ID, AUTHORIZATION_OBJECT_ID) VALUES (714, 'PORTFOLIO_GROUPS_V',2,1,'717');</v>
      </c>
      <c r="S719">
        <v>714</v>
      </c>
      <c r="T719" t="str">
        <f t="shared" si="35"/>
        <v>INSERT INTO OBJECT_COLUMNS (OBJECT_COLUMN_ID,NAME,CONTENT,OBJECT_ID) VALUES (714,'PORTFOLIO_GROUP_ID', '27511', 714);</v>
      </c>
    </row>
    <row r="720" spans="1:20" x14ac:dyDescent="0.2">
      <c r="A720" s="6" t="s">
        <v>2152</v>
      </c>
      <c r="B720" t="s">
        <v>2401</v>
      </c>
      <c r="C720" t="s">
        <v>2403</v>
      </c>
      <c r="D720" s="5">
        <f t="shared" si="33"/>
        <v>27512</v>
      </c>
      <c r="E720">
        <f>VLOOKUP(A720,OFSETS!A$2:B$795,2,TRUE)</f>
        <v>718</v>
      </c>
      <c r="F720">
        <v>715</v>
      </c>
      <c r="G720" t="str">
        <f t="shared" si="34"/>
        <v>INSERT INTO F_SEC_ADMIN.OBJECTS (OBJECT_ID,NAME,OBJECT_TYPE_ID, SCHEMA_ID, AUTHORIZATION_OBJECT_ID) VALUES (715, 'PORTFOLIO_GROUPS_V',2,1,'718');</v>
      </c>
      <c r="S720">
        <v>715</v>
      </c>
      <c r="T720" t="str">
        <f t="shared" si="35"/>
        <v>INSERT INTO OBJECT_COLUMNS (OBJECT_COLUMN_ID,NAME,CONTENT,OBJECT_ID) VALUES (715,'PORTFOLIO_GROUP_ID', '27512', 715);</v>
      </c>
    </row>
    <row r="721" spans="1:20" x14ac:dyDescent="0.2">
      <c r="A721" s="6" t="s">
        <v>2155</v>
      </c>
      <c r="B721" t="s">
        <v>2401</v>
      </c>
      <c r="C721" t="s">
        <v>2403</v>
      </c>
      <c r="D721" s="5">
        <f t="shared" si="33"/>
        <v>27611</v>
      </c>
      <c r="E721">
        <f>VLOOKUP(A721,OFSETS!A$2:B$795,2,TRUE)</f>
        <v>719</v>
      </c>
      <c r="F721">
        <v>716</v>
      </c>
      <c r="G721" t="str">
        <f t="shared" si="34"/>
        <v>INSERT INTO F_SEC_ADMIN.OBJECTS (OBJECT_ID,NAME,OBJECT_TYPE_ID, SCHEMA_ID, AUTHORIZATION_OBJECT_ID) VALUES (716, 'PORTFOLIO_GROUPS_V',2,1,'719');</v>
      </c>
      <c r="S721">
        <v>716</v>
      </c>
      <c r="T721" t="str">
        <f t="shared" si="35"/>
        <v>INSERT INTO OBJECT_COLUMNS (OBJECT_COLUMN_ID,NAME,CONTENT,OBJECT_ID) VALUES (716,'PORTFOLIO_GROUP_ID', '27611', 716);</v>
      </c>
    </row>
    <row r="722" spans="1:20" x14ac:dyDescent="0.2">
      <c r="A722" s="6" t="s">
        <v>2158</v>
      </c>
      <c r="B722" t="s">
        <v>2401</v>
      </c>
      <c r="C722" t="s">
        <v>2403</v>
      </c>
      <c r="D722" s="5">
        <f t="shared" si="33"/>
        <v>27612</v>
      </c>
      <c r="E722">
        <f>VLOOKUP(A722,OFSETS!A$2:B$795,2,TRUE)</f>
        <v>720</v>
      </c>
      <c r="F722">
        <v>717</v>
      </c>
      <c r="G722" t="str">
        <f t="shared" si="34"/>
        <v>INSERT INTO F_SEC_ADMIN.OBJECTS (OBJECT_ID,NAME,OBJECT_TYPE_ID, SCHEMA_ID, AUTHORIZATION_OBJECT_ID) VALUES (717, 'PORTFOLIO_GROUPS_V',2,1,'720');</v>
      </c>
      <c r="S722">
        <v>717</v>
      </c>
      <c r="T722" t="str">
        <f t="shared" si="35"/>
        <v>INSERT INTO OBJECT_COLUMNS (OBJECT_COLUMN_ID,NAME,CONTENT,OBJECT_ID) VALUES (717,'PORTFOLIO_GROUP_ID', '27612', 717);</v>
      </c>
    </row>
    <row r="723" spans="1:20" x14ac:dyDescent="0.2">
      <c r="A723" s="6" t="s">
        <v>2161</v>
      </c>
      <c r="B723" t="s">
        <v>2401</v>
      </c>
      <c r="C723" t="s">
        <v>2403</v>
      </c>
      <c r="D723" s="5">
        <f t="shared" si="33"/>
        <v>27913</v>
      </c>
      <c r="E723">
        <f>VLOOKUP(A723,OFSETS!A$2:B$795,2,TRUE)</f>
        <v>721</v>
      </c>
      <c r="F723">
        <v>718</v>
      </c>
      <c r="G723" t="str">
        <f t="shared" si="34"/>
        <v>INSERT INTO F_SEC_ADMIN.OBJECTS (OBJECT_ID,NAME,OBJECT_TYPE_ID, SCHEMA_ID, AUTHORIZATION_OBJECT_ID) VALUES (718, 'PORTFOLIO_GROUPS_V',2,1,'721');</v>
      </c>
      <c r="S723">
        <v>718</v>
      </c>
      <c r="T723" t="str">
        <f t="shared" si="35"/>
        <v>INSERT INTO OBJECT_COLUMNS (OBJECT_COLUMN_ID,NAME,CONTENT,OBJECT_ID) VALUES (718,'PORTFOLIO_GROUP_ID', '27913', 718);</v>
      </c>
    </row>
    <row r="724" spans="1:20" x14ac:dyDescent="0.2">
      <c r="A724" s="6" t="s">
        <v>2164</v>
      </c>
      <c r="B724" t="s">
        <v>2401</v>
      </c>
      <c r="C724" t="s">
        <v>2403</v>
      </c>
      <c r="D724" s="5">
        <f t="shared" si="33"/>
        <v>27914</v>
      </c>
      <c r="E724">
        <f>VLOOKUP(A724,OFSETS!A$2:B$795,2,TRUE)</f>
        <v>722</v>
      </c>
      <c r="F724">
        <v>719</v>
      </c>
      <c r="G724" t="str">
        <f t="shared" si="34"/>
        <v>INSERT INTO F_SEC_ADMIN.OBJECTS (OBJECT_ID,NAME,OBJECT_TYPE_ID, SCHEMA_ID, AUTHORIZATION_OBJECT_ID) VALUES (719, 'PORTFOLIO_GROUPS_V',2,1,'722');</v>
      </c>
      <c r="S724">
        <v>719</v>
      </c>
      <c r="T724" t="str">
        <f t="shared" si="35"/>
        <v>INSERT INTO OBJECT_COLUMNS (OBJECT_COLUMN_ID,NAME,CONTENT,OBJECT_ID) VALUES (719,'PORTFOLIO_GROUP_ID', '27914', 719);</v>
      </c>
    </row>
    <row r="725" spans="1:20" x14ac:dyDescent="0.2">
      <c r="A725" s="6" t="s">
        <v>2167</v>
      </c>
      <c r="B725" t="s">
        <v>2401</v>
      </c>
      <c r="C725" t="s">
        <v>2403</v>
      </c>
      <c r="D725" s="5">
        <f t="shared" si="33"/>
        <v>28120</v>
      </c>
      <c r="E725">
        <f>VLOOKUP(A725,OFSETS!A$2:B$795,2,TRUE)</f>
        <v>723</v>
      </c>
      <c r="F725">
        <v>720</v>
      </c>
      <c r="G725" t="str">
        <f t="shared" si="34"/>
        <v>INSERT INTO F_SEC_ADMIN.OBJECTS (OBJECT_ID,NAME,OBJECT_TYPE_ID, SCHEMA_ID, AUTHORIZATION_OBJECT_ID) VALUES (720, 'PORTFOLIO_GROUPS_V',2,1,'723');</v>
      </c>
      <c r="S725">
        <v>720</v>
      </c>
      <c r="T725" t="str">
        <f t="shared" si="35"/>
        <v>INSERT INTO OBJECT_COLUMNS (OBJECT_COLUMN_ID,NAME,CONTENT,OBJECT_ID) VALUES (720,'PORTFOLIO_GROUP_ID', '28120', 720);</v>
      </c>
    </row>
    <row r="726" spans="1:20" x14ac:dyDescent="0.2">
      <c r="A726" s="6" t="s">
        <v>2170</v>
      </c>
      <c r="B726" t="s">
        <v>2401</v>
      </c>
      <c r="C726" t="s">
        <v>2403</v>
      </c>
      <c r="D726" s="5">
        <f t="shared" si="33"/>
        <v>28121</v>
      </c>
      <c r="E726">
        <f>VLOOKUP(A726,OFSETS!A$2:B$795,2,TRUE)</f>
        <v>724</v>
      </c>
      <c r="F726">
        <v>721</v>
      </c>
      <c r="G726" t="str">
        <f t="shared" si="34"/>
        <v>INSERT INTO F_SEC_ADMIN.OBJECTS (OBJECT_ID,NAME,OBJECT_TYPE_ID, SCHEMA_ID, AUTHORIZATION_OBJECT_ID) VALUES (721, 'PORTFOLIO_GROUPS_V',2,1,'724');</v>
      </c>
      <c r="S726">
        <v>721</v>
      </c>
      <c r="T726" t="str">
        <f t="shared" si="35"/>
        <v>INSERT INTO OBJECT_COLUMNS (OBJECT_COLUMN_ID,NAME,CONTENT,OBJECT_ID) VALUES (721,'PORTFOLIO_GROUP_ID', '28121', 721);</v>
      </c>
    </row>
    <row r="727" spans="1:20" x14ac:dyDescent="0.2">
      <c r="A727" s="6" t="s">
        <v>2173</v>
      </c>
      <c r="B727" t="s">
        <v>2401</v>
      </c>
      <c r="C727" t="s">
        <v>2403</v>
      </c>
      <c r="D727" s="5">
        <f t="shared" si="33"/>
        <v>28123</v>
      </c>
      <c r="E727">
        <f>VLOOKUP(A727,OFSETS!A$2:B$795,2,TRUE)</f>
        <v>725</v>
      </c>
      <c r="F727">
        <v>722</v>
      </c>
      <c r="G727" t="str">
        <f t="shared" si="34"/>
        <v>INSERT INTO F_SEC_ADMIN.OBJECTS (OBJECT_ID,NAME,OBJECT_TYPE_ID, SCHEMA_ID, AUTHORIZATION_OBJECT_ID) VALUES (722, 'PORTFOLIO_GROUPS_V',2,1,'725');</v>
      </c>
      <c r="S727">
        <v>722</v>
      </c>
      <c r="T727" t="str">
        <f t="shared" si="35"/>
        <v>INSERT INTO OBJECT_COLUMNS (OBJECT_COLUMN_ID,NAME,CONTENT,OBJECT_ID) VALUES (722,'PORTFOLIO_GROUP_ID', '28123', 722);</v>
      </c>
    </row>
    <row r="728" spans="1:20" x14ac:dyDescent="0.2">
      <c r="A728" s="6" t="s">
        <v>2176</v>
      </c>
      <c r="B728" t="s">
        <v>2401</v>
      </c>
      <c r="C728" t="s">
        <v>2403</v>
      </c>
      <c r="D728" s="5">
        <f t="shared" si="33"/>
        <v>28124</v>
      </c>
      <c r="E728">
        <f>VLOOKUP(A728,OFSETS!A$2:B$795,2,TRUE)</f>
        <v>726</v>
      </c>
      <c r="F728">
        <v>723</v>
      </c>
      <c r="G728" t="str">
        <f t="shared" si="34"/>
        <v>INSERT INTO F_SEC_ADMIN.OBJECTS (OBJECT_ID,NAME,OBJECT_TYPE_ID, SCHEMA_ID, AUTHORIZATION_OBJECT_ID) VALUES (723, 'PORTFOLIO_GROUPS_V',2,1,'726');</v>
      </c>
      <c r="S728">
        <v>723</v>
      </c>
      <c r="T728" t="str">
        <f t="shared" si="35"/>
        <v>INSERT INTO OBJECT_COLUMNS (OBJECT_COLUMN_ID,NAME,CONTENT,OBJECT_ID) VALUES (723,'PORTFOLIO_GROUP_ID', '28124', 723);</v>
      </c>
    </row>
    <row r="729" spans="1:20" x14ac:dyDescent="0.2">
      <c r="A729" s="6" t="s">
        <v>2179</v>
      </c>
      <c r="B729" t="s">
        <v>2401</v>
      </c>
      <c r="C729" t="s">
        <v>2403</v>
      </c>
      <c r="D729" s="5">
        <f t="shared" si="33"/>
        <v>28627</v>
      </c>
      <c r="E729">
        <f>VLOOKUP(A729,OFSETS!A$2:B$795,2,TRUE)</f>
        <v>727</v>
      </c>
      <c r="F729">
        <v>724</v>
      </c>
      <c r="G729" t="str">
        <f t="shared" si="34"/>
        <v>INSERT INTO F_SEC_ADMIN.OBJECTS (OBJECT_ID,NAME,OBJECT_TYPE_ID, SCHEMA_ID, AUTHORIZATION_OBJECT_ID) VALUES (724, 'PORTFOLIO_GROUPS_V',2,1,'727');</v>
      </c>
      <c r="S729">
        <v>724</v>
      </c>
      <c r="T729" t="str">
        <f t="shared" si="35"/>
        <v>INSERT INTO OBJECT_COLUMNS (OBJECT_COLUMN_ID,NAME,CONTENT,OBJECT_ID) VALUES (724,'PORTFOLIO_GROUP_ID', '28627', 724);</v>
      </c>
    </row>
    <row r="730" spans="1:20" x14ac:dyDescent="0.2">
      <c r="A730" s="6" t="s">
        <v>2182</v>
      </c>
      <c r="B730" t="s">
        <v>2401</v>
      </c>
      <c r="C730" t="s">
        <v>2403</v>
      </c>
      <c r="D730" s="5">
        <f t="shared" si="33"/>
        <v>28713</v>
      </c>
      <c r="E730">
        <f>VLOOKUP(A730,OFSETS!A$2:B$795,2,TRUE)</f>
        <v>728</v>
      </c>
      <c r="F730">
        <v>725</v>
      </c>
      <c r="G730" t="str">
        <f t="shared" si="34"/>
        <v>INSERT INTO F_SEC_ADMIN.OBJECTS (OBJECT_ID,NAME,OBJECT_TYPE_ID, SCHEMA_ID, AUTHORIZATION_OBJECT_ID) VALUES (725, 'PORTFOLIO_GROUPS_V',2,1,'728');</v>
      </c>
      <c r="S730">
        <v>725</v>
      </c>
      <c r="T730" t="str">
        <f t="shared" si="35"/>
        <v>INSERT INTO OBJECT_COLUMNS (OBJECT_COLUMN_ID,NAME,CONTENT,OBJECT_ID) VALUES (725,'PORTFOLIO_GROUP_ID', '28713', 725);</v>
      </c>
    </row>
    <row r="731" spans="1:20" x14ac:dyDescent="0.2">
      <c r="A731" s="6" t="s">
        <v>2185</v>
      </c>
      <c r="B731" t="s">
        <v>2401</v>
      </c>
      <c r="C731" t="s">
        <v>2403</v>
      </c>
      <c r="D731" s="5">
        <f t="shared" si="33"/>
        <v>28714</v>
      </c>
      <c r="E731">
        <f>VLOOKUP(A731,OFSETS!A$2:B$795,2,TRUE)</f>
        <v>729</v>
      </c>
      <c r="F731">
        <v>726</v>
      </c>
      <c r="G731" t="str">
        <f t="shared" si="34"/>
        <v>INSERT INTO F_SEC_ADMIN.OBJECTS (OBJECT_ID,NAME,OBJECT_TYPE_ID, SCHEMA_ID, AUTHORIZATION_OBJECT_ID) VALUES (726, 'PORTFOLIO_GROUPS_V',2,1,'729');</v>
      </c>
      <c r="S731">
        <v>726</v>
      </c>
      <c r="T731" t="str">
        <f t="shared" si="35"/>
        <v>INSERT INTO OBJECT_COLUMNS (OBJECT_COLUMN_ID,NAME,CONTENT,OBJECT_ID) VALUES (726,'PORTFOLIO_GROUP_ID', '28714', 726);</v>
      </c>
    </row>
    <row r="732" spans="1:20" x14ac:dyDescent="0.2">
      <c r="A732" s="6" t="s">
        <v>2188</v>
      </c>
      <c r="B732" t="s">
        <v>2401</v>
      </c>
      <c r="C732" t="s">
        <v>2403</v>
      </c>
      <c r="D732" s="5">
        <f t="shared" si="33"/>
        <v>28715</v>
      </c>
      <c r="E732">
        <f>VLOOKUP(A732,OFSETS!A$2:B$795,2,TRUE)</f>
        <v>730</v>
      </c>
      <c r="F732">
        <v>727</v>
      </c>
      <c r="G732" t="str">
        <f t="shared" si="34"/>
        <v>INSERT INTO F_SEC_ADMIN.OBJECTS (OBJECT_ID,NAME,OBJECT_TYPE_ID, SCHEMA_ID, AUTHORIZATION_OBJECT_ID) VALUES (727, 'PORTFOLIO_GROUPS_V',2,1,'730');</v>
      </c>
      <c r="S732">
        <v>727</v>
      </c>
      <c r="T732" t="str">
        <f t="shared" si="35"/>
        <v>INSERT INTO OBJECT_COLUMNS (OBJECT_COLUMN_ID,NAME,CONTENT,OBJECT_ID) VALUES (727,'PORTFOLIO_GROUP_ID', '28715', 727);</v>
      </c>
    </row>
    <row r="733" spans="1:20" x14ac:dyDescent="0.2">
      <c r="A733" s="6" t="s">
        <v>2191</v>
      </c>
      <c r="B733" t="s">
        <v>2401</v>
      </c>
      <c r="C733" t="s">
        <v>2403</v>
      </c>
      <c r="D733" s="5">
        <f t="shared" si="33"/>
        <v>28716</v>
      </c>
      <c r="E733">
        <f>VLOOKUP(A733,OFSETS!A$2:B$795,2,TRUE)</f>
        <v>731</v>
      </c>
      <c r="F733">
        <v>728</v>
      </c>
      <c r="G733" t="str">
        <f t="shared" si="34"/>
        <v>INSERT INTO F_SEC_ADMIN.OBJECTS (OBJECT_ID,NAME,OBJECT_TYPE_ID, SCHEMA_ID, AUTHORIZATION_OBJECT_ID) VALUES (728, 'PORTFOLIO_GROUPS_V',2,1,'731');</v>
      </c>
      <c r="S733">
        <v>728</v>
      </c>
      <c r="T733" t="str">
        <f t="shared" si="35"/>
        <v>INSERT INTO OBJECT_COLUMNS (OBJECT_COLUMN_ID,NAME,CONTENT,OBJECT_ID) VALUES (728,'PORTFOLIO_GROUP_ID', '28716', 728);</v>
      </c>
    </row>
    <row r="734" spans="1:20" x14ac:dyDescent="0.2">
      <c r="A734" s="6" t="s">
        <v>2194</v>
      </c>
      <c r="B734" t="s">
        <v>2401</v>
      </c>
      <c r="C734" t="s">
        <v>2403</v>
      </c>
      <c r="D734" s="5">
        <f t="shared" si="33"/>
        <v>28717</v>
      </c>
      <c r="E734">
        <f>VLOOKUP(A734,OFSETS!A$2:B$795,2,TRUE)</f>
        <v>732</v>
      </c>
      <c r="F734">
        <v>729</v>
      </c>
      <c r="G734" t="str">
        <f t="shared" si="34"/>
        <v>INSERT INTO F_SEC_ADMIN.OBJECTS (OBJECT_ID,NAME,OBJECT_TYPE_ID, SCHEMA_ID, AUTHORIZATION_OBJECT_ID) VALUES (729, 'PORTFOLIO_GROUPS_V',2,1,'732');</v>
      </c>
      <c r="S734">
        <v>729</v>
      </c>
      <c r="T734" t="str">
        <f t="shared" si="35"/>
        <v>INSERT INTO OBJECT_COLUMNS (OBJECT_COLUMN_ID,NAME,CONTENT,OBJECT_ID) VALUES (729,'PORTFOLIO_GROUP_ID', '28717', 729);</v>
      </c>
    </row>
    <row r="735" spans="1:20" x14ac:dyDescent="0.2">
      <c r="A735" s="6" t="s">
        <v>2197</v>
      </c>
      <c r="B735" t="s">
        <v>2401</v>
      </c>
      <c r="C735" t="s">
        <v>2403</v>
      </c>
      <c r="D735" s="5">
        <f t="shared" si="33"/>
        <v>28813</v>
      </c>
      <c r="E735">
        <f>VLOOKUP(A735,OFSETS!A$2:B$795,2,TRUE)</f>
        <v>733</v>
      </c>
      <c r="F735">
        <v>730</v>
      </c>
      <c r="G735" t="str">
        <f t="shared" si="34"/>
        <v>INSERT INTO F_SEC_ADMIN.OBJECTS (OBJECT_ID,NAME,OBJECT_TYPE_ID, SCHEMA_ID, AUTHORIZATION_OBJECT_ID) VALUES (730, 'PORTFOLIO_GROUPS_V',2,1,'733');</v>
      </c>
      <c r="S735">
        <v>730</v>
      </c>
      <c r="T735" t="str">
        <f t="shared" si="35"/>
        <v>INSERT INTO OBJECT_COLUMNS (OBJECT_COLUMN_ID,NAME,CONTENT,OBJECT_ID) VALUES (730,'PORTFOLIO_GROUP_ID', '28813', 730);</v>
      </c>
    </row>
    <row r="736" spans="1:20" x14ac:dyDescent="0.2">
      <c r="A736" s="6" t="s">
        <v>2200</v>
      </c>
      <c r="B736" t="s">
        <v>2401</v>
      </c>
      <c r="C736" t="s">
        <v>2403</v>
      </c>
      <c r="D736" s="5">
        <f t="shared" si="33"/>
        <v>28814</v>
      </c>
      <c r="E736">
        <f>VLOOKUP(A736,OFSETS!A$2:B$795,2,TRUE)</f>
        <v>734</v>
      </c>
      <c r="F736">
        <v>731</v>
      </c>
      <c r="G736" t="str">
        <f t="shared" si="34"/>
        <v>INSERT INTO F_SEC_ADMIN.OBJECTS (OBJECT_ID,NAME,OBJECT_TYPE_ID, SCHEMA_ID, AUTHORIZATION_OBJECT_ID) VALUES (731, 'PORTFOLIO_GROUPS_V',2,1,'734');</v>
      </c>
      <c r="S736">
        <v>731</v>
      </c>
      <c r="T736" t="str">
        <f t="shared" si="35"/>
        <v>INSERT INTO OBJECT_COLUMNS (OBJECT_COLUMN_ID,NAME,CONTENT,OBJECT_ID) VALUES (731,'PORTFOLIO_GROUP_ID', '28814', 731);</v>
      </c>
    </row>
    <row r="737" spans="1:20" x14ac:dyDescent="0.2">
      <c r="A737" s="6" t="s">
        <v>2203</v>
      </c>
      <c r="B737" t="s">
        <v>2401</v>
      </c>
      <c r="C737" t="s">
        <v>2403</v>
      </c>
      <c r="D737" s="5">
        <f t="shared" si="33"/>
        <v>29427</v>
      </c>
      <c r="E737">
        <f>VLOOKUP(A737,OFSETS!A$2:B$795,2,TRUE)</f>
        <v>735</v>
      </c>
      <c r="F737">
        <v>732</v>
      </c>
      <c r="G737" t="str">
        <f t="shared" si="34"/>
        <v>INSERT INTO F_SEC_ADMIN.OBJECTS (OBJECT_ID,NAME,OBJECT_TYPE_ID, SCHEMA_ID, AUTHORIZATION_OBJECT_ID) VALUES (732, 'PORTFOLIO_GROUPS_V',2,1,'735');</v>
      </c>
      <c r="S737">
        <v>732</v>
      </c>
      <c r="T737" t="str">
        <f t="shared" si="35"/>
        <v>INSERT INTO OBJECT_COLUMNS (OBJECT_COLUMN_ID,NAME,CONTENT,OBJECT_ID) VALUES (732,'PORTFOLIO_GROUP_ID', '29427', 732);</v>
      </c>
    </row>
    <row r="738" spans="1:20" x14ac:dyDescent="0.2">
      <c r="A738" s="6" t="s">
        <v>2206</v>
      </c>
      <c r="B738" t="s">
        <v>2401</v>
      </c>
      <c r="C738" t="s">
        <v>2403</v>
      </c>
      <c r="D738" s="5">
        <f t="shared" si="33"/>
        <v>29847</v>
      </c>
      <c r="E738">
        <f>VLOOKUP(A738,OFSETS!A$2:B$795,2,TRUE)</f>
        <v>736</v>
      </c>
      <c r="F738">
        <v>733</v>
      </c>
      <c r="G738" t="str">
        <f t="shared" si="34"/>
        <v>INSERT INTO F_SEC_ADMIN.OBJECTS (OBJECT_ID,NAME,OBJECT_TYPE_ID, SCHEMA_ID, AUTHORIZATION_OBJECT_ID) VALUES (733, 'PORTFOLIO_GROUPS_V',2,1,'736');</v>
      </c>
      <c r="S738">
        <v>733</v>
      </c>
      <c r="T738" t="str">
        <f t="shared" si="35"/>
        <v>INSERT INTO OBJECT_COLUMNS (OBJECT_COLUMN_ID,NAME,CONTENT,OBJECT_ID) VALUES (733,'PORTFOLIO_GROUP_ID', '29847', 733);</v>
      </c>
    </row>
    <row r="739" spans="1:20" x14ac:dyDescent="0.2">
      <c r="A739" s="6" t="s">
        <v>2209</v>
      </c>
      <c r="B739" t="s">
        <v>2401</v>
      </c>
      <c r="C739" t="s">
        <v>2403</v>
      </c>
      <c r="D739" s="5">
        <f t="shared" si="33"/>
        <v>29848</v>
      </c>
      <c r="E739">
        <f>VLOOKUP(A739,OFSETS!A$2:B$795,2,TRUE)</f>
        <v>737</v>
      </c>
      <c r="F739">
        <v>734</v>
      </c>
      <c r="G739" t="str">
        <f t="shared" si="34"/>
        <v>INSERT INTO F_SEC_ADMIN.OBJECTS (OBJECT_ID,NAME,OBJECT_TYPE_ID, SCHEMA_ID, AUTHORIZATION_OBJECT_ID) VALUES (734, 'PORTFOLIO_GROUPS_V',2,1,'737');</v>
      </c>
      <c r="S739">
        <v>734</v>
      </c>
      <c r="T739" t="str">
        <f t="shared" si="35"/>
        <v>INSERT INTO OBJECT_COLUMNS (OBJECT_COLUMN_ID,NAME,CONTENT,OBJECT_ID) VALUES (734,'PORTFOLIO_GROUP_ID', '29848', 734);</v>
      </c>
    </row>
    <row r="740" spans="1:20" x14ac:dyDescent="0.2">
      <c r="A740" s="6" t="s">
        <v>2212</v>
      </c>
      <c r="B740" t="s">
        <v>2401</v>
      </c>
      <c r="C740" t="s">
        <v>2403</v>
      </c>
      <c r="D740" s="5">
        <f t="shared" si="33"/>
        <v>29849</v>
      </c>
      <c r="E740">
        <f>VLOOKUP(A740,OFSETS!A$2:B$795,2,TRUE)</f>
        <v>738</v>
      </c>
      <c r="F740">
        <v>735</v>
      </c>
      <c r="G740" t="str">
        <f t="shared" si="34"/>
        <v>INSERT INTO F_SEC_ADMIN.OBJECTS (OBJECT_ID,NAME,OBJECT_TYPE_ID, SCHEMA_ID, AUTHORIZATION_OBJECT_ID) VALUES (735, 'PORTFOLIO_GROUPS_V',2,1,'738');</v>
      </c>
      <c r="S740">
        <v>735</v>
      </c>
      <c r="T740" t="str">
        <f t="shared" si="35"/>
        <v>INSERT INTO OBJECT_COLUMNS (OBJECT_COLUMN_ID,NAME,CONTENT,OBJECT_ID) VALUES (735,'PORTFOLIO_GROUP_ID', '29849', 735);</v>
      </c>
    </row>
    <row r="741" spans="1:20" x14ac:dyDescent="0.2">
      <c r="A741" s="6" t="s">
        <v>2215</v>
      </c>
      <c r="B741" t="s">
        <v>2401</v>
      </c>
      <c r="C741" t="s">
        <v>2403</v>
      </c>
      <c r="D741" s="5">
        <f t="shared" si="33"/>
        <v>29850</v>
      </c>
      <c r="E741">
        <f>VLOOKUP(A741,OFSETS!A$2:B$795,2,TRUE)</f>
        <v>739</v>
      </c>
      <c r="F741">
        <v>736</v>
      </c>
      <c r="G741" t="str">
        <f t="shared" si="34"/>
        <v>INSERT INTO F_SEC_ADMIN.OBJECTS (OBJECT_ID,NAME,OBJECT_TYPE_ID, SCHEMA_ID, AUTHORIZATION_OBJECT_ID) VALUES (736, 'PORTFOLIO_GROUPS_V',2,1,'739');</v>
      </c>
      <c r="S741">
        <v>736</v>
      </c>
      <c r="T741" t="str">
        <f t="shared" si="35"/>
        <v>INSERT INTO OBJECT_COLUMNS (OBJECT_COLUMN_ID,NAME,CONTENT,OBJECT_ID) VALUES (736,'PORTFOLIO_GROUP_ID', '29850', 736);</v>
      </c>
    </row>
    <row r="742" spans="1:20" x14ac:dyDescent="0.2">
      <c r="A742" s="6" t="s">
        <v>2218</v>
      </c>
      <c r="B742" t="s">
        <v>2401</v>
      </c>
      <c r="C742" t="s">
        <v>2403</v>
      </c>
      <c r="D742" s="5">
        <f t="shared" si="33"/>
        <v>29851</v>
      </c>
      <c r="E742">
        <f>VLOOKUP(A742,OFSETS!A$2:B$795,2,TRUE)</f>
        <v>740</v>
      </c>
      <c r="F742">
        <v>737</v>
      </c>
      <c r="G742" t="str">
        <f t="shared" si="34"/>
        <v>INSERT INTO F_SEC_ADMIN.OBJECTS (OBJECT_ID,NAME,OBJECT_TYPE_ID, SCHEMA_ID, AUTHORIZATION_OBJECT_ID) VALUES (737, 'PORTFOLIO_GROUPS_V',2,1,'740');</v>
      </c>
      <c r="S742">
        <v>737</v>
      </c>
      <c r="T742" t="str">
        <f t="shared" si="35"/>
        <v>INSERT INTO OBJECT_COLUMNS (OBJECT_COLUMN_ID,NAME,CONTENT,OBJECT_ID) VALUES (737,'PORTFOLIO_GROUP_ID', '29851', 737);</v>
      </c>
    </row>
    <row r="743" spans="1:20" x14ac:dyDescent="0.2">
      <c r="A743" s="6" t="s">
        <v>2221</v>
      </c>
      <c r="B743" t="s">
        <v>2401</v>
      </c>
      <c r="C743" t="s">
        <v>2403</v>
      </c>
      <c r="D743" s="5">
        <f t="shared" si="33"/>
        <v>29852</v>
      </c>
      <c r="E743">
        <f>VLOOKUP(A743,OFSETS!A$2:B$795,2,TRUE)</f>
        <v>741</v>
      </c>
      <c r="F743">
        <v>738</v>
      </c>
      <c r="G743" t="str">
        <f t="shared" si="34"/>
        <v>INSERT INTO F_SEC_ADMIN.OBJECTS (OBJECT_ID,NAME,OBJECT_TYPE_ID, SCHEMA_ID, AUTHORIZATION_OBJECT_ID) VALUES (738, 'PORTFOLIO_GROUPS_V',2,1,'741');</v>
      </c>
      <c r="S743">
        <v>738</v>
      </c>
      <c r="T743" t="str">
        <f t="shared" si="35"/>
        <v>INSERT INTO OBJECT_COLUMNS (OBJECT_COLUMN_ID,NAME,CONTENT,OBJECT_ID) VALUES (738,'PORTFOLIO_GROUP_ID', '29852', 738);</v>
      </c>
    </row>
    <row r="744" spans="1:20" x14ac:dyDescent="0.2">
      <c r="A744" s="6" t="s">
        <v>2224</v>
      </c>
      <c r="B744" t="s">
        <v>2401</v>
      </c>
      <c r="C744" t="s">
        <v>2403</v>
      </c>
      <c r="D744" s="5">
        <f t="shared" si="33"/>
        <v>30138</v>
      </c>
      <c r="E744">
        <f>VLOOKUP(A744,OFSETS!A$2:B$795,2,TRUE)</f>
        <v>742</v>
      </c>
      <c r="F744">
        <v>739</v>
      </c>
      <c r="G744" t="str">
        <f t="shared" si="34"/>
        <v>INSERT INTO F_SEC_ADMIN.OBJECTS (OBJECT_ID,NAME,OBJECT_TYPE_ID, SCHEMA_ID, AUTHORIZATION_OBJECT_ID) VALUES (739, 'PORTFOLIO_GROUPS_V',2,1,'742');</v>
      </c>
      <c r="S744">
        <v>739</v>
      </c>
      <c r="T744" t="str">
        <f t="shared" si="35"/>
        <v>INSERT INTO OBJECT_COLUMNS (OBJECT_COLUMN_ID,NAME,CONTENT,OBJECT_ID) VALUES (739,'PORTFOLIO_GROUP_ID', '30138', 739);</v>
      </c>
    </row>
    <row r="745" spans="1:20" x14ac:dyDescent="0.2">
      <c r="A745" s="6" t="s">
        <v>2227</v>
      </c>
      <c r="B745" t="s">
        <v>2401</v>
      </c>
      <c r="C745" t="s">
        <v>2403</v>
      </c>
      <c r="D745" s="5">
        <f t="shared" si="33"/>
        <v>30282</v>
      </c>
      <c r="E745">
        <f>VLOOKUP(A745,OFSETS!A$2:B$795,2,TRUE)</f>
        <v>743</v>
      </c>
      <c r="F745">
        <v>740</v>
      </c>
      <c r="G745" t="str">
        <f t="shared" si="34"/>
        <v>INSERT INTO F_SEC_ADMIN.OBJECTS (OBJECT_ID,NAME,OBJECT_TYPE_ID, SCHEMA_ID, AUTHORIZATION_OBJECT_ID) VALUES (740, 'PORTFOLIO_GROUPS_V',2,1,'743');</v>
      </c>
      <c r="S745">
        <v>740</v>
      </c>
      <c r="T745" t="str">
        <f t="shared" si="35"/>
        <v>INSERT INTO OBJECT_COLUMNS (OBJECT_COLUMN_ID,NAME,CONTENT,OBJECT_ID) VALUES (740,'PORTFOLIO_GROUP_ID', '30282', 740);</v>
      </c>
    </row>
    <row r="746" spans="1:20" x14ac:dyDescent="0.2">
      <c r="A746" s="6" t="s">
        <v>2230</v>
      </c>
      <c r="B746" t="s">
        <v>2401</v>
      </c>
      <c r="C746" t="s">
        <v>2403</v>
      </c>
      <c r="D746" s="5">
        <f t="shared" si="33"/>
        <v>30286</v>
      </c>
      <c r="E746">
        <f>VLOOKUP(A746,OFSETS!A$2:B$795,2,TRUE)</f>
        <v>744</v>
      </c>
      <c r="F746">
        <v>741</v>
      </c>
      <c r="G746" t="str">
        <f t="shared" si="34"/>
        <v>INSERT INTO F_SEC_ADMIN.OBJECTS (OBJECT_ID,NAME,OBJECT_TYPE_ID, SCHEMA_ID, AUTHORIZATION_OBJECT_ID) VALUES (741, 'PORTFOLIO_GROUPS_V',2,1,'744');</v>
      </c>
      <c r="S746">
        <v>741</v>
      </c>
      <c r="T746" t="str">
        <f t="shared" si="35"/>
        <v>INSERT INTO OBJECT_COLUMNS (OBJECT_COLUMN_ID,NAME,CONTENT,OBJECT_ID) VALUES (741,'PORTFOLIO_GROUP_ID', '30286', 741);</v>
      </c>
    </row>
    <row r="747" spans="1:20" x14ac:dyDescent="0.2">
      <c r="A747" s="6" t="s">
        <v>2233</v>
      </c>
      <c r="B747" t="s">
        <v>2401</v>
      </c>
      <c r="C747" t="s">
        <v>2403</v>
      </c>
      <c r="D747" s="5">
        <f t="shared" si="33"/>
        <v>30287</v>
      </c>
      <c r="E747">
        <f>VLOOKUP(A747,OFSETS!A$2:B$795,2,TRUE)</f>
        <v>745</v>
      </c>
      <c r="F747">
        <v>742</v>
      </c>
      <c r="G747" t="str">
        <f t="shared" si="34"/>
        <v>INSERT INTO F_SEC_ADMIN.OBJECTS (OBJECT_ID,NAME,OBJECT_TYPE_ID, SCHEMA_ID, AUTHORIZATION_OBJECT_ID) VALUES (742, 'PORTFOLIO_GROUPS_V',2,1,'745');</v>
      </c>
      <c r="S747">
        <v>742</v>
      </c>
      <c r="T747" t="str">
        <f t="shared" si="35"/>
        <v>INSERT INTO OBJECT_COLUMNS (OBJECT_COLUMN_ID,NAME,CONTENT,OBJECT_ID) VALUES (742,'PORTFOLIO_GROUP_ID', '30287', 742);</v>
      </c>
    </row>
    <row r="748" spans="1:20" x14ac:dyDescent="0.2">
      <c r="A748" s="6" t="s">
        <v>2236</v>
      </c>
      <c r="B748" t="s">
        <v>2401</v>
      </c>
      <c r="C748" t="s">
        <v>2403</v>
      </c>
      <c r="D748" s="5">
        <f t="shared" si="33"/>
        <v>30482</v>
      </c>
      <c r="E748">
        <f>VLOOKUP(A748,OFSETS!A$2:B$795,2,TRUE)</f>
        <v>746</v>
      </c>
      <c r="F748">
        <v>743</v>
      </c>
      <c r="G748" t="str">
        <f t="shared" si="34"/>
        <v>INSERT INTO F_SEC_ADMIN.OBJECTS (OBJECT_ID,NAME,OBJECT_TYPE_ID, SCHEMA_ID, AUTHORIZATION_OBJECT_ID) VALUES (743, 'PORTFOLIO_GROUPS_V',2,1,'746');</v>
      </c>
      <c r="S748">
        <v>743</v>
      </c>
      <c r="T748" t="str">
        <f t="shared" si="35"/>
        <v>INSERT INTO OBJECT_COLUMNS (OBJECT_COLUMN_ID,NAME,CONTENT,OBJECT_ID) VALUES (743,'PORTFOLIO_GROUP_ID', '30482', 743);</v>
      </c>
    </row>
    <row r="749" spans="1:20" x14ac:dyDescent="0.2">
      <c r="A749" s="6" t="s">
        <v>2239</v>
      </c>
      <c r="B749" t="s">
        <v>2401</v>
      </c>
      <c r="C749" t="s">
        <v>2403</v>
      </c>
      <c r="D749" s="5">
        <f t="shared" si="33"/>
        <v>30588</v>
      </c>
      <c r="E749">
        <f>VLOOKUP(A749,OFSETS!A$2:B$795,2,TRUE)</f>
        <v>747</v>
      </c>
      <c r="F749">
        <v>744</v>
      </c>
      <c r="G749" t="str">
        <f t="shared" si="34"/>
        <v>INSERT INTO F_SEC_ADMIN.OBJECTS (OBJECT_ID,NAME,OBJECT_TYPE_ID, SCHEMA_ID, AUTHORIZATION_OBJECT_ID) VALUES (744, 'PORTFOLIO_GROUPS_V',2,1,'747');</v>
      </c>
      <c r="S749">
        <v>744</v>
      </c>
      <c r="T749" t="str">
        <f t="shared" si="35"/>
        <v>INSERT INTO OBJECT_COLUMNS (OBJECT_COLUMN_ID,NAME,CONTENT,OBJECT_ID) VALUES (744,'PORTFOLIO_GROUP_ID', '30588', 744);</v>
      </c>
    </row>
    <row r="750" spans="1:20" x14ac:dyDescent="0.2">
      <c r="A750" s="6" t="s">
        <v>2242</v>
      </c>
      <c r="B750" t="s">
        <v>2401</v>
      </c>
      <c r="C750" t="s">
        <v>2403</v>
      </c>
      <c r="D750" s="5">
        <f t="shared" si="33"/>
        <v>30675</v>
      </c>
      <c r="E750">
        <f>VLOOKUP(A750,OFSETS!A$2:B$795,2,TRUE)</f>
        <v>748</v>
      </c>
      <c r="F750">
        <v>745</v>
      </c>
      <c r="G750" t="str">
        <f t="shared" si="34"/>
        <v>INSERT INTO F_SEC_ADMIN.OBJECTS (OBJECT_ID,NAME,OBJECT_TYPE_ID, SCHEMA_ID, AUTHORIZATION_OBJECT_ID) VALUES (745, 'PORTFOLIO_GROUPS_V',2,1,'748');</v>
      </c>
      <c r="S750">
        <v>745</v>
      </c>
      <c r="T750" t="str">
        <f t="shared" si="35"/>
        <v>INSERT INTO OBJECT_COLUMNS (OBJECT_COLUMN_ID,NAME,CONTENT,OBJECT_ID) VALUES (745,'PORTFOLIO_GROUP_ID', '30675', 745);</v>
      </c>
    </row>
    <row r="751" spans="1:20" x14ac:dyDescent="0.2">
      <c r="A751" s="6" t="s">
        <v>2245</v>
      </c>
      <c r="B751" t="s">
        <v>2401</v>
      </c>
      <c r="C751" t="s">
        <v>2403</v>
      </c>
      <c r="D751" s="5">
        <f t="shared" si="33"/>
        <v>30777</v>
      </c>
      <c r="E751">
        <f>VLOOKUP(A751,OFSETS!A$2:B$795,2,TRUE)</f>
        <v>749</v>
      </c>
      <c r="F751">
        <v>746</v>
      </c>
      <c r="G751" t="str">
        <f t="shared" si="34"/>
        <v>INSERT INTO F_SEC_ADMIN.OBJECTS (OBJECT_ID,NAME,OBJECT_TYPE_ID, SCHEMA_ID, AUTHORIZATION_OBJECT_ID) VALUES (746, 'PORTFOLIO_GROUPS_V',2,1,'749');</v>
      </c>
      <c r="S751">
        <v>746</v>
      </c>
      <c r="T751" t="str">
        <f t="shared" si="35"/>
        <v>INSERT INTO OBJECT_COLUMNS (OBJECT_COLUMN_ID,NAME,CONTENT,OBJECT_ID) VALUES (746,'PORTFOLIO_GROUP_ID', '30777', 746);</v>
      </c>
    </row>
    <row r="752" spans="1:20" x14ac:dyDescent="0.2">
      <c r="A752" s="6" t="s">
        <v>2248</v>
      </c>
      <c r="B752" t="s">
        <v>2401</v>
      </c>
      <c r="C752" t="s">
        <v>2403</v>
      </c>
      <c r="D752" s="5">
        <f t="shared" si="33"/>
        <v>30778</v>
      </c>
      <c r="E752">
        <f>VLOOKUP(A752,OFSETS!A$2:B$795,2,TRUE)</f>
        <v>750</v>
      </c>
      <c r="F752">
        <v>747</v>
      </c>
      <c r="G752" t="str">
        <f t="shared" si="34"/>
        <v>INSERT INTO F_SEC_ADMIN.OBJECTS (OBJECT_ID,NAME,OBJECT_TYPE_ID, SCHEMA_ID, AUTHORIZATION_OBJECT_ID) VALUES (747, 'PORTFOLIO_GROUPS_V',2,1,'750');</v>
      </c>
      <c r="S752">
        <v>747</v>
      </c>
      <c r="T752" t="str">
        <f t="shared" si="35"/>
        <v>INSERT INTO OBJECT_COLUMNS (OBJECT_COLUMN_ID,NAME,CONTENT,OBJECT_ID) VALUES (747,'PORTFOLIO_GROUP_ID', '30778', 747);</v>
      </c>
    </row>
    <row r="753" spans="1:20" x14ac:dyDescent="0.2">
      <c r="A753" s="6" t="s">
        <v>2251</v>
      </c>
      <c r="B753" t="s">
        <v>2401</v>
      </c>
      <c r="C753" t="s">
        <v>2403</v>
      </c>
      <c r="D753" s="5">
        <f t="shared" si="33"/>
        <v>30886</v>
      </c>
      <c r="E753">
        <f>VLOOKUP(A753,OFSETS!A$2:B$795,2,TRUE)</f>
        <v>751</v>
      </c>
      <c r="F753">
        <v>748</v>
      </c>
      <c r="G753" t="str">
        <f t="shared" si="34"/>
        <v>INSERT INTO F_SEC_ADMIN.OBJECTS (OBJECT_ID,NAME,OBJECT_TYPE_ID, SCHEMA_ID, AUTHORIZATION_OBJECT_ID) VALUES (748, 'PORTFOLIO_GROUPS_V',2,1,'751');</v>
      </c>
      <c r="S753">
        <v>748</v>
      </c>
      <c r="T753" t="str">
        <f t="shared" si="35"/>
        <v>INSERT INTO OBJECT_COLUMNS (OBJECT_COLUMN_ID,NAME,CONTENT,OBJECT_ID) VALUES (748,'PORTFOLIO_GROUP_ID', '30886', 748);</v>
      </c>
    </row>
    <row r="754" spans="1:20" x14ac:dyDescent="0.2">
      <c r="A754" s="6" t="s">
        <v>2254</v>
      </c>
      <c r="B754" t="s">
        <v>2401</v>
      </c>
      <c r="C754" t="s">
        <v>2403</v>
      </c>
      <c r="D754" s="5">
        <f t="shared" si="33"/>
        <v>30995</v>
      </c>
      <c r="E754">
        <f>VLOOKUP(A754,OFSETS!A$2:B$795,2,TRUE)</f>
        <v>752</v>
      </c>
      <c r="F754">
        <v>749</v>
      </c>
      <c r="G754" t="str">
        <f t="shared" si="34"/>
        <v>INSERT INTO F_SEC_ADMIN.OBJECTS (OBJECT_ID,NAME,OBJECT_TYPE_ID, SCHEMA_ID, AUTHORIZATION_OBJECT_ID) VALUES (749, 'PORTFOLIO_GROUPS_V',2,1,'752');</v>
      </c>
      <c r="S754">
        <v>749</v>
      </c>
      <c r="T754" t="str">
        <f t="shared" si="35"/>
        <v>INSERT INTO OBJECT_COLUMNS (OBJECT_COLUMN_ID,NAME,CONTENT,OBJECT_ID) VALUES (749,'PORTFOLIO_GROUP_ID', '30995', 749);</v>
      </c>
    </row>
    <row r="755" spans="1:20" x14ac:dyDescent="0.2">
      <c r="A755" s="6" t="s">
        <v>2257</v>
      </c>
      <c r="B755" t="s">
        <v>2401</v>
      </c>
      <c r="C755" t="s">
        <v>2403</v>
      </c>
      <c r="D755" s="5">
        <f t="shared" si="33"/>
        <v>31392</v>
      </c>
      <c r="E755">
        <f>VLOOKUP(A755,OFSETS!A$2:B$795,2,TRUE)</f>
        <v>753</v>
      </c>
      <c r="F755">
        <v>750</v>
      </c>
      <c r="G755" t="str">
        <f t="shared" si="34"/>
        <v>INSERT INTO F_SEC_ADMIN.OBJECTS (OBJECT_ID,NAME,OBJECT_TYPE_ID, SCHEMA_ID, AUTHORIZATION_OBJECT_ID) VALUES (750, 'PORTFOLIO_GROUPS_V',2,1,'753');</v>
      </c>
      <c r="S755">
        <v>750</v>
      </c>
      <c r="T755" t="str">
        <f t="shared" si="35"/>
        <v>INSERT INTO OBJECT_COLUMNS (OBJECT_COLUMN_ID,NAME,CONTENT,OBJECT_ID) VALUES (750,'PORTFOLIO_GROUP_ID', '31392', 750);</v>
      </c>
    </row>
    <row r="756" spans="1:20" s="12" customFormat="1" ht="6" customHeight="1" x14ac:dyDescent="0.2"/>
    <row r="757" spans="1:20" ht="59.25" x14ac:dyDescent="0.75">
      <c r="A757" s="9" t="s">
        <v>2405</v>
      </c>
      <c r="D757" s="5"/>
    </row>
    <row r="758" spans="1:20" s="12" customFormat="1" ht="6" customHeight="1" x14ac:dyDescent="0.2"/>
    <row r="759" spans="1:20" x14ac:dyDescent="0.2">
      <c r="A759" s="7" t="s">
        <v>2261</v>
      </c>
      <c r="B759" t="s">
        <v>2421</v>
      </c>
      <c r="C759" t="s">
        <v>2407</v>
      </c>
      <c r="D759" s="5">
        <f t="shared" si="33"/>
        <v>104</v>
      </c>
      <c r="E759">
        <f>VLOOKUP(A759,OFSETS!A$2:B$795,2,TRUE)</f>
        <v>754</v>
      </c>
      <c r="F759">
        <v>751</v>
      </c>
      <c r="G759" t="str">
        <f t="shared" si="34"/>
        <v>INSERT INTO F_SEC_ADMIN.OBJECTS (OBJECT_ID,NAME,OBJECT_TYPE_ID, SCHEMA_ID, AUTHORIZATION_OBJECT_ID) VALUES (751, 'CUSTOMERS_V',2,1,'754');</v>
      </c>
      <c r="S759">
        <v>751</v>
      </c>
      <c r="T759" t="str">
        <f t="shared" si="35"/>
        <v>INSERT INTO OBJECT_COLUMNS (OBJECT_COLUMN_ID,NAME,CONTENT,OBJECT_ID) VALUES (751,'OWNER_NUM', '104', 751);</v>
      </c>
    </row>
    <row r="760" spans="1:20" x14ac:dyDescent="0.2">
      <c r="A760" s="7" t="s">
        <v>2261</v>
      </c>
      <c r="B760" t="s">
        <v>2422</v>
      </c>
      <c r="C760" t="s">
        <v>2407</v>
      </c>
      <c r="D760" s="5">
        <f t="shared" si="33"/>
        <v>104</v>
      </c>
      <c r="E760">
        <f>VLOOKUP(A760,OFSETS!A$2:B$795,2,TRUE)</f>
        <v>754</v>
      </c>
      <c r="F760">
        <v>752</v>
      </c>
      <c r="G760" t="str">
        <f t="shared" si="34"/>
        <v>INSERT INTO F_SEC_ADMIN.OBJECTS (OBJECT_ID,NAME,OBJECT_TYPE_ID, SCHEMA_ID, AUTHORIZATION_OBJECT_ID) VALUES (752, 'CUSTOMER_SYSTEMATICS_V',2,1,'754');</v>
      </c>
      <c r="S760">
        <v>752</v>
      </c>
      <c r="T760" t="str">
        <f t="shared" si="35"/>
        <v>INSERT INTO OBJECT_COLUMNS (OBJECT_COLUMN_ID,NAME,CONTENT,OBJECT_ID) VALUES (752,'OWNER_NUM', '104', 752);</v>
      </c>
    </row>
    <row r="761" spans="1:20" x14ac:dyDescent="0.2">
      <c r="A761" s="7" t="s">
        <v>2261</v>
      </c>
      <c r="B761" t="s">
        <v>2423</v>
      </c>
      <c r="C761" t="s">
        <v>2407</v>
      </c>
      <c r="D761" s="5">
        <f t="shared" si="33"/>
        <v>104</v>
      </c>
      <c r="E761">
        <f>VLOOKUP(A761,OFSETS!A$2:B$795,2,TRUE)</f>
        <v>754</v>
      </c>
      <c r="F761">
        <v>753</v>
      </c>
      <c r="G761" t="str">
        <f t="shared" si="34"/>
        <v>INSERT INTO F_SEC_ADMIN.OBJECTS (OBJECT_ID,NAME,OBJECT_TYPE_ID, SCHEMA_ID, AUTHORIZATION_OBJECT_ID) VALUES (753, 'CUST_PORT_ASSIGNMENTS_V',2,1,'754');</v>
      </c>
      <c r="S761">
        <v>753</v>
      </c>
      <c r="T761" t="str">
        <f t="shared" si="35"/>
        <v>INSERT INTO OBJECT_COLUMNS (OBJECT_COLUMN_ID,NAME,CONTENT,OBJECT_ID) VALUES (753,'OWNER_NUM', '104', 753);</v>
      </c>
    </row>
    <row r="762" spans="1:20" x14ac:dyDescent="0.2">
      <c r="A762" s="7" t="s">
        <v>2261</v>
      </c>
      <c r="B762" t="s">
        <v>2424</v>
      </c>
      <c r="C762" t="s">
        <v>2407</v>
      </c>
      <c r="D762" s="5">
        <f t="shared" si="33"/>
        <v>104</v>
      </c>
      <c r="E762">
        <f>VLOOKUP(A762,OFSETS!A$2:B$795,2,TRUE)</f>
        <v>754</v>
      </c>
      <c r="F762">
        <v>754</v>
      </c>
      <c r="G762" t="str">
        <f t="shared" si="34"/>
        <v>INSERT INTO F_SEC_ADMIN.OBJECTS (OBJECT_ID,NAME,OBJECT_TYPE_ID, SCHEMA_ID, AUTHORIZATION_OBJECT_ID) VALUES (754, 'OWNERS_V',2,1,'754');</v>
      </c>
      <c r="S762">
        <v>754</v>
      </c>
      <c r="T762" t="str">
        <f t="shared" si="35"/>
        <v>INSERT INTO OBJECT_COLUMNS (OBJECT_COLUMN_ID,NAME,CONTENT,OBJECT_ID) VALUES (754,'OWNER_NUM', '104', 754);</v>
      </c>
    </row>
    <row r="763" spans="1:20" x14ac:dyDescent="0.2">
      <c r="A763" s="7" t="s">
        <v>2261</v>
      </c>
      <c r="B763" t="s">
        <v>2425</v>
      </c>
      <c r="C763" t="s">
        <v>2407</v>
      </c>
      <c r="D763" s="5">
        <f t="shared" si="33"/>
        <v>104</v>
      </c>
      <c r="E763">
        <f>VLOOKUP(A763,OFSETS!A$2:B$795,2,TRUE)</f>
        <v>754</v>
      </c>
      <c r="F763">
        <v>755</v>
      </c>
      <c r="G763" t="str">
        <f t="shared" si="34"/>
        <v>INSERT INTO F_SEC_ADMIN.OBJECTS (OBJECT_ID,NAME,OBJECT_TYPE_ID, SCHEMA_ID, AUTHORIZATION_OBJECT_ID) VALUES (755, 'PORTFOLIOS_V',2,1,'754');</v>
      </c>
      <c r="S763">
        <v>755</v>
      </c>
      <c r="T763" t="str">
        <f t="shared" si="35"/>
        <v>INSERT INTO OBJECT_COLUMNS (OBJECT_COLUMN_ID,NAME,CONTENT,OBJECT_ID) VALUES (755,'OWNER_NUM', '104', 755);</v>
      </c>
    </row>
    <row r="764" spans="1:20" x14ac:dyDescent="0.2">
      <c r="A764" s="7" t="s">
        <v>2261</v>
      </c>
      <c r="B764" t="s">
        <v>2426</v>
      </c>
      <c r="C764" t="s">
        <v>2407</v>
      </c>
      <c r="D764" s="5">
        <f t="shared" si="33"/>
        <v>104</v>
      </c>
      <c r="E764">
        <f>VLOOKUP(A764,OFSETS!A$2:B$795,2,TRUE)</f>
        <v>754</v>
      </c>
      <c r="F764">
        <v>756</v>
      </c>
      <c r="G764" t="str">
        <f t="shared" si="34"/>
        <v>INSERT INTO F_SEC_ADMIN.OBJECTS (OBJECT_ID,NAME,OBJECT_TYPE_ID, SCHEMA_ID, AUTHORIZATION_OBJECT_ID) VALUES (756, 'PORTFOLIO_ASSIGNMENTS_V',2,1,'754');</v>
      </c>
      <c r="S764">
        <v>756</v>
      </c>
      <c r="T764" t="str">
        <f t="shared" si="35"/>
        <v>INSERT INTO OBJECT_COLUMNS (OBJECT_COLUMN_ID,NAME,CONTENT,OBJECT_ID) VALUES (756,'OWNER_NUM', '104', 756);</v>
      </c>
    </row>
    <row r="765" spans="1:20" x14ac:dyDescent="0.2">
      <c r="A765" s="7" t="s">
        <v>2261</v>
      </c>
      <c r="B765" t="s">
        <v>2427</v>
      </c>
      <c r="C765" t="s">
        <v>2407</v>
      </c>
      <c r="D765" s="5">
        <f t="shared" si="33"/>
        <v>104</v>
      </c>
      <c r="E765">
        <f>VLOOKUP(A765,OFSETS!A$2:B$795,2,TRUE)</f>
        <v>754</v>
      </c>
      <c r="F765">
        <v>757</v>
      </c>
      <c r="G765" t="str">
        <f t="shared" si="34"/>
        <v>INSERT INTO F_SEC_ADMIN.OBJECTS (OBJECT_ID,NAME,OBJECT_TYPE_ID, SCHEMA_ID, AUTHORIZATION_OBJECT_ID) VALUES (757, 'PORTFOLIO_FIGURES_DAILY_V',2,1,'754');</v>
      </c>
      <c r="S765">
        <v>757</v>
      </c>
      <c r="T765" t="str">
        <f t="shared" si="35"/>
        <v>INSERT INTO OBJECT_COLUMNS (OBJECT_COLUMN_ID,NAME,CONTENT,OBJECT_ID) VALUES (757,'OWNER_NUM', '104', 757);</v>
      </c>
    </row>
    <row r="766" spans="1:20" x14ac:dyDescent="0.2">
      <c r="A766" s="7" t="s">
        <v>2261</v>
      </c>
      <c r="B766" t="s">
        <v>2428</v>
      </c>
      <c r="C766" t="s">
        <v>2407</v>
      </c>
      <c r="D766" s="5">
        <f t="shared" si="33"/>
        <v>104</v>
      </c>
      <c r="E766">
        <f>VLOOKUP(A766,OFSETS!A$2:B$795,2,TRUE)</f>
        <v>754</v>
      </c>
      <c r="F766">
        <v>758</v>
      </c>
      <c r="G766" t="str">
        <f t="shared" si="34"/>
        <v>INSERT INTO F_SEC_ADMIN.OBJECTS (OBJECT_ID,NAME,OBJECT_TYPE_ID, SCHEMA_ID, AUTHORIZATION_OBJECT_ID) VALUES (758, 'PORTFOLIO_FIGURES_DLY_HIST_V',2,1,'754');</v>
      </c>
      <c r="S766">
        <v>758</v>
      </c>
      <c r="T766" t="str">
        <f t="shared" si="35"/>
        <v>INSERT INTO OBJECT_COLUMNS (OBJECT_COLUMN_ID,NAME,CONTENT,OBJECT_ID) VALUES (758,'OWNER_NUM', '104', 758);</v>
      </c>
    </row>
    <row r="767" spans="1:20" x14ac:dyDescent="0.2">
      <c r="A767" s="7" t="s">
        <v>2261</v>
      </c>
      <c r="B767" t="s">
        <v>2401</v>
      </c>
      <c r="C767" t="s">
        <v>2407</v>
      </c>
      <c r="D767" s="5">
        <f t="shared" si="33"/>
        <v>104</v>
      </c>
      <c r="E767">
        <f>VLOOKUP(A767,OFSETS!A$2:B$795,2,TRUE)</f>
        <v>754</v>
      </c>
      <c r="F767">
        <v>759</v>
      </c>
      <c r="G767" t="str">
        <f t="shared" si="34"/>
        <v>INSERT INTO F_SEC_ADMIN.OBJECTS (OBJECT_ID,NAME,OBJECT_TYPE_ID, SCHEMA_ID, AUTHORIZATION_OBJECT_ID) VALUES (759, 'PORTFOLIO_GROUPS_V',2,1,'754');</v>
      </c>
      <c r="S767">
        <v>759</v>
      </c>
      <c r="T767" t="str">
        <f t="shared" si="35"/>
        <v>INSERT INTO OBJECT_COLUMNS (OBJECT_COLUMN_ID,NAME,CONTENT,OBJECT_ID) VALUES (759,'OWNER_NUM', '104', 759);</v>
      </c>
    </row>
    <row r="768" spans="1:20" x14ac:dyDescent="0.2">
      <c r="A768" s="7" t="s">
        <v>2261</v>
      </c>
      <c r="B768" t="s">
        <v>2429</v>
      </c>
      <c r="C768" t="s">
        <v>2407</v>
      </c>
      <c r="D768" s="5">
        <f t="shared" si="33"/>
        <v>104</v>
      </c>
      <c r="E768">
        <f>VLOOKUP(A768,OFSETS!A$2:B$795,2,TRUE)</f>
        <v>754</v>
      </c>
      <c r="F768">
        <v>760</v>
      </c>
      <c r="G768" t="str">
        <f t="shared" si="34"/>
        <v>INSERT INTO F_SEC_ADMIN.OBJECTS (OBJECT_ID,NAME,OBJECT_TYPE_ID, SCHEMA_ID, AUTHORIZATION_OBJECT_ID) VALUES (760, 'PORTFOLIO_HIST_V',2,1,'754');</v>
      </c>
      <c r="S768">
        <v>760</v>
      </c>
      <c r="T768" t="str">
        <f t="shared" si="35"/>
        <v>INSERT INTO OBJECT_COLUMNS (OBJECT_COLUMN_ID,NAME,CONTENT,OBJECT_ID) VALUES (760,'OWNER_NUM', '104', 760);</v>
      </c>
    </row>
    <row r="769" spans="1:20" x14ac:dyDescent="0.2">
      <c r="A769" s="7" t="s">
        <v>2261</v>
      </c>
      <c r="B769" t="s">
        <v>2406</v>
      </c>
      <c r="C769" t="s">
        <v>2407</v>
      </c>
      <c r="D769" s="5">
        <f t="shared" si="33"/>
        <v>104</v>
      </c>
      <c r="E769">
        <f>VLOOKUP(A769,OFSETS!A$2:B$795,2,TRUE)</f>
        <v>754</v>
      </c>
      <c r="F769">
        <v>761</v>
      </c>
      <c r="G769" t="str">
        <f t="shared" si="34"/>
        <v>INSERT INTO F_SEC_ADMIN.OBJECTS (OBJECT_ID,NAME,OBJECT_TYPE_ID, SCHEMA_ID, AUTHORIZATION_OBJECT_ID) VALUES (761, 'PORTFOLIO_HOLDINGS_V',2,1,'754');</v>
      </c>
      <c r="S769">
        <v>761</v>
      </c>
      <c r="T769" t="str">
        <f t="shared" si="35"/>
        <v>INSERT INTO OBJECT_COLUMNS (OBJECT_COLUMN_ID,NAME,CONTENT,OBJECT_ID) VALUES (761,'OWNER_NUM', '104', 761);</v>
      </c>
    </row>
    <row r="770" spans="1:20" x14ac:dyDescent="0.2">
      <c r="A770" s="7" t="s">
        <v>2261</v>
      </c>
      <c r="B770" t="s">
        <v>2408</v>
      </c>
      <c r="C770" t="s">
        <v>2407</v>
      </c>
      <c r="D770" s="5">
        <f t="shared" si="33"/>
        <v>104</v>
      </c>
      <c r="E770">
        <f>VLOOKUP(A770,OFSETS!A$2:B$795,2,TRUE)</f>
        <v>754</v>
      </c>
      <c r="F770">
        <v>762</v>
      </c>
      <c r="G770" t="str">
        <f t="shared" si="34"/>
        <v>INSERT INTO F_SEC_ADMIN.OBJECTS (OBJECT_ID,NAME,OBJECT_TYPE_ID, SCHEMA_ID, AUTHORIZATION_OBJECT_ID) VALUES (762, 'PORTFOLIO_HOLDING_CALCS_V',2,1,'754');</v>
      </c>
      <c r="S770">
        <v>762</v>
      </c>
      <c r="T770" t="str">
        <f t="shared" si="35"/>
        <v>INSERT INTO OBJECT_COLUMNS (OBJECT_COLUMN_ID,NAME,CONTENT,OBJECT_ID) VALUES (762,'OWNER_NUM', '104', 762);</v>
      </c>
    </row>
    <row r="771" spans="1:20" x14ac:dyDescent="0.2">
      <c r="A771" s="7" t="s">
        <v>2261</v>
      </c>
      <c r="B771" t="s">
        <v>2409</v>
      </c>
      <c r="C771" t="s">
        <v>2407</v>
      </c>
      <c r="D771" s="5">
        <f t="shared" si="33"/>
        <v>104</v>
      </c>
      <c r="E771">
        <f>VLOOKUP(A771,OFSETS!A$2:B$795,2,TRUE)</f>
        <v>754</v>
      </c>
      <c r="F771">
        <v>763</v>
      </c>
      <c r="G771" t="str">
        <f t="shared" si="34"/>
        <v>INSERT INTO F_SEC_ADMIN.OBJECTS (OBJECT_ID,NAME,OBJECT_TYPE_ID, SCHEMA_ID, AUTHORIZATION_OBJECT_ID) VALUES (763, 'PORTFOLIO_HOLDING_CALCS_VV_V',2,1,'754');</v>
      </c>
      <c r="S771">
        <v>763</v>
      </c>
      <c r="T771" t="str">
        <f t="shared" si="35"/>
        <v>INSERT INTO OBJECT_COLUMNS (OBJECT_COLUMN_ID,NAME,CONTENT,OBJECT_ID) VALUES (763,'OWNER_NUM', '104', 763);</v>
      </c>
    </row>
    <row r="772" spans="1:20" x14ac:dyDescent="0.2">
      <c r="A772" s="7" t="s">
        <v>2261</v>
      </c>
      <c r="B772" t="s">
        <v>2410</v>
      </c>
      <c r="C772" t="s">
        <v>2407</v>
      </c>
      <c r="D772" s="5">
        <f t="shared" si="33"/>
        <v>104</v>
      </c>
      <c r="E772">
        <f>VLOOKUP(A772,OFSETS!A$2:B$795,2,TRUE)</f>
        <v>754</v>
      </c>
      <c r="F772">
        <v>764</v>
      </c>
      <c r="G772" t="str">
        <f t="shared" si="34"/>
        <v>INSERT INTO F_SEC_ADMIN.OBJECTS (OBJECT_ID,NAME,OBJECT_TYPE_ID, SCHEMA_ID, AUTHORIZATION_OBJECT_ID) VALUES (764, 'PORTFOLIO_HOLDING_CALC_HIST_V',2,1,'754');</v>
      </c>
      <c r="S772">
        <v>764</v>
      </c>
      <c r="T772" t="str">
        <f t="shared" si="35"/>
        <v>INSERT INTO OBJECT_COLUMNS (OBJECT_COLUMN_ID,NAME,CONTENT,OBJECT_ID) VALUES (764,'OWNER_NUM', '104', 764);</v>
      </c>
    </row>
    <row r="773" spans="1:20" x14ac:dyDescent="0.2">
      <c r="A773" s="7" t="s">
        <v>2261</v>
      </c>
      <c r="B773" t="s">
        <v>2411</v>
      </c>
      <c r="C773" t="s">
        <v>2407</v>
      </c>
      <c r="D773" s="5">
        <f t="shared" si="33"/>
        <v>104</v>
      </c>
      <c r="E773">
        <f>VLOOKUP(A773,OFSETS!A$2:B$795,2,TRUE)</f>
        <v>754</v>
      </c>
      <c r="F773">
        <v>765</v>
      </c>
      <c r="G773" t="str">
        <f t="shared" si="34"/>
        <v>INSERT INTO F_SEC_ADMIN.OBJECTS (OBJECT_ID,NAME,OBJECT_TYPE_ID, SCHEMA_ID, AUTHORIZATION_OBJECT_ID) VALUES (765, 'PORTFOLIO_HOLDING_HIST_V',2,1,'754');</v>
      </c>
      <c r="S773">
        <v>765</v>
      </c>
      <c r="T773" t="str">
        <f t="shared" si="35"/>
        <v>INSERT INTO OBJECT_COLUMNS (OBJECT_COLUMN_ID,NAME,CONTENT,OBJECT_ID) VALUES (765,'OWNER_NUM', '104', 765);</v>
      </c>
    </row>
    <row r="774" spans="1:20" x14ac:dyDescent="0.2">
      <c r="A774" s="7" t="s">
        <v>2261</v>
      </c>
      <c r="B774" t="s">
        <v>2412</v>
      </c>
      <c r="C774" t="s">
        <v>2407</v>
      </c>
      <c r="D774" s="5">
        <f t="shared" si="33"/>
        <v>104</v>
      </c>
      <c r="E774">
        <f>VLOOKUP(A774,OFSETS!A$2:B$795,2,TRUE)</f>
        <v>754</v>
      </c>
      <c r="F774">
        <v>766</v>
      </c>
      <c r="G774" t="str">
        <f t="shared" si="34"/>
        <v>INSERT INTO F_SEC_ADMIN.OBJECTS (OBJECT_ID,NAME,OBJECT_TYPE_ID, SCHEMA_ID, AUTHORIZATION_OBJECT_ID) VALUES (766, 'PORTFOLIO_IDS_V',2,1,'754');</v>
      </c>
      <c r="S774">
        <v>766</v>
      </c>
      <c r="T774" t="str">
        <f t="shared" si="35"/>
        <v>INSERT INTO OBJECT_COLUMNS (OBJECT_COLUMN_ID,NAME,CONTENT,OBJECT_ID) VALUES (766,'OWNER_NUM', '104', 766);</v>
      </c>
    </row>
    <row r="775" spans="1:20" x14ac:dyDescent="0.2">
      <c r="A775" s="7" t="s">
        <v>2261</v>
      </c>
      <c r="B775" t="s">
        <v>2413</v>
      </c>
      <c r="C775" t="s">
        <v>2407</v>
      </c>
      <c r="D775" s="5">
        <f t="shared" si="33"/>
        <v>104</v>
      </c>
      <c r="E775">
        <f>VLOOKUP(A775,OFSETS!A$2:B$795,2,TRUE)</f>
        <v>754</v>
      </c>
      <c r="F775">
        <v>767</v>
      </c>
      <c r="G775" t="str">
        <f t="shared" ref="G775:G838" si="36">"INSERT INTO F_SEC_ADMIN.OBJECTS (OBJECT_ID,NAME,OBJECT_TYPE_ID, SCHEMA_ID, AUTHORIZATION_OBJECT_ID) VALUES (" &amp; F775 &amp; ", '" &amp; B775 &amp; "',2,1,'" &amp; E775 &amp;"');"</f>
        <v>INSERT INTO F_SEC_ADMIN.OBJECTS (OBJECT_ID,NAME,OBJECT_TYPE_ID, SCHEMA_ID, AUTHORIZATION_OBJECT_ID) VALUES (767, 'PORTFOLIO_ID_MAPPINGS_V',2,1,'754');</v>
      </c>
      <c r="S775">
        <v>767</v>
      </c>
      <c r="T775" t="str">
        <f t="shared" ref="T775:T838" si="37">"INSERT INTO OBJECT_COLUMNS (OBJECT_COLUMN_ID,NAME,CONTENT,OBJECT_ID) VALUES (" &amp; S775 &amp; ",'" &amp; C775 &amp; "', '" &amp; D775 &amp; "', " &amp; F775 &amp; ");"</f>
        <v>INSERT INTO OBJECT_COLUMNS (OBJECT_COLUMN_ID,NAME,CONTENT,OBJECT_ID) VALUES (767,'OWNER_NUM', '104', 767);</v>
      </c>
    </row>
    <row r="776" spans="1:20" x14ac:dyDescent="0.2">
      <c r="A776" s="7" t="s">
        <v>2261</v>
      </c>
      <c r="B776" t="s">
        <v>2414</v>
      </c>
      <c r="C776" t="s">
        <v>2407</v>
      </c>
      <c r="D776" s="5">
        <f t="shared" si="33"/>
        <v>104</v>
      </c>
      <c r="E776">
        <f>VLOOKUP(A776,OFSETS!A$2:B$795,2,TRUE)</f>
        <v>754</v>
      </c>
      <c r="F776">
        <v>768</v>
      </c>
      <c r="G776" t="str">
        <f t="shared" si="36"/>
        <v>INSERT INTO F_SEC_ADMIN.OBJECTS (OBJECT_ID,NAME,OBJECT_TYPE_ID, SCHEMA_ID, AUTHORIZATION_OBJECT_ID) VALUES (768, 'PORTFOLIO_TARGET_SYSTEMS_V',2,1,'754');</v>
      </c>
      <c r="S776">
        <v>768</v>
      </c>
      <c r="T776" t="str">
        <f t="shared" si="37"/>
        <v>INSERT INTO OBJECT_COLUMNS (OBJECT_COLUMN_ID,NAME,CONTENT,OBJECT_ID) VALUES (768,'OWNER_NUM', '104', 768);</v>
      </c>
    </row>
    <row r="777" spans="1:20" x14ac:dyDescent="0.2">
      <c r="A777" s="7" t="s">
        <v>2261</v>
      </c>
      <c r="B777" t="s">
        <v>2415</v>
      </c>
      <c r="C777" t="s">
        <v>2407</v>
      </c>
      <c r="D777" s="5">
        <f t="shared" ref="D777:D840" si="38">VALUE(RIGHT(A777,7))</f>
        <v>104</v>
      </c>
      <c r="E777">
        <f>VLOOKUP(A777,OFSETS!A$2:B$795,2,TRUE)</f>
        <v>754</v>
      </c>
      <c r="F777">
        <v>769</v>
      </c>
      <c r="G777" t="str">
        <f t="shared" si="36"/>
        <v>INSERT INTO F_SEC_ADMIN.OBJECTS (OBJECT_ID,NAME,OBJECT_TYPE_ID, SCHEMA_ID, AUTHORIZATION_OBJECT_ID) VALUES (769, 'TRANSACTIONS_V',2,1,'754');</v>
      </c>
      <c r="S777">
        <v>769</v>
      </c>
      <c r="T777" t="str">
        <f t="shared" si="37"/>
        <v>INSERT INTO OBJECT_COLUMNS (OBJECT_COLUMN_ID,NAME,CONTENT,OBJECT_ID) VALUES (769,'OWNER_NUM', '104', 769);</v>
      </c>
    </row>
    <row r="778" spans="1:20" x14ac:dyDescent="0.2">
      <c r="A778" s="7" t="s">
        <v>2261</v>
      </c>
      <c r="B778" t="s">
        <v>2416</v>
      </c>
      <c r="C778" t="s">
        <v>2407</v>
      </c>
      <c r="D778" s="5">
        <f t="shared" si="38"/>
        <v>104</v>
      </c>
      <c r="E778">
        <f>VLOOKUP(A778,OFSETS!A$2:B$795,2,TRUE)</f>
        <v>754</v>
      </c>
      <c r="F778">
        <v>770</v>
      </c>
      <c r="G778" t="str">
        <f t="shared" si="36"/>
        <v>INSERT INTO F_SEC_ADMIN.OBJECTS (OBJECT_ID,NAME,OBJECT_TYPE_ID, SCHEMA_ID, AUTHORIZATION_OBJECT_ID) VALUES (770, 'TRANSACTION_COSTS_V',2,1,'754');</v>
      </c>
      <c r="S778">
        <v>770</v>
      </c>
      <c r="T778" t="str">
        <f t="shared" si="37"/>
        <v>INSERT INTO OBJECT_COLUMNS (OBJECT_COLUMN_ID,NAME,CONTENT,OBJECT_ID) VALUES (770,'OWNER_NUM', '104', 770);</v>
      </c>
    </row>
    <row r="779" spans="1:20" x14ac:dyDescent="0.2">
      <c r="A779" s="7" t="s">
        <v>2261</v>
      </c>
      <c r="B779" t="s">
        <v>2417</v>
      </c>
      <c r="C779" t="s">
        <v>2407</v>
      </c>
      <c r="D779" s="5">
        <f t="shared" si="38"/>
        <v>104</v>
      </c>
      <c r="E779">
        <f>VLOOKUP(A779,OFSETS!A$2:B$795,2,TRUE)</f>
        <v>754</v>
      </c>
      <c r="F779">
        <v>771</v>
      </c>
      <c r="G779" t="str">
        <f t="shared" si="36"/>
        <v>INSERT INTO F_SEC_ADMIN.OBJECTS (OBJECT_ID,NAME,OBJECT_TYPE_ID, SCHEMA_ID, AUTHORIZATION_OBJECT_ID) VALUES (771, 'TRANSACTION_COST_HIST_V',2,1,'754');</v>
      </c>
      <c r="S779">
        <v>771</v>
      </c>
      <c r="T779" t="str">
        <f t="shared" si="37"/>
        <v>INSERT INTO OBJECT_COLUMNS (OBJECT_COLUMN_ID,NAME,CONTENT,OBJECT_ID) VALUES (771,'OWNER_NUM', '104', 771);</v>
      </c>
    </row>
    <row r="780" spans="1:20" x14ac:dyDescent="0.2">
      <c r="A780" s="7" t="s">
        <v>2261</v>
      </c>
      <c r="B780" t="s">
        <v>2418</v>
      </c>
      <c r="C780" t="s">
        <v>2407</v>
      </c>
      <c r="D780" s="5">
        <f t="shared" si="38"/>
        <v>104</v>
      </c>
      <c r="E780">
        <f>VLOOKUP(A780,OFSETS!A$2:B$795,2,TRUE)</f>
        <v>754</v>
      </c>
      <c r="F780">
        <v>772</v>
      </c>
      <c r="G780" t="str">
        <f t="shared" si="36"/>
        <v>INSERT INTO F_SEC_ADMIN.OBJECTS (OBJECT_ID,NAME,OBJECT_TYPE_ID, SCHEMA_ID, AUTHORIZATION_OBJECT_ID) VALUES (772, 'TRANSACTION_DETAILS_V',2,1,'754');</v>
      </c>
      <c r="S780">
        <v>772</v>
      </c>
      <c r="T780" t="str">
        <f t="shared" si="37"/>
        <v>INSERT INTO OBJECT_COLUMNS (OBJECT_COLUMN_ID,NAME,CONTENT,OBJECT_ID) VALUES (772,'OWNER_NUM', '104', 772);</v>
      </c>
    </row>
    <row r="781" spans="1:20" x14ac:dyDescent="0.2">
      <c r="A781" s="7" t="s">
        <v>2261</v>
      </c>
      <c r="B781" t="s">
        <v>2419</v>
      </c>
      <c r="C781" t="s">
        <v>2407</v>
      </c>
      <c r="D781" s="5">
        <f t="shared" si="38"/>
        <v>104</v>
      </c>
      <c r="E781">
        <f>VLOOKUP(A781,OFSETS!A$2:B$795,2,TRUE)</f>
        <v>754</v>
      </c>
      <c r="F781">
        <v>773</v>
      </c>
      <c r="G781" t="str">
        <f t="shared" si="36"/>
        <v>INSERT INTO F_SEC_ADMIN.OBJECTS (OBJECT_ID,NAME,OBJECT_TYPE_ID, SCHEMA_ID, AUTHORIZATION_OBJECT_ID) VALUES (773, 'TRANSACTION_DETAIL_HIST_V',2,1,'754');</v>
      </c>
      <c r="S781">
        <v>773</v>
      </c>
      <c r="T781" t="str">
        <f t="shared" si="37"/>
        <v>INSERT INTO OBJECT_COLUMNS (OBJECT_COLUMN_ID,NAME,CONTENT,OBJECT_ID) VALUES (773,'OWNER_NUM', '104', 773);</v>
      </c>
    </row>
    <row r="782" spans="1:20" x14ac:dyDescent="0.2">
      <c r="A782" s="7" t="s">
        <v>2261</v>
      </c>
      <c r="B782" t="s">
        <v>2420</v>
      </c>
      <c r="C782" t="s">
        <v>2407</v>
      </c>
      <c r="D782" s="5">
        <f t="shared" si="38"/>
        <v>104</v>
      </c>
      <c r="E782">
        <f>VLOOKUP(A782,OFSETS!A$2:B$795,2,TRUE)</f>
        <v>754</v>
      </c>
      <c r="F782">
        <v>774</v>
      </c>
      <c r="G782" t="str">
        <f t="shared" si="36"/>
        <v>INSERT INTO F_SEC_ADMIN.OBJECTS (OBJECT_ID,NAME,OBJECT_TYPE_ID, SCHEMA_ID, AUTHORIZATION_OBJECT_ID) VALUES (774, 'TRANSACTION_HIST_V',2,1,'754');</v>
      </c>
      <c r="S782">
        <v>774</v>
      </c>
      <c r="T782" t="str">
        <f t="shared" si="37"/>
        <v>INSERT INTO OBJECT_COLUMNS (OBJECT_COLUMN_ID,NAME,CONTENT,OBJECT_ID) VALUES (774,'OWNER_NUM', '104', 774);</v>
      </c>
    </row>
    <row r="783" spans="1:20" x14ac:dyDescent="0.2">
      <c r="A783" s="7" t="s">
        <v>2264</v>
      </c>
      <c r="B783" t="s">
        <v>2421</v>
      </c>
      <c r="C783" t="s">
        <v>2407</v>
      </c>
      <c r="D783" s="5">
        <f t="shared" si="38"/>
        <v>135</v>
      </c>
      <c r="E783">
        <f>VLOOKUP(A783,OFSETS!A$2:B$795,2,TRUE)</f>
        <v>755</v>
      </c>
      <c r="F783">
        <v>775</v>
      </c>
      <c r="G783" t="str">
        <f t="shared" si="36"/>
        <v>INSERT INTO F_SEC_ADMIN.OBJECTS (OBJECT_ID,NAME,OBJECT_TYPE_ID, SCHEMA_ID, AUTHORIZATION_OBJECT_ID) VALUES (775, 'CUSTOMERS_V',2,1,'755');</v>
      </c>
      <c r="S783">
        <v>775</v>
      </c>
      <c r="T783" t="str">
        <f t="shared" si="37"/>
        <v>INSERT INTO OBJECT_COLUMNS (OBJECT_COLUMN_ID,NAME,CONTENT,OBJECT_ID) VALUES (775,'OWNER_NUM', '135', 775);</v>
      </c>
    </row>
    <row r="784" spans="1:20" x14ac:dyDescent="0.2">
      <c r="A784" s="7" t="s">
        <v>2264</v>
      </c>
      <c r="B784" t="s">
        <v>2422</v>
      </c>
      <c r="C784" t="s">
        <v>2407</v>
      </c>
      <c r="D784" s="5">
        <f t="shared" si="38"/>
        <v>135</v>
      </c>
      <c r="E784">
        <f>VLOOKUP(A784,OFSETS!A$2:B$795,2,TRUE)</f>
        <v>755</v>
      </c>
      <c r="F784">
        <v>776</v>
      </c>
      <c r="G784" t="str">
        <f t="shared" si="36"/>
        <v>INSERT INTO F_SEC_ADMIN.OBJECTS (OBJECT_ID,NAME,OBJECT_TYPE_ID, SCHEMA_ID, AUTHORIZATION_OBJECT_ID) VALUES (776, 'CUSTOMER_SYSTEMATICS_V',2,1,'755');</v>
      </c>
      <c r="S784">
        <v>776</v>
      </c>
      <c r="T784" t="str">
        <f t="shared" si="37"/>
        <v>INSERT INTO OBJECT_COLUMNS (OBJECT_COLUMN_ID,NAME,CONTENT,OBJECT_ID) VALUES (776,'OWNER_NUM', '135', 776);</v>
      </c>
    </row>
    <row r="785" spans="1:20" x14ac:dyDescent="0.2">
      <c r="A785" s="7" t="s">
        <v>2264</v>
      </c>
      <c r="B785" t="s">
        <v>2423</v>
      </c>
      <c r="C785" t="s">
        <v>2407</v>
      </c>
      <c r="D785" s="5">
        <f t="shared" si="38"/>
        <v>135</v>
      </c>
      <c r="E785">
        <f>VLOOKUP(A785,OFSETS!A$2:B$795,2,TRUE)</f>
        <v>755</v>
      </c>
      <c r="F785">
        <v>777</v>
      </c>
      <c r="G785" t="str">
        <f t="shared" si="36"/>
        <v>INSERT INTO F_SEC_ADMIN.OBJECTS (OBJECT_ID,NAME,OBJECT_TYPE_ID, SCHEMA_ID, AUTHORIZATION_OBJECT_ID) VALUES (777, 'CUST_PORT_ASSIGNMENTS_V',2,1,'755');</v>
      </c>
      <c r="S785">
        <v>777</v>
      </c>
      <c r="T785" t="str">
        <f t="shared" si="37"/>
        <v>INSERT INTO OBJECT_COLUMNS (OBJECT_COLUMN_ID,NAME,CONTENT,OBJECT_ID) VALUES (777,'OWNER_NUM', '135', 777);</v>
      </c>
    </row>
    <row r="786" spans="1:20" x14ac:dyDescent="0.2">
      <c r="A786" s="7" t="s">
        <v>2264</v>
      </c>
      <c r="B786" t="s">
        <v>2424</v>
      </c>
      <c r="C786" t="s">
        <v>2407</v>
      </c>
      <c r="D786" s="5">
        <f t="shared" si="38"/>
        <v>135</v>
      </c>
      <c r="E786">
        <f>VLOOKUP(A786,OFSETS!A$2:B$795,2,TRUE)</f>
        <v>755</v>
      </c>
      <c r="F786">
        <v>778</v>
      </c>
      <c r="G786" t="str">
        <f t="shared" si="36"/>
        <v>INSERT INTO F_SEC_ADMIN.OBJECTS (OBJECT_ID,NAME,OBJECT_TYPE_ID, SCHEMA_ID, AUTHORIZATION_OBJECT_ID) VALUES (778, 'OWNERS_V',2,1,'755');</v>
      </c>
      <c r="S786">
        <v>778</v>
      </c>
      <c r="T786" t="str">
        <f t="shared" si="37"/>
        <v>INSERT INTO OBJECT_COLUMNS (OBJECT_COLUMN_ID,NAME,CONTENT,OBJECT_ID) VALUES (778,'OWNER_NUM', '135', 778);</v>
      </c>
    </row>
    <row r="787" spans="1:20" x14ac:dyDescent="0.2">
      <c r="A787" s="7" t="s">
        <v>2264</v>
      </c>
      <c r="B787" t="s">
        <v>2425</v>
      </c>
      <c r="C787" t="s">
        <v>2407</v>
      </c>
      <c r="D787" s="5">
        <f t="shared" si="38"/>
        <v>135</v>
      </c>
      <c r="E787">
        <f>VLOOKUP(A787,OFSETS!A$2:B$795,2,TRUE)</f>
        <v>755</v>
      </c>
      <c r="F787">
        <v>779</v>
      </c>
      <c r="G787" t="str">
        <f t="shared" si="36"/>
        <v>INSERT INTO F_SEC_ADMIN.OBJECTS (OBJECT_ID,NAME,OBJECT_TYPE_ID, SCHEMA_ID, AUTHORIZATION_OBJECT_ID) VALUES (779, 'PORTFOLIOS_V',2,1,'755');</v>
      </c>
      <c r="S787">
        <v>779</v>
      </c>
      <c r="T787" t="str">
        <f t="shared" si="37"/>
        <v>INSERT INTO OBJECT_COLUMNS (OBJECT_COLUMN_ID,NAME,CONTENT,OBJECT_ID) VALUES (779,'OWNER_NUM', '135', 779);</v>
      </c>
    </row>
    <row r="788" spans="1:20" x14ac:dyDescent="0.2">
      <c r="A788" s="7" t="s">
        <v>2264</v>
      </c>
      <c r="B788" t="s">
        <v>2426</v>
      </c>
      <c r="C788" t="s">
        <v>2407</v>
      </c>
      <c r="D788" s="5">
        <f t="shared" si="38"/>
        <v>135</v>
      </c>
      <c r="E788">
        <f>VLOOKUP(A788,OFSETS!A$2:B$795,2,TRUE)</f>
        <v>755</v>
      </c>
      <c r="F788">
        <v>780</v>
      </c>
      <c r="G788" t="str">
        <f t="shared" si="36"/>
        <v>INSERT INTO F_SEC_ADMIN.OBJECTS (OBJECT_ID,NAME,OBJECT_TYPE_ID, SCHEMA_ID, AUTHORIZATION_OBJECT_ID) VALUES (780, 'PORTFOLIO_ASSIGNMENTS_V',2,1,'755');</v>
      </c>
      <c r="S788">
        <v>780</v>
      </c>
      <c r="T788" t="str">
        <f t="shared" si="37"/>
        <v>INSERT INTO OBJECT_COLUMNS (OBJECT_COLUMN_ID,NAME,CONTENT,OBJECT_ID) VALUES (780,'OWNER_NUM', '135', 780);</v>
      </c>
    </row>
    <row r="789" spans="1:20" x14ac:dyDescent="0.2">
      <c r="A789" s="7" t="s">
        <v>2264</v>
      </c>
      <c r="B789" t="s">
        <v>2427</v>
      </c>
      <c r="C789" t="s">
        <v>2407</v>
      </c>
      <c r="D789" s="5">
        <f t="shared" si="38"/>
        <v>135</v>
      </c>
      <c r="E789">
        <f>VLOOKUP(A789,OFSETS!A$2:B$795,2,TRUE)</f>
        <v>755</v>
      </c>
      <c r="F789">
        <v>781</v>
      </c>
      <c r="G789" t="str">
        <f t="shared" si="36"/>
        <v>INSERT INTO F_SEC_ADMIN.OBJECTS (OBJECT_ID,NAME,OBJECT_TYPE_ID, SCHEMA_ID, AUTHORIZATION_OBJECT_ID) VALUES (781, 'PORTFOLIO_FIGURES_DAILY_V',2,1,'755');</v>
      </c>
      <c r="S789">
        <v>781</v>
      </c>
      <c r="T789" t="str">
        <f t="shared" si="37"/>
        <v>INSERT INTO OBJECT_COLUMNS (OBJECT_COLUMN_ID,NAME,CONTENT,OBJECT_ID) VALUES (781,'OWNER_NUM', '135', 781);</v>
      </c>
    </row>
    <row r="790" spans="1:20" x14ac:dyDescent="0.2">
      <c r="A790" s="7" t="s">
        <v>2264</v>
      </c>
      <c r="B790" t="s">
        <v>2428</v>
      </c>
      <c r="C790" t="s">
        <v>2407</v>
      </c>
      <c r="D790" s="5">
        <f t="shared" si="38"/>
        <v>135</v>
      </c>
      <c r="E790">
        <f>VLOOKUP(A790,OFSETS!A$2:B$795,2,TRUE)</f>
        <v>755</v>
      </c>
      <c r="F790">
        <v>782</v>
      </c>
      <c r="G790" t="str">
        <f t="shared" si="36"/>
        <v>INSERT INTO F_SEC_ADMIN.OBJECTS (OBJECT_ID,NAME,OBJECT_TYPE_ID, SCHEMA_ID, AUTHORIZATION_OBJECT_ID) VALUES (782, 'PORTFOLIO_FIGURES_DLY_HIST_V',2,1,'755');</v>
      </c>
      <c r="S790">
        <v>782</v>
      </c>
      <c r="T790" t="str">
        <f t="shared" si="37"/>
        <v>INSERT INTO OBJECT_COLUMNS (OBJECT_COLUMN_ID,NAME,CONTENT,OBJECT_ID) VALUES (782,'OWNER_NUM', '135', 782);</v>
      </c>
    </row>
    <row r="791" spans="1:20" x14ac:dyDescent="0.2">
      <c r="A791" s="7" t="s">
        <v>2264</v>
      </c>
      <c r="B791" t="s">
        <v>2401</v>
      </c>
      <c r="C791" t="s">
        <v>2407</v>
      </c>
      <c r="D791" s="5">
        <f t="shared" si="38"/>
        <v>135</v>
      </c>
      <c r="E791">
        <f>VLOOKUP(A791,OFSETS!A$2:B$795,2,TRUE)</f>
        <v>755</v>
      </c>
      <c r="F791">
        <v>783</v>
      </c>
      <c r="G791" t="str">
        <f t="shared" si="36"/>
        <v>INSERT INTO F_SEC_ADMIN.OBJECTS (OBJECT_ID,NAME,OBJECT_TYPE_ID, SCHEMA_ID, AUTHORIZATION_OBJECT_ID) VALUES (783, 'PORTFOLIO_GROUPS_V',2,1,'755');</v>
      </c>
      <c r="S791">
        <v>783</v>
      </c>
      <c r="T791" t="str">
        <f t="shared" si="37"/>
        <v>INSERT INTO OBJECT_COLUMNS (OBJECT_COLUMN_ID,NAME,CONTENT,OBJECT_ID) VALUES (783,'OWNER_NUM', '135', 783);</v>
      </c>
    </row>
    <row r="792" spans="1:20" x14ac:dyDescent="0.2">
      <c r="A792" s="7" t="s">
        <v>2264</v>
      </c>
      <c r="B792" t="s">
        <v>2429</v>
      </c>
      <c r="C792" t="s">
        <v>2407</v>
      </c>
      <c r="D792" s="5">
        <f t="shared" si="38"/>
        <v>135</v>
      </c>
      <c r="E792">
        <f>VLOOKUP(A792,OFSETS!A$2:B$795,2,TRUE)</f>
        <v>755</v>
      </c>
      <c r="F792">
        <v>784</v>
      </c>
      <c r="G792" t="str">
        <f t="shared" si="36"/>
        <v>INSERT INTO F_SEC_ADMIN.OBJECTS (OBJECT_ID,NAME,OBJECT_TYPE_ID, SCHEMA_ID, AUTHORIZATION_OBJECT_ID) VALUES (784, 'PORTFOLIO_HIST_V',2,1,'755');</v>
      </c>
      <c r="S792">
        <v>784</v>
      </c>
      <c r="T792" t="str">
        <f t="shared" si="37"/>
        <v>INSERT INTO OBJECT_COLUMNS (OBJECT_COLUMN_ID,NAME,CONTENT,OBJECT_ID) VALUES (784,'OWNER_NUM', '135', 784);</v>
      </c>
    </row>
    <row r="793" spans="1:20" x14ac:dyDescent="0.2">
      <c r="A793" s="7" t="s">
        <v>2264</v>
      </c>
      <c r="B793" t="s">
        <v>2406</v>
      </c>
      <c r="C793" t="s">
        <v>2407</v>
      </c>
      <c r="D793" s="5">
        <f t="shared" si="38"/>
        <v>135</v>
      </c>
      <c r="E793">
        <f>VLOOKUP(A793,OFSETS!A$2:B$795,2,TRUE)</f>
        <v>755</v>
      </c>
      <c r="F793">
        <v>785</v>
      </c>
      <c r="G793" t="str">
        <f t="shared" si="36"/>
        <v>INSERT INTO F_SEC_ADMIN.OBJECTS (OBJECT_ID,NAME,OBJECT_TYPE_ID, SCHEMA_ID, AUTHORIZATION_OBJECT_ID) VALUES (785, 'PORTFOLIO_HOLDINGS_V',2,1,'755');</v>
      </c>
      <c r="S793">
        <v>785</v>
      </c>
      <c r="T793" t="str">
        <f t="shared" si="37"/>
        <v>INSERT INTO OBJECT_COLUMNS (OBJECT_COLUMN_ID,NAME,CONTENT,OBJECT_ID) VALUES (785,'OWNER_NUM', '135', 785);</v>
      </c>
    </row>
    <row r="794" spans="1:20" x14ac:dyDescent="0.2">
      <c r="A794" s="7" t="s">
        <v>2264</v>
      </c>
      <c r="B794" t="s">
        <v>2408</v>
      </c>
      <c r="C794" t="s">
        <v>2407</v>
      </c>
      <c r="D794" s="5">
        <f t="shared" si="38"/>
        <v>135</v>
      </c>
      <c r="E794">
        <f>VLOOKUP(A794,OFSETS!A$2:B$795,2,TRUE)</f>
        <v>755</v>
      </c>
      <c r="F794">
        <v>786</v>
      </c>
      <c r="G794" t="str">
        <f t="shared" si="36"/>
        <v>INSERT INTO F_SEC_ADMIN.OBJECTS (OBJECT_ID,NAME,OBJECT_TYPE_ID, SCHEMA_ID, AUTHORIZATION_OBJECT_ID) VALUES (786, 'PORTFOLIO_HOLDING_CALCS_V',2,1,'755');</v>
      </c>
      <c r="S794">
        <v>786</v>
      </c>
      <c r="T794" t="str">
        <f t="shared" si="37"/>
        <v>INSERT INTO OBJECT_COLUMNS (OBJECT_COLUMN_ID,NAME,CONTENT,OBJECT_ID) VALUES (786,'OWNER_NUM', '135', 786);</v>
      </c>
    </row>
    <row r="795" spans="1:20" x14ac:dyDescent="0.2">
      <c r="A795" s="7" t="s">
        <v>2264</v>
      </c>
      <c r="B795" t="s">
        <v>2409</v>
      </c>
      <c r="C795" t="s">
        <v>2407</v>
      </c>
      <c r="D795" s="5">
        <f t="shared" si="38"/>
        <v>135</v>
      </c>
      <c r="E795">
        <f>VLOOKUP(A795,OFSETS!A$2:B$795,2,TRUE)</f>
        <v>755</v>
      </c>
      <c r="F795">
        <v>787</v>
      </c>
      <c r="G795" t="str">
        <f t="shared" si="36"/>
        <v>INSERT INTO F_SEC_ADMIN.OBJECTS (OBJECT_ID,NAME,OBJECT_TYPE_ID, SCHEMA_ID, AUTHORIZATION_OBJECT_ID) VALUES (787, 'PORTFOLIO_HOLDING_CALCS_VV_V',2,1,'755');</v>
      </c>
      <c r="S795">
        <v>787</v>
      </c>
      <c r="T795" t="str">
        <f t="shared" si="37"/>
        <v>INSERT INTO OBJECT_COLUMNS (OBJECT_COLUMN_ID,NAME,CONTENT,OBJECT_ID) VALUES (787,'OWNER_NUM', '135', 787);</v>
      </c>
    </row>
    <row r="796" spans="1:20" x14ac:dyDescent="0.2">
      <c r="A796" s="7" t="s">
        <v>2264</v>
      </c>
      <c r="B796" t="s">
        <v>2410</v>
      </c>
      <c r="C796" t="s">
        <v>2407</v>
      </c>
      <c r="D796" s="5">
        <f t="shared" si="38"/>
        <v>135</v>
      </c>
      <c r="E796">
        <f>VLOOKUP(A796,OFSETS!A$2:B$795,2,TRUE)</f>
        <v>755</v>
      </c>
      <c r="F796">
        <v>788</v>
      </c>
      <c r="G796" t="str">
        <f t="shared" si="36"/>
        <v>INSERT INTO F_SEC_ADMIN.OBJECTS (OBJECT_ID,NAME,OBJECT_TYPE_ID, SCHEMA_ID, AUTHORIZATION_OBJECT_ID) VALUES (788, 'PORTFOLIO_HOLDING_CALC_HIST_V',2,1,'755');</v>
      </c>
      <c r="S796">
        <v>788</v>
      </c>
      <c r="T796" t="str">
        <f t="shared" si="37"/>
        <v>INSERT INTO OBJECT_COLUMNS (OBJECT_COLUMN_ID,NAME,CONTENT,OBJECT_ID) VALUES (788,'OWNER_NUM', '135', 788);</v>
      </c>
    </row>
    <row r="797" spans="1:20" x14ac:dyDescent="0.2">
      <c r="A797" s="7" t="s">
        <v>2264</v>
      </c>
      <c r="B797" t="s">
        <v>2411</v>
      </c>
      <c r="C797" t="s">
        <v>2407</v>
      </c>
      <c r="D797" s="5">
        <f t="shared" si="38"/>
        <v>135</v>
      </c>
      <c r="E797">
        <f>VLOOKUP(A797,OFSETS!A$2:B$795,2,TRUE)</f>
        <v>755</v>
      </c>
      <c r="F797">
        <v>789</v>
      </c>
      <c r="G797" t="str">
        <f t="shared" si="36"/>
        <v>INSERT INTO F_SEC_ADMIN.OBJECTS (OBJECT_ID,NAME,OBJECT_TYPE_ID, SCHEMA_ID, AUTHORIZATION_OBJECT_ID) VALUES (789, 'PORTFOLIO_HOLDING_HIST_V',2,1,'755');</v>
      </c>
      <c r="S797">
        <v>789</v>
      </c>
      <c r="T797" t="str">
        <f t="shared" si="37"/>
        <v>INSERT INTO OBJECT_COLUMNS (OBJECT_COLUMN_ID,NAME,CONTENT,OBJECT_ID) VALUES (789,'OWNER_NUM', '135', 789);</v>
      </c>
    </row>
    <row r="798" spans="1:20" x14ac:dyDescent="0.2">
      <c r="A798" s="7" t="s">
        <v>2264</v>
      </c>
      <c r="B798" t="s">
        <v>2412</v>
      </c>
      <c r="C798" t="s">
        <v>2407</v>
      </c>
      <c r="D798" s="5">
        <f t="shared" si="38"/>
        <v>135</v>
      </c>
      <c r="E798">
        <f>VLOOKUP(A798,OFSETS!A$2:B$795,2,TRUE)</f>
        <v>755</v>
      </c>
      <c r="F798">
        <v>790</v>
      </c>
      <c r="G798" t="str">
        <f t="shared" si="36"/>
        <v>INSERT INTO F_SEC_ADMIN.OBJECTS (OBJECT_ID,NAME,OBJECT_TYPE_ID, SCHEMA_ID, AUTHORIZATION_OBJECT_ID) VALUES (790, 'PORTFOLIO_IDS_V',2,1,'755');</v>
      </c>
      <c r="S798">
        <v>790</v>
      </c>
      <c r="T798" t="str">
        <f t="shared" si="37"/>
        <v>INSERT INTO OBJECT_COLUMNS (OBJECT_COLUMN_ID,NAME,CONTENT,OBJECT_ID) VALUES (790,'OWNER_NUM', '135', 790);</v>
      </c>
    </row>
    <row r="799" spans="1:20" x14ac:dyDescent="0.2">
      <c r="A799" s="7" t="s">
        <v>2264</v>
      </c>
      <c r="B799" t="s">
        <v>2413</v>
      </c>
      <c r="C799" t="s">
        <v>2407</v>
      </c>
      <c r="D799" s="5">
        <f t="shared" si="38"/>
        <v>135</v>
      </c>
      <c r="E799">
        <f>VLOOKUP(A799,OFSETS!A$2:B$795,2,TRUE)</f>
        <v>755</v>
      </c>
      <c r="F799">
        <v>791</v>
      </c>
      <c r="G799" t="str">
        <f t="shared" si="36"/>
        <v>INSERT INTO F_SEC_ADMIN.OBJECTS (OBJECT_ID,NAME,OBJECT_TYPE_ID, SCHEMA_ID, AUTHORIZATION_OBJECT_ID) VALUES (791, 'PORTFOLIO_ID_MAPPINGS_V',2,1,'755');</v>
      </c>
      <c r="S799">
        <v>791</v>
      </c>
      <c r="T799" t="str">
        <f t="shared" si="37"/>
        <v>INSERT INTO OBJECT_COLUMNS (OBJECT_COLUMN_ID,NAME,CONTENT,OBJECT_ID) VALUES (791,'OWNER_NUM', '135', 791);</v>
      </c>
    </row>
    <row r="800" spans="1:20" x14ac:dyDescent="0.2">
      <c r="A800" s="7" t="s">
        <v>2264</v>
      </c>
      <c r="B800" t="s">
        <v>2414</v>
      </c>
      <c r="C800" t="s">
        <v>2407</v>
      </c>
      <c r="D800" s="5">
        <f t="shared" si="38"/>
        <v>135</v>
      </c>
      <c r="E800">
        <f>VLOOKUP(A800,OFSETS!A$2:B$795,2,TRUE)</f>
        <v>755</v>
      </c>
      <c r="F800">
        <v>792</v>
      </c>
      <c r="G800" t="str">
        <f t="shared" si="36"/>
        <v>INSERT INTO F_SEC_ADMIN.OBJECTS (OBJECT_ID,NAME,OBJECT_TYPE_ID, SCHEMA_ID, AUTHORIZATION_OBJECT_ID) VALUES (792, 'PORTFOLIO_TARGET_SYSTEMS_V',2,1,'755');</v>
      </c>
      <c r="S800">
        <v>792</v>
      </c>
      <c r="T800" t="str">
        <f t="shared" si="37"/>
        <v>INSERT INTO OBJECT_COLUMNS (OBJECT_COLUMN_ID,NAME,CONTENT,OBJECT_ID) VALUES (792,'OWNER_NUM', '135', 792);</v>
      </c>
    </row>
    <row r="801" spans="1:20" x14ac:dyDescent="0.2">
      <c r="A801" s="7" t="s">
        <v>2264</v>
      </c>
      <c r="B801" t="s">
        <v>2415</v>
      </c>
      <c r="C801" t="s">
        <v>2407</v>
      </c>
      <c r="D801" s="5">
        <f t="shared" si="38"/>
        <v>135</v>
      </c>
      <c r="E801">
        <f>VLOOKUP(A801,OFSETS!A$2:B$795,2,TRUE)</f>
        <v>755</v>
      </c>
      <c r="F801">
        <v>793</v>
      </c>
      <c r="G801" t="str">
        <f t="shared" si="36"/>
        <v>INSERT INTO F_SEC_ADMIN.OBJECTS (OBJECT_ID,NAME,OBJECT_TYPE_ID, SCHEMA_ID, AUTHORIZATION_OBJECT_ID) VALUES (793, 'TRANSACTIONS_V',2,1,'755');</v>
      </c>
      <c r="S801">
        <v>793</v>
      </c>
      <c r="T801" t="str">
        <f t="shared" si="37"/>
        <v>INSERT INTO OBJECT_COLUMNS (OBJECT_COLUMN_ID,NAME,CONTENT,OBJECT_ID) VALUES (793,'OWNER_NUM', '135', 793);</v>
      </c>
    </row>
    <row r="802" spans="1:20" x14ac:dyDescent="0.2">
      <c r="A802" s="7" t="s">
        <v>2264</v>
      </c>
      <c r="B802" t="s">
        <v>2416</v>
      </c>
      <c r="C802" t="s">
        <v>2407</v>
      </c>
      <c r="D802" s="5">
        <f t="shared" si="38"/>
        <v>135</v>
      </c>
      <c r="E802">
        <f>VLOOKUP(A802,OFSETS!A$2:B$795,2,TRUE)</f>
        <v>755</v>
      </c>
      <c r="F802">
        <v>794</v>
      </c>
      <c r="G802" t="str">
        <f t="shared" si="36"/>
        <v>INSERT INTO F_SEC_ADMIN.OBJECTS (OBJECT_ID,NAME,OBJECT_TYPE_ID, SCHEMA_ID, AUTHORIZATION_OBJECT_ID) VALUES (794, 'TRANSACTION_COSTS_V',2,1,'755');</v>
      </c>
      <c r="S802">
        <v>794</v>
      </c>
      <c r="T802" t="str">
        <f t="shared" si="37"/>
        <v>INSERT INTO OBJECT_COLUMNS (OBJECT_COLUMN_ID,NAME,CONTENT,OBJECT_ID) VALUES (794,'OWNER_NUM', '135', 794);</v>
      </c>
    </row>
    <row r="803" spans="1:20" x14ac:dyDescent="0.2">
      <c r="A803" s="7" t="s">
        <v>2264</v>
      </c>
      <c r="B803" t="s">
        <v>2417</v>
      </c>
      <c r="C803" t="s">
        <v>2407</v>
      </c>
      <c r="D803" s="5">
        <f t="shared" si="38"/>
        <v>135</v>
      </c>
      <c r="E803">
        <f>VLOOKUP(A803,OFSETS!A$2:B$795,2,TRUE)</f>
        <v>755</v>
      </c>
      <c r="F803">
        <v>795</v>
      </c>
      <c r="G803" t="str">
        <f t="shared" si="36"/>
        <v>INSERT INTO F_SEC_ADMIN.OBJECTS (OBJECT_ID,NAME,OBJECT_TYPE_ID, SCHEMA_ID, AUTHORIZATION_OBJECT_ID) VALUES (795, 'TRANSACTION_COST_HIST_V',2,1,'755');</v>
      </c>
      <c r="S803">
        <v>795</v>
      </c>
      <c r="T803" t="str">
        <f t="shared" si="37"/>
        <v>INSERT INTO OBJECT_COLUMNS (OBJECT_COLUMN_ID,NAME,CONTENT,OBJECT_ID) VALUES (795,'OWNER_NUM', '135', 795);</v>
      </c>
    </row>
    <row r="804" spans="1:20" x14ac:dyDescent="0.2">
      <c r="A804" s="7" t="s">
        <v>2264</v>
      </c>
      <c r="B804" t="s">
        <v>2418</v>
      </c>
      <c r="C804" t="s">
        <v>2407</v>
      </c>
      <c r="D804" s="5">
        <f t="shared" si="38"/>
        <v>135</v>
      </c>
      <c r="E804">
        <f>VLOOKUP(A804,OFSETS!A$2:B$795,2,TRUE)</f>
        <v>755</v>
      </c>
      <c r="F804">
        <v>796</v>
      </c>
      <c r="G804" t="str">
        <f t="shared" si="36"/>
        <v>INSERT INTO F_SEC_ADMIN.OBJECTS (OBJECT_ID,NAME,OBJECT_TYPE_ID, SCHEMA_ID, AUTHORIZATION_OBJECT_ID) VALUES (796, 'TRANSACTION_DETAILS_V',2,1,'755');</v>
      </c>
      <c r="S804">
        <v>796</v>
      </c>
      <c r="T804" t="str">
        <f t="shared" si="37"/>
        <v>INSERT INTO OBJECT_COLUMNS (OBJECT_COLUMN_ID,NAME,CONTENT,OBJECT_ID) VALUES (796,'OWNER_NUM', '135', 796);</v>
      </c>
    </row>
    <row r="805" spans="1:20" x14ac:dyDescent="0.2">
      <c r="A805" s="7" t="s">
        <v>2264</v>
      </c>
      <c r="B805" t="s">
        <v>2419</v>
      </c>
      <c r="C805" t="s">
        <v>2407</v>
      </c>
      <c r="D805" s="5">
        <f t="shared" si="38"/>
        <v>135</v>
      </c>
      <c r="E805">
        <f>VLOOKUP(A805,OFSETS!A$2:B$795,2,TRUE)</f>
        <v>755</v>
      </c>
      <c r="F805">
        <v>797</v>
      </c>
      <c r="G805" t="str">
        <f t="shared" si="36"/>
        <v>INSERT INTO F_SEC_ADMIN.OBJECTS (OBJECT_ID,NAME,OBJECT_TYPE_ID, SCHEMA_ID, AUTHORIZATION_OBJECT_ID) VALUES (797, 'TRANSACTION_DETAIL_HIST_V',2,1,'755');</v>
      </c>
      <c r="S805">
        <v>797</v>
      </c>
      <c r="T805" t="str">
        <f t="shared" si="37"/>
        <v>INSERT INTO OBJECT_COLUMNS (OBJECT_COLUMN_ID,NAME,CONTENT,OBJECT_ID) VALUES (797,'OWNER_NUM', '135', 797);</v>
      </c>
    </row>
    <row r="806" spans="1:20" x14ac:dyDescent="0.2">
      <c r="A806" s="7" t="s">
        <v>2264</v>
      </c>
      <c r="B806" t="s">
        <v>2420</v>
      </c>
      <c r="C806" t="s">
        <v>2407</v>
      </c>
      <c r="D806" s="5">
        <f t="shared" si="38"/>
        <v>135</v>
      </c>
      <c r="E806">
        <f>VLOOKUP(A806,OFSETS!A$2:B$795,2,TRUE)</f>
        <v>755</v>
      </c>
      <c r="F806">
        <v>798</v>
      </c>
      <c r="G806" t="str">
        <f t="shared" si="36"/>
        <v>INSERT INTO F_SEC_ADMIN.OBJECTS (OBJECT_ID,NAME,OBJECT_TYPE_ID, SCHEMA_ID, AUTHORIZATION_OBJECT_ID) VALUES (798, 'TRANSACTION_HIST_V',2,1,'755');</v>
      </c>
      <c r="S806">
        <v>798</v>
      </c>
      <c r="T806" t="str">
        <f t="shared" si="37"/>
        <v>INSERT INTO OBJECT_COLUMNS (OBJECT_COLUMN_ID,NAME,CONTENT,OBJECT_ID) VALUES (798,'OWNER_NUM', '135', 798);</v>
      </c>
    </row>
    <row r="807" spans="1:20" x14ac:dyDescent="0.2">
      <c r="A807" s="8" t="s">
        <v>2267</v>
      </c>
      <c r="B807" t="s">
        <v>2421</v>
      </c>
      <c r="C807" t="s">
        <v>2407</v>
      </c>
      <c r="D807" s="5">
        <f t="shared" si="38"/>
        <v>140</v>
      </c>
      <c r="E807">
        <f>VLOOKUP(A807,OFSETS!A$2:B$795,2,TRUE)</f>
        <v>756</v>
      </c>
      <c r="F807">
        <v>799</v>
      </c>
      <c r="G807" t="str">
        <f t="shared" si="36"/>
        <v>INSERT INTO F_SEC_ADMIN.OBJECTS (OBJECT_ID,NAME,OBJECT_TYPE_ID, SCHEMA_ID, AUTHORIZATION_OBJECT_ID) VALUES (799, 'CUSTOMERS_V',2,1,'756');</v>
      </c>
      <c r="S807">
        <v>799</v>
      </c>
      <c r="T807" t="str">
        <f t="shared" si="37"/>
        <v>INSERT INTO OBJECT_COLUMNS (OBJECT_COLUMN_ID,NAME,CONTENT,OBJECT_ID) VALUES (799,'OWNER_NUM', '140', 799);</v>
      </c>
    </row>
    <row r="808" spans="1:20" x14ac:dyDescent="0.2">
      <c r="A808" s="8" t="s">
        <v>2267</v>
      </c>
      <c r="B808" t="s">
        <v>2422</v>
      </c>
      <c r="C808" t="s">
        <v>2407</v>
      </c>
      <c r="D808" s="5">
        <f t="shared" si="38"/>
        <v>140</v>
      </c>
      <c r="E808">
        <f>VLOOKUP(A808,OFSETS!A$2:B$795,2,TRUE)</f>
        <v>756</v>
      </c>
      <c r="F808">
        <v>800</v>
      </c>
      <c r="G808" t="str">
        <f t="shared" si="36"/>
        <v>INSERT INTO F_SEC_ADMIN.OBJECTS (OBJECT_ID,NAME,OBJECT_TYPE_ID, SCHEMA_ID, AUTHORIZATION_OBJECT_ID) VALUES (800, 'CUSTOMER_SYSTEMATICS_V',2,1,'756');</v>
      </c>
      <c r="S808">
        <v>800</v>
      </c>
      <c r="T808" t="str">
        <f t="shared" si="37"/>
        <v>INSERT INTO OBJECT_COLUMNS (OBJECT_COLUMN_ID,NAME,CONTENT,OBJECT_ID) VALUES (800,'OWNER_NUM', '140', 800);</v>
      </c>
    </row>
    <row r="809" spans="1:20" x14ac:dyDescent="0.2">
      <c r="A809" s="8" t="s">
        <v>2267</v>
      </c>
      <c r="B809" t="s">
        <v>2423</v>
      </c>
      <c r="C809" t="s">
        <v>2407</v>
      </c>
      <c r="D809" s="5">
        <f t="shared" si="38"/>
        <v>140</v>
      </c>
      <c r="E809">
        <f>VLOOKUP(A809,OFSETS!A$2:B$795,2,TRUE)</f>
        <v>756</v>
      </c>
      <c r="F809">
        <v>801</v>
      </c>
      <c r="G809" t="str">
        <f t="shared" si="36"/>
        <v>INSERT INTO F_SEC_ADMIN.OBJECTS (OBJECT_ID,NAME,OBJECT_TYPE_ID, SCHEMA_ID, AUTHORIZATION_OBJECT_ID) VALUES (801, 'CUST_PORT_ASSIGNMENTS_V',2,1,'756');</v>
      </c>
      <c r="S809">
        <v>801</v>
      </c>
      <c r="T809" t="str">
        <f t="shared" si="37"/>
        <v>INSERT INTO OBJECT_COLUMNS (OBJECT_COLUMN_ID,NAME,CONTENT,OBJECT_ID) VALUES (801,'OWNER_NUM', '140', 801);</v>
      </c>
    </row>
    <row r="810" spans="1:20" x14ac:dyDescent="0.2">
      <c r="A810" s="8" t="s">
        <v>2267</v>
      </c>
      <c r="B810" t="s">
        <v>2424</v>
      </c>
      <c r="C810" t="s">
        <v>2407</v>
      </c>
      <c r="D810" s="5">
        <f t="shared" si="38"/>
        <v>140</v>
      </c>
      <c r="E810">
        <f>VLOOKUP(A810,OFSETS!A$2:B$795,2,TRUE)</f>
        <v>756</v>
      </c>
      <c r="F810">
        <v>802</v>
      </c>
      <c r="G810" t="str">
        <f t="shared" si="36"/>
        <v>INSERT INTO F_SEC_ADMIN.OBJECTS (OBJECT_ID,NAME,OBJECT_TYPE_ID, SCHEMA_ID, AUTHORIZATION_OBJECT_ID) VALUES (802, 'OWNERS_V',2,1,'756');</v>
      </c>
      <c r="S810">
        <v>802</v>
      </c>
      <c r="T810" t="str">
        <f t="shared" si="37"/>
        <v>INSERT INTO OBJECT_COLUMNS (OBJECT_COLUMN_ID,NAME,CONTENT,OBJECT_ID) VALUES (802,'OWNER_NUM', '140', 802);</v>
      </c>
    </row>
    <row r="811" spans="1:20" x14ac:dyDescent="0.2">
      <c r="A811" s="8" t="s">
        <v>2267</v>
      </c>
      <c r="B811" t="s">
        <v>2425</v>
      </c>
      <c r="C811" t="s">
        <v>2407</v>
      </c>
      <c r="D811" s="5">
        <f t="shared" si="38"/>
        <v>140</v>
      </c>
      <c r="E811">
        <f>VLOOKUP(A811,OFSETS!A$2:B$795,2,TRUE)</f>
        <v>756</v>
      </c>
      <c r="F811">
        <v>803</v>
      </c>
      <c r="G811" t="str">
        <f t="shared" si="36"/>
        <v>INSERT INTO F_SEC_ADMIN.OBJECTS (OBJECT_ID,NAME,OBJECT_TYPE_ID, SCHEMA_ID, AUTHORIZATION_OBJECT_ID) VALUES (803, 'PORTFOLIOS_V',2,1,'756');</v>
      </c>
      <c r="S811">
        <v>803</v>
      </c>
      <c r="T811" t="str">
        <f t="shared" si="37"/>
        <v>INSERT INTO OBJECT_COLUMNS (OBJECT_COLUMN_ID,NAME,CONTENT,OBJECT_ID) VALUES (803,'OWNER_NUM', '140', 803);</v>
      </c>
    </row>
    <row r="812" spans="1:20" x14ac:dyDescent="0.2">
      <c r="A812" s="8" t="s">
        <v>2267</v>
      </c>
      <c r="B812" t="s">
        <v>2426</v>
      </c>
      <c r="C812" t="s">
        <v>2407</v>
      </c>
      <c r="D812" s="5">
        <f t="shared" si="38"/>
        <v>140</v>
      </c>
      <c r="E812">
        <f>VLOOKUP(A812,OFSETS!A$2:B$795,2,TRUE)</f>
        <v>756</v>
      </c>
      <c r="F812">
        <v>804</v>
      </c>
      <c r="G812" t="str">
        <f t="shared" si="36"/>
        <v>INSERT INTO F_SEC_ADMIN.OBJECTS (OBJECT_ID,NAME,OBJECT_TYPE_ID, SCHEMA_ID, AUTHORIZATION_OBJECT_ID) VALUES (804, 'PORTFOLIO_ASSIGNMENTS_V',2,1,'756');</v>
      </c>
      <c r="S812">
        <v>804</v>
      </c>
      <c r="T812" t="str">
        <f t="shared" si="37"/>
        <v>INSERT INTO OBJECT_COLUMNS (OBJECT_COLUMN_ID,NAME,CONTENT,OBJECT_ID) VALUES (804,'OWNER_NUM', '140', 804);</v>
      </c>
    </row>
    <row r="813" spans="1:20" x14ac:dyDescent="0.2">
      <c r="A813" s="8" t="s">
        <v>2267</v>
      </c>
      <c r="B813" t="s">
        <v>2427</v>
      </c>
      <c r="C813" t="s">
        <v>2407</v>
      </c>
      <c r="D813" s="5">
        <f t="shared" si="38"/>
        <v>140</v>
      </c>
      <c r="E813">
        <f>VLOOKUP(A813,OFSETS!A$2:B$795,2,TRUE)</f>
        <v>756</v>
      </c>
      <c r="F813">
        <v>805</v>
      </c>
      <c r="G813" t="str">
        <f t="shared" si="36"/>
        <v>INSERT INTO F_SEC_ADMIN.OBJECTS (OBJECT_ID,NAME,OBJECT_TYPE_ID, SCHEMA_ID, AUTHORIZATION_OBJECT_ID) VALUES (805, 'PORTFOLIO_FIGURES_DAILY_V',2,1,'756');</v>
      </c>
      <c r="S813">
        <v>805</v>
      </c>
      <c r="T813" t="str">
        <f t="shared" si="37"/>
        <v>INSERT INTO OBJECT_COLUMNS (OBJECT_COLUMN_ID,NAME,CONTENT,OBJECT_ID) VALUES (805,'OWNER_NUM', '140', 805);</v>
      </c>
    </row>
    <row r="814" spans="1:20" x14ac:dyDescent="0.2">
      <c r="A814" s="8" t="s">
        <v>2267</v>
      </c>
      <c r="B814" t="s">
        <v>2428</v>
      </c>
      <c r="C814" t="s">
        <v>2407</v>
      </c>
      <c r="D814" s="5">
        <f t="shared" si="38"/>
        <v>140</v>
      </c>
      <c r="E814">
        <f>VLOOKUP(A814,OFSETS!A$2:B$795,2,TRUE)</f>
        <v>756</v>
      </c>
      <c r="F814">
        <v>806</v>
      </c>
      <c r="G814" t="str">
        <f t="shared" si="36"/>
        <v>INSERT INTO F_SEC_ADMIN.OBJECTS (OBJECT_ID,NAME,OBJECT_TYPE_ID, SCHEMA_ID, AUTHORIZATION_OBJECT_ID) VALUES (806, 'PORTFOLIO_FIGURES_DLY_HIST_V',2,1,'756');</v>
      </c>
      <c r="S814">
        <v>806</v>
      </c>
      <c r="T814" t="str">
        <f t="shared" si="37"/>
        <v>INSERT INTO OBJECT_COLUMNS (OBJECT_COLUMN_ID,NAME,CONTENT,OBJECT_ID) VALUES (806,'OWNER_NUM', '140', 806);</v>
      </c>
    </row>
    <row r="815" spans="1:20" x14ac:dyDescent="0.2">
      <c r="A815" s="8" t="s">
        <v>2267</v>
      </c>
      <c r="B815" t="s">
        <v>2401</v>
      </c>
      <c r="C815" t="s">
        <v>2407</v>
      </c>
      <c r="D815" s="5">
        <f t="shared" si="38"/>
        <v>140</v>
      </c>
      <c r="E815">
        <f>VLOOKUP(A815,OFSETS!A$2:B$795,2,TRUE)</f>
        <v>756</v>
      </c>
      <c r="F815">
        <v>807</v>
      </c>
      <c r="G815" t="str">
        <f t="shared" si="36"/>
        <v>INSERT INTO F_SEC_ADMIN.OBJECTS (OBJECT_ID,NAME,OBJECT_TYPE_ID, SCHEMA_ID, AUTHORIZATION_OBJECT_ID) VALUES (807, 'PORTFOLIO_GROUPS_V',2,1,'756');</v>
      </c>
      <c r="S815">
        <v>807</v>
      </c>
      <c r="T815" t="str">
        <f t="shared" si="37"/>
        <v>INSERT INTO OBJECT_COLUMNS (OBJECT_COLUMN_ID,NAME,CONTENT,OBJECT_ID) VALUES (807,'OWNER_NUM', '140', 807);</v>
      </c>
    </row>
    <row r="816" spans="1:20" x14ac:dyDescent="0.2">
      <c r="A816" s="8" t="s">
        <v>2267</v>
      </c>
      <c r="B816" t="s">
        <v>2429</v>
      </c>
      <c r="C816" t="s">
        <v>2407</v>
      </c>
      <c r="D816" s="5">
        <f t="shared" si="38"/>
        <v>140</v>
      </c>
      <c r="E816">
        <f>VLOOKUP(A816,OFSETS!A$2:B$795,2,TRUE)</f>
        <v>756</v>
      </c>
      <c r="F816">
        <v>808</v>
      </c>
      <c r="G816" t="str">
        <f t="shared" si="36"/>
        <v>INSERT INTO F_SEC_ADMIN.OBJECTS (OBJECT_ID,NAME,OBJECT_TYPE_ID, SCHEMA_ID, AUTHORIZATION_OBJECT_ID) VALUES (808, 'PORTFOLIO_HIST_V',2,1,'756');</v>
      </c>
      <c r="S816">
        <v>808</v>
      </c>
      <c r="T816" t="str">
        <f t="shared" si="37"/>
        <v>INSERT INTO OBJECT_COLUMNS (OBJECT_COLUMN_ID,NAME,CONTENT,OBJECT_ID) VALUES (808,'OWNER_NUM', '140', 808);</v>
      </c>
    </row>
    <row r="817" spans="1:20" x14ac:dyDescent="0.2">
      <c r="A817" s="8" t="s">
        <v>2267</v>
      </c>
      <c r="B817" t="s">
        <v>2406</v>
      </c>
      <c r="C817" t="s">
        <v>2407</v>
      </c>
      <c r="D817" s="5">
        <f t="shared" si="38"/>
        <v>140</v>
      </c>
      <c r="E817">
        <f>VLOOKUP(A817,OFSETS!A$2:B$795,2,TRUE)</f>
        <v>756</v>
      </c>
      <c r="F817">
        <v>809</v>
      </c>
      <c r="G817" t="str">
        <f t="shared" si="36"/>
        <v>INSERT INTO F_SEC_ADMIN.OBJECTS (OBJECT_ID,NAME,OBJECT_TYPE_ID, SCHEMA_ID, AUTHORIZATION_OBJECT_ID) VALUES (809, 'PORTFOLIO_HOLDINGS_V',2,1,'756');</v>
      </c>
      <c r="S817">
        <v>809</v>
      </c>
      <c r="T817" t="str">
        <f t="shared" si="37"/>
        <v>INSERT INTO OBJECT_COLUMNS (OBJECT_COLUMN_ID,NAME,CONTENT,OBJECT_ID) VALUES (809,'OWNER_NUM', '140', 809);</v>
      </c>
    </row>
    <row r="818" spans="1:20" x14ac:dyDescent="0.2">
      <c r="A818" s="8" t="s">
        <v>2267</v>
      </c>
      <c r="B818" t="s">
        <v>2408</v>
      </c>
      <c r="C818" t="s">
        <v>2407</v>
      </c>
      <c r="D818" s="5">
        <f t="shared" si="38"/>
        <v>140</v>
      </c>
      <c r="E818">
        <f>VLOOKUP(A818,OFSETS!A$2:B$795,2,TRUE)</f>
        <v>756</v>
      </c>
      <c r="F818">
        <v>810</v>
      </c>
      <c r="G818" t="str">
        <f t="shared" si="36"/>
        <v>INSERT INTO F_SEC_ADMIN.OBJECTS (OBJECT_ID,NAME,OBJECT_TYPE_ID, SCHEMA_ID, AUTHORIZATION_OBJECT_ID) VALUES (810, 'PORTFOLIO_HOLDING_CALCS_V',2,1,'756');</v>
      </c>
      <c r="S818">
        <v>810</v>
      </c>
      <c r="T818" t="str">
        <f t="shared" si="37"/>
        <v>INSERT INTO OBJECT_COLUMNS (OBJECT_COLUMN_ID,NAME,CONTENT,OBJECT_ID) VALUES (810,'OWNER_NUM', '140', 810);</v>
      </c>
    </row>
    <row r="819" spans="1:20" x14ac:dyDescent="0.2">
      <c r="A819" s="8" t="s">
        <v>2267</v>
      </c>
      <c r="B819" t="s">
        <v>2409</v>
      </c>
      <c r="C819" t="s">
        <v>2407</v>
      </c>
      <c r="D819" s="5">
        <f t="shared" si="38"/>
        <v>140</v>
      </c>
      <c r="E819">
        <f>VLOOKUP(A819,OFSETS!A$2:B$795,2,TRUE)</f>
        <v>756</v>
      </c>
      <c r="F819">
        <v>811</v>
      </c>
      <c r="G819" t="str">
        <f t="shared" si="36"/>
        <v>INSERT INTO F_SEC_ADMIN.OBJECTS (OBJECT_ID,NAME,OBJECT_TYPE_ID, SCHEMA_ID, AUTHORIZATION_OBJECT_ID) VALUES (811, 'PORTFOLIO_HOLDING_CALCS_VV_V',2,1,'756');</v>
      </c>
      <c r="S819">
        <v>811</v>
      </c>
      <c r="T819" t="str">
        <f t="shared" si="37"/>
        <v>INSERT INTO OBJECT_COLUMNS (OBJECT_COLUMN_ID,NAME,CONTENT,OBJECT_ID) VALUES (811,'OWNER_NUM', '140', 811);</v>
      </c>
    </row>
    <row r="820" spans="1:20" x14ac:dyDescent="0.2">
      <c r="A820" s="8" t="s">
        <v>2267</v>
      </c>
      <c r="B820" t="s">
        <v>2410</v>
      </c>
      <c r="C820" t="s">
        <v>2407</v>
      </c>
      <c r="D820" s="5">
        <f t="shared" si="38"/>
        <v>140</v>
      </c>
      <c r="E820">
        <f>VLOOKUP(A820,OFSETS!A$2:B$795,2,TRUE)</f>
        <v>756</v>
      </c>
      <c r="F820">
        <v>812</v>
      </c>
      <c r="G820" t="str">
        <f t="shared" si="36"/>
        <v>INSERT INTO F_SEC_ADMIN.OBJECTS (OBJECT_ID,NAME,OBJECT_TYPE_ID, SCHEMA_ID, AUTHORIZATION_OBJECT_ID) VALUES (812, 'PORTFOLIO_HOLDING_CALC_HIST_V',2,1,'756');</v>
      </c>
      <c r="S820">
        <v>812</v>
      </c>
      <c r="T820" t="str">
        <f t="shared" si="37"/>
        <v>INSERT INTO OBJECT_COLUMNS (OBJECT_COLUMN_ID,NAME,CONTENT,OBJECT_ID) VALUES (812,'OWNER_NUM', '140', 812);</v>
      </c>
    </row>
    <row r="821" spans="1:20" x14ac:dyDescent="0.2">
      <c r="A821" s="8" t="s">
        <v>2267</v>
      </c>
      <c r="B821" t="s">
        <v>2411</v>
      </c>
      <c r="C821" t="s">
        <v>2407</v>
      </c>
      <c r="D821" s="5">
        <f t="shared" si="38"/>
        <v>140</v>
      </c>
      <c r="E821">
        <f>VLOOKUP(A821,OFSETS!A$2:B$795,2,TRUE)</f>
        <v>756</v>
      </c>
      <c r="F821">
        <v>813</v>
      </c>
      <c r="G821" t="str">
        <f t="shared" si="36"/>
        <v>INSERT INTO F_SEC_ADMIN.OBJECTS (OBJECT_ID,NAME,OBJECT_TYPE_ID, SCHEMA_ID, AUTHORIZATION_OBJECT_ID) VALUES (813, 'PORTFOLIO_HOLDING_HIST_V',2,1,'756');</v>
      </c>
      <c r="S821">
        <v>813</v>
      </c>
      <c r="T821" t="str">
        <f t="shared" si="37"/>
        <v>INSERT INTO OBJECT_COLUMNS (OBJECT_COLUMN_ID,NAME,CONTENT,OBJECT_ID) VALUES (813,'OWNER_NUM', '140', 813);</v>
      </c>
    </row>
    <row r="822" spans="1:20" x14ac:dyDescent="0.2">
      <c r="A822" s="8" t="s">
        <v>2267</v>
      </c>
      <c r="B822" t="s">
        <v>2412</v>
      </c>
      <c r="C822" t="s">
        <v>2407</v>
      </c>
      <c r="D822" s="5">
        <f t="shared" si="38"/>
        <v>140</v>
      </c>
      <c r="E822">
        <f>VLOOKUP(A822,OFSETS!A$2:B$795,2,TRUE)</f>
        <v>756</v>
      </c>
      <c r="F822">
        <v>814</v>
      </c>
      <c r="G822" t="str">
        <f t="shared" si="36"/>
        <v>INSERT INTO F_SEC_ADMIN.OBJECTS (OBJECT_ID,NAME,OBJECT_TYPE_ID, SCHEMA_ID, AUTHORIZATION_OBJECT_ID) VALUES (814, 'PORTFOLIO_IDS_V',2,1,'756');</v>
      </c>
      <c r="S822">
        <v>814</v>
      </c>
      <c r="T822" t="str">
        <f t="shared" si="37"/>
        <v>INSERT INTO OBJECT_COLUMNS (OBJECT_COLUMN_ID,NAME,CONTENT,OBJECT_ID) VALUES (814,'OWNER_NUM', '140', 814);</v>
      </c>
    </row>
    <row r="823" spans="1:20" x14ac:dyDescent="0.2">
      <c r="A823" s="8" t="s">
        <v>2267</v>
      </c>
      <c r="B823" t="s">
        <v>2413</v>
      </c>
      <c r="C823" t="s">
        <v>2407</v>
      </c>
      <c r="D823" s="5">
        <f t="shared" si="38"/>
        <v>140</v>
      </c>
      <c r="E823">
        <f>VLOOKUP(A823,OFSETS!A$2:B$795,2,TRUE)</f>
        <v>756</v>
      </c>
      <c r="F823">
        <v>815</v>
      </c>
      <c r="G823" t="str">
        <f t="shared" si="36"/>
        <v>INSERT INTO F_SEC_ADMIN.OBJECTS (OBJECT_ID,NAME,OBJECT_TYPE_ID, SCHEMA_ID, AUTHORIZATION_OBJECT_ID) VALUES (815, 'PORTFOLIO_ID_MAPPINGS_V',2,1,'756');</v>
      </c>
      <c r="S823">
        <v>815</v>
      </c>
      <c r="T823" t="str">
        <f t="shared" si="37"/>
        <v>INSERT INTO OBJECT_COLUMNS (OBJECT_COLUMN_ID,NAME,CONTENT,OBJECT_ID) VALUES (815,'OWNER_NUM', '140', 815);</v>
      </c>
    </row>
    <row r="824" spans="1:20" x14ac:dyDescent="0.2">
      <c r="A824" s="8" t="s">
        <v>2267</v>
      </c>
      <c r="B824" t="s">
        <v>2414</v>
      </c>
      <c r="C824" t="s">
        <v>2407</v>
      </c>
      <c r="D824" s="5">
        <f t="shared" si="38"/>
        <v>140</v>
      </c>
      <c r="E824">
        <f>VLOOKUP(A824,OFSETS!A$2:B$795,2,TRUE)</f>
        <v>756</v>
      </c>
      <c r="F824">
        <v>816</v>
      </c>
      <c r="G824" t="str">
        <f t="shared" si="36"/>
        <v>INSERT INTO F_SEC_ADMIN.OBJECTS (OBJECT_ID,NAME,OBJECT_TYPE_ID, SCHEMA_ID, AUTHORIZATION_OBJECT_ID) VALUES (816, 'PORTFOLIO_TARGET_SYSTEMS_V',2,1,'756');</v>
      </c>
      <c r="S824">
        <v>816</v>
      </c>
      <c r="T824" t="str">
        <f t="shared" si="37"/>
        <v>INSERT INTO OBJECT_COLUMNS (OBJECT_COLUMN_ID,NAME,CONTENT,OBJECT_ID) VALUES (816,'OWNER_NUM', '140', 816);</v>
      </c>
    </row>
    <row r="825" spans="1:20" x14ac:dyDescent="0.2">
      <c r="A825" s="8" t="s">
        <v>2267</v>
      </c>
      <c r="B825" t="s">
        <v>2415</v>
      </c>
      <c r="C825" t="s">
        <v>2407</v>
      </c>
      <c r="D825" s="5">
        <f t="shared" si="38"/>
        <v>140</v>
      </c>
      <c r="E825">
        <f>VLOOKUP(A825,OFSETS!A$2:B$795,2,TRUE)</f>
        <v>756</v>
      </c>
      <c r="F825">
        <v>817</v>
      </c>
      <c r="G825" t="str">
        <f t="shared" si="36"/>
        <v>INSERT INTO F_SEC_ADMIN.OBJECTS (OBJECT_ID,NAME,OBJECT_TYPE_ID, SCHEMA_ID, AUTHORIZATION_OBJECT_ID) VALUES (817, 'TRANSACTIONS_V',2,1,'756');</v>
      </c>
      <c r="S825">
        <v>817</v>
      </c>
      <c r="T825" t="str">
        <f t="shared" si="37"/>
        <v>INSERT INTO OBJECT_COLUMNS (OBJECT_COLUMN_ID,NAME,CONTENT,OBJECT_ID) VALUES (817,'OWNER_NUM', '140', 817);</v>
      </c>
    </row>
    <row r="826" spans="1:20" x14ac:dyDescent="0.2">
      <c r="A826" s="8" t="s">
        <v>2267</v>
      </c>
      <c r="B826" t="s">
        <v>2416</v>
      </c>
      <c r="C826" t="s">
        <v>2407</v>
      </c>
      <c r="D826" s="5">
        <f t="shared" si="38"/>
        <v>140</v>
      </c>
      <c r="E826">
        <f>VLOOKUP(A826,OFSETS!A$2:B$795,2,TRUE)</f>
        <v>756</v>
      </c>
      <c r="F826">
        <v>818</v>
      </c>
      <c r="G826" t="str">
        <f t="shared" si="36"/>
        <v>INSERT INTO F_SEC_ADMIN.OBJECTS (OBJECT_ID,NAME,OBJECT_TYPE_ID, SCHEMA_ID, AUTHORIZATION_OBJECT_ID) VALUES (818, 'TRANSACTION_COSTS_V',2,1,'756');</v>
      </c>
      <c r="S826">
        <v>818</v>
      </c>
      <c r="T826" t="str">
        <f t="shared" si="37"/>
        <v>INSERT INTO OBJECT_COLUMNS (OBJECT_COLUMN_ID,NAME,CONTENT,OBJECT_ID) VALUES (818,'OWNER_NUM', '140', 818);</v>
      </c>
    </row>
    <row r="827" spans="1:20" x14ac:dyDescent="0.2">
      <c r="A827" s="8" t="s">
        <v>2267</v>
      </c>
      <c r="B827" t="s">
        <v>2417</v>
      </c>
      <c r="C827" t="s">
        <v>2407</v>
      </c>
      <c r="D827" s="5">
        <f t="shared" si="38"/>
        <v>140</v>
      </c>
      <c r="E827">
        <f>VLOOKUP(A827,OFSETS!A$2:B$795,2,TRUE)</f>
        <v>756</v>
      </c>
      <c r="F827">
        <v>819</v>
      </c>
      <c r="G827" t="str">
        <f t="shared" si="36"/>
        <v>INSERT INTO F_SEC_ADMIN.OBJECTS (OBJECT_ID,NAME,OBJECT_TYPE_ID, SCHEMA_ID, AUTHORIZATION_OBJECT_ID) VALUES (819, 'TRANSACTION_COST_HIST_V',2,1,'756');</v>
      </c>
      <c r="S827">
        <v>819</v>
      </c>
      <c r="T827" t="str">
        <f t="shared" si="37"/>
        <v>INSERT INTO OBJECT_COLUMNS (OBJECT_COLUMN_ID,NAME,CONTENT,OBJECT_ID) VALUES (819,'OWNER_NUM', '140', 819);</v>
      </c>
    </row>
    <row r="828" spans="1:20" x14ac:dyDescent="0.2">
      <c r="A828" s="8" t="s">
        <v>2267</v>
      </c>
      <c r="B828" t="s">
        <v>2418</v>
      </c>
      <c r="C828" t="s">
        <v>2407</v>
      </c>
      <c r="D828" s="5">
        <f t="shared" si="38"/>
        <v>140</v>
      </c>
      <c r="E828">
        <f>VLOOKUP(A828,OFSETS!A$2:B$795,2,TRUE)</f>
        <v>756</v>
      </c>
      <c r="F828">
        <v>820</v>
      </c>
      <c r="G828" t="str">
        <f t="shared" si="36"/>
        <v>INSERT INTO F_SEC_ADMIN.OBJECTS (OBJECT_ID,NAME,OBJECT_TYPE_ID, SCHEMA_ID, AUTHORIZATION_OBJECT_ID) VALUES (820, 'TRANSACTION_DETAILS_V',2,1,'756');</v>
      </c>
      <c r="S828">
        <v>820</v>
      </c>
      <c r="T828" t="str">
        <f t="shared" si="37"/>
        <v>INSERT INTO OBJECT_COLUMNS (OBJECT_COLUMN_ID,NAME,CONTENT,OBJECT_ID) VALUES (820,'OWNER_NUM', '140', 820);</v>
      </c>
    </row>
    <row r="829" spans="1:20" x14ac:dyDescent="0.2">
      <c r="A829" s="8" t="s">
        <v>2267</v>
      </c>
      <c r="B829" t="s">
        <v>2419</v>
      </c>
      <c r="C829" t="s">
        <v>2407</v>
      </c>
      <c r="D829" s="5">
        <f t="shared" si="38"/>
        <v>140</v>
      </c>
      <c r="E829">
        <f>VLOOKUP(A829,OFSETS!A$2:B$795,2,TRUE)</f>
        <v>756</v>
      </c>
      <c r="F829">
        <v>821</v>
      </c>
      <c r="G829" t="str">
        <f t="shared" si="36"/>
        <v>INSERT INTO F_SEC_ADMIN.OBJECTS (OBJECT_ID,NAME,OBJECT_TYPE_ID, SCHEMA_ID, AUTHORIZATION_OBJECT_ID) VALUES (821, 'TRANSACTION_DETAIL_HIST_V',2,1,'756');</v>
      </c>
      <c r="S829">
        <v>821</v>
      </c>
      <c r="T829" t="str">
        <f t="shared" si="37"/>
        <v>INSERT INTO OBJECT_COLUMNS (OBJECT_COLUMN_ID,NAME,CONTENT,OBJECT_ID) VALUES (821,'OWNER_NUM', '140', 821);</v>
      </c>
    </row>
    <row r="830" spans="1:20" x14ac:dyDescent="0.2">
      <c r="A830" s="8" t="s">
        <v>2267</v>
      </c>
      <c r="B830" t="s">
        <v>2420</v>
      </c>
      <c r="C830" t="s">
        <v>2407</v>
      </c>
      <c r="D830" s="5">
        <f t="shared" si="38"/>
        <v>140</v>
      </c>
      <c r="E830">
        <f>VLOOKUP(A830,OFSETS!A$2:B$795,2,TRUE)</f>
        <v>756</v>
      </c>
      <c r="F830">
        <v>822</v>
      </c>
      <c r="G830" t="str">
        <f t="shared" si="36"/>
        <v>INSERT INTO F_SEC_ADMIN.OBJECTS (OBJECT_ID,NAME,OBJECT_TYPE_ID, SCHEMA_ID, AUTHORIZATION_OBJECT_ID) VALUES (822, 'TRANSACTION_HIST_V',2,1,'756');</v>
      </c>
      <c r="S830">
        <v>822</v>
      </c>
      <c r="T830" t="str">
        <f t="shared" si="37"/>
        <v>INSERT INTO OBJECT_COLUMNS (OBJECT_COLUMN_ID,NAME,CONTENT,OBJECT_ID) VALUES (822,'OWNER_NUM', '140', 822);</v>
      </c>
    </row>
    <row r="831" spans="1:20" x14ac:dyDescent="0.2">
      <c r="A831" s="8" t="s">
        <v>2270</v>
      </c>
      <c r="B831" t="s">
        <v>2421</v>
      </c>
      <c r="C831" t="s">
        <v>2407</v>
      </c>
      <c r="D831" s="5">
        <f t="shared" si="38"/>
        <v>141</v>
      </c>
      <c r="E831">
        <f>VLOOKUP(A831,OFSETS!A$2:B$795,2,TRUE)</f>
        <v>757</v>
      </c>
      <c r="F831">
        <v>823</v>
      </c>
      <c r="G831" t="str">
        <f t="shared" si="36"/>
        <v>INSERT INTO F_SEC_ADMIN.OBJECTS (OBJECT_ID,NAME,OBJECT_TYPE_ID, SCHEMA_ID, AUTHORIZATION_OBJECT_ID) VALUES (823, 'CUSTOMERS_V',2,1,'757');</v>
      </c>
      <c r="S831">
        <v>823</v>
      </c>
      <c r="T831" t="str">
        <f t="shared" si="37"/>
        <v>INSERT INTO OBJECT_COLUMNS (OBJECT_COLUMN_ID,NAME,CONTENT,OBJECT_ID) VALUES (823,'OWNER_NUM', '141', 823);</v>
      </c>
    </row>
    <row r="832" spans="1:20" x14ac:dyDescent="0.2">
      <c r="A832" s="8" t="s">
        <v>2270</v>
      </c>
      <c r="B832" t="s">
        <v>2422</v>
      </c>
      <c r="C832" t="s">
        <v>2407</v>
      </c>
      <c r="D832" s="5">
        <f t="shared" si="38"/>
        <v>141</v>
      </c>
      <c r="E832">
        <f>VLOOKUP(A832,OFSETS!A$2:B$795,2,TRUE)</f>
        <v>757</v>
      </c>
      <c r="F832">
        <v>824</v>
      </c>
      <c r="G832" t="str">
        <f t="shared" si="36"/>
        <v>INSERT INTO F_SEC_ADMIN.OBJECTS (OBJECT_ID,NAME,OBJECT_TYPE_ID, SCHEMA_ID, AUTHORIZATION_OBJECT_ID) VALUES (824, 'CUSTOMER_SYSTEMATICS_V',2,1,'757');</v>
      </c>
      <c r="S832">
        <v>824</v>
      </c>
      <c r="T832" t="str">
        <f t="shared" si="37"/>
        <v>INSERT INTO OBJECT_COLUMNS (OBJECT_COLUMN_ID,NAME,CONTENT,OBJECT_ID) VALUES (824,'OWNER_NUM', '141', 824);</v>
      </c>
    </row>
    <row r="833" spans="1:20" x14ac:dyDescent="0.2">
      <c r="A833" s="8" t="s">
        <v>2270</v>
      </c>
      <c r="B833" t="s">
        <v>2423</v>
      </c>
      <c r="C833" t="s">
        <v>2407</v>
      </c>
      <c r="D833" s="5">
        <f t="shared" si="38"/>
        <v>141</v>
      </c>
      <c r="E833">
        <f>VLOOKUP(A833,OFSETS!A$2:B$795,2,TRUE)</f>
        <v>757</v>
      </c>
      <c r="F833">
        <v>825</v>
      </c>
      <c r="G833" t="str">
        <f t="shared" si="36"/>
        <v>INSERT INTO F_SEC_ADMIN.OBJECTS (OBJECT_ID,NAME,OBJECT_TYPE_ID, SCHEMA_ID, AUTHORIZATION_OBJECT_ID) VALUES (825, 'CUST_PORT_ASSIGNMENTS_V',2,1,'757');</v>
      </c>
      <c r="S833">
        <v>825</v>
      </c>
      <c r="T833" t="str">
        <f t="shared" si="37"/>
        <v>INSERT INTO OBJECT_COLUMNS (OBJECT_COLUMN_ID,NAME,CONTENT,OBJECT_ID) VALUES (825,'OWNER_NUM', '141', 825);</v>
      </c>
    </row>
    <row r="834" spans="1:20" x14ac:dyDescent="0.2">
      <c r="A834" s="8" t="s">
        <v>2270</v>
      </c>
      <c r="B834" t="s">
        <v>2424</v>
      </c>
      <c r="C834" t="s">
        <v>2407</v>
      </c>
      <c r="D834" s="5">
        <f t="shared" si="38"/>
        <v>141</v>
      </c>
      <c r="E834">
        <f>VLOOKUP(A834,OFSETS!A$2:B$795,2,TRUE)</f>
        <v>757</v>
      </c>
      <c r="F834">
        <v>826</v>
      </c>
      <c r="G834" t="str">
        <f t="shared" si="36"/>
        <v>INSERT INTO F_SEC_ADMIN.OBJECTS (OBJECT_ID,NAME,OBJECT_TYPE_ID, SCHEMA_ID, AUTHORIZATION_OBJECT_ID) VALUES (826, 'OWNERS_V',2,1,'757');</v>
      </c>
      <c r="S834">
        <v>826</v>
      </c>
      <c r="T834" t="str">
        <f t="shared" si="37"/>
        <v>INSERT INTO OBJECT_COLUMNS (OBJECT_COLUMN_ID,NAME,CONTENT,OBJECT_ID) VALUES (826,'OWNER_NUM', '141', 826);</v>
      </c>
    </row>
    <row r="835" spans="1:20" x14ac:dyDescent="0.2">
      <c r="A835" s="8" t="s">
        <v>2270</v>
      </c>
      <c r="B835" t="s">
        <v>2425</v>
      </c>
      <c r="C835" t="s">
        <v>2407</v>
      </c>
      <c r="D835" s="5">
        <f t="shared" si="38"/>
        <v>141</v>
      </c>
      <c r="E835">
        <f>VLOOKUP(A835,OFSETS!A$2:B$795,2,TRUE)</f>
        <v>757</v>
      </c>
      <c r="F835">
        <v>827</v>
      </c>
      <c r="G835" t="str">
        <f t="shared" si="36"/>
        <v>INSERT INTO F_SEC_ADMIN.OBJECTS (OBJECT_ID,NAME,OBJECT_TYPE_ID, SCHEMA_ID, AUTHORIZATION_OBJECT_ID) VALUES (827, 'PORTFOLIOS_V',2,1,'757');</v>
      </c>
      <c r="S835">
        <v>827</v>
      </c>
      <c r="T835" t="str">
        <f t="shared" si="37"/>
        <v>INSERT INTO OBJECT_COLUMNS (OBJECT_COLUMN_ID,NAME,CONTENT,OBJECT_ID) VALUES (827,'OWNER_NUM', '141', 827);</v>
      </c>
    </row>
    <row r="836" spans="1:20" x14ac:dyDescent="0.2">
      <c r="A836" s="8" t="s">
        <v>2270</v>
      </c>
      <c r="B836" t="s">
        <v>2426</v>
      </c>
      <c r="C836" t="s">
        <v>2407</v>
      </c>
      <c r="D836" s="5">
        <f t="shared" si="38"/>
        <v>141</v>
      </c>
      <c r="E836">
        <f>VLOOKUP(A836,OFSETS!A$2:B$795,2,TRUE)</f>
        <v>757</v>
      </c>
      <c r="F836">
        <v>828</v>
      </c>
      <c r="G836" t="str">
        <f t="shared" si="36"/>
        <v>INSERT INTO F_SEC_ADMIN.OBJECTS (OBJECT_ID,NAME,OBJECT_TYPE_ID, SCHEMA_ID, AUTHORIZATION_OBJECT_ID) VALUES (828, 'PORTFOLIO_ASSIGNMENTS_V',2,1,'757');</v>
      </c>
      <c r="S836">
        <v>828</v>
      </c>
      <c r="T836" t="str">
        <f t="shared" si="37"/>
        <v>INSERT INTO OBJECT_COLUMNS (OBJECT_COLUMN_ID,NAME,CONTENT,OBJECT_ID) VALUES (828,'OWNER_NUM', '141', 828);</v>
      </c>
    </row>
    <row r="837" spans="1:20" x14ac:dyDescent="0.2">
      <c r="A837" s="8" t="s">
        <v>2270</v>
      </c>
      <c r="B837" t="s">
        <v>2427</v>
      </c>
      <c r="C837" t="s">
        <v>2407</v>
      </c>
      <c r="D837" s="5">
        <f t="shared" si="38"/>
        <v>141</v>
      </c>
      <c r="E837">
        <f>VLOOKUP(A837,OFSETS!A$2:B$795,2,TRUE)</f>
        <v>757</v>
      </c>
      <c r="F837">
        <v>829</v>
      </c>
      <c r="G837" t="str">
        <f t="shared" si="36"/>
        <v>INSERT INTO F_SEC_ADMIN.OBJECTS (OBJECT_ID,NAME,OBJECT_TYPE_ID, SCHEMA_ID, AUTHORIZATION_OBJECT_ID) VALUES (829, 'PORTFOLIO_FIGURES_DAILY_V',2,1,'757');</v>
      </c>
      <c r="S837">
        <v>829</v>
      </c>
      <c r="T837" t="str">
        <f t="shared" si="37"/>
        <v>INSERT INTO OBJECT_COLUMNS (OBJECT_COLUMN_ID,NAME,CONTENT,OBJECT_ID) VALUES (829,'OWNER_NUM', '141', 829);</v>
      </c>
    </row>
    <row r="838" spans="1:20" x14ac:dyDescent="0.2">
      <c r="A838" s="8" t="s">
        <v>2270</v>
      </c>
      <c r="B838" t="s">
        <v>2428</v>
      </c>
      <c r="C838" t="s">
        <v>2407</v>
      </c>
      <c r="D838" s="5">
        <f t="shared" si="38"/>
        <v>141</v>
      </c>
      <c r="E838">
        <f>VLOOKUP(A838,OFSETS!A$2:B$795,2,TRUE)</f>
        <v>757</v>
      </c>
      <c r="F838">
        <v>830</v>
      </c>
      <c r="G838" t="str">
        <f t="shared" si="36"/>
        <v>INSERT INTO F_SEC_ADMIN.OBJECTS (OBJECT_ID,NAME,OBJECT_TYPE_ID, SCHEMA_ID, AUTHORIZATION_OBJECT_ID) VALUES (830, 'PORTFOLIO_FIGURES_DLY_HIST_V',2,1,'757');</v>
      </c>
      <c r="S838">
        <v>830</v>
      </c>
      <c r="T838" t="str">
        <f t="shared" si="37"/>
        <v>INSERT INTO OBJECT_COLUMNS (OBJECT_COLUMN_ID,NAME,CONTENT,OBJECT_ID) VALUES (830,'OWNER_NUM', '141', 830);</v>
      </c>
    </row>
    <row r="839" spans="1:20" x14ac:dyDescent="0.2">
      <c r="A839" s="8" t="s">
        <v>2270</v>
      </c>
      <c r="B839" t="s">
        <v>2401</v>
      </c>
      <c r="C839" t="s">
        <v>2407</v>
      </c>
      <c r="D839" s="5">
        <f t="shared" si="38"/>
        <v>141</v>
      </c>
      <c r="E839">
        <f>VLOOKUP(A839,OFSETS!A$2:B$795,2,TRUE)</f>
        <v>757</v>
      </c>
      <c r="F839">
        <v>831</v>
      </c>
      <c r="G839" t="str">
        <f t="shared" ref="G839:G902" si="39">"INSERT INTO F_SEC_ADMIN.OBJECTS (OBJECT_ID,NAME,OBJECT_TYPE_ID, SCHEMA_ID, AUTHORIZATION_OBJECT_ID) VALUES (" &amp; F839 &amp; ", '" &amp; B839 &amp; "',2,1,'" &amp; E839 &amp;"');"</f>
        <v>INSERT INTO F_SEC_ADMIN.OBJECTS (OBJECT_ID,NAME,OBJECT_TYPE_ID, SCHEMA_ID, AUTHORIZATION_OBJECT_ID) VALUES (831, 'PORTFOLIO_GROUPS_V',2,1,'757');</v>
      </c>
      <c r="S839">
        <v>831</v>
      </c>
      <c r="T839" t="str">
        <f t="shared" ref="T839:T902" si="40">"INSERT INTO OBJECT_COLUMNS (OBJECT_COLUMN_ID,NAME,CONTENT,OBJECT_ID) VALUES (" &amp; S839 &amp; ",'" &amp; C839 &amp; "', '" &amp; D839 &amp; "', " &amp; F839 &amp; ");"</f>
        <v>INSERT INTO OBJECT_COLUMNS (OBJECT_COLUMN_ID,NAME,CONTENT,OBJECT_ID) VALUES (831,'OWNER_NUM', '141', 831);</v>
      </c>
    </row>
    <row r="840" spans="1:20" x14ac:dyDescent="0.2">
      <c r="A840" s="8" t="s">
        <v>2270</v>
      </c>
      <c r="B840" t="s">
        <v>2429</v>
      </c>
      <c r="C840" t="s">
        <v>2407</v>
      </c>
      <c r="D840" s="5">
        <f t="shared" si="38"/>
        <v>141</v>
      </c>
      <c r="E840">
        <f>VLOOKUP(A840,OFSETS!A$2:B$795,2,TRUE)</f>
        <v>757</v>
      </c>
      <c r="F840">
        <v>832</v>
      </c>
      <c r="G840" t="str">
        <f t="shared" si="39"/>
        <v>INSERT INTO F_SEC_ADMIN.OBJECTS (OBJECT_ID,NAME,OBJECT_TYPE_ID, SCHEMA_ID, AUTHORIZATION_OBJECT_ID) VALUES (832, 'PORTFOLIO_HIST_V',2,1,'757');</v>
      </c>
      <c r="S840">
        <v>832</v>
      </c>
      <c r="T840" t="str">
        <f t="shared" si="40"/>
        <v>INSERT INTO OBJECT_COLUMNS (OBJECT_COLUMN_ID,NAME,CONTENT,OBJECT_ID) VALUES (832,'OWNER_NUM', '141', 832);</v>
      </c>
    </row>
    <row r="841" spans="1:20" x14ac:dyDescent="0.2">
      <c r="A841" s="8" t="s">
        <v>2270</v>
      </c>
      <c r="B841" t="s">
        <v>2406</v>
      </c>
      <c r="C841" t="s">
        <v>2407</v>
      </c>
      <c r="D841" s="5">
        <f t="shared" ref="D841:D904" si="41">VALUE(RIGHT(A841,7))</f>
        <v>141</v>
      </c>
      <c r="E841">
        <f>VLOOKUP(A841,OFSETS!A$2:B$795,2,TRUE)</f>
        <v>757</v>
      </c>
      <c r="F841">
        <v>833</v>
      </c>
      <c r="G841" t="str">
        <f t="shared" si="39"/>
        <v>INSERT INTO F_SEC_ADMIN.OBJECTS (OBJECT_ID,NAME,OBJECT_TYPE_ID, SCHEMA_ID, AUTHORIZATION_OBJECT_ID) VALUES (833, 'PORTFOLIO_HOLDINGS_V',2,1,'757');</v>
      </c>
      <c r="S841">
        <v>833</v>
      </c>
      <c r="T841" t="str">
        <f t="shared" si="40"/>
        <v>INSERT INTO OBJECT_COLUMNS (OBJECT_COLUMN_ID,NAME,CONTENT,OBJECT_ID) VALUES (833,'OWNER_NUM', '141', 833);</v>
      </c>
    </row>
    <row r="842" spans="1:20" x14ac:dyDescent="0.2">
      <c r="A842" s="8" t="s">
        <v>2270</v>
      </c>
      <c r="B842" t="s">
        <v>2408</v>
      </c>
      <c r="C842" t="s">
        <v>2407</v>
      </c>
      <c r="D842" s="5">
        <f t="shared" si="41"/>
        <v>141</v>
      </c>
      <c r="E842">
        <f>VLOOKUP(A842,OFSETS!A$2:B$795,2,TRUE)</f>
        <v>757</v>
      </c>
      <c r="F842">
        <v>834</v>
      </c>
      <c r="G842" t="str">
        <f t="shared" si="39"/>
        <v>INSERT INTO F_SEC_ADMIN.OBJECTS (OBJECT_ID,NAME,OBJECT_TYPE_ID, SCHEMA_ID, AUTHORIZATION_OBJECT_ID) VALUES (834, 'PORTFOLIO_HOLDING_CALCS_V',2,1,'757');</v>
      </c>
      <c r="S842">
        <v>834</v>
      </c>
      <c r="T842" t="str">
        <f t="shared" si="40"/>
        <v>INSERT INTO OBJECT_COLUMNS (OBJECT_COLUMN_ID,NAME,CONTENT,OBJECT_ID) VALUES (834,'OWNER_NUM', '141', 834);</v>
      </c>
    </row>
    <row r="843" spans="1:20" x14ac:dyDescent="0.2">
      <c r="A843" s="8" t="s">
        <v>2270</v>
      </c>
      <c r="B843" t="s">
        <v>2409</v>
      </c>
      <c r="C843" t="s">
        <v>2407</v>
      </c>
      <c r="D843" s="5">
        <f t="shared" si="41"/>
        <v>141</v>
      </c>
      <c r="E843">
        <f>VLOOKUP(A843,OFSETS!A$2:B$795,2,TRUE)</f>
        <v>757</v>
      </c>
      <c r="F843">
        <v>835</v>
      </c>
      <c r="G843" t="str">
        <f t="shared" si="39"/>
        <v>INSERT INTO F_SEC_ADMIN.OBJECTS (OBJECT_ID,NAME,OBJECT_TYPE_ID, SCHEMA_ID, AUTHORIZATION_OBJECT_ID) VALUES (835, 'PORTFOLIO_HOLDING_CALCS_VV_V',2,1,'757');</v>
      </c>
      <c r="S843">
        <v>835</v>
      </c>
      <c r="T843" t="str">
        <f t="shared" si="40"/>
        <v>INSERT INTO OBJECT_COLUMNS (OBJECT_COLUMN_ID,NAME,CONTENT,OBJECT_ID) VALUES (835,'OWNER_NUM', '141', 835);</v>
      </c>
    </row>
    <row r="844" spans="1:20" x14ac:dyDescent="0.2">
      <c r="A844" s="8" t="s">
        <v>2270</v>
      </c>
      <c r="B844" t="s">
        <v>2410</v>
      </c>
      <c r="C844" t="s">
        <v>2407</v>
      </c>
      <c r="D844" s="5">
        <f t="shared" si="41"/>
        <v>141</v>
      </c>
      <c r="E844">
        <f>VLOOKUP(A844,OFSETS!A$2:B$795,2,TRUE)</f>
        <v>757</v>
      </c>
      <c r="F844">
        <v>836</v>
      </c>
      <c r="G844" t="str">
        <f t="shared" si="39"/>
        <v>INSERT INTO F_SEC_ADMIN.OBJECTS (OBJECT_ID,NAME,OBJECT_TYPE_ID, SCHEMA_ID, AUTHORIZATION_OBJECT_ID) VALUES (836, 'PORTFOLIO_HOLDING_CALC_HIST_V',2,1,'757');</v>
      </c>
      <c r="S844">
        <v>836</v>
      </c>
      <c r="T844" t="str">
        <f t="shared" si="40"/>
        <v>INSERT INTO OBJECT_COLUMNS (OBJECT_COLUMN_ID,NAME,CONTENT,OBJECT_ID) VALUES (836,'OWNER_NUM', '141', 836);</v>
      </c>
    </row>
    <row r="845" spans="1:20" x14ac:dyDescent="0.2">
      <c r="A845" s="8" t="s">
        <v>2270</v>
      </c>
      <c r="B845" t="s">
        <v>2411</v>
      </c>
      <c r="C845" t="s">
        <v>2407</v>
      </c>
      <c r="D845" s="5">
        <f t="shared" si="41"/>
        <v>141</v>
      </c>
      <c r="E845">
        <f>VLOOKUP(A845,OFSETS!A$2:B$795,2,TRUE)</f>
        <v>757</v>
      </c>
      <c r="F845">
        <v>837</v>
      </c>
      <c r="G845" t="str">
        <f t="shared" si="39"/>
        <v>INSERT INTO F_SEC_ADMIN.OBJECTS (OBJECT_ID,NAME,OBJECT_TYPE_ID, SCHEMA_ID, AUTHORIZATION_OBJECT_ID) VALUES (837, 'PORTFOLIO_HOLDING_HIST_V',2,1,'757');</v>
      </c>
      <c r="S845">
        <v>837</v>
      </c>
      <c r="T845" t="str">
        <f t="shared" si="40"/>
        <v>INSERT INTO OBJECT_COLUMNS (OBJECT_COLUMN_ID,NAME,CONTENT,OBJECT_ID) VALUES (837,'OWNER_NUM', '141', 837);</v>
      </c>
    </row>
    <row r="846" spans="1:20" x14ac:dyDescent="0.2">
      <c r="A846" s="8" t="s">
        <v>2270</v>
      </c>
      <c r="B846" t="s">
        <v>2412</v>
      </c>
      <c r="C846" t="s">
        <v>2407</v>
      </c>
      <c r="D846" s="5">
        <f t="shared" si="41"/>
        <v>141</v>
      </c>
      <c r="E846">
        <f>VLOOKUP(A846,OFSETS!A$2:B$795,2,TRUE)</f>
        <v>757</v>
      </c>
      <c r="F846">
        <v>838</v>
      </c>
      <c r="G846" t="str">
        <f t="shared" si="39"/>
        <v>INSERT INTO F_SEC_ADMIN.OBJECTS (OBJECT_ID,NAME,OBJECT_TYPE_ID, SCHEMA_ID, AUTHORIZATION_OBJECT_ID) VALUES (838, 'PORTFOLIO_IDS_V',2,1,'757');</v>
      </c>
      <c r="S846">
        <v>838</v>
      </c>
      <c r="T846" t="str">
        <f t="shared" si="40"/>
        <v>INSERT INTO OBJECT_COLUMNS (OBJECT_COLUMN_ID,NAME,CONTENT,OBJECT_ID) VALUES (838,'OWNER_NUM', '141', 838);</v>
      </c>
    </row>
    <row r="847" spans="1:20" x14ac:dyDescent="0.2">
      <c r="A847" s="8" t="s">
        <v>2270</v>
      </c>
      <c r="B847" t="s">
        <v>2413</v>
      </c>
      <c r="C847" t="s">
        <v>2407</v>
      </c>
      <c r="D847" s="5">
        <f t="shared" si="41"/>
        <v>141</v>
      </c>
      <c r="E847">
        <f>VLOOKUP(A847,OFSETS!A$2:B$795,2,TRUE)</f>
        <v>757</v>
      </c>
      <c r="F847">
        <v>839</v>
      </c>
      <c r="G847" t="str">
        <f t="shared" si="39"/>
        <v>INSERT INTO F_SEC_ADMIN.OBJECTS (OBJECT_ID,NAME,OBJECT_TYPE_ID, SCHEMA_ID, AUTHORIZATION_OBJECT_ID) VALUES (839, 'PORTFOLIO_ID_MAPPINGS_V',2,1,'757');</v>
      </c>
      <c r="S847">
        <v>839</v>
      </c>
      <c r="T847" t="str">
        <f t="shared" si="40"/>
        <v>INSERT INTO OBJECT_COLUMNS (OBJECT_COLUMN_ID,NAME,CONTENT,OBJECT_ID) VALUES (839,'OWNER_NUM', '141', 839);</v>
      </c>
    </row>
    <row r="848" spans="1:20" x14ac:dyDescent="0.2">
      <c r="A848" s="8" t="s">
        <v>2270</v>
      </c>
      <c r="B848" t="s">
        <v>2414</v>
      </c>
      <c r="C848" t="s">
        <v>2407</v>
      </c>
      <c r="D848" s="5">
        <f t="shared" si="41"/>
        <v>141</v>
      </c>
      <c r="E848">
        <f>VLOOKUP(A848,OFSETS!A$2:B$795,2,TRUE)</f>
        <v>757</v>
      </c>
      <c r="F848">
        <v>840</v>
      </c>
      <c r="G848" t="str">
        <f t="shared" si="39"/>
        <v>INSERT INTO F_SEC_ADMIN.OBJECTS (OBJECT_ID,NAME,OBJECT_TYPE_ID, SCHEMA_ID, AUTHORIZATION_OBJECT_ID) VALUES (840, 'PORTFOLIO_TARGET_SYSTEMS_V',2,1,'757');</v>
      </c>
      <c r="S848">
        <v>840</v>
      </c>
      <c r="T848" t="str">
        <f t="shared" si="40"/>
        <v>INSERT INTO OBJECT_COLUMNS (OBJECT_COLUMN_ID,NAME,CONTENT,OBJECT_ID) VALUES (840,'OWNER_NUM', '141', 840);</v>
      </c>
    </row>
    <row r="849" spans="1:20" x14ac:dyDescent="0.2">
      <c r="A849" s="8" t="s">
        <v>2270</v>
      </c>
      <c r="B849" t="s">
        <v>2415</v>
      </c>
      <c r="C849" t="s">
        <v>2407</v>
      </c>
      <c r="D849" s="5">
        <f t="shared" si="41"/>
        <v>141</v>
      </c>
      <c r="E849">
        <f>VLOOKUP(A849,OFSETS!A$2:B$795,2,TRUE)</f>
        <v>757</v>
      </c>
      <c r="F849">
        <v>841</v>
      </c>
      <c r="G849" t="str">
        <f t="shared" si="39"/>
        <v>INSERT INTO F_SEC_ADMIN.OBJECTS (OBJECT_ID,NAME,OBJECT_TYPE_ID, SCHEMA_ID, AUTHORIZATION_OBJECT_ID) VALUES (841, 'TRANSACTIONS_V',2,1,'757');</v>
      </c>
      <c r="S849">
        <v>841</v>
      </c>
      <c r="T849" t="str">
        <f t="shared" si="40"/>
        <v>INSERT INTO OBJECT_COLUMNS (OBJECT_COLUMN_ID,NAME,CONTENT,OBJECT_ID) VALUES (841,'OWNER_NUM', '141', 841);</v>
      </c>
    </row>
    <row r="850" spans="1:20" x14ac:dyDescent="0.2">
      <c r="A850" s="8" t="s">
        <v>2270</v>
      </c>
      <c r="B850" t="s">
        <v>2416</v>
      </c>
      <c r="C850" t="s">
        <v>2407</v>
      </c>
      <c r="D850" s="5">
        <f t="shared" si="41"/>
        <v>141</v>
      </c>
      <c r="E850">
        <f>VLOOKUP(A850,OFSETS!A$2:B$795,2,TRUE)</f>
        <v>757</v>
      </c>
      <c r="F850">
        <v>842</v>
      </c>
      <c r="G850" t="str">
        <f t="shared" si="39"/>
        <v>INSERT INTO F_SEC_ADMIN.OBJECTS (OBJECT_ID,NAME,OBJECT_TYPE_ID, SCHEMA_ID, AUTHORIZATION_OBJECT_ID) VALUES (842, 'TRANSACTION_COSTS_V',2,1,'757');</v>
      </c>
      <c r="S850">
        <v>842</v>
      </c>
      <c r="T850" t="str">
        <f t="shared" si="40"/>
        <v>INSERT INTO OBJECT_COLUMNS (OBJECT_COLUMN_ID,NAME,CONTENT,OBJECT_ID) VALUES (842,'OWNER_NUM', '141', 842);</v>
      </c>
    </row>
    <row r="851" spans="1:20" x14ac:dyDescent="0.2">
      <c r="A851" s="8" t="s">
        <v>2270</v>
      </c>
      <c r="B851" t="s">
        <v>2417</v>
      </c>
      <c r="C851" t="s">
        <v>2407</v>
      </c>
      <c r="D851" s="5">
        <f t="shared" si="41"/>
        <v>141</v>
      </c>
      <c r="E851">
        <f>VLOOKUP(A851,OFSETS!A$2:B$795,2,TRUE)</f>
        <v>757</v>
      </c>
      <c r="F851">
        <v>843</v>
      </c>
      <c r="G851" t="str">
        <f t="shared" si="39"/>
        <v>INSERT INTO F_SEC_ADMIN.OBJECTS (OBJECT_ID,NAME,OBJECT_TYPE_ID, SCHEMA_ID, AUTHORIZATION_OBJECT_ID) VALUES (843, 'TRANSACTION_COST_HIST_V',2,1,'757');</v>
      </c>
      <c r="S851">
        <v>843</v>
      </c>
      <c r="T851" t="str">
        <f t="shared" si="40"/>
        <v>INSERT INTO OBJECT_COLUMNS (OBJECT_COLUMN_ID,NAME,CONTENT,OBJECT_ID) VALUES (843,'OWNER_NUM', '141', 843);</v>
      </c>
    </row>
    <row r="852" spans="1:20" x14ac:dyDescent="0.2">
      <c r="A852" s="8" t="s">
        <v>2270</v>
      </c>
      <c r="B852" t="s">
        <v>2418</v>
      </c>
      <c r="C852" t="s">
        <v>2407</v>
      </c>
      <c r="D852" s="5">
        <f t="shared" si="41"/>
        <v>141</v>
      </c>
      <c r="E852">
        <f>VLOOKUP(A852,OFSETS!A$2:B$795,2,TRUE)</f>
        <v>757</v>
      </c>
      <c r="F852">
        <v>844</v>
      </c>
      <c r="G852" t="str">
        <f t="shared" si="39"/>
        <v>INSERT INTO F_SEC_ADMIN.OBJECTS (OBJECT_ID,NAME,OBJECT_TYPE_ID, SCHEMA_ID, AUTHORIZATION_OBJECT_ID) VALUES (844, 'TRANSACTION_DETAILS_V',2,1,'757');</v>
      </c>
      <c r="S852">
        <v>844</v>
      </c>
      <c r="T852" t="str">
        <f t="shared" si="40"/>
        <v>INSERT INTO OBJECT_COLUMNS (OBJECT_COLUMN_ID,NAME,CONTENT,OBJECT_ID) VALUES (844,'OWNER_NUM', '141', 844);</v>
      </c>
    </row>
    <row r="853" spans="1:20" x14ac:dyDescent="0.2">
      <c r="A853" s="8" t="s">
        <v>2270</v>
      </c>
      <c r="B853" t="s">
        <v>2419</v>
      </c>
      <c r="C853" t="s">
        <v>2407</v>
      </c>
      <c r="D853" s="5">
        <f t="shared" si="41"/>
        <v>141</v>
      </c>
      <c r="E853">
        <f>VLOOKUP(A853,OFSETS!A$2:B$795,2,TRUE)</f>
        <v>757</v>
      </c>
      <c r="F853">
        <v>845</v>
      </c>
      <c r="G853" t="str">
        <f t="shared" si="39"/>
        <v>INSERT INTO F_SEC_ADMIN.OBJECTS (OBJECT_ID,NAME,OBJECT_TYPE_ID, SCHEMA_ID, AUTHORIZATION_OBJECT_ID) VALUES (845, 'TRANSACTION_DETAIL_HIST_V',2,1,'757');</v>
      </c>
      <c r="S853">
        <v>845</v>
      </c>
      <c r="T853" t="str">
        <f t="shared" si="40"/>
        <v>INSERT INTO OBJECT_COLUMNS (OBJECT_COLUMN_ID,NAME,CONTENT,OBJECT_ID) VALUES (845,'OWNER_NUM', '141', 845);</v>
      </c>
    </row>
    <row r="854" spans="1:20" x14ac:dyDescent="0.2">
      <c r="A854" s="8" t="s">
        <v>2270</v>
      </c>
      <c r="B854" t="s">
        <v>2420</v>
      </c>
      <c r="C854" t="s">
        <v>2407</v>
      </c>
      <c r="D854" s="5">
        <f t="shared" si="41"/>
        <v>141</v>
      </c>
      <c r="E854">
        <f>VLOOKUP(A854,OFSETS!A$2:B$795,2,TRUE)</f>
        <v>757</v>
      </c>
      <c r="F854">
        <v>846</v>
      </c>
      <c r="G854" t="str">
        <f t="shared" si="39"/>
        <v>INSERT INTO F_SEC_ADMIN.OBJECTS (OBJECT_ID,NAME,OBJECT_TYPE_ID, SCHEMA_ID, AUTHORIZATION_OBJECT_ID) VALUES (846, 'TRANSACTION_HIST_V',2,1,'757');</v>
      </c>
      <c r="S854">
        <v>846</v>
      </c>
      <c r="T854" t="str">
        <f t="shared" si="40"/>
        <v>INSERT INTO OBJECT_COLUMNS (OBJECT_COLUMN_ID,NAME,CONTENT,OBJECT_ID) VALUES (846,'OWNER_NUM', '141', 846);</v>
      </c>
    </row>
    <row r="855" spans="1:20" x14ac:dyDescent="0.2">
      <c r="A855" s="8" t="s">
        <v>2273</v>
      </c>
      <c r="B855" t="s">
        <v>2421</v>
      </c>
      <c r="C855" t="s">
        <v>2407</v>
      </c>
      <c r="D855" s="5">
        <f t="shared" si="41"/>
        <v>159</v>
      </c>
      <c r="E855">
        <f>VLOOKUP(A855,OFSETS!A$2:B$795,2,TRUE)</f>
        <v>758</v>
      </c>
      <c r="F855">
        <v>847</v>
      </c>
      <c r="G855" t="str">
        <f t="shared" si="39"/>
        <v>INSERT INTO F_SEC_ADMIN.OBJECTS (OBJECT_ID,NAME,OBJECT_TYPE_ID, SCHEMA_ID, AUTHORIZATION_OBJECT_ID) VALUES (847, 'CUSTOMERS_V',2,1,'758');</v>
      </c>
      <c r="S855">
        <v>847</v>
      </c>
      <c r="T855" t="str">
        <f t="shared" si="40"/>
        <v>INSERT INTO OBJECT_COLUMNS (OBJECT_COLUMN_ID,NAME,CONTENT,OBJECT_ID) VALUES (847,'OWNER_NUM', '159', 847);</v>
      </c>
    </row>
    <row r="856" spans="1:20" x14ac:dyDescent="0.2">
      <c r="A856" s="8" t="s">
        <v>2273</v>
      </c>
      <c r="B856" t="s">
        <v>2422</v>
      </c>
      <c r="C856" t="s">
        <v>2407</v>
      </c>
      <c r="D856" s="5">
        <f t="shared" si="41"/>
        <v>159</v>
      </c>
      <c r="E856">
        <f>VLOOKUP(A856,OFSETS!A$2:B$795,2,TRUE)</f>
        <v>758</v>
      </c>
      <c r="F856">
        <v>848</v>
      </c>
      <c r="G856" t="str">
        <f t="shared" si="39"/>
        <v>INSERT INTO F_SEC_ADMIN.OBJECTS (OBJECT_ID,NAME,OBJECT_TYPE_ID, SCHEMA_ID, AUTHORIZATION_OBJECT_ID) VALUES (848, 'CUSTOMER_SYSTEMATICS_V',2,1,'758');</v>
      </c>
      <c r="S856">
        <v>848</v>
      </c>
      <c r="T856" t="str">
        <f t="shared" si="40"/>
        <v>INSERT INTO OBJECT_COLUMNS (OBJECT_COLUMN_ID,NAME,CONTENT,OBJECT_ID) VALUES (848,'OWNER_NUM', '159', 848);</v>
      </c>
    </row>
    <row r="857" spans="1:20" x14ac:dyDescent="0.2">
      <c r="A857" s="8" t="s">
        <v>2273</v>
      </c>
      <c r="B857" t="s">
        <v>2423</v>
      </c>
      <c r="C857" t="s">
        <v>2407</v>
      </c>
      <c r="D857" s="5">
        <f t="shared" si="41"/>
        <v>159</v>
      </c>
      <c r="E857">
        <f>VLOOKUP(A857,OFSETS!A$2:B$795,2,TRUE)</f>
        <v>758</v>
      </c>
      <c r="F857">
        <v>849</v>
      </c>
      <c r="G857" t="str">
        <f t="shared" si="39"/>
        <v>INSERT INTO F_SEC_ADMIN.OBJECTS (OBJECT_ID,NAME,OBJECT_TYPE_ID, SCHEMA_ID, AUTHORIZATION_OBJECT_ID) VALUES (849, 'CUST_PORT_ASSIGNMENTS_V',2,1,'758');</v>
      </c>
      <c r="S857">
        <v>849</v>
      </c>
      <c r="T857" t="str">
        <f t="shared" si="40"/>
        <v>INSERT INTO OBJECT_COLUMNS (OBJECT_COLUMN_ID,NAME,CONTENT,OBJECT_ID) VALUES (849,'OWNER_NUM', '159', 849);</v>
      </c>
    </row>
    <row r="858" spans="1:20" x14ac:dyDescent="0.2">
      <c r="A858" s="8" t="s">
        <v>2273</v>
      </c>
      <c r="B858" t="s">
        <v>2424</v>
      </c>
      <c r="C858" t="s">
        <v>2407</v>
      </c>
      <c r="D858" s="5">
        <f t="shared" si="41"/>
        <v>159</v>
      </c>
      <c r="E858">
        <f>VLOOKUP(A858,OFSETS!A$2:B$795,2,TRUE)</f>
        <v>758</v>
      </c>
      <c r="F858">
        <v>850</v>
      </c>
      <c r="G858" t="str">
        <f t="shared" si="39"/>
        <v>INSERT INTO F_SEC_ADMIN.OBJECTS (OBJECT_ID,NAME,OBJECT_TYPE_ID, SCHEMA_ID, AUTHORIZATION_OBJECT_ID) VALUES (850, 'OWNERS_V',2,1,'758');</v>
      </c>
      <c r="S858">
        <v>850</v>
      </c>
      <c r="T858" t="str">
        <f t="shared" si="40"/>
        <v>INSERT INTO OBJECT_COLUMNS (OBJECT_COLUMN_ID,NAME,CONTENT,OBJECT_ID) VALUES (850,'OWNER_NUM', '159', 850);</v>
      </c>
    </row>
    <row r="859" spans="1:20" x14ac:dyDescent="0.2">
      <c r="A859" s="8" t="s">
        <v>2273</v>
      </c>
      <c r="B859" t="s">
        <v>2425</v>
      </c>
      <c r="C859" t="s">
        <v>2407</v>
      </c>
      <c r="D859" s="5">
        <f t="shared" si="41"/>
        <v>159</v>
      </c>
      <c r="E859">
        <f>VLOOKUP(A859,OFSETS!A$2:B$795,2,TRUE)</f>
        <v>758</v>
      </c>
      <c r="F859">
        <v>851</v>
      </c>
      <c r="G859" t="str">
        <f t="shared" si="39"/>
        <v>INSERT INTO F_SEC_ADMIN.OBJECTS (OBJECT_ID,NAME,OBJECT_TYPE_ID, SCHEMA_ID, AUTHORIZATION_OBJECT_ID) VALUES (851, 'PORTFOLIOS_V',2,1,'758');</v>
      </c>
      <c r="S859">
        <v>851</v>
      </c>
      <c r="T859" t="str">
        <f t="shared" si="40"/>
        <v>INSERT INTO OBJECT_COLUMNS (OBJECT_COLUMN_ID,NAME,CONTENT,OBJECT_ID) VALUES (851,'OWNER_NUM', '159', 851);</v>
      </c>
    </row>
    <row r="860" spans="1:20" x14ac:dyDescent="0.2">
      <c r="A860" s="8" t="s">
        <v>2273</v>
      </c>
      <c r="B860" t="s">
        <v>2426</v>
      </c>
      <c r="C860" t="s">
        <v>2407</v>
      </c>
      <c r="D860" s="5">
        <f t="shared" si="41"/>
        <v>159</v>
      </c>
      <c r="E860">
        <f>VLOOKUP(A860,OFSETS!A$2:B$795,2,TRUE)</f>
        <v>758</v>
      </c>
      <c r="F860">
        <v>852</v>
      </c>
      <c r="G860" t="str">
        <f t="shared" si="39"/>
        <v>INSERT INTO F_SEC_ADMIN.OBJECTS (OBJECT_ID,NAME,OBJECT_TYPE_ID, SCHEMA_ID, AUTHORIZATION_OBJECT_ID) VALUES (852, 'PORTFOLIO_ASSIGNMENTS_V',2,1,'758');</v>
      </c>
      <c r="S860">
        <v>852</v>
      </c>
      <c r="T860" t="str">
        <f t="shared" si="40"/>
        <v>INSERT INTO OBJECT_COLUMNS (OBJECT_COLUMN_ID,NAME,CONTENT,OBJECT_ID) VALUES (852,'OWNER_NUM', '159', 852);</v>
      </c>
    </row>
    <row r="861" spans="1:20" x14ac:dyDescent="0.2">
      <c r="A861" s="8" t="s">
        <v>2273</v>
      </c>
      <c r="B861" t="s">
        <v>2427</v>
      </c>
      <c r="C861" t="s">
        <v>2407</v>
      </c>
      <c r="D861" s="5">
        <f t="shared" si="41"/>
        <v>159</v>
      </c>
      <c r="E861">
        <f>VLOOKUP(A861,OFSETS!A$2:B$795,2,TRUE)</f>
        <v>758</v>
      </c>
      <c r="F861">
        <v>853</v>
      </c>
      <c r="G861" t="str">
        <f t="shared" si="39"/>
        <v>INSERT INTO F_SEC_ADMIN.OBJECTS (OBJECT_ID,NAME,OBJECT_TYPE_ID, SCHEMA_ID, AUTHORIZATION_OBJECT_ID) VALUES (853, 'PORTFOLIO_FIGURES_DAILY_V',2,1,'758');</v>
      </c>
      <c r="S861">
        <v>853</v>
      </c>
      <c r="T861" t="str">
        <f t="shared" si="40"/>
        <v>INSERT INTO OBJECT_COLUMNS (OBJECT_COLUMN_ID,NAME,CONTENT,OBJECT_ID) VALUES (853,'OWNER_NUM', '159', 853);</v>
      </c>
    </row>
    <row r="862" spans="1:20" x14ac:dyDescent="0.2">
      <c r="A862" s="8" t="s">
        <v>2273</v>
      </c>
      <c r="B862" t="s">
        <v>2428</v>
      </c>
      <c r="C862" t="s">
        <v>2407</v>
      </c>
      <c r="D862" s="5">
        <f t="shared" si="41"/>
        <v>159</v>
      </c>
      <c r="E862">
        <f>VLOOKUP(A862,OFSETS!A$2:B$795,2,TRUE)</f>
        <v>758</v>
      </c>
      <c r="F862">
        <v>854</v>
      </c>
      <c r="G862" t="str">
        <f t="shared" si="39"/>
        <v>INSERT INTO F_SEC_ADMIN.OBJECTS (OBJECT_ID,NAME,OBJECT_TYPE_ID, SCHEMA_ID, AUTHORIZATION_OBJECT_ID) VALUES (854, 'PORTFOLIO_FIGURES_DLY_HIST_V',2,1,'758');</v>
      </c>
      <c r="S862">
        <v>854</v>
      </c>
      <c r="T862" t="str">
        <f t="shared" si="40"/>
        <v>INSERT INTO OBJECT_COLUMNS (OBJECT_COLUMN_ID,NAME,CONTENT,OBJECT_ID) VALUES (854,'OWNER_NUM', '159', 854);</v>
      </c>
    </row>
    <row r="863" spans="1:20" x14ac:dyDescent="0.2">
      <c r="A863" s="8" t="s">
        <v>2273</v>
      </c>
      <c r="B863" t="s">
        <v>2401</v>
      </c>
      <c r="C863" t="s">
        <v>2407</v>
      </c>
      <c r="D863" s="5">
        <f t="shared" si="41"/>
        <v>159</v>
      </c>
      <c r="E863">
        <f>VLOOKUP(A863,OFSETS!A$2:B$795,2,TRUE)</f>
        <v>758</v>
      </c>
      <c r="F863">
        <v>855</v>
      </c>
      <c r="G863" t="str">
        <f t="shared" si="39"/>
        <v>INSERT INTO F_SEC_ADMIN.OBJECTS (OBJECT_ID,NAME,OBJECT_TYPE_ID, SCHEMA_ID, AUTHORIZATION_OBJECT_ID) VALUES (855, 'PORTFOLIO_GROUPS_V',2,1,'758');</v>
      </c>
      <c r="S863">
        <v>855</v>
      </c>
      <c r="T863" t="str">
        <f t="shared" si="40"/>
        <v>INSERT INTO OBJECT_COLUMNS (OBJECT_COLUMN_ID,NAME,CONTENT,OBJECT_ID) VALUES (855,'OWNER_NUM', '159', 855);</v>
      </c>
    </row>
    <row r="864" spans="1:20" x14ac:dyDescent="0.2">
      <c r="A864" s="8" t="s">
        <v>2273</v>
      </c>
      <c r="B864" t="s">
        <v>2429</v>
      </c>
      <c r="C864" t="s">
        <v>2407</v>
      </c>
      <c r="D864" s="5">
        <f t="shared" si="41"/>
        <v>159</v>
      </c>
      <c r="E864">
        <f>VLOOKUP(A864,OFSETS!A$2:B$795,2,TRUE)</f>
        <v>758</v>
      </c>
      <c r="F864">
        <v>856</v>
      </c>
      <c r="G864" t="str">
        <f t="shared" si="39"/>
        <v>INSERT INTO F_SEC_ADMIN.OBJECTS (OBJECT_ID,NAME,OBJECT_TYPE_ID, SCHEMA_ID, AUTHORIZATION_OBJECT_ID) VALUES (856, 'PORTFOLIO_HIST_V',2,1,'758');</v>
      </c>
      <c r="S864">
        <v>856</v>
      </c>
      <c r="T864" t="str">
        <f t="shared" si="40"/>
        <v>INSERT INTO OBJECT_COLUMNS (OBJECT_COLUMN_ID,NAME,CONTENT,OBJECT_ID) VALUES (856,'OWNER_NUM', '159', 856);</v>
      </c>
    </row>
    <row r="865" spans="1:20" x14ac:dyDescent="0.2">
      <c r="A865" s="8" t="s">
        <v>2273</v>
      </c>
      <c r="B865" t="s">
        <v>2406</v>
      </c>
      <c r="C865" t="s">
        <v>2407</v>
      </c>
      <c r="D865" s="5">
        <f t="shared" si="41"/>
        <v>159</v>
      </c>
      <c r="E865">
        <f>VLOOKUP(A865,OFSETS!A$2:B$795,2,TRUE)</f>
        <v>758</v>
      </c>
      <c r="F865">
        <v>857</v>
      </c>
      <c r="G865" t="str">
        <f t="shared" si="39"/>
        <v>INSERT INTO F_SEC_ADMIN.OBJECTS (OBJECT_ID,NAME,OBJECT_TYPE_ID, SCHEMA_ID, AUTHORIZATION_OBJECT_ID) VALUES (857, 'PORTFOLIO_HOLDINGS_V',2,1,'758');</v>
      </c>
      <c r="S865">
        <v>857</v>
      </c>
      <c r="T865" t="str">
        <f t="shared" si="40"/>
        <v>INSERT INTO OBJECT_COLUMNS (OBJECT_COLUMN_ID,NAME,CONTENT,OBJECT_ID) VALUES (857,'OWNER_NUM', '159', 857);</v>
      </c>
    </row>
    <row r="866" spans="1:20" x14ac:dyDescent="0.2">
      <c r="A866" s="8" t="s">
        <v>2273</v>
      </c>
      <c r="B866" t="s">
        <v>2408</v>
      </c>
      <c r="C866" t="s">
        <v>2407</v>
      </c>
      <c r="D866" s="5">
        <f t="shared" si="41"/>
        <v>159</v>
      </c>
      <c r="E866">
        <f>VLOOKUP(A866,OFSETS!A$2:B$795,2,TRUE)</f>
        <v>758</v>
      </c>
      <c r="F866">
        <v>858</v>
      </c>
      <c r="G866" t="str">
        <f t="shared" si="39"/>
        <v>INSERT INTO F_SEC_ADMIN.OBJECTS (OBJECT_ID,NAME,OBJECT_TYPE_ID, SCHEMA_ID, AUTHORIZATION_OBJECT_ID) VALUES (858, 'PORTFOLIO_HOLDING_CALCS_V',2,1,'758');</v>
      </c>
      <c r="S866">
        <v>858</v>
      </c>
      <c r="T866" t="str">
        <f t="shared" si="40"/>
        <v>INSERT INTO OBJECT_COLUMNS (OBJECT_COLUMN_ID,NAME,CONTENT,OBJECT_ID) VALUES (858,'OWNER_NUM', '159', 858);</v>
      </c>
    </row>
    <row r="867" spans="1:20" x14ac:dyDescent="0.2">
      <c r="A867" s="8" t="s">
        <v>2273</v>
      </c>
      <c r="B867" t="s">
        <v>2409</v>
      </c>
      <c r="C867" t="s">
        <v>2407</v>
      </c>
      <c r="D867" s="5">
        <f t="shared" si="41"/>
        <v>159</v>
      </c>
      <c r="E867">
        <f>VLOOKUP(A867,OFSETS!A$2:B$795,2,TRUE)</f>
        <v>758</v>
      </c>
      <c r="F867">
        <v>859</v>
      </c>
      <c r="G867" t="str">
        <f t="shared" si="39"/>
        <v>INSERT INTO F_SEC_ADMIN.OBJECTS (OBJECT_ID,NAME,OBJECT_TYPE_ID, SCHEMA_ID, AUTHORIZATION_OBJECT_ID) VALUES (859, 'PORTFOLIO_HOLDING_CALCS_VV_V',2,1,'758');</v>
      </c>
      <c r="S867">
        <v>859</v>
      </c>
      <c r="T867" t="str">
        <f t="shared" si="40"/>
        <v>INSERT INTO OBJECT_COLUMNS (OBJECT_COLUMN_ID,NAME,CONTENT,OBJECT_ID) VALUES (859,'OWNER_NUM', '159', 859);</v>
      </c>
    </row>
    <row r="868" spans="1:20" x14ac:dyDescent="0.2">
      <c r="A868" s="8" t="s">
        <v>2273</v>
      </c>
      <c r="B868" t="s">
        <v>2410</v>
      </c>
      <c r="C868" t="s">
        <v>2407</v>
      </c>
      <c r="D868" s="5">
        <f t="shared" si="41"/>
        <v>159</v>
      </c>
      <c r="E868">
        <f>VLOOKUP(A868,OFSETS!A$2:B$795,2,TRUE)</f>
        <v>758</v>
      </c>
      <c r="F868">
        <v>860</v>
      </c>
      <c r="G868" t="str">
        <f t="shared" si="39"/>
        <v>INSERT INTO F_SEC_ADMIN.OBJECTS (OBJECT_ID,NAME,OBJECT_TYPE_ID, SCHEMA_ID, AUTHORIZATION_OBJECT_ID) VALUES (860, 'PORTFOLIO_HOLDING_CALC_HIST_V',2,1,'758');</v>
      </c>
      <c r="S868">
        <v>860</v>
      </c>
      <c r="T868" t="str">
        <f t="shared" si="40"/>
        <v>INSERT INTO OBJECT_COLUMNS (OBJECT_COLUMN_ID,NAME,CONTENT,OBJECT_ID) VALUES (860,'OWNER_NUM', '159', 860);</v>
      </c>
    </row>
    <row r="869" spans="1:20" x14ac:dyDescent="0.2">
      <c r="A869" s="8" t="s">
        <v>2273</v>
      </c>
      <c r="B869" t="s">
        <v>2411</v>
      </c>
      <c r="C869" t="s">
        <v>2407</v>
      </c>
      <c r="D869" s="5">
        <f t="shared" si="41"/>
        <v>159</v>
      </c>
      <c r="E869">
        <f>VLOOKUP(A869,OFSETS!A$2:B$795,2,TRUE)</f>
        <v>758</v>
      </c>
      <c r="F869">
        <v>861</v>
      </c>
      <c r="G869" t="str">
        <f t="shared" si="39"/>
        <v>INSERT INTO F_SEC_ADMIN.OBJECTS (OBJECT_ID,NAME,OBJECT_TYPE_ID, SCHEMA_ID, AUTHORIZATION_OBJECT_ID) VALUES (861, 'PORTFOLIO_HOLDING_HIST_V',2,1,'758');</v>
      </c>
      <c r="S869">
        <v>861</v>
      </c>
      <c r="T869" t="str">
        <f t="shared" si="40"/>
        <v>INSERT INTO OBJECT_COLUMNS (OBJECT_COLUMN_ID,NAME,CONTENT,OBJECT_ID) VALUES (861,'OWNER_NUM', '159', 861);</v>
      </c>
    </row>
    <row r="870" spans="1:20" x14ac:dyDescent="0.2">
      <c r="A870" s="8" t="s">
        <v>2273</v>
      </c>
      <c r="B870" t="s">
        <v>2412</v>
      </c>
      <c r="C870" t="s">
        <v>2407</v>
      </c>
      <c r="D870" s="5">
        <f t="shared" si="41"/>
        <v>159</v>
      </c>
      <c r="E870">
        <f>VLOOKUP(A870,OFSETS!A$2:B$795,2,TRUE)</f>
        <v>758</v>
      </c>
      <c r="F870">
        <v>862</v>
      </c>
      <c r="G870" t="str">
        <f t="shared" si="39"/>
        <v>INSERT INTO F_SEC_ADMIN.OBJECTS (OBJECT_ID,NAME,OBJECT_TYPE_ID, SCHEMA_ID, AUTHORIZATION_OBJECT_ID) VALUES (862, 'PORTFOLIO_IDS_V',2,1,'758');</v>
      </c>
      <c r="S870">
        <v>862</v>
      </c>
      <c r="T870" t="str">
        <f t="shared" si="40"/>
        <v>INSERT INTO OBJECT_COLUMNS (OBJECT_COLUMN_ID,NAME,CONTENT,OBJECT_ID) VALUES (862,'OWNER_NUM', '159', 862);</v>
      </c>
    </row>
    <row r="871" spans="1:20" x14ac:dyDescent="0.2">
      <c r="A871" s="8" t="s">
        <v>2273</v>
      </c>
      <c r="B871" t="s">
        <v>2413</v>
      </c>
      <c r="C871" t="s">
        <v>2407</v>
      </c>
      <c r="D871" s="5">
        <f t="shared" si="41"/>
        <v>159</v>
      </c>
      <c r="E871">
        <f>VLOOKUP(A871,OFSETS!A$2:B$795,2,TRUE)</f>
        <v>758</v>
      </c>
      <c r="F871">
        <v>863</v>
      </c>
      <c r="G871" t="str">
        <f t="shared" si="39"/>
        <v>INSERT INTO F_SEC_ADMIN.OBJECTS (OBJECT_ID,NAME,OBJECT_TYPE_ID, SCHEMA_ID, AUTHORIZATION_OBJECT_ID) VALUES (863, 'PORTFOLIO_ID_MAPPINGS_V',2,1,'758');</v>
      </c>
      <c r="S871">
        <v>863</v>
      </c>
      <c r="T871" t="str">
        <f t="shared" si="40"/>
        <v>INSERT INTO OBJECT_COLUMNS (OBJECT_COLUMN_ID,NAME,CONTENT,OBJECT_ID) VALUES (863,'OWNER_NUM', '159', 863);</v>
      </c>
    </row>
    <row r="872" spans="1:20" x14ac:dyDescent="0.2">
      <c r="A872" s="8" t="s">
        <v>2273</v>
      </c>
      <c r="B872" t="s">
        <v>2414</v>
      </c>
      <c r="C872" t="s">
        <v>2407</v>
      </c>
      <c r="D872" s="5">
        <f t="shared" si="41"/>
        <v>159</v>
      </c>
      <c r="E872">
        <f>VLOOKUP(A872,OFSETS!A$2:B$795,2,TRUE)</f>
        <v>758</v>
      </c>
      <c r="F872">
        <v>864</v>
      </c>
      <c r="G872" t="str">
        <f t="shared" si="39"/>
        <v>INSERT INTO F_SEC_ADMIN.OBJECTS (OBJECT_ID,NAME,OBJECT_TYPE_ID, SCHEMA_ID, AUTHORIZATION_OBJECT_ID) VALUES (864, 'PORTFOLIO_TARGET_SYSTEMS_V',2,1,'758');</v>
      </c>
      <c r="S872">
        <v>864</v>
      </c>
      <c r="T872" t="str">
        <f t="shared" si="40"/>
        <v>INSERT INTO OBJECT_COLUMNS (OBJECT_COLUMN_ID,NAME,CONTENT,OBJECT_ID) VALUES (864,'OWNER_NUM', '159', 864);</v>
      </c>
    </row>
    <row r="873" spans="1:20" x14ac:dyDescent="0.2">
      <c r="A873" s="8" t="s">
        <v>2273</v>
      </c>
      <c r="B873" t="s">
        <v>2415</v>
      </c>
      <c r="C873" t="s">
        <v>2407</v>
      </c>
      <c r="D873" s="5">
        <f t="shared" si="41"/>
        <v>159</v>
      </c>
      <c r="E873">
        <f>VLOOKUP(A873,OFSETS!A$2:B$795,2,TRUE)</f>
        <v>758</v>
      </c>
      <c r="F873">
        <v>865</v>
      </c>
      <c r="G873" t="str">
        <f t="shared" si="39"/>
        <v>INSERT INTO F_SEC_ADMIN.OBJECTS (OBJECT_ID,NAME,OBJECT_TYPE_ID, SCHEMA_ID, AUTHORIZATION_OBJECT_ID) VALUES (865, 'TRANSACTIONS_V',2,1,'758');</v>
      </c>
      <c r="S873">
        <v>865</v>
      </c>
      <c r="T873" t="str">
        <f t="shared" si="40"/>
        <v>INSERT INTO OBJECT_COLUMNS (OBJECT_COLUMN_ID,NAME,CONTENT,OBJECT_ID) VALUES (865,'OWNER_NUM', '159', 865);</v>
      </c>
    </row>
    <row r="874" spans="1:20" x14ac:dyDescent="0.2">
      <c r="A874" s="8" t="s">
        <v>2273</v>
      </c>
      <c r="B874" t="s">
        <v>2416</v>
      </c>
      <c r="C874" t="s">
        <v>2407</v>
      </c>
      <c r="D874" s="5">
        <f t="shared" si="41"/>
        <v>159</v>
      </c>
      <c r="E874">
        <f>VLOOKUP(A874,OFSETS!A$2:B$795,2,TRUE)</f>
        <v>758</v>
      </c>
      <c r="F874">
        <v>866</v>
      </c>
      <c r="G874" t="str">
        <f t="shared" si="39"/>
        <v>INSERT INTO F_SEC_ADMIN.OBJECTS (OBJECT_ID,NAME,OBJECT_TYPE_ID, SCHEMA_ID, AUTHORIZATION_OBJECT_ID) VALUES (866, 'TRANSACTION_COSTS_V',2,1,'758');</v>
      </c>
      <c r="S874">
        <v>866</v>
      </c>
      <c r="T874" t="str">
        <f t="shared" si="40"/>
        <v>INSERT INTO OBJECT_COLUMNS (OBJECT_COLUMN_ID,NAME,CONTENT,OBJECT_ID) VALUES (866,'OWNER_NUM', '159', 866);</v>
      </c>
    </row>
    <row r="875" spans="1:20" x14ac:dyDescent="0.2">
      <c r="A875" s="8" t="s">
        <v>2273</v>
      </c>
      <c r="B875" t="s">
        <v>2417</v>
      </c>
      <c r="C875" t="s">
        <v>2407</v>
      </c>
      <c r="D875" s="5">
        <f t="shared" si="41"/>
        <v>159</v>
      </c>
      <c r="E875">
        <f>VLOOKUP(A875,OFSETS!A$2:B$795,2,TRUE)</f>
        <v>758</v>
      </c>
      <c r="F875">
        <v>867</v>
      </c>
      <c r="G875" t="str">
        <f t="shared" si="39"/>
        <v>INSERT INTO F_SEC_ADMIN.OBJECTS (OBJECT_ID,NAME,OBJECT_TYPE_ID, SCHEMA_ID, AUTHORIZATION_OBJECT_ID) VALUES (867, 'TRANSACTION_COST_HIST_V',2,1,'758');</v>
      </c>
      <c r="S875">
        <v>867</v>
      </c>
      <c r="T875" t="str">
        <f t="shared" si="40"/>
        <v>INSERT INTO OBJECT_COLUMNS (OBJECT_COLUMN_ID,NAME,CONTENT,OBJECT_ID) VALUES (867,'OWNER_NUM', '159', 867);</v>
      </c>
    </row>
    <row r="876" spans="1:20" x14ac:dyDescent="0.2">
      <c r="A876" s="8" t="s">
        <v>2273</v>
      </c>
      <c r="B876" t="s">
        <v>2418</v>
      </c>
      <c r="C876" t="s">
        <v>2407</v>
      </c>
      <c r="D876" s="5">
        <f t="shared" si="41"/>
        <v>159</v>
      </c>
      <c r="E876">
        <f>VLOOKUP(A876,OFSETS!A$2:B$795,2,TRUE)</f>
        <v>758</v>
      </c>
      <c r="F876">
        <v>868</v>
      </c>
      <c r="G876" t="str">
        <f t="shared" si="39"/>
        <v>INSERT INTO F_SEC_ADMIN.OBJECTS (OBJECT_ID,NAME,OBJECT_TYPE_ID, SCHEMA_ID, AUTHORIZATION_OBJECT_ID) VALUES (868, 'TRANSACTION_DETAILS_V',2,1,'758');</v>
      </c>
      <c r="S876">
        <v>868</v>
      </c>
      <c r="T876" t="str">
        <f t="shared" si="40"/>
        <v>INSERT INTO OBJECT_COLUMNS (OBJECT_COLUMN_ID,NAME,CONTENT,OBJECT_ID) VALUES (868,'OWNER_NUM', '159', 868);</v>
      </c>
    </row>
    <row r="877" spans="1:20" x14ac:dyDescent="0.2">
      <c r="A877" s="8" t="s">
        <v>2273</v>
      </c>
      <c r="B877" t="s">
        <v>2419</v>
      </c>
      <c r="C877" t="s">
        <v>2407</v>
      </c>
      <c r="D877" s="5">
        <f t="shared" si="41"/>
        <v>159</v>
      </c>
      <c r="E877">
        <f>VLOOKUP(A877,OFSETS!A$2:B$795,2,TRUE)</f>
        <v>758</v>
      </c>
      <c r="F877">
        <v>869</v>
      </c>
      <c r="G877" t="str">
        <f t="shared" si="39"/>
        <v>INSERT INTO F_SEC_ADMIN.OBJECTS (OBJECT_ID,NAME,OBJECT_TYPE_ID, SCHEMA_ID, AUTHORIZATION_OBJECT_ID) VALUES (869, 'TRANSACTION_DETAIL_HIST_V',2,1,'758');</v>
      </c>
      <c r="S877">
        <v>869</v>
      </c>
      <c r="T877" t="str">
        <f t="shared" si="40"/>
        <v>INSERT INTO OBJECT_COLUMNS (OBJECT_COLUMN_ID,NAME,CONTENT,OBJECT_ID) VALUES (869,'OWNER_NUM', '159', 869);</v>
      </c>
    </row>
    <row r="878" spans="1:20" x14ac:dyDescent="0.2">
      <c r="A878" s="8" t="s">
        <v>2273</v>
      </c>
      <c r="B878" t="s">
        <v>2420</v>
      </c>
      <c r="C878" t="s">
        <v>2407</v>
      </c>
      <c r="D878" s="5">
        <f t="shared" si="41"/>
        <v>159</v>
      </c>
      <c r="E878">
        <f>VLOOKUP(A878,OFSETS!A$2:B$795,2,TRUE)</f>
        <v>758</v>
      </c>
      <c r="F878">
        <v>870</v>
      </c>
      <c r="G878" t="str">
        <f t="shared" si="39"/>
        <v>INSERT INTO F_SEC_ADMIN.OBJECTS (OBJECT_ID,NAME,OBJECT_TYPE_ID, SCHEMA_ID, AUTHORIZATION_OBJECT_ID) VALUES (870, 'TRANSACTION_HIST_V',2,1,'758');</v>
      </c>
      <c r="S878">
        <v>870</v>
      </c>
      <c r="T878" t="str">
        <f t="shared" si="40"/>
        <v>INSERT INTO OBJECT_COLUMNS (OBJECT_COLUMN_ID,NAME,CONTENT,OBJECT_ID) VALUES (870,'OWNER_NUM', '159', 870);</v>
      </c>
    </row>
    <row r="879" spans="1:20" x14ac:dyDescent="0.2">
      <c r="A879" s="8" t="s">
        <v>2276</v>
      </c>
      <c r="B879" t="s">
        <v>2421</v>
      </c>
      <c r="C879" t="s">
        <v>2407</v>
      </c>
      <c r="D879" s="5">
        <f t="shared" si="41"/>
        <v>161</v>
      </c>
      <c r="E879">
        <f>VLOOKUP(A879,OFSETS!A$2:B$795,2,TRUE)</f>
        <v>759</v>
      </c>
      <c r="F879">
        <v>871</v>
      </c>
      <c r="G879" t="str">
        <f t="shared" si="39"/>
        <v>INSERT INTO F_SEC_ADMIN.OBJECTS (OBJECT_ID,NAME,OBJECT_TYPE_ID, SCHEMA_ID, AUTHORIZATION_OBJECT_ID) VALUES (871, 'CUSTOMERS_V',2,1,'759');</v>
      </c>
      <c r="S879">
        <v>871</v>
      </c>
      <c r="T879" t="str">
        <f t="shared" si="40"/>
        <v>INSERT INTO OBJECT_COLUMNS (OBJECT_COLUMN_ID,NAME,CONTENT,OBJECT_ID) VALUES (871,'OWNER_NUM', '161', 871);</v>
      </c>
    </row>
    <row r="880" spans="1:20" x14ac:dyDescent="0.2">
      <c r="A880" s="8" t="s">
        <v>2276</v>
      </c>
      <c r="B880" t="s">
        <v>2422</v>
      </c>
      <c r="C880" t="s">
        <v>2407</v>
      </c>
      <c r="D880" s="5">
        <f t="shared" si="41"/>
        <v>161</v>
      </c>
      <c r="E880">
        <f>VLOOKUP(A880,OFSETS!A$2:B$795,2,TRUE)</f>
        <v>759</v>
      </c>
      <c r="F880">
        <v>872</v>
      </c>
      <c r="G880" t="str">
        <f t="shared" si="39"/>
        <v>INSERT INTO F_SEC_ADMIN.OBJECTS (OBJECT_ID,NAME,OBJECT_TYPE_ID, SCHEMA_ID, AUTHORIZATION_OBJECT_ID) VALUES (872, 'CUSTOMER_SYSTEMATICS_V',2,1,'759');</v>
      </c>
      <c r="S880">
        <v>872</v>
      </c>
      <c r="T880" t="str">
        <f t="shared" si="40"/>
        <v>INSERT INTO OBJECT_COLUMNS (OBJECT_COLUMN_ID,NAME,CONTENT,OBJECT_ID) VALUES (872,'OWNER_NUM', '161', 872);</v>
      </c>
    </row>
    <row r="881" spans="1:20" x14ac:dyDescent="0.2">
      <c r="A881" s="8" t="s">
        <v>2276</v>
      </c>
      <c r="B881" t="s">
        <v>2423</v>
      </c>
      <c r="C881" t="s">
        <v>2407</v>
      </c>
      <c r="D881" s="5">
        <f t="shared" si="41"/>
        <v>161</v>
      </c>
      <c r="E881">
        <f>VLOOKUP(A881,OFSETS!A$2:B$795,2,TRUE)</f>
        <v>759</v>
      </c>
      <c r="F881">
        <v>873</v>
      </c>
      <c r="G881" t="str">
        <f t="shared" si="39"/>
        <v>INSERT INTO F_SEC_ADMIN.OBJECTS (OBJECT_ID,NAME,OBJECT_TYPE_ID, SCHEMA_ID, AUTHORIZATION_OBJECT_ID) VALUES (873, 'CUST_PORT_ASSIGNMENTS_V',2,1,'759');</v>
      </c>
      <c r="S881">
        <v>873</v>
      </c>
      <c r="T881" t="str">
        <f t="shared" si="40"/>
        <v>INSERT INTO OBJECT_COLUMNS (OBJECT_COLUMN_ID,NAME,CONTENT,OBJECT_ID) VALUES (873,'OWNER_NUM', '161', 873);</v>
      </c>
    </row>
    <row r="882" spans="1:20" x14ac:dyDescent="0.2">
      <c r="A882" s="8" t="s">
        <v>2276</v>
      </c>
      <c r="B882" t="s">
        <v>2424</v>
      </c>
      <c r="C882" t="s">
        <v>2407</v>
      </c>
      <c r="D882" s="5">
        <f t="shared" si="41"/>
        <v>161</v>
      </c>
      <c r="E882">
        <f>VLOOKUP(A882,OFSETS!A$2:B$795,2,TRUE)</f>
        <v>759</v>
      </c>
      <c r="F882">
        <v>874</v>
      </c>
      <c r="G882" t="str">
        <f t="shared" si="39"/>
        <v>INSERT INTO F_SEC_ADMIN.OBJECTS (OBJECT_ID,NAME,OBJECT_TYPE_ID, SCHEMA_ID, AUTHORIZATION_OBJECT_ID) VALUES (874, 'OWNERS_V',2,1,'759');</v>
      </c>
      <c r="S882">
        <v>874</v>
      </c>
      <c r="T882" t="str">
        <f t="shared" si="40"/>
        <v>INSERT INTO OBJECT_COLUMNS (OBJECT_COLUMN_ID,NAME,CONTENT,OBJECT_ID) VALUES (874,'OWNER_NUM', '161', 874);</v>
      </c>
    </row>
    <row r="883" spans="1:20" x14ac:dyDescent="0.2">
      <c r="A883" s="8" t="s">
        <v>2276</v>
      </c>
      <c r="B883" t="s">
        <v>2425</v>
      </c>
      <c r="C883" t="s">
        <v>2407</v>
      </c>
      <c r="D883" s="5">
        <f t="shared" si="41"/>
        <v>161</v>
      </c>
      <c r="E883">
        <f>VLOOKUP(A883,OFSETS!A$2:B$795,2,TRUE)</f>
        <v>759</v>
      </c>
      <c r="F883">
        <v>875</v>
      </c>
      <c r="G883" t="str">
        <f t="shared" si="39"/>
        <v>INSERT INTO F_SEC_ADMIN.OBJECTS (OBJECT_ID,NAME,OBJECT_TYPE_ID, SCHEMA_ID, AUTHORIZATION_OBJECT_ID) VALUES (875, 'PORTFOLIOS_V',2,1,'759');</v>
      </c>
      <c r="S883">
        <v>875</v>
      </c>
      <c r="T883" t="str">
        <f t="shared" si="40"/>
        <v>INSERT INTO OBJECT_COLUMNS (OBJECT_COLUMN_ID,NAME,CONTENT,OBJECT_ID) VALUES (875,'OWNER_NUM', '161', 875);</v>
      </c>
    </row>
    <row r="884" spans="1:20" x14ac:dyDescent="0.2">
      <c r="A884" s="8" t="s">
        <v>2276</v>
      </c>
      <c r="B884" t="s">
        <v>2426</v>
      </c>
      <c r="C884" t="s">
        <v>2407</v>
      </c>
      <c r="D884" s="5">
        <f t="shared" si="41"/>
        <v>161</v>
      </c>
      <c r="E884">
        <f>VLOOKUP(A884,OFSETS!A$2:B$795,2,TRUE)</f>
        <v>759</v>
      </c>
      <c r="F884">
        <v>876</v>
      </c>
      <c r="G884" t="str">
        <f t="shared" si="39"/>
        <v>INSERT INTO F_SEC_ADMIN.OBJECTS (OBJECT_ID,NAME,OBJECT_TYPE_ID, SCHEMA_ID, AUTHORIZATION_OBJECT_ID) VALUES (876, 'PORTFOLIO_ASSIGNMENTS_V',2,1,'759');</v>
      </c>
      <c r="S884">
        <v>876</v>
      </c>
      <c r="T884" t="str">
        <f t="shared" si="40"/>
        <v>INSERT INTO OBJECT_COLUMNS (OBJECT_COLUMN_ID,NAME,CONTENT,OBJECT_ID) VALUES (876,'OWNER_NUM', '161', 876);</v>
      </c>
    </row>
    <row r="885" spans="1:20" x14ac:dyDescent="0.2">
      <c r="A885" s="8" t="s">
        <v>2276</v>
      </c>
      <c r="B885" t="s">
        <v>2427</v>
      </c>
      <c r="C885" t="s">
        <v>2407</v>
      </c>
      <c r="D885" s="5">
        <f t="shared" si="41"/>
        <v>161</v>
      </c>
      <c r="E885">
        <f>VLOOKUP(A885,OFSETS!A$2:B$795,2,TRUE)</f>
        <v>759</v>
      </c>
      <c r="F885">
        <v>877</v>
      </c>
      <c r="G885" t="str">
        <f t="shared" si="39"/>
        <v>INSERT INTO F_SEC_ADMIN.OBJECTS (OBJECT_ID,NAME,OBJECT_TYPE_ID, SCHEMA_ID, AUTHORIZATION_OBJECT_ID) VALUES (877, 'PORTFOLIO_FIGURES_DAILY_V',2,1,'759');</v>
      </c>
      <c r="S885">
        <v>877</v>
      </c>
      <c r="T885" t="str">
        <f t="shared" si="40"/>
        <v>INSERT INTO OBJECT_COLUMNS (OBJECT_COLUMN_ID,NAME,CONTENT,OBJECT_ID) VALUES (877,'OWNER_NUM', '161', 877);</v>
      </c>
    </row>
    <row r="886" spans="1:20" x14ac:dyDescent="0.2">
      <c r="A886" s="8" t="s">
        <v>2276</v>
      </c>
      <c r="B886" t="s">
        <v>2428</v>
      </c>
      <c r="C886" t="s">
        <v>2407</v>
      </c>
      <c r="D886" s="5">
        <f t="shared" si="41"/>
        <v>161</v>
      </c>
      <c r="E886">
        <f>VLOOKUP(A886,OFSETS!A$2:B$795,2,TRUE)</f>
        <v>759</v>
      </c>
      <c r="F886">
        <v>878</v>
      </c>
      <c r="G886" t="str">
        <f t="shared" si="39"/>
        <v>INSERT INTO F_SEC_ADMIN.OBJECTS (OBJECT_ID,NAME,OBJECT_TYPE_ID, SCHEMA_ID, AUTHORIZATION_OBJECT_ID) VALUES (878, 'PORTFOLIO_FIGURES_DLY_HIST_V',2,1,'759');</v>
      </c>
      <c r="S886">
        <v>878</v>
      </c>
      <c r="T886" t="str">
        <f t="shared" si="40"/>
        <v>INSERT INTO OBJECT_COLUMNS (OBJECT_COLUMN_ID,NAME,CONTENT,OBJECT_ID) VALUES (878,'OWNER_NUM', '161', 878);</v>
      </c>
    </row>
    <row r="887" spans="1:20" x14ac:dyDescent="0.2">
      <c r="A887" s="8" t="s">
        <v>2276</v>
      </c>
      <c r="B887" t="s">
        <v>2401</v>
      </c>
      <c r="C887" t="s">
        <v>2407</v>
      </c>
      <c r="D887" s="5">
        <f t="shared" si="41"/>
        <v>161</v>
      </c>
      <c r="E887">
        <f>VLOOKUP(A887,OFSETS!A$2:B$795,2,TRUE)</f>
        <v>759</v>
      </c>
      <c r="F887">
        <v>879</v>
      </c>
      <c r="G887" t="str">
        <f t="shared" si="39"/>
        <v>INSERT INTO F_SEC_ADMIN.OBJECTS (OBJECT_ID,NAME,OBJECT_TYPE_ID, SCHEMA_ID, AUTHORIZATION_OBJECT_ID) VALUES (879, 'PORTFOLIO_GROUPS_V',2,1,'759');</v>
      </c>
      <c r="S887">
        <v>879</v>
      </c>
      <c r="T887" t="str">
        <f t="shared" si="40"/>
        <v>INSERT INTO OBJECT_COLUMNS (OBJECT_COLUMN_ID,NAME,CONTENT,OBJECT_ID) VALUES (879,'OWNER_NUM', '161', 879);</v>
      </c>
    </row>
    <row r="888" spans="1:20" x14ac:dyDescent="0.2">
      <c r="A888" s="8" t="s">
        <v>2276</v>
      </c>
      <c r="B888" t="s">
        <v>2429</v>
      </c>
      <c r="C888" t="s">
        <v>2407</v>
      </c>
      <c r="D888" s="5">
        <f t="shared" si="41"/>
        <v>161</v>
      </c>
      <c r="E888">
        <f>VLOOKUP(A888,OFSETS!A$2:B$795,2,TRUE)</f>
        <v>759</v>
      </c>
      <c r="F888">
        <v>880</v>
      </c>
      <c r="G888" t="str">
        <f t="shared" si="39"/>
        <v>INSERT INTO F_SEC_ADMIN.OBJECTS (OBJECT_ID,NAME,OBJECT_TYPE_ID, SCHEMA_ID, AUTHORIZATION_OBJECT_ID) VALUES (880, 'PORTFOLIO_HIST_V',2,1,'759');</v>
      </c>
      <c r="S888">
        <v>880</v>
      </c>
      <c r="T888" t="str">
        <f t="shared" si="40"/>
        <v>INSERT INTO OBJECT_COLUMNS (OBJECT_COLUMN_ID,NAME,CONTENT,OBJECT_ID) VALUES (880,'OWNER_NUM', '161', 880);</v>
      </c>
    </row>
    <row r="889" spans="1:20" x14ac:dyDescent="0.2">
      <c r="A889" s="8" t="s">
        <v>2276</v>
      </c>
      <c r="B889" t="s">
        <v>2406</v>
      </c>
      <c r="C889" t="s">
        <v>2407</v>
      </c>
      <c r="D889" s="5">
        <f t="shared" si="41"/>
        <v>161</v>
      </c>
      <c r="E889">
        <f>VLOOKUP(A889,OFSETS!A$2:B$795,2,TRUE)</f>
        <v>759</v>
      </c>
      <c r="F889">
        <v>881</v>
      </c>
      <c r="G889" t="str">
        <f t="shared" si="39"/>
        <v>INSERT INTO F_SEC_ADMIN.OBJECTS (OBJECT_ID,NAME,OBJECT_TYPE_ID, SCHEMA_ID, AUTHORIZATION_OBJECT_ID) VALUES (881, 'PORTFOLIO_HOLDINGS_V',2,1,'759');</v>
      </c>
      <c r="S889">
        <v>881</v>
      </c>
      <c r="T889" t="str">
        <f t="shared" si="40"/>
        <v>INSERT INTO OBJECT_COLUMNS (OBJECT_COLUMN_ID,NAME,CONTENT,OBJECT_ID) VALUES (881,'OWNER_NUM', '161', 881);</v>
      </c>
    </row>
    <row r="890" spans="1:20" x14ac:dyDescent="0.2">
      <c r="A890" s="8" t="s">
        <v>2276</v>
      </c>
      <c r="B890" t="s">
        <v>2408</v>
      </c>
      <c r="C890" t="s">
        <v>2407</v>
      </c>
      <c r="D890" s="5">
        <f t="shared" si="41"/>
        <v>161</v>
      </c>
      <c r="E890">
        <f>VLOOKUP(A890,OFSETS!A$2:B$795,2,TRUE)</f>
        <v>759</v>
      </c>
      <c r="F890">
        <v>882</v>
      </c>
      <c r="G890" t="str">
        <f t="shared" si="39"/>
        <v>INSERT INTO F_SEC_ADMIN.OBJECTS (OBJECT_ID,NAME,OBJECT_TYPE_ID, SCHEMA_ID, AUTHORIZATION_OBJECT_ID) VALUES (882, 'PORTFOLIO_HOLDING_CALCS_V',2,1,'759');</v>
      </c>
      <c r="S890">
        <v>882</v>
      </c>
      <c r="T890" t="str">
        <f t="shared" si="40"/>
        <v>INSERT INTO OBJECT_COLUMNS (OBJECT_COLUMN_ID,NAME,CONTENT,OBJECT_ID) VALUES (882,'OWNER_NUM', '161', 882);</v>
      </c>
    </row>
    <row r="891" spans="1:20" x14ac:dyDescent="0.2">
      <c r="A891" s="8" t="s">
        <v>2276</v>
      </c>
      <c r="B891" t="s">
        <v>2409</v>
      </c>
      <c r="C891" t="s">
        <v>2407</v>
      </c>
      <c r="D891" s="5">
        <f t="shared" si="41"/>
        <v>161</v>
      </c>
      <c r="E891">
        <f>VLOOKUP(A891,OFSETS!A$2:B$795,2,TRUE)</f>
        <v>759</v>
      </c>
      <c r="F891">
        <v>883</v>
      </c>
      <c r="G891" t="str">
        <f t="shared" si="39"/>
        <v>INSERT INTO F_SEC_ADMIN.OBJECTS (OBJECT_ID,NAME,OBJECT_TYPE_ID, SCHEMA_ID, AUTHORIZATION_OBJECT_ID) VALUES (883, 'PORTFOLIO_HOLDING_CALCS_VV_V',2,1,'759');</v>
      </c>
      <c r="S891">
        <v>883</v>
      </c>
      <c r="T891" t="str">
        <f t="shared" si="40"/>
        <v>INSERT INTO OBJECT_COLUMNS (OBJECT_COLUMN_ID,NAME,CONTENT,OBJECT_ID) VALUES (883,'OWNER_NUM', '161', 883);</v>
      </c>
    </row>
    <row r="892" spans="1:20" x14ac:dyDescent="0.2">
      <c r="A892" s="8" t="s">
        <v>2276</v>
      </c>
      <c r="B892" t="s">
        <v>2410</v>
      </c>
      <c r="C892" t="s">
        <v>2407</v>
      </c>
      <c r="D892" s="5">
        <f t="shared" si="41"/>
        <v>161</v>
      </c>
      <c r="E892">
        <f>VLOOKUP(A892,OFSETS!A$2:B$795,2,TRUE)</f>
        <v>759</v>
      </c>
      <c r="F892">
        <v>884</v>
      </c>
      <c r="G892" t="str">
        <f t="shared" si="39"/>
        <v>INSERT INTO F_SEC_ADMIN.OBJECTS (OBJECT_ID,NAME,OBJECT_TYPE_ID, SCHEMA_ID, AUTHORIZATION_OBJECT_ID) VALUES (884, 'PORTFOLIO_HOLDING_CALC_HIST_V',2,1,'759');</v>
      </c>
      <c r="S892">
        <v>884</v>
      </c>
      <c r="T892" t="str">
        <f t="shared" si="40"/>
        <v>INSERT INTO OBJECT_COLUMNS (OBJECT_COLUMN_ID,NAME,CONTENT,OBJECT_ID) VALUES (884,'OWNER_NUM', '161', 884);</v>
      </c>
    </row>
    <row r="893" spans="1:20" x14ac:dyDescent="0.2">
      <c r="A893" s="8" t="s">
        <v>2276</v>
      </c>
      <c r="B893" t="s">
        <v>2411</v>
      </c>
      <c r="C893" t="s">
        <v>2407</v>
      </c>
      <c r="D893" s="5">
        <f t="shared" si="41"/>
        <v>161</v>
      </c>
      <c r="E893">
        <f>VLOOKUP(A893,OFSETS!A$2:B$795,2,TRUE)</f>
        <v>759</v>
      </c>
      <c r="F893">
        <v>885</v>
      </c>
      <c r="G893" t="str">
        <f t="shared" si="39"/>
        <v>INSERT INTO F_SEC_ADMIN.OBJECTS (OBJECT_ID,NAME,OBJECT_TYPE_ID, SCHEMA_ID, AUTHORIZATION_OBJECT_ID) VALUES (885, 'PORTFOLIO_HOLDING_HIST_V',2,1,'759');</v>
      </c>
      <c r="S893">
        <v>885</v>
      </c>
      <c r="T893" t="str">
        <f t="shared" si="40"/>
        <v>INSERT INTO OBJECT_COLUMNS (OBJECT_COLUMN_ID,NAME,CONTENT,OBJECT_ID) VALUES (885,'OWNER_NUM', '161', 885);</v>
      </c>
    </row>
    <row r="894" spans="1:20" x14ac:dyDescent="0.2">
      <c r="A894" s="8" t="s">
        <v>2276</v>
      </c>
      <c r="B894" t="s">
        <v>2412</v>
      </c>
      <c r="C894" t="s">
        <v>2407</v>
      </c>
      <c r="D894" s="5">
        <f t="shared" si="41"/>
        <v>161</v>
      </c>
      <c r="E894">
        <f>VLOOKUP(A894,OFSETS!A$2:B$795,2,TRUE)</f>
        <v>759</v>
      </c>
      <c r="F894">
        <v>886</v>
      </c>
      <c r="G894" t="str">
        <f t="shared" si="39"/>
        <v>INSERT INTO F_SEC_ADMIN.OBJECTS (OBJECT_ID,NAME,OBJECT_TYPE_ID, SCHEMA_ID, AUTHORIZATION_OBJECT_ID) VALUES (886, 'PORTFOLIO_IDS_V',2,1,'759');</v>
      </c>
      <c r="S894">
        <v>886</v>
      </c>
      <c r="T894" t="str">
        <f t="shared" si="40"/>
        <v>INSERT INTO OBJECT_COLUMNS (OBJECT_COLUMN_ID,NAME,CONTENT,OBJECT_ID) VALUES (886,'OWNER_NUM', '161', 886);</v>
      </c>
    </row>
    <row r="895" spans="1:20" x14ac:dyDescent="0.2">
      <c r="A895" s="8" t="s">
        <v>2276</v>
      </c>
      <c r="B895" t="s">
        <v>2413</v>
      </c>
      <c r="C895" t="s">
        <v>2407</v>
      </c>
      <c r="D895" s="5">
        <f t="shared" si="41"/>
        <v>161</v>
      </c>
      <c r="E895">
        <f>VLOOKUP(A895,OFSETS!A$2:B$795,2,TRUE)</f>
        <v>759</v>
      </c>
      <c r="F895">
        <v>887</v>
      </c>
      <c r="G895" t="str">
        <f t="shared" si="39"/>
        <v>INSERT INTO F_SEC_ADMIN.OBJECTS (OBJECT_ID,NAME,OBJECT_TYPE_ID, SCHEMA_ID, AUTHORIZATION_OBJECT_ID) VALUES (887, 'PORTFOLIO_ID_MAPPINGS_V',2,1,'759');</v>
      </c>
      <c r="S895">
        <v>887</v>
      </c>
      <c r="T895" t="str">
        <f t="shared" si="40"/>
        <v>INSERT INTO OBJECT_COLUMNS (OBJECT_COLUMN_ID,NAME,CONTENT,OBJECT_ID) VALUES (887,'OWNER_NUM', '161', 887);</v>
      </c>
    </row>
    <row r="896" spans="1:20" x14ac:dyDescent="0.2">
      <c r="A896" s="8" t="s">
        <v>2276</v>
      </c>
      <c r="B896" t="s">
        <v>2414</v>
      </c>
      <c r="C896" t="s">
        <v>2407</v>
      </c>
      <c r="D896" s="5">
        <f t="shared" si="41"/>
        <v>161</v>
      </c>
      <c r="E896">
        <f>VLOOKUP(A896,OFSETS!A$2:B$795,2,TRUE)</f>
        <v>759</v>
      </c>
      <c r="F896">
        <v>888</v>
      </c>
      <c r="G896" t="str">
        <f t="shared" si="39"/>
        <v>INSERT INTO F_SEC_ADMIN.OBJECTS (OBJECT_ID,NAME,OBJECT_TYPE_ID, SCHEMA_ID, AUTHORIZATION_OBJECT_ID) VALUES (888, 'PORTFOLIO_TARGET_SYSTEMS_V',2,1,'759');</v>
      </c>
      <c r="S896">
        <v>888</v>
      </c>
      <c r="T896" t="str">
        <f t="shared" si="40"/>
        <v>INSERT INTO OBJECT_COLUMNS (OBJECT_COLUMN_ID,NAME,CONTENT,OBJECT_ID) VALUES (888,'OWNER_NUM', '161', 888);</v>
      </c>
    </row>
    <row r="897" spans="1:20" x14ac:dyDescent="0.2">
      <c r="A897" s="8" t="s">
        <v>2276</v>
      </c>
      <c r="B897" t="s">
        <v>2415</v>
      </c>
      <c r="C897" t="s">
        <v>2407</v>
      </c>
      <c r="D897" s="5">
        <f t="shared" si="41"/>
        <v>161</v>
      </c>
      <c r="E897">
        <f>VLOOKUP(A897,OFSETS!A$2:B$795,2,TRUE)</f>
        <v>759</v>
      </c>
      <c r="F897">
        <v>889</v>
      </c>
      <c r="G897" t="str">
        <f t="shared" si="39"/>
        <v>INSERT INTO F_SEC_ADMIN.OBJECTS (OBJECT_ID,NAME,OBJECT_TYPE_ID, SCHEMA_ID, AUTHORIZATION_OBJECT_ID) VALUES (889, 'TRANSACTIONS_V',2,1,'759');</v>
      </c>
      <c r="S897">
        <v>889</v>
      </c>
      <c r="T897" t="str">
        <f t="shared" si="40"/>
        <v>INSERT INTO OBJECT_COLUMNS (OBJECT_COLUMN_ID,NAME,CONTENT,OBJECT_ID) VALUES (889,'OWNER_NUM', '161', 889);</v>
      </c>
    </row>
    <row r="898" spans="1:20" x14ac:dyDescent="0.2">
      <c r="A898" s="8" t="s">
        <v>2276</v>
      </c>
      <c r="B898" t="s">
        <v>2416</v>
      </c>
      <c r="C898" t="s">
        <v>2407</v>
      </c>
      <c r="D898" s="5">
        <f t="shared" si="41"/>
        <v>161</v>
      </c>
      <c r="E898">
        <f>VLOOKUP(A898,OFSETS!A$2:B$795,2,TRUE)</f>
        <v>759</v>
      </c>
      <c r="F898">
        <v>890</v>
      </c>
      <c r="G898" t="str">
        <f t="shared" si="39"/>
        <v>INSERT INTO F_SEC_ADMIN.OBJECTS (OBJECT_ID,NAME,OBJECT_TYPE_ID, SCHEMA_ID, AUTHORIZATION_OBJECT_ID) VALUES (890, 'TRANSACTION_COSTS_V',2,1,'759');</v>
      </c>
      <c r="S898">
        <v>890</v>
      </c>
      <c r="T898" t="str">
        <f t="shared" si="40"/>
        <v>INSERT INTO OBJECT_COLUMNS (OBJECT_COLUMN_ID,NAME,CONTENT,OBJECT_ID) VALUES (890,'OWNER_NUM', '161', 890);</v>
      </c>
    </row>
    <row r="899" spans="1:20" x14ac:dyDescent="0.2">
      <c r="A899" s="8" t="s">
        <v>2276</v>
      </c>
      <c r="B899" t="s">
        <v>2417</v>
      </c>
      <c r="C899" t="s">
        <v>2407</v>
      </c>
      <c r="D899" s="5">
        <f t="shared" si="41"/>
        <v>161</v>
      </c>
      <c r="E899">
        <f>VLOOKUP(A899,OFSETS!A$2:B$795,2,TRUE)</f>
        <v>759</v>
      </c>
      <c r="F899">
        <v>891</v>
      </c>
      <c r="G899" t="str">
        <f t="shared" si="39"/>
        <v>INSERT INTO F_SEC_ADMIN.OBJECTS (OBJECT_ID,NAME,OBJECT_TYPE_ID, SCHEMA_ID, AUTHORIZATION_OBJECT_ID) VALUES (891, 'TRANSACTION_COST_HIST_V',2,1,'759');</v>
      </c>
      <c r="S899">
        <v>891</v>
      </c>
      <c r="T899" t="str">
        <f t="shared" si="40"/>
        <v>INSERT INTO OBJECT_COLUMNS (OBJECT_COLUMN_ID,NAME,CONTENT,OBJECT_ID) VALUES (891,'OWNER_NUM', '161', 891);</v>
      </c>
    </row>
    <row r="900" spans="1:20" x14ac:dyDescent="0.2">
      <c r="A900" s="8" t="s">
        <v>2276</v>
      </c>
      <c r="B900" t="s">
        <v>2418</v>
      </c>
      <c r="C900" t="s">
        <v>2407</v>
      </c>
      <c r="D900" s="5">
        <f t="shared" si="41"/>
        <v>161</v>
      </c>
      <c r="E900">
        <f>VLOOKUP(A900,OFSETS!A$2:B$795,2,TRUE)</f>
        <v>759</v>
      </c>
      <c r="F900">
        <v>892</v>
      </c>
      <c r="G900" t="str">
        <f t="shared" si="39"/>
        <v>INSERT INTO F_SEC_ADMIN.OBJECTS (OBJECT_ID,NAME,OBJECT_TYPE_ID, SCHEMA_ID, AUTHORIZATION_OBJECT_ID) VALUES (892, 'TRANSACTION_DETAILS_V',2,1,'759');</v>
      </c>
      <c r="S900">
        <v>892</v>
      </c>
      <c r="T900" t="str">
        <f t="shared" si="40"/>
        <v>INSERT INTO OBJECT_COLUMNS (OBJECT_COLUMN_ID,NAME,CONTENT,OBJECT_ID) VALUES (892,'OWNER_NUM', '161', 892);</v>
      </c>
    </row>
    <row r="901" spans="1:20" x14ac:dyDescent="0.2">
      <c r="A901" s="8" t="s">
        <v>2276</v>
      </c>
      <c r="B901" t="s">
        <v>2419</v>
      </c>
      <c r="C901" t="s">
        <v>2407</v>
      </c>
      <c r="D901" s="5">
        <f t="shared" si="41"/>
        <v>161</v>
      </c>
      <c r="E901">
        <f>VLOOKUP(A901,OFSETS!A$2:B$795,2,TRUE)</f>
        <v>759</v>
      </c>
      <c r="F901">
        <v>893</v>
      </c>
      <c r="G901" t="str">
        <f t="shared" si="39"/>
        <v>INSERT INTO F_SEC_ADMIN.OBJECTS (OBJECT_ID,NAME,OBJECT_TYPE_ID, SCHEMA_ID, AUTHORIZATION_OBJECT_ID) VALUES (893, 'TRANSACTION_DETAIL_HIST_V',2,1,'759');</v>
      </c>
      <c r="S901">
        <v>893</v>
      </c>
      <c r="T901" t="str">
        <f t="shared" si="40"/>
        <v>INSERT INTO OBJECT_COLUMNS (OBJECT_COLUMN_ID,NAME,CONTENT,OBJECT_ID) VALUES (893,'OWNER_NUM', '161', 893);</v>
      </c>
    </row>
    <row r="902" spans="1:20" x14ac:dyDescent="0.2">
      <c r="A902" s="8" t="s">
        <v>2276</v>
      </c>
      <c r="B902" t="s">
        <v>2420</v>
      </c>
      <c r="C902" t="s">
        <v>2407</v>
      </c>
      <c r="D902" s="5">
        <f t="shared" si="41"/>
        <v>161</v>
      </c>
      <c r="E902">
        <f>VLOOKUP(A902,OFSETS!A$2:B$795,2,TRUE)</f>
        <v>759</v>
      </c>
      <c r="F902">
        <v>894</v>
      </c>
      <c r="G902" t="str">
        <f t="shared" si="39"/>
        <v>INSERT INTO F_SEC_ADMIN.OBJECTS (OBJECT_ID,NAME,OBJECT_TYPE_ID, SCHEMA_ID, AUTHORIZATION_OBJECT_ID) VALUES (894, 'TRANSACTION_HIST_V',2,1,'759');</v>
      </c>
      <c r="S902">
        <v>894</v>
      </c>
      <c r="T902" t="str">
        <f t="shared" si="40"/>
        <v>INSERT INTO OBJECT_COLUMNS (OBJECT_COLUMN_ID,NAME,CONTENT,OBJECT_ID) VALUES (894,'OWNER_NUM', '161', 894);</v>
      </c>
    </row>
    <row r="903" spans="1:20" x14ac:dyDescent="0.2">
      <c r="A903" s="8" t="s">
        <v>2279</v>
      </c>
      <c r="B903" t="s">
        <v>2421</v>
      </c>
      <c r="C903" t="s">
        <v>2407</v>
      </c>
      <c r="D903" s="5">
        <f t="shared" si="41"/>
        <v>196</v>
      </c>
      <c r="E903">
        <f>VLOOKUP(A903,OFSETS!A$2:B$795,2,TRUE)</f>
        <v>760</v>
      </c>
      <c r="F903">
        <v>895</v>
      </c>
      <c r="G903" t="str">
        <f t="shared" ref="G903:G966" si="42">"INSERT INTO F_SEC_ADMIN.OBJECTS (OBJECT_ID,NAME,OBJECT_TYPE_ID, SCHEMA_ID, AUTHORIZATION_OBJECT_ID) VALUES (" &amp; F903 &amp; ", '" &amp; B903 &amp; "',2,1,'" &amp; E903 &amp;"');"</f>
        <v>INSERT INTO F_SEC_ADMIN.OBJECTS (OBJECT_ID,NAME,OBJECT_TYPE_ID, SCHEMA_ID, AUTHORIZATION_OBJECT_ID) VALUES (895, 'CUSTOMERS_V',2,1,'760');</v>
      </c>
      <c r="S903">
        <v>895</v>
      </c>
      <c r="T903" t="str">
        <f t="shared" ref="T903:T966" si="43">"INSERT INTO OBJECT_COLUMNS (OBJECT_COLUMN_ID,NAME,CONTENT,OBJECT_ID) VALUES (" &amp; S903 &amp; ",'" &amp; C903 &amp; "', '" &amp; D903 &amp; "', " &amp; F903 &amp; ");"</f>
        <v>INSERT INTO OBJECT_COLUMNS (OBJECT_COLUMN_ID,NAME,CONTENT,OBJECT_ID) VALUES (895,'OWNER_NUM', '196', 895);</v>
      </c>
    </row>
    <row r="904" spans="1:20" x14ac:dyDescent="0.2">
      <c r="A904" s="8" t="s">
        <v>2279</v>
      </c>
      <c r="B904" t="s">
        <v>2422</v>
      </c>
      <c r="C904" t="s">
        <v>2407</v>
      </c>
      <c r="D904" s="5">
        <f t="shared" si="41"/>
        <v>196</v>
      </c>
      <c r="E904">
        <f>VLOOKUP(A904,OFSETS!A$2:B$795,2,TRUE)</f>
        <v>760</v>
      </c>
      <c r="F904">
        <v>896</v>
      </c>
      <c r="G904" t="str">
        <f t="shared" si="42"/>
        <v>INSERT INTO F_SEC_ADMIN.OBJECTS (OBJECT_ID,NAME,OBJECT_TYPE_ID, SCHEMA_ID, AUTHORIZATION_OBJECT_ID) VALUES (896, 'CUSTOMER_SYSTEMATICS_V',2,1,'760');</v>
      </c>
      <c r="S904">
        <v>896</v>
      </c>
      <c r="T904" t="str">
        <f t="shared" si="43"/>
        <v>INSERT INTO OBJECT_COLUMNS (OBJECT_COLUMN_ID,NAME,CONTENT,OBJECT_ID) VALUES (896,'OWNER_NUM', '196', 896);</v>
      </c>
    </row>
    <row r="905" spans="1:20" x14ac:dyDescent="0.2">
      <c r="A905" s="8" t="s">
        <v>2279</v>
      </c>
      <c r="B905" t="s">
        <v>2423</v>
      </c>
      <c r="C905" t="s">
        <v>2407</v>
      </c>
      <c r="D905" s="5">
        <f t="shared" ref="D905:D968" si="44">VALUE(RIGHT(A905,7))</f>
        <v>196</v>
      </c>
      <c r="E905">
        <f>VLOOKUP(A905,OFSETS!A$2:B$795,2,TRUE)</f>
        <v>760</v>
      </c>
      <c r="F905">
        <v>897</v>
      </c>
      <c r="G905" t="str">
        <f t="shared" si="42"/>
        <v>INSERT INTO F_SEC_ADMIN.OBJECTS (OBJECT_ID,NAME,OBJECT_TYPE_ID, SCHEMA_ID, AUTHORIZATION_OBJECT_ID) VALUES (897, 'CUST_PORT_ASSIGNMENTS_V',2,1,'760');</v>
      </c>
      <c r="S905">
        <v>897</v>
      </c>
      <c r="T905" t="str">
        <f t="shared" si="43"/>
        <v>INSERT INTO OBJECT_COLUMNS (OBJECT_COLUMN_ID,NAME,CONTENT,OBJECT_ID) VALUES (897,'OWNER_NUM', '196', 897);</v>
      </c>
    </row>
    <row r="906" spans="1:20" x14ac:dyDescent="0.2">
      <c r="A906" s="8" t="s">
        <v>2279</v>
      </c>
      <c r="B906" t="s">
        <v>2424</v>
      </c>
      <c r="C906" t="s">
        <v>2407</v>
      </c>
      <c r="D906" s="5">
        <f t="shared" si="44"/>
        <v>196</v>
      </c>
      <c r="E906">
        <f>VLOOKUP(A906,OFSETS!A$2:B$795,2,TRUE)</f>
        <v>760</v>
      </c>
      <c r="F906">
        <v>898</v>
      </c>
      <c r="G906" t="str">
        <f t="shared" si="42"/>
        <v>INSERT INTO F_SEC_ADMIN.OBJECTS (OBJECT_ID,NAME,OBJECT_TYPE_ID, SCHEMA_ID, AUTHORIZATION_OBJECT_ID) VALUES (898, 'OWNERS_V',2,1,'760');</v>
      </c>
      <c r="S906">
        <v>898</v>
      </c>
      <c r="T906" t="str">
        <f t="shared" si="43"/>
        <v>INSERT INTO OBJECT_COLUMNS (OBJECT_COLUMN_ID,NAME,CONTENT,OBJECT_ID) VALUES (898,'OWNER_NUM', '196', 898);</v>
      </c>
    </row>
    <row r="907" spans="1:20" x14ac:dyDescent="0.2">
      <c r="A907" s="8" t="s">
        <v>2279</v>
      </c>
      <c r="B907" t="s">
        <v>2425</v>
      </c>
      <c r="C907" t="s">
        <v>2407</v>
      </c>
      <c r="D907" s="5">
        <f t="shared" si="44"/>
        <v>196</v>
      </c>
      <c r="E907">
        <f>VLOOKUP(A907,OFSETS!A$2:B$795,2,TRUE)</f>
        <v>760</v>
      </c>
      <c r="F907">
        <v>899</v>
      </c>
      <c r="G907" t="str">
        <f t="shared" si="42"/>
        <v>INSERT INTO F_SEC_ADMIN.OBJECTS (OBJECT_ID,NAME,OBJECT_TYPE_ID, SCHEMA_ID, AUTHORIZATION_OBJECT_ID) VALUES (899, 'PORTFOLIOS_V',2,1,'760');</v>
      </c>
      <c r="S907">
        <v>899</v>
      </c>
      <c r="T907" t="str">
        <f t="shared" si="43"/>
        <v>INSERT INTO OBJECT_COLUMNS (OBJECT_COLUMN_ID,NAME,CONTENT,OBJECT_ID) VALUES (899,'OWNER_NUM', '196', 899);</v>
      </c>
    </row>
    <row r="908" spans="1:20" x14ac:dyDescent="0.2">
      <c r="A908" s="8" t="s">
        <v>2279</v>
      </c>
      <c r="B908" t="s">
        <v>2426</v>
      </c>
      <c r="C908" t="s">
        <v>2407</v>
      </c>
      <c r="D908" s="5">
        <f t="shared" si="44"/>
        <v>196</v>
      </c>
      <c r="E908">
        <f>VLOOKUP(A908,OFSETS!A$2:B$795,2,TRUE)</f>
        <v>760</v>
      </c>
      <c r="F908">
        <v>900</v>
      </c>
      <c r="G908" t="str">
        <f t="shared" si="42"/>
        <v>INSERT INTO F_SEC_ADMIN.OBJECTS (OBJECT_ID,NAME,OBJECT_TYPE_ID, SCHEMA_ID, AUTHORIZATION_OBJECT_ID) VALUES (900, 'PORTFOLIO_ASSIGNMENTS_V',2,1,'760');</v>
      </c>
      <c r="S908">
        <v>900</v>
      </c>
      <c r="T908" t="str">
        <f t="shared" si="43"/>
        <v>INSERT INTO OBJECT_COLUMNS (OBJECT_COLUMN_ID,NAME,CONTENT,OBJECT_ID) VALUES (900,'OWNER_NUM', '196', 900);</v>
      </c>
    </row>
    <row r="909" spans="1:20" x14ac:dyDescent="0.2">
      <c r="A909" s="8" t="s">
        <v>2279</v>
      </c>
      <c r="B909" t="s">
        <v>2427</v>
      </c>
      <c r="C909" t="s">
        <v>2407</v>
      </c>
      <c r="D909" s="5">
        <f t="shared" si="44"/>
        <v>196</v>
      </c>
      <c r="E909">
        <f>VLOOKUP(A909,OFSETS!A$2:B$795,2,TRUE)</f>
        <v>760</v>
      </c>
      <c r="F909">
        <v>901</v>
      </c>
      <c r="G909" t="str">
        <f t="shared" si="42"/>
        <v>INSERT INTO F_SEC_ADMIN.OBJECTS (OBJECT_ID,NAME,OBJECT_TYPE_ID, SCHEMA_ID, AUTHORIZATION_OBJECT_ID) VALUES (901, 'PORTFOLIO_FIGURES_DAILY_V',2,1,'760');</v>
      </c>
      <c r="S909">
        <v>901</v>
      </c>
      <c r="T909" t="str">
        <f t="shared" si="43"/>
        <v>INSERT INTO OBJECT_COLUMNS (OBJECT_COLUMN_ID,NAME,CONTENT,OBJECT_ID) VALUES (901,'OWNER_NUM', '196', 901);</v>
      </c>
    </row>
    <row r="910" spans="1:20" x14ac:dyDescent="0.2">
      <c r="A910" s="8" t="s">
        <v>2279</v>
      </c>
      <c r="B910" t="s">
        <v>2428</v>
      </c>
      <c r="C910" t="s">
        <v>2407</v>
      </c>
      <c r="D910" s="5">
        <f t="shared" si="44"/>
        <v>196</v>
      </c>
      <c r="E910">
        <f>VLOOKUP(A910,OFSETS!A$2:B$795,2,TRUE)</f>
        <v>760</v>
      </c>
      <c r="F910">
        <v>902</v>
      </c>
      <c r="G910" t="str">
        <f t="shared" si="42"/>
        <v>INSERT INTO F_SEC_ADMIN.OBJECTS (OBJECT_ID,NAME,OBJECT_TYPE_ID, SCHEMA_ID, AUTHORIZATION_OBJECT_ID) VALUES (902, 'PORTFOLIO_FIGURES_DLY_HIST_V',2,1,'760');</v>
      </c>
      <c r="S910">
        <v>902</v>
      </c>
      <c r="T910" t="str">
        <f t="shared" si="43"/>
        <v>INSERT INTO OBJECT_COLUMNS (OBJECT_COLUMN_ID,NAME,CONTENT,OBJECT_ID) VALUES (902,'OWNER_NUM', '196', 902);</v>
      </c>
    </row>
    <row r="911" spans="1:20" x14ac:dyDescent="0.2">
      <c r="A911" s="8" t="s">
        <v>2279</v>
      </c>
      <c r="B911" t="s">
        <v>2401</v>
      </c>
      <c r="C911" t="s">
        <v>2407</v>
      </c>
      <c r="D911" s="5">
        <f t="shared" si="44"/>
        <v>196</v>
      </c>
      <c r="E911">
        <f>VLOOKUP(A911,OFSETS!A$2:B$795,2,TRUE)</f>
        <v>760</v>
      </c>
      <c r="F911">
        <v>903</v>
      </c>
      <c r="G911" t="str">
        <f t="shared" si="42"/>
        <v>INSERT INTO F_SEC_ADMIN.OBJECTS (OBJECT_ID,NAME,OBJECT_TYPE_ID, SCHEMA_ID, AUTHORIZATION_OBJECT_ID) VALUES (903, 'PORTFOLIO_GROUPS_V',2,1,'760');</v>
      </c>
      <c r="S911">
        <v>903</v>
      </c>
      <c r="T911" t="str">
        <f t="shared" si="43"/>
        <v>INSERT INTO OBJECT_COLUMNS (OBJECT_COLUMN_ID,NAME,CONTENT,OBJECT_ID) VALUES (903,'OWNER_NUM', '196', 903);</v>
      </c>
    </row>
    <row r="912" spans="1:20" x14ac:dyDescent="0.2">
      <c r="A912" s="8" t="s">
        <v>2279</v>
      </c>
      <c r="B912" t="s">
        <v>2429</v>
      </c>
      <c r="C912" t="s">
        <v>2407</v>
      </c>
      <c r="D912" s="5">
        <f t="shared" si="44"/>
        <v>196</v>
      </c>
      <c r="E912">
        <f>VLOOKUP(A912,OFSETS!A$2:B$795,2,TRUE)</f>
        <v>760</v>
      </c>
      <c r="F912">
        <v>904</v>
      </c>
      <c r="G912" t="str">
        <f t="shared" si="42"/>
        <v>INSERT INTO F_SEC_ADMIN.OBJECTS (OBJECT_ID,NAME,OBJECT_TYPE_ID, SCHEMA_ID, AUTHORIZATION_OBJECT_ID) VALUES (904, 'PORTFOLIO_HIST_V',2,1,'760');</v>
      </c>
      <c r="S912">
        <v>904</v>
      </c>
      <c r="T912" t="str">
        <f t="shared" si="43"/>
        <v>INSERT INTO OBJECT_COLUMNS (OBJECT_COLUMN_ID,NAME,CONTENT,OBJECT_ID) VALUES (904,'OWNER_NUM', '196', 904);</v>
      </c>
    </row>
    <row r="913" spans="1:20" x14ac:dyDescent="0.2">
      <c r="A913" s="8" t="s">
        <v>2279</v>
      </c>
      <c r="B913" t="s">
        <v>2406</v>
      </c>
      <c r="C913" t="s">
        <v>2407</v>
      </c>
      <c r="D913" s="5">
        <f t="shared" si="44"/>
        <v>196</v>
      </c>
      <c r="E913">
        <f>VLOOKUP(A913,OFSETS!A$2:B$795,2,TRUE)</f>
        <v>760</v>
      </c>
      <c r="F913">
        <v>905</v>
      </c>
      <c r="G913" t="str">
        <f t="shared" si="42"/>
        <v>INSERT INTO F_SEC_ADMIN.OBJECTS (OBJECT_ID,NAME,OBJECT_TYPE_ID, SCHEMA_ID, AUTHORIZATION_OBJECT_ID) VALUES (905, 'PORTFOLIO_HOLDINGS_V',2,1,'760');</v>
      </c>
      <c r="S913">
        <v>905</v>
      </c>
      <c r="T913" t="str">
        <f t="shared" si="43"/>
        <v>INSERT INTO OBJECT_COLUMNS (OBJECT_COLUMN_ID,NAME,CONTENT,OBJECT_ID) VALUES (905,'OWNER_NUM', '196', 905);</v>
      </c>
    </row>
    <row r="914" spans="1:20" x14ac:dyDescent="0.2">
      <c r="A914" s="8" t="s">
        <v>2279</v>
      </c>
      <c r="B914" t="s">
        <v>2408</v>
      </c>
      <c r="C914" t="s">
        <v>2407</v>
      </c>
      <c r="D914" s="5">
        <f t="shared" si="44"/>
        <v>196</v>
      </c>
      <c r="E914">
        <f>VLOOKUP(A914,OFSETS!A$2:B$795,2,TRUE)</f>
        <v>760</v>
      </c>
      <c r="F914">
        <v>906</v>
      </c>
      <c r="G914" t="str">
        <f t="shared" si="42"/>
        <v>INSERT INTO F_SEC_ADMIN.OBJECTS (OBJECT_ID,NAME,OBJECT_TYPE_ID, SCHEMA_ID, AUTHORIZATION_OBJECT_ID) VALUES (906, 'PORTFOLIO_HOLDING_CALCS_V',2,1,'760');</v>
      </c>
      <c r="S914">
        <v>906</v>
      </c>
      <c r="T914" t="str">
        <f t="shared" si="43"/>
        <v>INSERT INTO OBJECT_COLUMNS (OBJECT_COLUMN_ID,NAME,CONTENT,OBJECT_ID) VALUES (906,'OWNER_NUM', '196', 906);</v>
      </c>
    </row>
    <row r="915" spans="1:20" x14ac:dyDescent="0.2">
      <c r="A915" s="8" t="s">
        <v>2279</v>
      </c>
      <c r="B915" t="s">
        <v>2409</v>
      </c>
      <c r="C915" t="s">
        <v>2407</v>
      </c>
      <c r="D915" s="5">
        <f t="shared" si="44"/>
        <v>196</v>
      </c>
      <c r="E915">
        <f>VLOOKUP(A915,OFSETS!A$2:B$795,2,TRUE)</f>
        <v>760</v>
      </c>
      <c r="F915">
        <v>907</v>
      </c>
      <c r="G915" t="str">
        <f t="shared" si="42"/>
        <v>INSERT INTO F_SEC_ADMIN.OBJECTS (OBJECT_ID,NAME,OBJECT_TYPE_ID, SCHEMA_ID, AUTHORIZATION_OBJECT_ID) VALUES (907, 'PORTFOLIO_HOLDING_CALCS_VV_V',2,1,'760');</v>
      </c>
      <c r="S915">
        <v>907</v>
      </c>
      <c r="T915" t="str">
        <f t="shared" si="43"/>
        <v>INSERT INTO OBJECT_COLUMNS (OBJECT_COLUMN_ID,NAME,CONTENT,OBJECT_ID) VALUES (907,'OWNER_NUM', '196', 907);</v>
      </c>
    </row>
    <row r="916" spans="1:20" x14ac:dyDescent="0.2">
      <c r="A916" s="8" t="s">
        <v>2279</v>
      </c>
      <c r="B916" t="s">
        <v>2410</v>
      </c>
      <c r="C916" t="s">
        <v>2407</v>
      </c>
      <c r="D916" s="5">
        <f t="shared" si="44"/>
        <v>196</v>
      </c>
      <c r="E916">
        <f>VLOOKUP(A916,OFSETS!A$2:B$795,2,TRUE)</f>
        <v>760</v>
      </c>
      <c r="F916">
        <v>908</v>
      </c>
      <c r="G916" t="str">
        <f t="shared" si="42"/>
        <v>INSERT INTO F_SEC_ADMIN.OBJECTS (OBJECT_ID,NAME,OBJECT_TYPE_ID, SCHEMA_ID, AUTHORIZATION_OBJECT_ID) VALUES (908, 'PORTFOLIO_HOLDING_CALC_HIST_V',2,1,'760');</v>
      </c>
      <c r="S916">
        <v>908</v>
      </c>
      <c r="T916" t="str">
        <f t="shared" si="43"/>
        <v>INSERT INTO OBJECT_COLUMNS (OBJECT_COLUMN_ID,NAME,CONTENT,OBJECT_ID) VALUES (908,'OWNER_NUM', '196', 908);</v>
      </c>
    </row>
    <row r="917" spans="1:20" x14ac:dyDescent="0.2">
      <c r="A917" s="8" t="s">
        <v>2279</v>
      </c>
      <c r="B917" t="s">
        <v>2411</v>
      </c>
      <c r="C917" t="s">
        <v>2407</v>
      </c>
      <c r="D917" s="5">
        <f t="shared" si="44"/>
        <v>196</v>
      </c>
      <c r="E917">
        <f>VLOOKUP(A917,OFSETS!A$2:B$795,2,TRUE)</f>
        <v>760</v>
      </c>
      <c r="F917">
        <v>909</v>
      </c>
      <c r="G917" t="str">
        <f t="shared" si="42"/>
        <v>INSERT INTO F_SEC_ADMIN.OBJECTS (OBJECT_ID,NAME,OBJECT_TYPE_ID, SCHEMA_ID, AUTHORIZATION_OBJECT_ID) VALUES (909, 'PORTFOLIO_HOLDING_HIST_V',2,1,'760');</v>
      </c>
      <c r="S917">
        <v>909</v>
      </c>
      <c r="T917" t="str">
        <f t="shared" si="43"/>
        <v>INSERT INTO OBJECT_COLUMNS (OBJECT_COLUMN_ID,NAME,CONTENT,OBJECT_ID) VALUES (909,'OWNER_NUM', '196', 909);</v>
      </c>
    </row>
    <row r="918" spans="1:20" x14ac:dyDescent="0.2">
      <c r="A918" s="8" t="s">
        <v>2279</v>
      </c>
      <c r="B918" t="s">
        <v>2412</v>
      </c>
      <c r="C918" t="s">
        <v>2407</v>
      </c>
      <c r="D918" s="5">
        <f t="shared" si="44"/>
        <v>196</v>
      </c>
      <c r="E918">
        <f>VLOOKUP(A918,OFSETS!A$2:B$795,2,TRUE)</f>
        <v>760</v>
      </c>
      <c r="F918">
        <v>910</v>
      </c>
      <c r="G918" t="str">
        <f t="shared" si="42"/>
        <v>INSERT INTO F_SEC_ADMIN.OBJECTS (OBJECT_ID,NAME,OBJECT_TYPE_ID, SCHEMA_ID, AUTHORIZATION_OBJECT_ID) VALUES (910, 'PORTFOLIO_IDS_V',2,1,'760');</v>
      </c>
      <c r="S918">
        <v>910</v>
      </c>
      <c r="T918" t="str">
        <f t="shared" si="43"/>
        <v>INSERT INTO OBJECT_COLUMNS (OBJECT_COLUMN_ID,NAME,CONTENT,OBJECT_ID) VALUES (910,'OWNER_NUM', '196', 910);</v>
      </c>
    </row>
    <row r="919" spans="1:20" x14ac:dyDescent="0.2">
      <c r="A919" s="8" t="s">
        <v>2279</v>
      </c>
      <c r="B919" t="s">
        <v>2413</v>
      </c>
      <c r="C919" t="s">
        <v>2407</v>
      </c>
      <c r="D919" s="5">
        <f t="shared" si="44"/>
        <v>196</v>
      </c>
      <c r="E919">
        <f>VLOOKUP(A919,OFSETS!A$2:B$795,2,TRUE)</f>
        <v>760</v>
      </c>
      <c r="F919">
        <v>911</v>
      </c>
      <c r="G919" t="str">
        <f t="shared" si="42"/>
        <v>INSERT INTO F_SEC_ADMIN.OBJECTS (OBJECT_ID,NAME,OBJECT_TYPE_ID, SCHEMA_ID, AUTHORIZATION_OBJECT_ID) VALUES (911, 'PORTFOLIO_ID_MAPPINGS_V',2,1,'760');</v>
      </c>
      <c r="S919">
        <v>911</v>
      </c>
      <c r="T919" t="str">
        <f t="shared" si="43"/>
        <v>INSERT INTO OBJECT_COLUMNS (OBJECT_COLUMN_ID,NAME,CONTENT,OBJECT_ID) VALUES (911,'OWNER_NUM', '196', 911);</v>
      </c>
    </row>
    <row r="920" spans="1:20" x14ac:dyDescent="0.2">
      <c r="A920" s="8" t="s">
        <v>2279</v>
      </c>
      <c r="B920" t="s">
        <v>2414</v>
      </c>
      <c r="C920" t="s">
        <v>2407</v>
      </c>
      <c r="D920" s="5">
        <f t="shared" si="44"/>
        <v>196</v>
      </c>
      <c r="E920">
        <f>VLOOKUP(A920,OFSETS!A$2:B$795,2,TRUE)</f>
        <v>760</v>
      </c>
      <c r="F920">
        <v>912</v>
      </c>
      <c r="G920" t="str">
        <f t="shared" si="42"/>
        <v>INSERT INTO F_SEC_ADMIN.OBJECTS (OBJECT_ID,NAME,OBJECT_TYPE_ID, SCHEMA_ID, AUTHORIZATION_OBJECT_ID) VALUES (912, 'PORTFOLIO_TARGET_SYSTEMS_V',2,1,'760');</v>
      </c>
      <c r="S920">
        <v>912</v>
      </c>
      <c r="T920" t="str">
        <f t="shared" si="43"/>
        <v>INSERT INTO OBJECT_COLUMNS (OBJECT_COLUMN_ID,NAME,CONTENT,OBJECT_ID) VALUES (912,'OWNER_NUM', '196', 912);</v>
      </c>
    </row>
    <row r="921" spans="1:20" x14ac:dyDescent="0.2">
      <c r="A921" s="8" t="s">
        <v>2279</v>
      </c>
      <c r="B921" t="s">
        <v>2415</v>
      </c>
      <c r="C921" t="s">
        <v>2407</v>
      </c>
      <c r="D921" s="5">
        <f t="shared" si="44"/>
        <v>196</v>
      </c>
      <c r="E921">
        <f>VLOOKUP(A921,OFSETS!A$2:B$795,2,TRUE)</f>
        <v>760</v>
      </c>
      <c r="F921">
        <v>913</v>
      </c>
      <c r="G921" t="str">
        <f t="shared" si="42"/>
        <v>INSERT INTO F_SEC_ADMIN.OBJECTS (OBJECT_ID,NAME,OBJECT_TYPE_ID, SCHEMA_ID, AUTHORIZATION_OBJECT_ID) VALUES (913, 'TRANSACTIONS_V',2,1,'760');</v>
      </c>
      <c r="S921">
        <v>913</v>
      </c>
      <c r="T921" t="str">
        <f t="shared" si="43"/>
        <v>INSERT INTO OBJECT_COLUMNS (OBJECT_COLUMN_ID,NAME,CONTENT,OBJECT_ID) VALUES (913,'OWNER_NUM', '196', 913);</v>
      </c>
    </row>
    <row r="922" spans="1:20" x14ac:dyDescent="0.2">
      <c r="A922" s="8" t="s">
        <v>2279</v>
      </c>
      <c r="B922" t="s">
        <v>2416</v>
      </c>
      <c r="C922" t="s">
        <v>2407</v>
      </c>
      <c r="D922" s="5">
        <f t="shared" si="44"/>
        <v>196</v>
      </c>
      <c r="E922">
        <f>VLOOKUP(A922,OFSETS!A$2:B$795,2,TRUE)</f>
        <v>760</v>
      </c>
      <c r="F922">
        <v>914</v>
      </c>
      <c r="G922" t="str">
        <f t="shared" si="42"/>
        <v>INSERT INTO F_SEC_ADMIN.OBJECTS (OBJECT_ID,NAME,OBJECT_TYPE_ID, SCHEMA_ID, AUTHORIZATION_OBJECT_ID) VALUES (914, 'TRANSACTION_COSTS_V',2,1,'760');</v>
      </c>
      <c r="S922">
        <v>914</v>
      </c>
      <c r="T922" t="str">
        <f t="shared" si="43"/>
        <v>INSERT INTO OBJECT_COLUMNS (OBJECT_COLUMN_ID,NAME,CONTENT,OBJECT_ID) VALUES (914,'OWNER_NUM', '196', 914);</v>
      </c>
    </row>
    <row r="923" spans="1:20" x14ac:dyDescent="0.2">
      <c r="A923" s="8" t="s">
        <v>2279</v>
      </c>
      <c r="B923" t="s">
        <v>2417</v>
      </c>
      <c r="C923" t="s">
        <v>2407</v>
      </c>
      <c r="D923" s="5">
        <f t="shared" si="44"/>
        <v>196</v>
      </c>
      <c r="E923">
        <f>VLOOKUP(A923,OFSETS!A$2:B$795,2,TRUE)</f>
        <v>760</v>
      </c>
      <c r="F923">
        <v>915</v>
      </c>
      <c r="G923" t="str">
        <f t="shared" si="42"/>
        <v>INSERT INTO F_SEC_ADMIN.OBJECTS (OBJECT_ID,NAME,OBJECT_TYPE_ID, SCHEMA_ID, AUTHORIZATION_OBJECT_ID) VALUES (915, 'TRANSACTION_COST_HIST_V',2,1,'760');</v>
      </c>
      <c r="S923">
        <v>915</v>
      </c>
      <c r="T923" t="str">
        <f t="shared" si="43"/>
        <v>INSERT INTO OBJECT_COLUMNS (OBJECT_COLUMN_ID,NAME,CONTENT,OBJECT_ID) VALUES (915,'OWNER_NUM', '196', 915);</v>
      </c>
    </row>
    <row r="924" spans="1:20" x14ac:dyDescent="0.2">
      <c r="A924" s="8" t="s">
        <v>2279</v>
      </c>
      <c r="B924" t="s">
        <v>2418</v>
      </c>
      <c r="C924" t="s">
        <v>2407</v>
      </c>
      <c r="D924" s="5">
        <f t="shared" si="44"/>
        <v>196</v>
      </c>
      <c r="E924">
        <f>VLOOKUP(A924,OFSETS!A$2:B$795,2,TRUE)</f>
        <v>760</v>
      </c>
      <c r="F924">
        <v>916</v>
      </c>
      <c r="G924" t="str">
        <f t="shared" si="42"/>
        <v>INSERT INTO F_SEC_ADMIN.OBJECTS (OBJECT_ID,NAME,OBJECT_TYPE_ID, SCHEMA_ID, AUTHORIZATION_OBJECT_ID) VALUES (916, 'TRANSACTION_DETAILS_V',2,1,'760');</v>
      </c>
      <c r="S924">
        <v>916</v>
      </c>
      <c r="T924" t="str">
        <f t="shared" si="43"/>
        <v>INSERT INTO OBJECT_COLUMNS (OBJECT_COLUMN_ID,NAME,CONTENT,OBJECT_ID) VALUES (916,'OWNER_NUM', '196', 916);</v>
      </c>
    </row>
    <row r="925" spans="1:20" x14ac:dyDescent="0.2">
      <c r="A925" s="8" t="s">
        <v>2279</v>
      </c>
      <c r="B925" t="s">
        <v>2419</v>
      </c>
      <c r="C925" t="s">
        <v>2407</v>
      </c>
      <c r="D925" s="5">
        <f t="shared" si="44"/>
        <v>196</v>
      </c>
      <c r="E925">
        <f>VLOOKUP(A925,OFSETS!A$2:B$795,2,TRUE)</f>
        <v>760</v>
      </c>
      <c r="F925">
        <v>917</v>
      </c>
      <c r="G925" t="str">
        <f t="shared" si="42"/>
        <v>INSERT INTO F_SEC_ADMIN.OBJECTS (OBJECT_ID,NAME,OBJECT_TYPE_ID, SCHEMA_ID, AUTHORIZATION_OBJECT_ID) VALUES (917, 'TRANSACTION_DETAIL_HIST_V',2,1,'760');</v>
      </c>
      <c r="S925">
        <v>917</v>
      </c>
      <c r="T925" t="str">
        <f t="shared" si="43"/>
        <v>INSERT INTO OBJECT_COLUMNS (OBJECT_COLUMN_ID,NAME,CONTENT,OBJECT_ID) VALUES (917,'OWNER_NUM', '196', 917);</v>
      </c>
    </row>
    <row r="926" spans="1:20" x14ac:dyDescent="0.2">
      <c r="A926" s="8" t="s">
        <v>2279</v>
      </c>
      <c r="B926" t="s">
        <v>2420</v>
      </c>
      <c r="C926" t="s">
        <v>2407</v>
      </c>
      <c r="D926" s="5">
        <f t="shared" si="44"/>
        <v>196</v>
      </c>
      <c r="E926">
        <f>VLOOKUP(A926,OFSETS!A$2:B$795,2,TRUE)</f>
        <v>760</v>
      </c>
      <c r="F926">
        <v>918</v>
      </c>
      <c r="G926" t="str">
        <f t="shared" si="42"/>
        <v>INSERT INTO F_SEC_ADMIN.OBJECTS (OBJECT_ID,NAME,OBJECT_TYPE_ID, SCHEMA_ID, AUTHORIZATION_OBJECT_ID) VALUES (918, 'TRANSACTION_HIST_V',2,1,'760');</v>
      </c>
      <c r="S926">
        <v>918</v>
      </c>
      <c r="T926" t="str">
        <f t="shared" si="43"/>
        <v>INSERT INTO OBJECT_COLUMNS (OBJECT_COLUMN_ID,NAME,CONTENT,OBJECT_ID) VALUES (918,'OWNER_NUM', '196', 918);</v>
      </c>
    </row>
    <row r="927" spans="1:20" x14ac:dyDescent="0.2">
      <c r="A927" s="8" t="s">
        <v>2282</v>
      </c>
      <c r="B927" t="s">
        <v>2421</v>
      </c>
      <c r="C927" t="s">
        <v>2407</v>
      </c>
      <c r="D927" s="5">
        <f t="shared" si="44"/>
        <v>198</v>
      </c>
      <c r="E927">
        <f>VLOOKUP(A927,OFSETS!A$2:B$795,2,TRUE)</f>
        <v>761</v>
      </c>
      <c r="F927">
        <v>919</v>
      </c>
      <c r="G927" t="str">
        <f t="shared" si="42"/>
        <v>INSERT INTO F_SEC_ADMIN.OBJECTS (OBJECT_ID,NAME,OBJECT_TYPE_ID, SCHEMA_ID, AUTHORIZATION_OBJECT_ID) VALUES (919, 'CUSTOMERS_V',2,1,'761');</v>
      </c>
      <c r="S927">
        <v>919</v>
      </c>
      <c r="T927" t="str">
        <f t="shared" si="43"/>
        <v>INSERT INTO OBJECT_COLUMNS (OBJECT_COLUMN_ID,NAME,CONTENT,OBJECT_ID) VALUES (919,'OWNER_NUM', '198', 919);</v>
      </c>
    </row>
    <row r="928" spans="1:20" x14ac:dyDescent="0.2">
      <c r="A928" s="8" t="s">
        <v>2282</v>
      </c>
      <c r="B928" t="s">
        <v>2422</v>
      </c>
      <c r="C928" t="s">
        <v>2407</v>
      </c>
      <c r="D928" s="5">
        <f t="shared" si="44"/>
        <v>198</v>
      </c>
      <c r="E928">
        <f>VLOOKUP(A928,OFSETS!A$2:B$795,2,TRUE)</f>
        <v>761</v>
      </c>
      <c r="F928">
        <v>920</v>
      </c>
      <c r="G928" t="str">
        <f t="shared" si="42"/>
        <v>INSERT INTO F_SEC_ADMIN.OBJECTS (OBJECT_ID,NAME,OBJECT_TYPE_ID, SCHEMA_ID, AUTHORIZATION_OBJECT_ID) VALUES (920, 'CUSTOMER_SYSTEMATICS_V',2,1,'761');</v>
      </c>
      <c r="S928">
        <v>920</v>
      </c>
      <c r="T928" t="str">
        <f t="shared" si="43"/>
        <v>INSERT INTO OBJECT_COLUMNS (OBJECT_COLUMN_ID,NAME,CONTENT,OBJECT_ID) VALUES (920,'OWNER_NUM', '198', 920);</v>
      </c>
    </row>
    <row r="929" spans="1:20" x14ac:dyDescent="0.2">
      <c r="A929" s="8" t="s">
        <v>2282</v>
      </c>
      <c r="B929" t="s">
        <v>2423</v>
      </c>
      <c r="C929" t="s">
        <v>2407</v>
      </c>
      <c r="D929" s="5">
        <f t="shared" si="44"/>
        <v>198</v>
      </c>
      <c r="E929">
        <f>VLOOKUP(A929,OFSETS!A$2:B$795,2,TRUE)</f>
        <v>761</v>
      </c>
      <c r="F929">
        <v>921</v>
      </c>
      <c r="G929" t="str">
        <f t="shared" si="42"/>
        <v>INSERT INTO F_SEC_ADMIN.OBJECTS (OBJECT_ID,NAME,OBJECT_TYPE_ID, SCHEMA_ID, AUTHORIZATION_OBJECT_ID) VALUES (921, 'CUST_PORT_ASSIGNMENTS_V',2,1,'761');</v>
      </c>
      <c r="S929">
        <v>921</v>
      </c>
      <c r="T929" t="str">
        <f t="shared" si="43"/>
        <v>INSERT INTO OBJECT_COLUMNS (OBJECT_COLUMN_ID,NAME,CONTENT,OBJECT_ID) VALUES (921,'OWNER_NUM', '198', 921);</v>
      </c>
    </row>
    <row r="930" spans="1:20" x14ac:dyDescent="0.2">
      <c r="A930" s="8" t="s">
        <v>2282</v>
      </c>
      <c r="B930" t="s">
        <v>2424</v>
      </c>
      <c r="C930" t="s">
        <v>2407</v>
      </c>
      <c r="D930" s="5">
        <f t="shared" si="44"/>
        <v>198</v>
      </c>
      <c r="E930">
        <f>VLOOKUP(A930,OFSETS!A$2:B$795,2,TRUE)</f>
        <v>761</v>
      </c>
      <c r="F930">
        <v>922</v>
      </c>
      <c r="G930" t="str">
        <f t="shared" si="42"/>
        <v>INSERT INTO F_SEC_ADMIN.OBJECTS (OBJECT_ID,NAME,OBJECT_TYPE_ID, SCHEMA_ID, AUTHORIZATION_OBJECT_ID) VALUES (922, 'OWNERS_V',2,1,'761');</v>
      </c>
      <c r="S930">
        <v>922</v>
      </c>
      <c r="T930" t="str">
        <f t="shared" si="43"/>
        <v>INSERT INTO OBJECT_COLUMNS (OBJECT_COLUMN_ID,NAME,CONTENT,OBJECT_ID) VALUES (922,'OWNER_NUM', '198', 922);</v>
      </c>
    </row>
    <row r="931" spans="1:20" x14ac:dyDescent="0.2">
      <c r="A931" s="8" t="s">
        <v>2282</v>
      </c>
      <c r="B931" t="s">
        <v>2425</v>
      </c>
      <c r="C931" t="s">
        <v>2407</v>
      </c>
      <c r="D931" s="5">
        <f t="shared" si="44"/>
        <v>198</v>
      </c>
      <c r="E931">
        <f>VLOOKUP(A931,OFSETS!A$2:B$795,2,TRUE)</f>
        <v>761</v>
      </c>
      <c r="F931">
        <v>923</v>
      </c>
      <c r="G931" t="str">
        <f t="shared" si="42"/>
        <v>INSERT INTO F_SEC_ADMIN.OBJECTS (OBJECT_ID,NAME,OBJECT_TYPE_ID, SCHEMA_ID, AUTHORIZATION_OBJECT_ID) VALUES (923, 'PORTFOLIOS_V',2,1,'761');</v>
      </c>
      <c r="S931">
        <v>923</v>
      </c>
      <c r="T931" t="str">
        <f t="shared" si="43"/>
        <v>INSERT INTO OBJECT_COLUMNS (OBJECT_COLUMN_ID,NAME,CONTENT,OBJECT_ID) VALUES (923,'OWNER_NUM', '198', 923);</v>
      </c>
    </row>
    <row r="932" spans="1:20" x14ac:dyDescent="0.2">
      <c r="A932" s="8" t="s">
        <v>2282</v>
      </c>
      <c r="B932" t="s">
        <v>2426</v>
      </c>
      <c r="C932" t="s">
        <v>2407</v>
      </c>
      <c r="D932" s="5">
        <f t="shared" si="44"/>
        <v>198</v>
      </c>
      <c r="E932">
        <f>VLOOKUP(A932,OFSETS!A$2:B$795,2,TRUE)</f>
        <v>761</v>
      </c>
      <c r="F932">
        <v>924</v>
      </c>
      <c r="G932" t="str">
        <f t="shared" si="42"/>
        <v>INSERT INTO F_SEC_ADMIN.OBJECTS (OBJECT_ID,NAME,OBJECT_TYPE_ID, SCHEMA_ID, AUTHORIZATION_OBJECT_ID) VALUES (924, 'PORTFOLIO_ASSIGNMENTS_V',2,1,'761');</v>
      </c>
      <c r="S932">
        <v>924</v>
      </c>
      <c r="T932" t="str">
        <f t="shared" si="43"/>
        <v>INSERT INTO OBJECT_COLUMNS (OBJECT_COLUMN_ID,NAME,CONTENT,OBJECT_ID) VALUES (924,'OWNER_NUM', '198', 924);</v>
      </c>
    </row>
    <row r="933" spans="1:20" x14ac:dyDescent="0.2">
      <c r="A933" s="8" t="s">
        <v>2282</v>
      </c>
      <c r="B933" t="s">
        <v>2427</v>
      </c>
      <c r="C933" t="s">
        <v>2407</v>
      </c>
      <c r="D933" s="5">
        <f t="shared" si="44"/>
        <v>198</v>
      </c>
      <c r="E933">
        <f>VLOOKUP(A933,OFSETS!A$2:B$795,2,TRUE)</f>
        <v>761</v>
      </c>
      <c r="F933">
        <v>925</v>
      </c>
      <c r="G933" t="str">
        <f t="shared" si="42"/>
        <v>INSERT INTO F_SEC_ADMIN.OBJECTS (OBJECT_ID,NAME,OBJECT_TYPE_ID, SCHEMA_ID, AUTHORIZATION_OBJECT_ID) VALUES (925, 'PORTFOLIO_FIGURES_DAILY_V',2,1,'761');</v>
      </c>
      <c r="S933">
        <v>925</v>
      </c>
      <c r="T933" t="str">
        <f t="shared" si="43"/>
        <v>INSERT INTO OBJECT_COLUMNS (OBJECT_COLUMN_ID,NAME,CONTENT,OBJECT_ID) VALUES (925,'OWNER_NUM', '198', 925);</v>
      </c>
    </row>
    <row r="934" spans="1:20" x14ac:dyDescent="0.2">
      <c r="A934" s="8" t="s">
        <v>2282</v>
      </c>
      <c r="B934" t="s">
        <v>2428</v>
      </c>
      <c r="C934" t="s">
        <v>2407</v>
      </c>
      <c r="D934" s="5">
        <f t="shared" si="44"/>
        <v>198</v>
      </c>
      <c r="E934">
        <f>VLOOKUP(A934,OFSETS!A$2:B$795,2,TRUE)</f>
        <v>761</v>
      </c>
      <c r="F934">
        <v>926</v>
      </c>
      <c r="G934" t="str">
        <f t="shared" si="42"/>
        <v>INSERT INTO F_SEC_ADMIN.OBJECTS (OBJECT_ID,NAME,OBJECT_TYPE_ID, SCHEMA_ID, AUTHORIZATION_OBJECT_ID) VALUES (926, 'PORTFOLIO_FIGURES_DLY_HIST_V',2,1,'761');</v>
      </c>
      <c r="S934">
        <v>926</v>
      </c>
      <c r="T934" t="str">
        <f t="shared" si="43"/>
        <v>INSERT INTO OBJECT_COLUMNS (OBJECT_COLUMN_ID,NAME,CONTENT,OBJECT_ID) VALUES (926,'OWNER_NUM', '198', 926);</v>
      </c>
    </row>
    <row r="935" spans="1:20" x14ac:dyDescent="0.2">
      <c r="A935" s="8" t="s">
        <v>2282</v>
      </c>
      <c r="B935" t="s">
        <v>2401</v>
      </c>
      <c r="C935" t="s">
        <v>2407</v>
      </c>
      <c r="D935" s="5">
        <f t="shared" si="44"/>
        <v>198</v>
      </c>
      <c r="E935">
        <f>VLOOKUP(A935,OFSETS!A$2:B$795,2,TRUE)</f>
        <v>761</v>
      </c>
      <c r="F935">
        <v>927</v>
      </c>
      <c r="G935" t="str">
        <f t="shared" si="42"/>
        <v>INSERT INTO F_SEC_ADMIN.OBJECTS (OBJECT_ID,NAME,OBJECT_TYPE_ID, SCHEMA_ID, AUTHORIZATION_OBJECT_ID) VALUES (927, 'PORTFOLIO_GROUPS_V',2,1,'761');</v>
      </c>
      <c r="S935">
        <v>927</v>
      </c>
      <c r="T935" t="str">
        <f t="shared" si="43"/>
        <v>INSERT INTO OBJECT_COLUMNS (OBJECT_COLUMN_ID,NAME,CONTENT,OBJECT_ID) VALUES (927,'OWNER_NUM', '198', 927);</v>
      </c>
    </row>
    <row r="936" spans="1:20" x14ac:dyDescent="0.2">
      <c r="A936" s="8" t="s">
        <v>2282</v>
      </c>
      <c r="B936" t="s">
        <v>2429</v>
      </c>
      <c r="C936" t="s">
        <v>2407</v>
      </c>
      <c r="D936" s="5">
        <f t="shared" si="44"/>
        <v>198</v>
      </c>
      <c r="E936">
        <f>VLOOKUP(A936,OFSETS!A$2:B$795,2,TRUE)</f>
        <v>761</v>
      </c>
      <c r="F936">
        <v>928</v>
      </c>
      <c r="G936" t="str">
        <f t="shared" si="42"/>
        <v>INSERT INTO F_SEC_ADMIN.OBJECTS (OBJECT_ID,NAME,OBJECT_TYPE_ID, SCHEMA_ID, AUTHORIZATION_OBJECT_ID) VALUES (928, 'PORTFOLIO_HIST_V',2,1,'761');</v>
      </c>
      <c r="S936">
        <v>928</v>
      </c>
      <c r="T936" t="str">
        <f t="shared" si="43"/>
        <v>INSERT INTO OBJECT_COLUMNS (OBJECT_COLUMN_ID,NAME,CONTENT,OBJECT_ID) VALUES (928,'OWNER_NUM', '198', 928);</v>
      </c>
    </row>
    <row r="937" spans="1:20" x14ac:dyDescent="0.2">
      <c r="A937" s="8" t="s">
        <v>2282</v>
      </c>
      <c r="B937" t="s">
        <v>2406</v>
      </c>
      <c r="C937" t="s">
        <v>2407</v>
      </c>
      <c r="D937" s="5">
        <f t="shared" si="44"/>
        <v>198</v>
      </c>
      <c r="E937">
        <f>VLOOKUP(A937,OFSETS!A$2:B$795,2,TRUE)</f>
        <v>761</v>
      </c>
      <c r="F937">
        <v>929</v>
      </c>
      <c r="G937" t="str">
        <f t="shared" si="42"/>
        <v>INSERT INTO F_SEC_ADMIN.OBJECTS (OBJECT_ID,NAME,OBJECT_TYPE_ID, SCHEMA_ID, AUTHORIZATION_OBJECT_ID) VALUES (929, 'PORTFOLIO_HOLDINGS_V',2,1,'761');</v>
      </c>
      <c r="S937">
        <v>929</v>
      </c>
      <c r="T937" t="str">
        <f t="shared" si="43"/>
        <v>INSERT INTO OBJECT_COLUMNS (OBJECT_COLUMN_ID,NAME,CONTENT,OBJECT_ID) VALUES (929,'OWNER_NUM', '198', 929);</v>
      </c>
    </row>
    <row r="938" spans="1:20" x14ac:dyDescent="0.2">
      <c r="A938" s="8" t="s">
        <v>2282</v>
      </c>
      <c r="B938" t="s">
        <v>2408</v>
      </c>
      <c r="C938" t="s">
        <v>2407</v>
      </c>
      <c r="D938" s="5">
        <f t="shared" si="44"/>
        <v>198</v>
      </c>
      <c r="E938">
        <f>VLOOKUP(A938,OFSETS!A$2:B$795,2,TRUE)</f>
        <v>761</v>
      </c>
      <c r="F938">
        <v>930</v>
      </c>
      <c r="G938" t="str">
        <f t="shared" si="42"/>
        <v>INSERT INTO F_SEC_ADMIN.OBJECTS (OBJECT_ID,NAME,OBJECT_TYPE_ID, SCHEMA_ID, AUTHORIZATION_OBJECT_ID) VALUES (930, 'PORTFOLIO_HOLDING_CALCS_V',2,1,'761');</v>
      </c>
      <c r="S938">
        <v>930</v>
      </c>
      <c r="T938" t="str">
        <f t="shared" si="43"/>
        <v>INSERT INTO OBJECT_COLUMNS (OBJECT_COLUMN_ID,NAME,CONTENT,OBJECT_ID) VALUES (930,'OWNER_NUM', '198', 930);</v>
      </c>
    </row>
    <row r="939" spans="1:20" x14ac:dyDescent="0.2">
      <c r="A939" s="8" t="s">
        <v>2282</v>
      </c>
      <c r="B939" t="s">
        <v>2409</v>
      </c>
      <c r="C939" t="s">
        <v>2407</v>
      </c>
      <c r="D939" s="5">
        <f t="shared" si="44"/>
        <v>198</v>
      </c>
      <c r="E939">
        <f>VLOOKUP(A939,OFSETS!A$2:B$795,2,TRUE)</f>
        <v>761</v>
      </c>
      <c r="F939">
        <v>931</v>
      </c>
      <c r="G939" t="str">
        <f t="shared" si="42"/>
        <v>INSERT INTO F_SEC_ADMIN.OBJECTS (OBJECT_ID,NAME,OBJECT_TYPE_ID, SCHEMA_ID, AUTHORIZATION_OBJECT_ID) VALUES (931, 'PORTFOLIO_HOLDING_CALCS_VV_V',2,1,'761');</v>
      </c>
      <c r="S939">
        <v>931</v>
      </c>
      <c r="T939" t="str">
        <f t="shared" si="43"/>
        <v>INSERT INTO OBJECT_COLUMNS (OBJECT_COLUMN_ID,NAME,CONTENT,OBJECT_ID) VALUES (931,'OWNER_NUM', '198', 931);</v>
      </c>
    </row>
    <row r="940" spans="1:20" x14ac:dyDescent="0.2">
      <c r="A940" s="8" t="s">
        <v>2282</v>
      </c>
      <c r="B940" t="s">
        <v>2410</v>
      </c>
      <c r="C940" t="s">
        <v>2407</v>
      </c>
      <c r="D940" s="5">
        <f t="shared" si="44"/>
        <v>198</v>
      </c>
      <c r="E940">
        <f>VLOOKUP(A940,OFSETS!A$2:B$795,2,TRUE)</f>
        <v>761</v>
      </c>
      <c r="F940">
        <v>932</v>
      </c>
      <c r="G940" t="str">
        <f t="shared" si="42"/>
        <v>INSERT INTO F_SEC_ADMIN.OBJECTS (OBJECT_ID,NAME,OBJECT_TYPE_ID, SCHEMA_ID, AUTHORIZATION_OBJECT_ID) VALUES (932, 'PORTFOLIO_HOLDING_CALC_HIST_V',2,1,'761');</v>
      </c>
      <c r="S940">
        <v>932</v>
      </c>
      <c r="T940" t="str">
        <f t="shared" si="43"/>
        <v>INSERT INTO OBJECT_COLUMNS (OBJECT_COLUMN_ID,NAME,CONTENT,OBJECT_ID) VALUES (932,'OWNER_NUM', '198', 932);</v>
      </c>
    </row>
    <row r="941" spans="1:20" x14ac:dyDescent="0.2">
      <c r="A941" s="8" t="s">
        <v>2282</v>
      </c>
      <c r="B941" t="s">
        <v>2411</v>
      </c>
      <c r="C941" t="s">
        <v>2407</v>
      </c>
      <c r="D941" s="5">
        <f t="shared" si="44"/>
        <v>198</v>
      </c>
      <c r="E941">
        <f>VLOOKUP(A941,OFSETS!A$2:B$795,2,TRUE)</f>
        <v>761</v>
      </c>
      <c r="F941">
        <v>933</v>
      </c>
      <c r="G941" t="str">
        <f t="shared" si="42"/>
        <v>INSERT INTO F_SEC_ADMIN.OBJECTS (OBJECT_ID,NAME,OBJECT_TYPE_ID, SCHEMA_ID, AUTHORIZATION_OBJECT_ID) VALUES (933, 'PORTFOLIO_HOLDING_HIST_V',2,1,'761');</v>
      </c>
      <c r="S941">
        <v>933</v>
      </c>
      <c r="T941" t="str">
        <f t="shared" si="43"/>
        <v>INSERT INTO OBJECT_COLUMNS (OBJECT_COLUMN_ID,NAME,CONTENT,OBJECT_ID) VALUES (933,'OWNER_NUM', '198', 933);</v>
      </c>
    </row>
    <row r="942" spans="1:20" x14ac:dyDescent="0.2">
      <c r="A942" s="8" t="s">
        <v>2282</v>
      </c>
      <c r="B942" t="s">
        <v>2412</v>
      </c>
      <c r="C942" t="s">
        <v>2407</v>
      </c>
      <c r="D942" s="5">
        <f t="shared" si="44"/>
        <v>198</v>
      </c>
      <c r="E942">
        <f>VLOOKUP(A942,OFSETS!A$2:B$795,2,TRUE)</f>
        <v>761</v>
      </c>
      <c r="F942">
        <v>934</v>
      </c>
      <c r="G942" t="str">
        <f t="shared" si="42"/>
        <v>INSERT INTO F_SEC_ADMIN.OBJECTS (OBJECT_ID,NAME,OBJECT_TYPE_ID, SCHEMA_ID, AUTHORIZATION_OBJECT_ID) VALUES (934, 'PORTFOLIO_IDS_V',2,1,'761');</v>
      </c>
      <c r="S942">
        <v>934</v>
      </c>
      <c r="T942" t="str">
        <f t="shared" si="43"/>
        <v>INSERT INTO OBJECT_COLUMNS (OBJECT_COLUMN_ID,NAME,CONTENT,OBJECT_ID) VALUES (934,'OWNER_NUM', '198', 934);</v>
      </c>
    </row>
    <row r="943" spans="1:20" x14ac:dyDescent="0.2">
      <c r="A943" s="8" t="s">
        <v>2282</v>
      </c>
      <c r="B943" t="s">
        <v>2413</v>
      </c>
      <c r="C943" t="s">
        <v>2407</v>
      </c>
      <c r="D943" s="5">
        <f t="shared" si="44"/>
        <v>198</v>
      </c>
      <c r="E943">
        <f>VLOOKUP(A943,OFSETS!A$2:B$795,2,TRUE)</f>
        <v>761</v>
      </c>
      <c r="F943">
        <v>935</v>
      </c>
      <c r="G943" t="str">
        <f t="shared" si="42"/>
        <v>INSERT INTO F_SEC_ADMIN.OBJECTS (OBJECT_ID,NAME,OBJECT_TYPE_ID, SCHEMA_ID, AUTHORIZATION_OBJECT_ID) VALUES (935, 'PORTFOLIO_ID_MAPPINGS_V',2,1,'761');</v>
      </c>
      <c r="S943">
        <v>935</v>
      </c>
      <c r="T943" t="str">
        <f t="shared" si="43"/>
        <v>INSERT INTO OBJECT_COLUMNS (OBJECT_COLUMN_ID,NAME,CONTENT,OBJECT_ID) VALUES (935,'OWNER_NUM', '198', 935);</v>
      </c>
    </row>
    <row r="944" spans="1:20" x14ac:dyDescent="0.2">
      <c r="A944" s="8" t="s">
        <v>2282</v>
      </c>
      <c r="B944" t="s">
        <v>2414</v>
      </c>
      <c r="C944" t="s">
        <v>2407</v>
      </c>
      <c r="D944" s="5">
        <f t="shared" si="44"/>
        <v>198</v>
      </c>
      <c r="E944">
        <f>VLOOKUP(A944,OFSETS!A$2:B$795,2,TRUE)</f>
        <v>761</v>
      </c>
      <c r="F944">
        <v>936</v>
      </c>
      <c r="G944" t="str">
        <f t="shared" si="42"/>
        <v>INSERT INTO F_SEC_ADMIN.OBJECTS (OBJECT_ID,NAME,OBJECT_TYPE_ID, SCHEMA_ID, AUTHORIZATION_OBJECT_ID) VALUES (936, 'PORTFOLIO_TARGET_SYSTEMS_V',2,1,'761');</v>
      </c>
      <c r="S944">
        <v>936</v>
      </c>
      <c r="T944" t="str">
        <f t="shared" si="43"/>
        <v>INSERT INTO OBJECT_COLUMNS (OBJECT_COLUMN_ID,NAME,CONTENT,OBJECT_ID) VALUES (936,'OWNER_NUM', '198', 936);</v>
      </c>
    </row>
    <row r="945" spans="1:20" x14ac:dyDescent="0.2">
      <c r="A945" s="8" t="s">
        <v>2282</v>
      </c>
      <c r="B945" t="s">
        <v>2415</v>
      </c>
      <c r="C945" t="s">
        <v>2407</v>
      </c>
      <c r="D945" s="5">
        <f t="shared" si="44"/>
        <v>198</v>
      </c>
      <c r="E945">
        <f>VLOOKUP(A945,OFSETS!A$2:B$795,2,TRUE)</f>
        <v>761</v>
      </c>
      <c r="F945">
        <v>937</v>
      </c>
      <c r="G945" t="str">
        <f t="shared" si="42"/>
        <v>INSERT INTO F_SEC_ADMIN.OBJECTS (OBJECT_ID,NAME,OBJECT_TYPE_ID, SCHEMA_ID, AUTHORIZATION_OBJECT_ID) VALUES (937, 'TRANSACTIONS_V',2,1,'761');</v>
      </c>
      <c r="S945">
        <v>937</v>
      </c>
      <c r="T945" t="str">
        <f t="shared" si="43"/>
        <v>INSERT INTO OBJECT_COLUMNS (OBJECT_COLUMN_ID,NAME,CONTENT,OBJECT_ID) VALUES (937,'OWNER_NUM', '198', 937);</v>
      </c>
    </row>
    <row r="946" spans="1:20" x14ac:dyDescent="0.2">
      <c r="A946" s="8" t="s">
        <v>2282</v>
      </c>
      <c r="B946" t="s">
        <v>2416</v>
      </c>
      <c r="C946" t="s">
        <v>2407</v>
      </c>
      <c r="D946" s="5">
        <f t="shared" si="44"/>
        <v>198</v>
      </c>
      <c r="E946">
        <f>VLOOKUP(A946,OFSETS!A$2:B$795,2,TRUE)</f>
        <v>761</v>
      </c>
      <c r="F946">
        <v>938</v>
      </c>
      <c r="G946" t="str">
        <f t="shared" si="42"/>
        <v>INSERT INTO F_SEC_ADMIN.OBJECTS (OBJECT_ID,NAME,OBJECT_TYPE_ID, SCHEMA_ID, AUTHORIZATION_OBJECT_ID) VALUES (938, 'TRANSACTION_COSTS_V',2,1,'761');</v>
      </c>
      <c r="S946">
        <v>938</v>
      </c>
      <c r="T946" t="str">
        <f t="shared" si="43"/>
        <v>INSERT INTO OBJECT_COLUMNS (OBJECT_COLUMN_ID,NAME,CONTENT,OBJECT_ID) VALUES (938,'OWNER_NUM', '198', 938);</v>
      </c>
    </row>
    <row r="947" spans="1:20" x14ac:dyDescent="0.2">
      <c r="A947" s="8" t="s">
        <v>2282</v>
      </c>
      <c r="B947" t="s">
        <v>2417</v>
      </c>
      <c r="C947" t="s">
        <v>2407</v>
      </c>
      <c r="D947" s="5">
        <f t="shared" si="44"/>
        <v>198</v>
      </c>
      <c r="E947">
        <f>VLOOKUP(A947,OFSETS!A$2:B$795,2,TRUE)</f>
        <v>761</v>
      </c>
      <c r="F947">
        <v>939</v>
      </c>
      <c r="G947" t="str">
        <f t="shared" si="42"/>
        <v>INSERT INTO F_SEC_ADMIN.OBJECTS (OBJECT_ID,NAME,OBJECT_TYPE_ID, SCHEMA_ID, AUTHORIZATION_OBJECT_ID) VALUES (939, 'TRANSACTION_COST_HIST_V',2,1,'761');</v>
      </c>
      <c r="S947">
        <v>939</v>
      </c>
      <c r="T947" t="str">
        <f t="shared" si="43"/>
        <v>INSERT INTO OBJECT_COLUMNS (OBJECT_COLUMN_ID,NAME,CONTENT,OBJECT_ID) VALUES (939,'OWNER_NUM', '198', 939);</v>
      </c>
    </row>
    <row r="948" spans="1:20" x14ac:dyDescent="0.2">
      <c r="A948" s="8" t="s">
        <v>2282</v>
      </c>
      <c r="B948" t="s">
        <v>2418</v>
      </c>
      <c r="C948" t="s">
        <v>2407</v>
      </c>
      <c r="D948" s="5">
        <f t="shared" si="44"/>
        <v>198</v>
      </c>
      <c r="E948">
        <f>VLOOKUP(A948,OFSETS!A$2:B$795,2,TRUE)</f>
        <v>761</v>
      </c>
      <c r="F948">
        <v>940</v>
      </c>
      <c r="G948" t="str">
        <f t="shared" si="42"/>
        <v>INSERT INTO F_SEC_ADMIN.OBJECTS (OBJECT_ID,NAME,OBJECT_TYPE_ID, SCHEMA_ID, AUTHORIZATION_OBJECT_ID) VALUES (940, 'TRANSACTION_DETAILS_V',2,1,'761');</v>
      </c>
      <c r="S948">
        <v>940</v>
      </c>
      <c r="T948" t="str">
        <f t="shared" si="43"/>
        <v>INSERT INTO OBJECT_COLUMNS (OBJECT_COLUMN_ID,NAME,CONTENT,OBJECT_ID) VALUES (940,'OWNER_NUM', '198', 940);</v>
      </c>
    </row>
    <row r="949" spans="1:20" x14ac:dyDescent="0.2">
      <c r="A949" s="8" t="s">
        <v>2282</v>
      </c>
      <c r="B949" t="s">
        <v>2419</v>
      </c>
      <c r="C949" t="s">
        <v>2407</v>
      </c>
      <c r="D949" s="5">
        <f t="shared" si="44"/>
        <v>198</v>
      </c>
      <c r="E949">
        <f>VLOOKUP(A949,OFSETS!A$2:B$795,2,TRUE)</f>
        <v>761</v>
      </c>
      <c r="F949">
        <v>941</v>
      </c>
      <c r="G949" t="str">
        <f t="shared" si="42"/>
        <v>INSERT INTO F_SEC_ADMIN.OBJECTS (OBJECT_ID,NAME,OBJECT_TYPE_ID, SCHEMA_ID, AUTHORIZATION_OBJECT_ID) VALUES (941, 'TRANSACTION_DETAIL_HIST_V',2,1,'761');</v>
      </c>
      <c r="S949">
        <v>941</v>
      </c>
      <c r="T949" t="str">
        <f t="shared" si="43"/>
        <v>INSERT INTO OBJECT_COLUMNS (OBJECT_COLUMN_ID,NAME,CONTENT,OBJECT_ID) VALUES (941,'OWNER_NUM', '198', 941);</v>
      </c>
    </row>
    <row r="950" spans="1:20" x14ac:dyDescent="0.2">
      <c r="A950" s="8" t="s">
        <v>2282</v>
      </c>
      <c r="B950" t="s">
        <v>2420</v>
      </c>
      <c r="C950" t="s">
        <v>2407</v>
      </c>
      <c r="D950" s="5">
        <f t="shared" si="44"/>
        <v>198</v>
      </c>
      <c r="E950">
        <f>VLOOKUP(A950,OFSETS!A$2:B$795,2,TRUE)</f>
        <v>761</v>
      </c>
      <c r="F950">
        <v>942</v>
      </c>
      <c r="G950" t="str">
        <f t="shared" si="42"/>
        <v>INSERT INTO F_SEC_ADMIN.OBJECTS (OBJECT_ID,NAME,OBJECT_TYPE_ID, SCHEMA_ID, AUTHORIZATION_OBJECT_ID) VALUES (942, 'TRANSACTION_HIST_V',2,1,'761');</v>
      </c>
      <c r="S950">
        <v>942</v>
      </c>
      <c r="T950" t="str">
        <f t="shared" si="43"/>
        <v>INSERT INTO OBJECT_COLUMNS (OBJECT_COLUMN_ID,NAME,CONTENT,OBJECT_ID) VALUES (942,'OWNER_NUM', '198', 942);</v>
      </c>
    </row>
    <row r="951" spans="1:20" x14ac:dyDescent="0.2">
      <c r="A951" s="8" t="s">
        <v>2285</v>
      </c>
      <c r="B951" t="s">
        <v>2421</v>
      </c>
      <c r="C951" t="s">
        <v>2407</v>
      </c>
      <c r="D951" s="5">
        <f t="shared" si="44"/>
        <v>218</v>
      </c>
      <c r="E951">
        <f>VLOOKUP(A951,OFSETS!A$2:B$795,2,TRUE)</f>
        <v>762</v>
      </c>
      <c r="F951">
        <v>943</v>
      </c>
      <c r="G951" t="str">
        <f t="shared" si="42"/>
        <v>INSERT INTO F_SEC_ADMIN.OBJECTS (OBJECT_ID,NAME,OBJECT_TYPE_ID, SCHEMA_ID, AUTHORIZATION_OBJECT_ID) VALUES (943, 'CUSTOMERS_V',2,1,'762');</v>
      </c>
      <c r="S951">
        <v>943</v>
      </c>
      <c r="T951" t="str">
        <f t="shared" si="43"/>
        <v>INSERT INTO OBJECT_COLUMNS (OBJECT_COLUMN_ID,NAME,CONTENT,OBJECT_ID) VALUES (943,'OWNER_NUM', '218', 943);</v>
      </c>
    </row>
    <row r="952" spans="1:20" x14ac:dyDescent="0.2">
      <c r="A952" s="8" t="s">
        <v>2285</v>
      </c>
      <c r="B952" t="s">
        <v>2422</v>
      </c>
      <c r="C952" t="s">
        <v>2407</v>
      </c>
      <c r="D952" s="5">
        <f t="shared" si="44"/>
        <v>218</v>
      </c>
      <c r="E952">
        <f>VLOOKUP(A952,OFSETS!A$2:B$795,2,TRUE)</f>
        <v>762</v>
      </c>
      <c r="F952">
        <v>944</v>
      </c>
      <c r="G952" t="str">
        <f t="shared" si="42"/>
        <v>INSERT INTO F_SEC_ADMIN.OBJECTS (OBJECT_ID,NAME,OBJECT_TYPE_ID, SCHEMA_ID, AUTHORIZATION_OBJECT_ID) VALUES (944, 'CUSTOMER_SYSTEMATICS_V',2,1,'762');</v>
      </c>
      <c r="S952">
        <v>944</v>
      </c>
      <c r="T952" t="str">
        <f t="shared" si="43"/>
        <v>INSERT INTO OBJECT_COLUMNS (OBJECT_COLUMN_ID,NAME,CONTENT,OBJECT_ID) VALUES (944,'OWNER_NUM', '218', 944);</v>
      </c>
    </row>
    <row r="953" spans="1:20" x14ac:dyDescent="0.2">
      <c r="A953" s="8" t="s">
        <v>2285</v>
      </c>
      <c r="B953" t="s">
        <v>2423</v>
      </c>
      <c r="C953" t="s">
        <v>2407</v>
      </c>
      <c r="D953" s="5">
        <f t="shared" si="44"/>
        <v>218</v>
      </c>
      <c r="E953">
        <f>VLOOKUP(A953,OFSETS!A$2:B$795,2,TRUE)</f>
        <v>762</v>
      </c>
      <c r="F953">
        <v>945</v>
      </c>
      <c r="G953" t="str">
        <f t="shared" si="42"/>
        <v>INSERT INTO F_SEC_ADMIN.OBJECTS (OBJECT_ID,NAME,OBJECT_TYPE_ID, SCHEMA_ID, AUTHORIZATION_OBJECT_ID) VALUES (945, 'CUST_PORT_ASSIGNMENTS_V',2,1,'762');</v>
      </c>
      <c r="S953">
        <v>945</v>
      </c>
      <c r="T953" t="str">
        <f t="shared" si="43"/>
        <v>INSERT INTO OBJECT_COLUMNS (OBJECT_COLUMN_ID,NAME,CONTENT,OBJECT_ID) VALUES (945,'OWNER_NUM', '218', 945);</v>
      </c>
    </row>
    <row r="954" spans="1:20" x14ac:dyDescent="0.2">
      <c r="A954" s="8" t="s">
        <v>2285</v>
      </c>
      <c r="B954" t="s">
        <v>2424</v>
      </c>
      <c r="C954" t="s">
        <v>2407</v>
      </c>
      <c r="D954" s="5">
        <f t="shared" si="44"/>
        <v>218</v>
      </c>
      <c r="E954">
        <f>VLOOKUP(A954,OFSETS!A$2:B$795,2,TRUE)</f>
        <v>762</v>
      </c>
      <c r="F954">
        <v>946</v>
      </c>
      <c r="G954" t="str">
        <f t="shared" si="42"/>
        <v>INSERT INTO F_SEC_ADMIN.OBJECTS (OBJECT_ID,NAME,OBJECT_TYPE_ID, SCHEMA_ID, AUTHORIZATION_OBJECT_ID) VALUES (946, 'OWNERS_V',2,1,'762');</v>
      </c>
      <c r="S954">
        <v>946</v>
      </c>
      <c r="T954" t="str">
        <f t="shared" si="43"/>
        <v>INSERT INTO OBJECT_COLUMNS (OBJECT_COLUMN_ID,NAME,CONTENT,OBJECT_ID) VALUES (946,'OWNER_NUM', '218', 946);</v>
      </c>
    </row>
    <row r="955" spans="1:20" x14ac:dyDescent="0.2">
      <c r="A955" s="8" t="s">
        <v>2285</v>
      </c>
      <c r="B955" t="s">
        <v>2425</v>
      </c>
      <c r="C955" t="s">
        <v>2407</v>
      </c>
      <c r="D955" s="5">
        <f t="shared" si="44"/>
        <v>218</v>
      </c>
      <c r="E955">
        <f>VLOOKUP(A955,OFSETS!A$2:B$795,2,TRUE)</f>
        <v>762</v>
      </c>
      <c r="F955">
        <v>947</v>
      </c>
      <c r="G955" t="str">
        <f t="shared" si="42"/>
        <v>INSERT INTO F_SEC_ADMIN.OBJECTS (OBJECT_ID,NAME,OBJECT_TYPE_ID, SCHEMA_ID, AUTHORIZATION_OBJECT_ID) VALUES (947, 'PORTFOLIOS_V',2,1,'762');</v>
      </c>
      <c r="S955">
        <v>947</v>
      </c>
      <c r="T955" t="str">
        <f t="shared" si="43"/>
        <v>INSERT INTO OBJECT_COLUMNS (OBJECT_COLUMN_ID,NAME,CONTENT,OBJECT_ID) VALUES (947,'OWNER_NUM', '218', 947);</v>
      </c>
    </row>
    <row r="956" spans="1:20" x14ac:dyDescent="0.2">
      <c r="A956" s="8" t="s">
        <v>2285</v>
      </c>
      <c r="B956" t="s">
        <v>2426</v>
      </c>
      <c r="C956" t="s">
        <v>2407</v>
      </c>
      <c r="D956" s="5">
        <f t="shared" si="44"/>
        <v>218</v>
      </c>
      <c r="E956">
        <f>VLOOKUP(A956,OFSETS!A$2:B$795,2,TRUE)</f>
        <v>762</v>
      </c>
      <c r="F956">
        <v>948</v>
      </c>
      <c r="G956" t="str">
        <f t="shared" si="42"/>
        <v>INSERT INTO F_SEC_ADMIN.OBJECTS (OBJECT_ID,NAME,OBJECT_TYPE_ID, SCHEMA_ID, AUTHORIZATION_OBJECT_ID) VALUES (948, 'PORTFOLIO_ASSIGNMENTS_V',2,1,'762');</v>
      </c>
      <c r="S956">
        <v>948</v>
      </c>
      <c r="T956" t="str">
        <f t="shared" si="43"/>
        <v>INSERT INTO OBJECT_COLUMNS (OBJECT_COLUMN_ID,NAME,CONTENT,OBJECT_ID) VALUES (948,'OWNER_NUM', '218', 948);</v>
      </c>
    </row>
    <row r="957" spans="1:20" x14ac:dyDescent="0.2">
      <c r="A957" s="8" t="s">
        <v>2285</v>
      </c>
      <c r="B957" t="s">
        <v>2427</v>
      </c>
      <c r="C957" t="s">
        <v>2407</v>
      </c>
      <c r="D957" s="5">
        <f t="shared" si="44"/>
        <v>218</v>
      </c>
      <c r="E957">
        <f>VLOOKUP(A957,OFSETS!A$2:B$795,2,TRUE)</f>
        <v>762</v>
      </c>
      <c r="F957">
        <v>949</v>
      </c>
      <c r="G957" t="str">
        <f t="shared" si="42"/>
        <v>INSERT INTO F_SEC_ADMIN.OBJECTS (OBJECT_ID,NAME,OBJECT_TYPE_ID, SCHEMA_ID, AUTHORIZATION_OBJECT_ID) VALUES (949, 'PORTFOLIO_FIGURES_DAILY_V',2,1,'762');</v>
      </c>
      <c r="S957">
        <v>949</v>
      </c>
      <c r="T957" t="str">
        <f t="shared" si="43"/>
        <v>INSERT INTO OBJECT_COLUMNS (OBJECT_COLUMN_ID,NAME,CONTENT,OBJECT_ID) VALUES (949,'OWNER_NUM', '218', 949);</v>
      </c>
    </row>
    <row r="958" spans="1:20" x14ac:dyDescent="0.2">
      <c r="A958" s="8" t="s">
        <v>2285</v>
      </c>
      <c r="B958" t="s">
        <v>2428</v>
      </c>
      <c r="C958" t="s">
        <v>2407</v>
      </c>
      <c r="D958" s="5">
        <f t="shared" si="44"/>
        <v>218</v>
      </c>
      <c r="E958">
        <f>VLOOKUP(A958,OFSETS!A$2:B$795,2,TRUE)</f>
        <v>762</v>
      </c>
      <c r="F958">
        <v>950</v>
      </c>
      <c r="G958" t="str">
        <f t="shared" si="42"/>
        <v>INSERT INTO F_SEC_ADMIN.OBJECTS (OBJECT_ID,NAME,OBJECT_TYPE_ID, SCHEMA_ID, AUTHORIZATION_OBJECT_ID) VALUES (950, 'PORTFOLIO_FIGURES_DLY_HIST_V',2,1,'762');</v>
      </c>
      <c r="S958">
        <v>950</v>
      </c>
      <c r="T958" t="str">
        <f t="shared" si="43"/>
        <v>INSERT INTO OBJECT_COLUMNS (OBJECT_COLUMN_ID,NAME,CONTENT,OBJECT_ID) VALUES (950,'OWNER_NUM', '218', 950);</v>
      </c>
    </row>
    <row r="959" spans="1:20" x14ac:dyDescent="0.2">
      <c r="A959" s="8" t="s">
        <v>2285</v>
      </c>
      <c r="B959" t="s">
        <v>2401</v>
      </c>
      <c r="C959" t="s">
        <v>2407</v>
      </c>
      <c r="D959" s="5">
        <f t="shared" si="44"/>
        <v>218</v>
      </c>
      <c r="E959">
        <f>VLOOKUP(A959,OFSETS!A$2:B$795,2,TRUE)</f>
        <v>762</v>
      </c>
      <c r="F959">
        <v>951</v>
      </c>
      <c r="G959" t="str">
        <f t="shared" si="42"/>
        <v>INSERT INTO F_SEC_ADMIN.OBJECTS (OBJECT_ID,NAME,OBJECT_TYPE_ID, SCHEMA_ID, AUTHORIZATION_OBJECT_ID) VALUES (951, 'PORTFOLIO_GROUPS_V',2,1,'762');</v>
      </c>
      <c r="S959">
        <v>951</v>
      </c>
      <c r="T959" t="str">
        <f t="shared" si="43"/>
        <v>INSERT INTO OBJECT_COLUMNS (OBJECT_COLUMN_ID,NAME,CONTENT,OBJECT_ID) VALUES (951,'OWNER_NUM', '218', 951);</v>
      </c>
    </row>
    <row r="960" spans="1:20" x14ac:dyDescent="0.2">
      <c r="A960" s="8" t="s">
        <v>2285</v>
      </c>
      <c r="B960" t="s">
        <v>2429</v>
      </c>
      <c r="C960" t="s">
        <v>2407</v>
      </c>
      <c r="D960" s="5">
        <f t="shared" si="44"/>
        <v>218</v>
      </c>
      <c r="E960">
        <f>VLOOKUP(A960,OFSETS!A$2:B$795,2,TRUE)</f>
        <v>762</v>
      </c>
      <c r="F960">
        <v>952</v>
      </c>
      <c r="G960" t="str">
        <f t="shared" si="42"/>
        <v>INSERT INTO F_SEC_ADMIN.OBJECTS (OBJECT_ID,NAME,OBJECT_TYPE_ID, SCHEMA_ID, AUTHORIZATION_OBJECT_ID) VALUES (952, 'PORTFOLIO_HIST_V',2,1,'762');</v>
      </c>
      <c r="S960">
        <v>952</v>
      </c>
      <c r="T960" t="str">
        <f t="shared" si="43"/>
        <v>INSERT INTO OBJECT_COLUMNS (OBJECT_COLUMN_ID,NAME,CONTENT,OBJECT_ID) VALUES (952,'OWNER_NUM', '218', 952);</v>
      </c>
    </row>
    <row r="961" spans="1:20" x14ac:dyDescent="0.2">
      <c r="A961" s="8" t="s">
        <v>2285</v>
      </c>
      <c r="B961" t="s">
        <v>2406</v>
      </c>
      <c r="C961" t="s">
        <v>2407</v>
      </c>
      <c r="D961" s="5">
        <f t="shared" si="44"/>
        <v>218</v>
      </c>
      <c r="E961">
        <f>VLOOKUP(A961,OFSETS!A$2:B$795,2,TRUE)</f>
        <v>762</v>
      </c>
      <c r="F961">
        <v>953</v>
      </c>
      <c r="G961" t="str">
        <f t="shared" si="42"/>
        <v>INSERT INTO F_SEC_ADMIN.OBJECTS (OBJECT_ID,NAME,OBJECT_TYPE_ID, SCHEMA_ID, AUTHORIZATION_OBJECT_ID) VALUES (953, 'PORTFOLIO_HOLDINGS_V',2,1,'762');</v>
      </c>
      <c r="S961">
        <v>953</v>
      </c>
      <c r="T961" t="str">
        <f t="shared" si="43"/>
        <v>INSERT INTO OBJECT_COLUMNS (OBJECT_COLUMN_ID,NAME,CONTENT,OBJECT_ID) VALUES (953,'OWNER_NUM', '218', 953);</v>
      </c>
    </row>
    <row r="962" spans="1:20" x14ac:dyDescent="0.2">
      <c r="A962" s="8" t="s">
        <v>2285</v>
      </c>
      <c r="B962" t="s">
        <v>2408</v>
      </c>
      <c r="C962" t="s">
        <v>2407</v>
      </c>
      <c r="D962" s="5">
        <f t="shared" si="44"/>
        <v>218</v>
      </c>
      <c r="E962">
        <f>VLOOKUP(A962,OFSETS!A$2:B$795,2,TRUE)</f>
        <v>762</v>
      </c>
      <c r="F962">
        <v>954</v>
      </c>
      <c r="G962" t="str">
        <f t="shared" si="42"/>
        <v>INSERT INTO F_SEC_ADMIN.OBJECTS (OBJECT_ID,NAME,OBJECT_TYPE_ID, SCHEMA_ID, AUTHORIZATION_OBJECT_ID) VALUES (954, 'PORTFOLIO_HOLDING_CALCS_V',2,1,'762');</v>
      </c>
      <c r="S962">
        <v>954</v>
      </c>
      <c r="T962" t="str">
        <f t="shared" si="43"/>
        <v>INSERT INTO OBJECT_COLUMNS (OBJECT_COLUMN_ID,NAME,CONTENT,OBJECT_ID) VALUES (954,'OWNER_NUM', '218', 954);</v>
      </c>
    </row>
    <row r="963" spans="1:20" x14ac:dyDescent="0.2">
      <c r="A963" s="8" t="s">
        <v>2285</v>
      </c>
      <c r="B963" t="s">
        <v>2409</v>
      </c>
      <c r="C963" t="s">
        <v>2407</v>
      </c>
      <c r="D963" s="5">
        <f t="shared" si="44"/>
        <v>218</v>
      </c>
      <c r="E963">
        <f>VLOOKUP(A963,OFSETS!A$2:B$795,2,TRUE)</f>
        <v>762</v>
      </c>
      <c r="F963">
        <v>955</v>
      </c>
      <c r="G963" t="str">
        <f t="shared" si="42"/>
        <v>INSERT INTO F_SEC_ADMIN.OBJECTS (OBJECT_ID,NAME,OBJECT_TYPE_ID, SCHEMA_ID, AUTHORIZATION_OBJECT_ID) VALUES (955, 'PORTFOLIO_HOLDING_CALCS_VV_V',2,1,'762');</v>
      </c>
      <c r="S963">
        <v>955</v>
      </c>
      <c r="T963" t="str">
        <f t="shared" si="43"/>
        <v>INSERT INTO OBJECT_COLUMNS (OBJECT_COLUMN_ID,NAME,CONTENT,OBJECT_ID) VALUES (955,'OWNER_NUM', '218', 955);</v>
      </c>
    </row>
    <row r="964" spans="1:20" x14ac:dyDescent="0.2">
      <c r="A964" s="8" t="s">
        <v>2285</v>
      </c>
      <c r="B964" t="s">
        <v>2410</v>
      </c>
      <c r="C964" t="s">
        <v>2407</v>
      </c>
      <c r="D964" s="5">
        <f t="shared" si="44"/>
        <v>218</v>
      </c>
      <c r="E964">
        <f>VLOOKUP(A964,OFSETS!A$2:B$795,2,TRUE)</f>
        <v>762</v>
      </c>
      <c r="F964">
        <v>956</v>
      </c>
      <c r="G964" t="str">
        <f t="shared" si="42"/>
        <v>INSERT INTO F_SEC_ADMIN.OBJECTS (OBJECT_ID,NAME,OBJECT_TYPE_ID, SCHEMA_ID, AUTHORIZATION_OBJECT_ID) VALUES (956, 'PORTFOLIO_HOLDING_CALC_HIST_V',2,1,'762');</v>
      </c>
      <c r="S964">
        <v>956</v>
      </c>
      <c r="T964" t="str">
        <f t="shared" si="43"/>
        <v>INSERT INTO OBJECT_COLUMNS (OBJECT_COLUMN_ID,NAME,CONTENT,OBJECT_ID) VALUES (956,'OWNER_NUM', '218', 956);</v>
      </c>
    </row>
    <row r="965" spans="1:20" x14ac:dyDescent="0.2">
      <c r="A965" s="8" t="s">
        <v>2285</v>
      </c>
      <c r="B965" t="s">
        <v>2411</v>
      </c>
      <c r="C965" t="s">
        <v>2407</v>
      </c>
      <c r="D965" s="5">
        <f t="shared" si="44"/>
        <v>218</v>
      </c>
      <c r="E965">
        <f>VLOOKUP(A965,OFSETS!A$2:B$795,2,TRUE)</f>
        <v>762</v>
      </c>
      <c r="F965">
        <v>957</v>
      </c>
      <c r="G965" t="str">
        <f t="shared" si="42"/>
        <v>INSERT INTO F_SEC_ADMIN.OBJECTS (OBJECT_ID,NAME,OBJECT_TYPE_ID, SCHEMA_ID, AUTHORIZATION_OBJECT_ID) VALUES (957, 'PORTFOLIO_HOLDING_HIST_V',2,1,'762');</v>
      </c>
      <c r="S965">
        <v>957</v>
      </c>
      <c r="T965" t="str">
        <f t="shared" si="43"/>
        <v>INSERT INTO OBJECT_COLUMNS (OBJECT_COLUMN_ID,NAME,CONTENT,OBJECT_ID) VALUES (957,'OWNER_NUM', '218', 957);</v>
      </c>
    </row>
    <row r="966" spans="1:20" x14ac:dyDescent="0.2">
      <c r="A966" s="8" t="s">
        <v>2285</v>
      </c>
      <c r="B966" t="s">
        <v>2412</v>
      </c>
      <c r="C966" t="s">
        <v>2407</v>
      </c>
      <c r="D966" s="5">
        <f t="shared" si="44"/>
        <v>218</v>
      </c>
      <c r="E966">
        <f>VLOOKUP(A966,OFSETS!A$2:B$795,2,TRUE)</f>
        <v>762</v>
      </c>
      <c r="F966">
        <v>958</v>
      </c>
      <c r="G966" t="str">
        <f t="shared" si="42"/>
        <v>INSERT INTO F_SEC_ADMIN.OBJECTS (OBJECT_ID,NAME,OBJECT_TYPE_ID, SCHEMA_ID, AUTHORIZATION_OBJECT_ID) VALUES (958, 'PORTFOLIO_IDS_V',2,1,'762');</v>
      </c>
      <c r="S966">
        <v>958</v>
      </c>
      <c r="T966" t="str">
        <f t="shared" si="43"/>
        <v>INSERT INTO OBJECT_COLUMNS (OBJECT_COLUMN_ID,NAME,CONTENT,OBJECT_ID) VALUES (958,'OWNER_NUM', '218', 958);</v>
      </c>
    </row>
    <row r="967" spans="1:20" x14ac:dyDescent="0.2">
      <c r="A967" s="8" t="s">
        <v>2285</v>
      </c>
      <c r="B967" t="s">
        <v>2413</v>
      </c>
      <c r="C967" t="s">
        <v>2407</v>
      </c>
      <c r="D967" s="5">
        <f t="shared" si="44"/>
        <v>218</v>
      </c>
      <c r="E967">
        <f>VLOOKUP(A967,OFSETS!A$2:B$795,2,TRUE)</f>
        <v>762</v>
      </c>
      <c r="F967">
        <v>959</v>
      </c>
      <c r="G967" t="str">
        <f t="shared" ref="G967:G1030" si="45">"INSERT INTO F_SEC_ADMIN.OBJECTS (OBJECT_ID,NAME,OBJECT_TYPE_ID, SCHEMA_ID, AUTHORIZATION_OBJECT_ID) VALUES (" &amp; F967 &amp; ", '" &amp; B967 &amp; "',2,1,'" &amp; E967 &amp;"');"</f>
        <v>INSERT INTO F_SEC_ADMIN.OBJECTS (OBJECT_ID,NAME,OBJECT_TYPE_ID, SCHEMA_ID, AUTHORIZATION_OBJECT_ID) VALUES (959, 'PORTFOLIO_ID_MAPPINGS_V',2,1,'762');</v>
      </c>
      <c r="S967">
        <v>959</v>
      </c>
      <c r="T967" t="str">
        <f t="shared" ref="T967:T1030" si="46">"INSERT INTO OBJECT_COLUMNS (OBJECT_COLUMN_ID,NAME,CONTENT,OBJECT_ID) VALUES (" &amp; S967 &amp; ",'" &amp; C967 &amp; "', '" &amp; D967 &amp; "', " &amp; F967 &amp; ");"</f>
        <v>INSERT INTO OBJECT_COLUMNS (OBJECT_COLUMN_ID,NAME,CONTENT,OBJECT_ID) VALUES (959,'OWNER_NUM', '218', 959);</v>
      </c>
    </row>
    <row r="968" spans="1:20" x14ac:dyDescent="0.2">
      <c r="A968" s="8" t="s">
        <v>2285</v>
      </c>
      <c r="B968" t="s">
        <v>2414</v>
      </c>
      <c r="C968" t="s">
        <v>2407</v>
      </c>
      <c r="D968" s="5">
        <f t="shared" si="44"/>
        <v>218</v>
      </c>
      <c r="E968">
        <f>VLOOKUP(A968,OFSETS!A$2:B$795,2,TRUE)</f>
        <v>762</v>
      </c>
      <c r="F968">
        <v>960</v>
      </c>
      <c r="G968" t="str">
        <f t="shared" si="45"/>
        <v>INSERT INTO F_SEC_ADMIN.OBJECTS (OBJECT_ID,NAME,OBJECT_TYPE_ID, SCHEMA_ID, AUTHORIZATION_OBJECT_ID) VALUES (960, 'PORTFOLIO_TARGET_SYSTEMS_V',2,1,'762');</v>
      </c>
      <c r="S968">
        <v>960</v>
      </c>
      <c r="T968" t="str">
        <f t="shared" si="46"/>
        <v>INSERT INTO OBJECT_COLUMNS (OBJECT_COLUMN_ID,NAME,CONTENT,OBJECT_ID) VALUES (960,'OWNER_NUM', '218', 960);</v>
      </c>
    </row>
    <row r="969" spans="1:20" x14ac:dyDescent="0.2">
      <c r="A969" s="8" t="s">
        <v>2285</v>
      </c>
      <c r="B969" t="s">
        <v>2415</v>
      </c>
      <c r="C969" t="s">
        <v>2407</v>
      </c>
      <c r="D969" s="5">
        <f t="shared" ref="D969:D1032" si="47">VALUE(RIGHT(A969,7))</f>
        <v>218</v>
      </c>
      <c r="E969">
        <f>VLOOKUP(A969,OFSETS!A$2:B$795,2,TRUE)</f>
        <v>762</v>
      </c>
      <c r="F969">
        <v>961</v>
      </c>
      <c r="G969" t="str">
        <f t="shared" si="45"/>
        <v>INSERT INTO F_SEC_ADMIN.OBJECTS (OBJECT_ID,NAME,OBJECT_TYPE_ID, SCHEMA_ID, AUTHORIZATION_OBJECT_ID) VALUES (961, 'TRANSACTIONS_V',2,1,'762');</v>
      </c>
      <c r="S969">
        <v>961</v>
      </c>
      <c r="T969" t="str">
        <f t="shared" si="46"/>
        <v>INSERT INTO OBJECT_COLUMNS (OBJECT_COLUMN_ID,NAME,CONTENT,OBJECT_ID) VALUES (961,'OWNER_NUM', '218', 961);</v>
      </c>
    </row>
    <row r="970" spans="1:20" x14ac:dyDescent="0.2">
      <c r="A970" s="8" t="s">
        <v>2285</v>
      </c>
      <c r="B970" t="s">
        <v>2416</v>
      </c>
      <c r="C970" t="s">
        <v>2407</v>
      </c>
      <c r="D970" s="5">
        <f t="shared" si="47"/>
        <v>218</v>
      </c>
      <c r="E970">
        <f>VLOOKUP(A970,OFSETS!A$2:B$795,2,TRUE)</f>
        <v>762</v>
      </c>
      <c r="F970">
        <v>962</v>
      </c>
      <c r="G970" t="str">
        <f t="shared" si="45"/>
        <v>INSERT INTO F_SEC_ADMIN.OBJECTS (OBJECT_ID,NAME,OBJECT_TYPE_ID, SCHEMA_ID, AUTHORIZATION_OBJECT_ID) VALUES (962, 'TRANSACTION_COSTS_V',2,1,'762');</v>
      </c>
      <c r="S970">
        <v>962</v>
      </c>
      <c r="T970" t="str">
        <f t="shared" si="46"/>
        <v>INSERT INTO OBJECT_COLUMNS (OBJECT_COLUMN_ID,NAME,CONTENT,OBJECT_ID) VALUES (962,'OWNER_NUM', '218', 962);</v>
      </c>
    </row>
    <row r="971" spans="1:20" x14ac:dyDescent="0.2">
      <c r="A971" s="8" t="s">
        <v>2285</v>
      </c>
      <c r="B971" t="s">
        <v>2417</v>
      </c>
      <c r="C971" t="s">
        <v>2407</v>
      </c>
      <c r="D971" s="5">
        <f t="shared" si="47"/>
        <v>218</v>
      </c>
      <c r="E971">
        <f>VLOOKUP(A971,OFSETS!A$2:B$795,2,TRUE)</f>
        <v>762</v>
      </c>
      <c r="F971">
        <v>963</v>
      </c>
      <c r="G971" t="str">
        <f t="shared" si="45"/>
        <v>INSERT INTO F_SEC_ADMIN.OBJECTS (OBJECT_ID,NAME,OBJECT_TYPE_ID, SCHEMA_ID, AUTHORIZATION_OBJECT_ID) VALUES (963, 'TRANSACTION_COST_HIST_V',2,1,'762');</v>
      </c>
      <c r="S971">
        <v>963</v>
      </c>
      <c r="T971" t="str">
        <f t="shared" si="46"/>
        <v>INSERT INTO OBJECT_COLUMNS (OBJECT_COLUMN_ID,NAME,CONTENT,OBJECT_ID) VALUES (963,'OWNER_NUM', '218', 963);</v>
      </c>
    </row>
    <row r="972" spans="1:20" x14ac:dyDescent="0.2">
      <c r="A972" s="8" t="s">
        <v>2285</v>
      </c>
      <c r="B972" t="s">
        <v>2418</v>
      </c>
      <c r="C972" t="s">
        <v>2407</v>
      </c>
      <c r="D972" s="5">
        <f t="shared" si="47"/>
        <v>218</v>
      </c>
      <c r="E972">
        <f>VLOOKUP(A972,OFSETS!A$2:B$795,2,TRUE)</f>
        <v>762</v>
      </c>
      <c r="F972">
        <v>964</v>
      </c>
      <c r="G972" t="str">
        <f t="shared" si="45"/>
        <v>INSERT INTO F_SEC_ADMIN.OBJECTS (OBJECT_ID,NAME,OBJECT_TYPE_ID, SCHEMA_ID, AUTHORIZATION_OBJECT_ID) VALUES (964, 'TRANSACTION_DETAILS_V',2,1,'762');</v>
      </c>
      <c r="S972">
        <v>964</v>
      </c>
      <c r="T972" t="str">
        <f t="shared" si="46"/>
        <v>INSERT INTO OBJECT_COLUMNS (OBJECT_COLUMN_ID,NAME,CONTENT,OBJECT_ID) VALUES (964,'OWNER_NUM', '218', 964);</v>
      </c>
    </row>
    <row r="973" spans="1:20" x14ac:dyDescent="0.2">
      <c r="A973" s="8" t="s">
        <v>2285</v>
      </c>
      <c r="B973" t="s">
        <v>2419</v>
      </c>
      <c r="C973" t="s">
        <v>2407</v>
      </c>
      <c r="D973" s="5">
        <f t="shared" si="47"/>
        <v>218</v>
      </c>
      <c r="E973">
        <f>VLOOKUP(A973,OFSETS!A$2:B$795,2,TRUE)</f>
        <v>762</v>
      </c>
      <c r="F973">
        <v>965</v>
      </c>
      <c r="G973" t="str">
        <f t="shared" si="45"/>
        <v>INSERT INTO F_SEC_ADMIN.OBJECTS (OBJECT_ID,NAME,OBJECT_TYPE_ID, SCHEMA_ID, AUTHORIZATION_OBJECT_ID) VALUES (965, 'TRANSACTION_DETAIL_HIST_V',2,1,'762');</v>
      </c>
      <c r="S973">
        <v>965</v>
      </c>
      <c r="T973" t="str">
        <f t="shared" si="46"/>
        <v>INSERT INTO OBJECT_COLUMNS (OBJECT_COLUMN_ID,NAME,CONTENT,OBJECT_ID) VALUES (965,'OWNER_NUM', '218', 965);</v>
      </c>
    </row>
    <row r="974" spans="1:20" x14ac:dyDescent="0.2">
      <c r="A974" s="8" t="s">
        <v>2285</v>
      </c>
      <c r="B974" t="s">
        <v>2420</v>
      </c>
      <c r="C974" t="s">
        <v>2407</v>
      </c>
      <c r="D974" s="5">
        <f t="shared" si="47"/>
        <v>218</v>
      </c>
      <c r="E974">
        <f>VLOOKUP(A974,OFSETS!A$2:B$795,2,TRUE)</f>
        <v>762</v>
      </c>
      <c r="F974">
        <v>966</v>
      </c>
      <c r="G974" t="str">
        <f t="shared" si="45"/>
        <v>INSERT INTO F_SEC_ADMIN.OBJECTS (OBJECT_ID,NAME,OBJECT_TYPE_ID, SCHEMA_ID, AUTHORIZATION_OBJECT_ID) VALUES (966, 'TRANSACTION_HIST_V',2,1,'762');</v>
      </c>
      <c r="S974">
        <v>966</v>
      </c>
      <c r="T974" t="str">
        <f t="shared" si="46"/>
        <v>INSERT INTO OBJECT_COLUMNS (OBJECT_COLUMN_ID,NAME,CONTENT,OBJECT_ID) VALUES (966,'OWNER_NUM', '218', 966);</v>
      </c>
    </row>
    <row r="975" spans="1:20" x14ac:dyDescent="0.2">
      <c r="A975" s="8" t="s">
        <v>2288</v>
      </c>
      <c r="B975" t="s">
        <v>2421</v>
      </c>
      <c r="C975" t="s">
        <v>2407</v>
      </c>
      <c r="D975" s="5">
        <f t="shared" si="47"/>
        <v>223</v>
      </c>
      <c r="E975">
        <f>VLOOKUP(A975,OFSETS!A$2:B$795,2,TRUE)</f>
        <v>763</v>
      </c>
      <c r="F975">
        <v>967</v>
      </c>
      <c r="G975" t="str">
        <f t="shared" si="45"/>
        <v>INSERT INTO F_SEC_ADMIN.OBJECTS (OBJECT_ID,NAME,OBJECT_TYPE_ID, SCHEMA_ID, AUTHORIZATION_OBJECT_ID) VALUES (967, 'CUSTOMERS_V',2,1,'763');</v>
      </c>
      <c r="S975">
        <v>967</v>
      </c>
      <c r="T975" t="str">
        <f t="shared" si="46"/>
        <v>INSERT INTO OBJECT_COLUMNS (OBJECT_COLUMN_ID,NAME,CONTENT,OBJECT_ID) VALUES (967,'OWNER_NUM', '223', 967);</v>
      </c>
    </row>
    <row r="976" spans="1:20" x14ac:dyDescent="0.2">
      <c r="A976" s="8" t="s">
        <v>2288</v>
      </c>
      <c r="B976" t="s">
        <v>2422</v>
      </c>
      <c r="C976" t="s">
        <v>2407</v>
      </c>
      <c r="D976" s="5">
        <f t="shared" si="47"/>
        <v>223</v>
      </c>
      <c r="E976">
        <f>VLOOKUP(A976,OFSETS!A$2:B$795,2,TRUE)</f>
        <v>763</v>
      </c>
      <c r="F976">
        <v>968</v>
      </c>
      <c r="G976" t="str">
        <f t="shared" si="45"/>
        <v>INSERT INTO F_SEC_ADMIN.OBJECTS (OBJECT_ID,NAME,OBJECT_TYPE_ID, SCHEMA_ID, AUTHORIZATION_OBJECT_ID) VALUES (968, 'CUSTOMER_SYSTEMATICS_V',2,1,'763');</v>
      </c>
      <c r="S976">
        <v>968</v>
      </c>
      <c r="T976" t="str">
        <f t="shared" si="46"/>
        <v>INSERT INTO OBJECT_COLUMNS (OBJECT_COLUMN_ID,NAME,CONTENT,OBJECT_ID) VALUES (968,'OWNER_NUM', '223', 968);</v>
      </c>
    </row>
    <row r="977" spans="1:20" x14ac:dyDescent="0.2">
      <c r="A977" s="8" t="s">
        <v>2288</v>
      </c>
      <c r="B977" t="s">
        <v>2423</v>
      </c>
      <c r="C977" t="s">
        <v>2407</v>
      </c>
      <c r="D977" s="5">
        <f t="shared" si="47"/>
        <v>223</v>
      </c>
      <c r="E977">
        <f>VLOOKUP(A977,OFSETS!A$2:B$795,2,TRUE)</f>
        <v>763</v>
      </c>
      <c r="F977">
        <v>969</v>
      </c>
      <c r="G977" t="str">
        <f t="shared" si="45"/>
        <v>INSERT INTO F_SEC_ADMIN.OBJECTS (OBJECT_ID,NAME,OBJECT_TYPE_ID, SCHEMA_ID, AUTHORIZATION_OBJECT_ID) VALUES (969, 'CUST_PORT_ASSIGNMENTS_V',2,1,'763');</v>
      </c>
      <c r="S977">
        <v>969</v>
      </c>
      <c r="T977" t="str">
        <f t="shared" si="46"/>
        <v>INSERT INTO OBJECT_COLUMNS (OBJECT_COLUMN_ID,NAME,CONTENT,OBJECT_ID) VALUES (969,'OWNER_NUM', '223', 969);</v>
      </c>
    </row>
    <row r="978" spans="1:20" x14ac:dyDescent="0.2">
      <c r="A978" s="8" t="s">
        <v>2288</v>
      </c>
      <c r="B978" t="s">
        <v>2424</v>
      </c>
      <c r="C978" t="s">
        <v>2407</v>
      </c>
      <c r="D978" s="5">
        <f t="shared" si="47"/>
        <v>223</v>
      </c>
      <c r="E978">
        <f>VLOOKUP(A978,OFSETS!A$2:B$795,2,TRUE)</f>
        <v>763</v>
      </c>
      <c r="F978">
        <v>970</v>
      </c>
      <c r="G978" t="str">
        <f t="shared" si="45"/>
        <v>INSERT INTO F_SEC_ADMIN.OBJECTS (OBJECT_ID,NAME,OBJECT_TYPE_ID, SCHEMA_ID, AUTHORIZATION_OBJECT_ID) VALUES (970, 'OWNERS_V',2,1,'763');</v>
      </c>
      <c r="S978">
        <v>970</v>
      </c>
      <c r="T978" t="str">
        <f t="shared" si="46"/>
        <v>INSERT INTO OBJECT_COLUMNS (OBJECT_COLUMN_ID,NAME,CONTENT,OBJECT_ID) VALUES (970,'OWNER_NUM', '223', 970);</v>
      </c>
    </row>
    <row r="979" spans="1:20" x14ac:dyDescent="0.2">
      <c r="A979" s="8" t="s">
        <v>2288</v>
      </c>
      <c r="B979" t="s">
        <v>2425</v>
      </c>
      <c r="C979" t="s">
        <v>2407</v>
      </c>
      <c r="D979" s="5">
        <f t="shared" si="47"/>
        <v>223</v>
      </c>
      <c r="E979">
        <f>VLOOKUP(A979,OFSETS!A$2:B$795,2,TRUE)</f>
        <v>763</v>
      </c>
      <c r="F979">
        <v>971</v>
      </c>
      <c r="G979" t="str">
        <f t="shared" si="45"/>
        <v>INSERT INTO F_SEC_ADMIN.OBJECTS (OBJECT_ID,NAME,OBJECT_TYPE_ID, SCHEMA_ID, AUTHORIZATION_OBJECT_ID) VALUES (971, 'PORTFOLIOS_V',2,1,'763');</v>
      </c>
      <c r="S979">
        <v>971</v>
      </c>
      <c r="T979" t="str">
        <f t="shared" si="46"/>
        <v>INSERT INTO OBJECT_COLUMNS (OBJECT_COLUMN_ID,NAME,CONTENT,OBJECT_ID) VALUES (971,'OWNER_NUM', '223', 971);</v>
      </c>
    </row>
    <row r="980" spans="1:20" x14ac:dyDescent="0.2">
      <c r="A980" s="8" t="s">
        <v>2288</v>
      </c>
      <c r="B980" t="s">
        <v>2426</v>
      </c>
      <c r="C980" t="s">
        <v>2407</v>
      </c>
      <c r="D980" s="5">
        <f t="shared" si="47"/>
        <v>223</v>
      </c>
      <c r="E980">
        <f>VLOOKUP(A980,OFSETS!A$2:B$795,2,TRUE)</f>
        <v>763</v>
      </c>
      <c r="F980">
        <v>972</v>
      </c>
      <c r="G980" t="str">
        <f t="shared" si="45"/>
        <v>INSERT INTO F_SEC_ADMIN.OBJECTS (OBJECT_ID,NAME,OBJECT_TYPE_ID, SCHEMA_ID, AUTHORIZATION_OBJECT_ID) VALUES (972, 'PORTFOLIO_ASSIGNMENTS_V',2,1,'763');</v>
      </c>
      <c r="S980">
        <v>972</v>
      </c>
      <c r="T980" t="str">
        <f t="shared" si="46"/>
        <v>INSERT INTO OBJECT_COLUMNS (OBJECT_COLUMN_ID,NAME,CONTENT,OBJECT_ID) VALUES (972,'OWNER_NUM', '223', 972);</v>
      </c>
    </row>
    <row r="981" spans="1:20" x14ac:dyDescent="0.2">
      <c r="A981" s="8" t="s">
        <v>2288</v>
      </c>
      <c r="B981" t="s">
        <v>2427</v>
      </c>
      <c r="C981" t="s">
        <v>2407</v>
      </c>
      <c r="D981" s="5">
        <f t="shared" si="47"/>
        <v>223</v>
      </c>
      <c r="E981">
        <f>VLOOKUP(A981,OFSETS!A$2:B$795,2,TRUE)</f>
        <v>763</v>
      </c>
      <c r="F981">
        <v>973</v>
      </c>
      <c r="G981" t="str">
        <f t="shared" si="45"/>
        <v>INSERT INTO F_SEC_ADMIN.OBJECTS (OBJECT_ID,NAME,OBJECT_TYPE_ID, SCHEMA_ID, AUTHORIZATION_OBJECT_ID) VALUES (973, 'PORTFOLIO_FIGURES_DAILY_V',2,1,'763');</v>
      </c>
      <c r="S981">
        <v>973</v>
      </c>
      <c r="T981" t="str">
        <f t="shared" si="46"/>
        <v>INSERT INTO OBJECT_COLUMNS (OBJECT_COLUMN_ID,NAME,CONTENT,OBJECT_ID) VALUES (973,'OWNER_NUM', '223', 973);</v>
      </c>
    </row>
    <row r="982" spans="1:20" x14ac:dyDescent="0.2">
      <c r="A982" s="8" t="s">
        <v>2288</v>
      </c>
      <c r="B982" t="s">
        <v>2428</v>
      </c>
      <c r="C982" t="s">
        <v>2407</v>
      </c>
      <c r="D982" s="5">
        <f t="shared" si="47"/>
        <v>223</v>
      </c>
      <c r="E982">
        <f>VLOOKUP(A982,OFSETS!A$2:B$795,2,TRUE)</f>
        <v>763</v>
      </c>
      <c r="F982">
        <v>974</v>
      </c>
      <c r="G982" t="str">
        <f t="shared" si="45"/>
        <v>INSERT INTO F_SEC_ADMIN.OBJECTS (OBJECT_ID,NAME,OBJECT_TYPE_ID, SCHEMA_ID, AUTHORIZATION_OBJECT_ID) VALUES (974, 'PORTFOLIO_FIGURES_DLY_HIST_V',2,1,'763');</v>
      </c>
      <c r="S982">
        <v>974</v>
      </c>
      <c r="T982" t="str">
        <f t="shared" si="46"/>
        <v>INSERT INTO OBJECT_COLUMNS (OBJECT_COLUMN_ID,NAME,CONTENT,OBJECT_ID) VALUES (974,'OWNER_NUM', '223', 974);</v>
      </c>
    </row>
    <row r="983" spans="1:20" x14ac:dyDescent="0.2">
      <c r="A983" s="8" t="s">
        <v>2288</v>
      </c>
      <c r="B983" t="s">
        <v>2401</v>
      </c>
      <c r="C983" t="s">
        <v>2407</v>
      </c>
      <c r="D983" s="5">
        <f t="shared" si="47"/>
        <v>223</v>
      </c>
      <c r="E983">
        <f>VLOOKUP(A983,OFSETS!A$2:B$795,2,TRUE)</f>
        <v>763</v>
      </c>
      <c r="F983">
        <v>975</v>
      </c>
      <c r="G983" t="str">
        <f t="shared" si="45"/>
        <v>INSERT INTO F_SEC_ADMIN.OBJECTS (OBJECT_ID,NAME,OBJECT_TYPE_ID, SCHEMA_ID, AUTHORIZATION_OBJECT_ID) VALUES (975, 'PORTFOLIO_GROUPS_V',2,1,'763');</v>
      </c>
      <c r="S983">
        <v>975</v>
      </c>
      <c r="T983" t="str">
        <f t="shared" si="46"/>
        <v>INSERT INTO OBJECT_COLUMNS (OBJECT_COLUMN_ID,NAME,CONTENT,OBJECT_ID) VALUES (975,'OWNER_NUM', '223', 975);</v>
      </c>
    </row>
    <row r="984" spans="1:20" x14ac:dyDescent="0.2">
      <c r="A984" s="8" t="s">
        <v>2288</v>
      </c>
      <c r="B984" t="s">
        <v>2429</v>
      </c>
      <c r="C984" t="s">
        <v>2407</v>
      </c>
      <c r="D984" s="5">
        <f t="shared" si="47"/>
        <v>223</v>
      </c>
      <c r="E984">
        <f>VLOOKUP(A984,OFSETS!A$2:B$795,2,TRUE)</f>
        <v>763</v>
      </c>
      <c r="F984">
        <v>976</v>
      </c>
      <c r="G984" t="str">
        <f t="shared" si="45"/>
        <v>INSERT INTO F_SEC_ADMIN.OBJECTS (OBJECT_ID,NAME,OBJECT_TYPE_ID, SCHEMA_ID, AUTHORIZATION_OBJECT_ID) VALUES (976, 'PORTFOLIO_HIST_V',2,1,'763');</v>
      </c>
      <c r="S984">
        <v>976</v>
      </c>
      <c r="T984" t="str">
        <f t="shared" si="46"/>
        <v>INSERT INTO OBJECT_COLUMNS (OBJECT_COLUMN_ID,NAME,CONTENT,OBJECT_ID) VALUES (976,'OWNER_NUM', '223', 976);</v>
      </c>
    </row>
    <row r="985" spans="1:20" x14ac:dyDescent="0.2">
      <c r="A985" s="8" t="s">
        <v>2288</v>
      </c>
      <c r="B985" t="s">
        <v>2406</v>
      </c>
      <c r="C985" t="s">
        <v>2407</v>
      </c>
      <c r="D985" s="5">
        <f t="shared" si="47"/>
        <v>223</v>
      </c>
      <c r="E985">
        <f>VLOOKUP(A985,OFSETS!A$2:B$795,2,TRUE)</f>
        <v>763</v>
      </c>
      <c r="F985">
        <v>977</v>
      </c>
      <c r="G985" t="str">
        <f t="shared" si="45"/>
        <v>INSERT INTO F_SEC_ADMIN.OBJECTS (OBJECT_ID,NAME,OBJECT_TYPE_ID, SCHEMA_ID, AUTHORIZATION_OBJECT_ID) VALUES (977, 'PORTFOLIO_HOLDINGS_V',2,1,'763');</v>
      </c>
      <c r="S985">
        <v>977</v>
      </c>
      <c r="T985" t="str">
        <f t="shared" si="46"/>
        <v>INSERT INTO OBJECT_COLUMNS (OBJECT_COLUMN_ID,NAME,CONTENT,OBJECT_ID) VALUES (977,'OWNER_NUM', '223', 977);</v>
      </c>
    </row>
    <row r="986" spans="1:20" x14ac:dyDescent="0.2">
      <c r="A986" s="8" t="s">
        <v>2288</v>
      </c>
      <c r="B986" t="s">
        <v>2408</v>
      </c>
      <c r="C986" t="s">
        <v>2407</v>
      </c>
      <c r="D986" s="5">
        <f t="shared" si="47"/>
        <v>223</v>
      </c>
      <c r="E986">
        <f>VLOOKUP(A986,OFSETS!A$2:B$795,2,TRUE)</f>
        <v>763</v>
      </c>
      <c r="F986">
        <v>978</v>
      </c>
      <c r="G986" t="str">
        <f t="shared" si="45"/>
        <v>INSERT INTO F_SEC_ADMIN.OBJECTS (OBJECT_ID,NAME,OBJECT_TYPE_ID, SCHEMA_ID, AUTHORIZATION_OBJECT_ID) VALUES (978, 'PORTFOLIO_HOLDING_CALCS_V',2,1,'763');</v>
      </c>
      <c r="S986">
        <v>978</v>
      </c>
      <c r="T986" t="str">
        <f t="shared" si="46"/>
        <v>INSERT INTO OBJECT_COLUMNS (OBJECT_COLUMN_ID,NAME,CONTENT,OBJECT_ID) VALUES (978,'OWNER_NUM', '223', 978);</v>
      </c>
    </row>
    <row r="987" spans="1:20" x14ac:dyDescent="0.2">
      <c r="A987" s="8" t="s">
        <v>2288</v>
      </c>
      <c r="B987" t="s">
        <v>2409</v>
      </c>
      <c r="C987" t="s">
        <v>2407</v>
      </c>
      <c r="D987" s="5">
        <f t="shared" si="47"/>
        <v>223</v>
      </c>
      <c r="E987">
        <f>VLOOKUP(A987,OFSETS!A$2:B$795,2,TRUE)</f>
        <v>763</v>
      </c>
      <c r="F987">
        <v>979</v>
      </c>
      <c r="G987" t="str">
        <f t="shared" si="45"/>
        <v>INSERT INTO F_SEC_ADMIN.OBJECTS (OBJECT_ID,NAME,OBJECT_TYPE_ID, SCHEMA_ID, AUTHORIZATION_OBJECT_ID) VALUES (979, 'PORTFOLIO_HOLDING_CALCS_VV_V',2,1,'763');</v>
      </c>
      <c r="S987">
        <v>979</v>
      </c>
      <c r="T987" t="str">
        <f t="shared" si="46"/>
        <v>INSERT INTO OBJECT_COLUMNS (OBJECT_COLUMN_ID,NAME,CONTENT,OBJECT_ID) VALUES (979,'OWNER_NUM', '223', 979);</v>
      </c>
    </row>
    <row r="988" spans="1:20" x14ac:dyDescent="0.2">
      <c r="A988" s="8" t="s">
        <v>2288</v>
      </c>
      <c r="B988" t="s">
        <v>2410</v>
      </c>
      <c r="C988" t="s">
        <v>2407</v>
      </c>
      <c r="D988" s="5">
        <f t="shared" si="47"/>
        <v>223</v>
      </c>
      <c r="E988">
        <f>VLOOKUP(A988,OFSETS!A$2:B$795,2,TRUE)</f>
        <v>763</v>
      </c>
      <c r="F988">
        <v>980</v>
      </c>
      <c r="G988" t="str">
        <f t="shared" si="45"/>
        <v>INSERT INTO F_SEC_ADMIN.OBJECTS (OBJECT_ID,NAME,OBJECT_TYPE_ID, SCHEMA_ID, AUTHORIZATION_OBJECT_ID) VALUES (980, 'PORTFOLIO_HOLDING_CALC_HIST_V',2,1,'763');</v>
      </c>
      <c r="S988">
        <v>980</v>
      </c>
      <c r="T988" t="str">
        <f t="shared" si="46"/>
        <v>INSERT INTO OBJECT_COLUMNS (OBJECT_COLUMN_ID,NAME,CONTENT,OBJECT_ID) VALUES (980,'OWNER_NUM', '223', 980);</v>
      </c>
    </row>
    <row r="989" spans="1:20" x14ac:dyDescent="0.2">
      <c r="A989" s="8" t="s">
        <v>2288</v>
      </c>
      <c r="B989" t="s">
        <v>2411</v>
      </c>
      <c r="C989" t="s">
        <v>2407</v>
      </c>
      <c r="D989" s="5">
        <f t="shared" si="47"/>
        <v>223</v>
      </c>
      <c r="E989">
        <f>VLOOKUP(A989,OFSETS!A$2:B$795,2,TRUE)</f>
        <v>763</v>
      </c>
      <c r="F989">
        <v>981</v>
      </c>
      <c r="G989" t="str">
        <f t="shared" si="45"/>
        <v>INSERT INTO F_SEC_ADMIN.OBJECTS (OBJECT_ID,NAME,OBJECT_TYPE_ID, SCHEMA_ID, AUTHORIZATION_OBJECT_ID) VALUES (981, 'PORTFOLIO_HOLDING_HIST_V',2,1,'763');</v>
      </c>
      <c r="S989">
        <v>981</v>
      </c>
      <c r="T989" t="str">
        <f t="shared" si="46"/>
        <v>INSERT INTO OBJECT_COLUMNS (OBJECT_COLUMN_ID,NAME,CONTENT,OBJECT_ID) VALUES (981,'OWNER_NUM', '223', 981);</v>
      </c>
    </row>
    <row r="990" spans="1:20" x14ac:dyDescent="0.2">
      <c r="A990" s="8" t="s">
        <v>2288</v>
      </c>
      <c r="B990" t="s">
        <v>2412</v>
      </c>
      <c r="C990" t="s">
        <v>2407</v>
      </c>
      <c r="D990" s="5">
        <f t="shared" si="47"/>
        <v>223</v>
      </c>
      <c r="E990">
        <f>VLOOKUP(A990,OFSETS!A$2:B$795,2,TRUE)</f>
        <v>763</v>
      </c>
      <c r="F990">
        <v>982</v>
      </c>
      <c r="G990" t="str">
        <f t="shared" si="45"/>
        <v>INSERT INTO F_SEC_ADMIN.OBJECTS (OBJECT_ID,NAME,OBJECT_TYPE_ID, SCHEMA_ID, AUTHORIZATION_OBJECT_ID) VALUES (982, 'PORTFOLIO_IDS_V',2,1,'763');</v>
      </c>
      <c r="S990">
        <v>982</v>
      </c>
      <c r="T990" t="str">
        <f t="shared" si="46"/>
        <v>INSERT INTO OBJECT_COLUMNS (OBJECT_COLUMN_ID,NAME,CONTENT,OBJECT_ID) VALUES (982,'OWNER_NUM', '223', 982);</v>
      </c>
    </row>
    <row r="991" spans="1:20" x14ac:dyDescent="0.2">
      <c r="A991" s="8" t="s">
        <v>2288</v>
      </c>
      <c r="B991" t="s">
        <v>2413</v>
      </c>
      <c r="C991" t="s">
        <v>2407</v>
      </c>
      <c r="D991" s="5">
        <f t="shared" si="47"/>
        <v>223</v>
      </c>
      <c r="E991">
        <f>VLOOKUP(A991,OFSETS!A$2:B$795,2,TRUE)</f>
        <v>763</v>
      </c>
      <c r="F991">
        <v>983</v>
      </c>
      <c r="G991" t="str">
        <f t="shared" si="45"/>
        <v>INSERT INTO F_SEC_ADMIN.OBJECTS (OBJECT_ID,NAME,OBJECT_TYPE_ID, SCHEMA_ID, AUTHORIZATION_OBJECT_ID) VALUES (983, 'PORTFOLIO_ID_MAPPINGS_V',2,1,'763');</v>
      </c>
      <c r="S991">
        <v>983</v>
      </c>
      <c r="T991" t="str">
        <f t="shared" si="46"/>
        <v>INSERT INTO OBJECT_COLUMNS (OBJECT_COLUMN_ID,NAME,CONTENT,OBJECT_ID) VALUES (983,'OWNER_NUM', '223', 983);</v>
      </c>
    </row>
    <row r="992" spans="1:20" x14ac:dyDescent="0.2">
      <c r="A992" s="8" t="s">
        <v>2288</v>
      </c>
      <c r="B992" t="s">
        <v>2414</v>
      </c>
      <c r="C992" t="s">
        <v>2407</v>
      </c>
      <c r="D992" s="5">
        <f t="shared" si="47"/>
        <v>223</v>
      </c>
      <c r="E992">
        <f>VLOOKUP(A992,OFSETS!A$2:B$795,2,TRUE)</f>
        <v>763</v>
      </c>
      <c r="F992">
        <v>984</v>
      </c>
      <c r="G992" t="str">
        <f t="shared" si="45"/>
        <v>INSERT INTO F_SEC_ADMIN.OBJECTS (OBJECT_ID,NAME,OBJECT_TYPE_ID, SCHEMA_ID, AUTHORIZATION_OBJECT_ID) VALUES (984, 'PORTFOLIO_TARGET_SYSTEMS_V',2,1,'763');</v>
      </c>
      <c r="S992">
        <v>984</v>
      </c>
      <c r="T992" t="str">
        <f t="shared" si="46"/>
        <v>INSERT INTO OBJECT_COLUMNS (OBJECT_COLUMN_ID,NAME,CONTENT,OBJECT_ID) VALUES (984,'OWNER_NUM', '223', 984);</v>
      </c>
    </row>
    <row r="993" spans="1:20" x14ac:dyDescent="0.2">
      <c r="A993" s="8" t="s">
        <v>2288</v>
      </c>
      <c r="B993" t="s">
        <v>2415</v>
      </c>
      <c r="C993" t="s">
        <v>2407</v>
      </c>
      <c r="D993" s="5">
        <f t="shared" si="47"/>
        <v>223</v>
      </c>
      <c r="E993">
        <f>VLOOKUP(A993,OFSETS!A$2:B$795,2,TRUE)</f>
        <v>763</v>
      </c>
      <c r="F993">
        <v>985</v>
      </c>
      <c r="G993" t="str">
        <f t="shared" si="45"/>
        <v>INSERT INTO F_SEC_ADMIN.OBJECTS (OBJECT_ID,NAME,OBJECT_TYPE_ID, SCHEMA_ID, AUTHORIZATION_OBJECT_ID) VALUES (985, 'TRANSACTIONS_V',2,1,'763');</v>
      </c>
      <c r="S993">
        <v>985</v>
      </c>
      <c r="T993" t="str">
        <f t="shared" si="46"/>
        <v>INSERT INTO OBJECT_COLUMNS (OBJECT_COLUMN_ID,NAME,CONTENT,OBJECT_ID) VALUES (985,'OWNER_NUM', '223', 985);</v>
      </c>
    </row>
    <row r="994" spans="1:20" x14ac:dyDescent="0.2">
      <c r="A994" s="8" t="s">
        <v>2288</v>
      </c>
      <c r="B994" t="s">
        <v>2416</v>
      </c>
      <c r="C994" t="s">
        <v>2407</v>
      </c>
      <c r="D994" s="5">
        <f t="shared" si="47"/>
        <v>223</v>
      </c>
      <c r="E994">
        <f>VLOOKUP(A994,OFSETS!A$2:B$795,2,TRUE)</f>
        <v>763</v>
      </c>
      <c r="F994">
        <v>986</v>
      </c>
      <c r="G994" t="str">
        <f t="shared" si="45"/>
        <v>INSERT INTO F_SEC_ADMIN.OBJECTS (OBJECT_ID,NAME,OBJECT_TYPE_ID, SCHEMA_ID, AUTHORIZATION_OBJECT_ID) VALUES (986, 'TRANSACTION_COSTS_V',2,1,'763');</v>
      </c>
      <c r="S994">
        <v>986</v>
      </c>
      <c r="T994" t="str">
        <f t="shared" si="46"/>
        <v>INSERT INTO OBJECT_COLUMNS (OBJECT_COLUMN_ID,NAME,CONTENT,OBJECT_ID) VALUES (986,'OWNER_NUM', '223', 986);</v>
      </c>
    </row>
    <row r="995" spans="1:20" x14ac:dyDescent="0.2">
      <c r="A995" s="8" t="s">
        <v>2288</v>
      </c>
      <c r="B995" t="s">
        <v>2417</v>
      </c>
      <c r="C995" t="s">
        <v>2407</v>
      </c>
      <c r="D995" s="5">
        <f t="shared" si="47"/>
        <v>223</v>
      </c>
      <c r="E995">
        <f>VLOOKUP(A995,OFSETS!A$2:B$795,2,TRUE)</f>
        <v>763</v>
      </c>
      <c r="F995">
        <v>987</v>
      </c>
      <c r="G995" t="str">
        <f t="shared" si="45"/>
        <v>INSERT INTO F_SEC_ADMIN.OBJECTS (OBJECT_ID,NAME,OBJECT_TYPE_ID, SCHEMA_ID, AUTHORIZATION_OBJECT_ID) VALUES (987, 'TRANSACTION_COST_HIST_V',2,1,'763');</v>
      </c>
      <c r="S995">
        <v>987</v>
      </c>
      <c r="T995" t="str">
        <f t="shared" si="46"/>
        <v>INSERT INTO OBJECT_COLUMNS (OBJECT_COLUMN_ID,NAME,CONTENT,OBJECT_ID) VALUES (987,'OWNER_NUM', '223', 987);</v>
      </c>
    </row>
    <row r="996" spans="1:20" x14ac:dyDescent="0.2">
      <c r="A996" s="8" t="s">
        <v>2288</v>
      </c>
      <c r="B996" t="s">
        <v>2418</v>
      </c>
      <c r="C996" t="s">
        <v>2407</v>
      </c>
      <c r="D996" s="5">
        <f t="shared" si="47"/>
        <v>223</v>
      </c>
      <c r="E996">
        <f>VLOOKUP(A996,OFSETS!A$2:B$795,2,TRUE)</f>
        <v>763</v>
      </c>
      <c r="F996">
        <v>988</v>
      </c>
      <c r="G996" t="str">
        <f t="shared" si="45"/>
        <v>INSERT INTO F_SEC_ADMIN.OBJECTS (OBJECT_ID,NAME,OBJECT_TYPE_ID, SCHEMA_ID, AUTHORIZATION_OBJECT_ID) VALUES (988, 'TRANSACTION_DETAILS_V',2,1,'763');</v>
      </c>
      <c r="S996">
        <v>988</v>
      </c>
      <c r="T996" t="str">
        <f t="shared" si="46"/>
        <v>INSERT INTO OBJECT_COLUMNS (OBJECT_COLUMN_ID,NAME,CONTENT,OBJECT_ID) VALUES (988,'OWNER_NUM', '223', 988);</v>
      </c>
    </row>
    <row r="997" spans="1:20" x14ac:dyDescent="0.2">
      <c r="A997" s="8" t="s">
        <v>2288</v>
      </c>
      <c r="B997" t="s">
        <v>2419</v>
      </c>
      <c r="C997" t="s">
        <v>2407</v>
      </c>
      <c r="D997" s="5">
        <f t="shared" si="47"/>
        <v>223</v>
      </c>
      <c r="E997">
        <f>VLOOKUP(A997,OFSETS!A$2:B$795,2,TRUE)</f>
        <v>763</v>
      </c>
      <c r="F997">
        <v>989</v>
      </c>
      <c r="G997" t="str">
        <f t="shared" si="45"/>
        <v>INSERT INTO F_SEC_ADMIN.OBJECTS (OBJECT_ID,NAME,OBJECT_TYPE_ID, SCHEMA_ID, AUTHORIZATION_OBJECT_ID) VALUES (989, 'TRANSACTION_DETAIL_HIST_V',2,1,'763');</v>
      </c>
      <c r="S997">
        <v>989</v>
      </c>
      <c r="T997" t="str">
        <f t="shared" si="46"/>
        <v>INSERT INTO OBJECT_COLUMNS (OBJECT_COLUMN_ID,NAME,CONTENT,OBJECT_ID) VALUES (989,'OWNER_NUM', '223', 989);</v>
      </c>
    </row>
    <row r="998" spans="1:20" x14ac:dyDescent="0.2">
      <c r="A998" s="8" t="s">
        <v>2288</v>
      </c>
      <c r="B998" t="s">
        <v>2420</v>
      </c>
      <c r="C998" t="s">
        <v>2407</v>
      </c>
      <c r="D998" s="5">
        <f t="shared" si="47"/>
        <v>223</v>
      </c>
      <c r="E998">
        <f>VLOOKUP(A998,OFSETS!A$2:B$795,2,TRUE)</f>
        <v>763</v>
      </c>
      <c r="F998">
        <v>990</v>
      </c>
      <c r="G998" t="str">
        <f t="shared" si="45"/>
        <v>INSERT INTO F_SEC_ADMIN.OBJECTS (OBJECT_ID,NAME,OBJECT_TYPE_ID, SCHEMA_ID, AUTHORIZATION_OBJECT_ID) VALUES (990, 'TRANSACTION_HIST_V',2,1,'763');</v>
      </c>
      <c r="S998">
        <v>990</v>
      </c>
      <c r="T998" t="str">
        <f t="shared" si="46"/>
        <v>INSERT INTO OBJECT_COLUMNS (OBJECT_COLUMN_ID,NAME,CONTENT,OBJECT_ID) VALUES (990,'OWNER_NUM', '223', 990);</v>
      </c>
    </row>
    <row r="999" spans="1:20" x14ac:dyDescent="0.2">
      <c r="A999" s="8" t="s">
        <v>2291</v>
      </c>
      <c r="B999" t="s">
        <v>2421</v>
      </c>
      <c r="C999" t="s">
        <v>2407</v>
      </c>
      <c r="D999" s="5">
        <f t="shared" si="47"/>
        <v>247</v>
      </c>
      <c r="E999">
        <f>VLOOKUP(A999,OFSETS!A$2:B$795,2,TRUE)</f>
        <v>764</v>
      </c>
      <c r="F999">
        <v>991</v>
      </c>
      <c r="G999" t="str">
        <f t="shared" si="45"/>
        <v>INSERT INTO F_SEC_ADMIN.OBJECTS (OBJECT_ID,NAME,OBJECT_TYPE_ID, SCHEMA_ID, AUTHORIZATION_OBJECT_ID) VALUES (991, 'CUSTOMERS_V',2,1,'764');</v>
      </c>
      <c r="S999">
        <v>991</v>
      </c>
      <c r="T999" t="str">
        <f t="shared" si="46"/>
        <v>INSERT INTO OBJECT_COLUMNS (OBJECT_COLUMN_ID,NAME,CONTENT,OBJECT_ID) VALUES (991,'OWNER_NUM', '247', 991);</v>
      </c>
    </row>
    <row r="1000" spans="1:20" x14ac:dyDescent="0.2">
      <c r="A1000" s="8" t="s">
        <v>2291</v>
      </c>
      <c r="B1000" t="s">
        <v>2422</v>
      </c>
      <c r="C1000" t="s">
        <v>2407</v>
      </c>
      <c r="D1000" s="5">
        <f t="shared" si="47"/>
        <v>247</v>
      </c>
      <c r="E1000">
        <f>VLOOKUP(A1000,OFSETS!A$2:B$795,2,TRUE)</f>
        <v>764</v>
      </c>
      <c r="F1000">
        <v>992</v>
      </c>
      <c r="G1000" t="str">
        <f t="shared" si="45"/>
        <v>INSERT INTO F_SEC_ADMIN.OBJECTS (OBJECT_ID,NAME,OBJECT_TYPE_ID, SCHEMA_ID, AUTHORIZATION_OBJECT_ID) VALUES (992, 'CUSTOMER_SYSTEMATICS_V',2,1,'764');</v>
      </c>
      <c r="S1000">
        <v>992</v>
      </c>
      <c r="T1000" t="str">
        <f t="shared" si="46"/>
        <v>INSERT INTO OBJECT_COLUMNS (OBJECT_COLUMN_ID,NAME,CONTENT,OBJECT_ID) VALUES (992,'OWNER_NUM', '247', 992);</v>
      </c>
    </row>
    <row r="1001" spans="1:20" x14ac:dyDescent="0.2">
      <c r="A1001" s="8" t="s">
        <v>2291</v>
      </c>
      <c r="B1001" t="s">
        <v>2423</v>
      </c>
      <c r="C1001" t="s">
        <v>2407</v>
      </c>
      <c r="D1001" s="5">
        <f t="shared" si="47"/>
        <v>247</v>
      </c>
      <c r="E1001">
        <f>VLOOKUP(A1001,OFSETS!A$2:B$795,2,TRUE)</f>
        <v>764</v>
      </c>
      <c r="F1001">
        <v>993</v>
      </c>
      <c r="G1001" t="str">
        <f t="shared" si="45"/>
        <v>INSERT INTO F_SEC_ADMIN.OBJECTS (OBJECT_ID,NAME,OBJECT_TYPE_ID, SCHEMA_ID, AUTHORIZATION_OBJECT_ID) VALUES (993, 'CUST_PORT_ASSIGNMENTS_V',2,1,'764');</v>
      </c>
      <c r="S1001">
        <v>993</v>
      </c>
      <c r="T1001" t="str">
        <f t="shared" si="46"/>
        <v>INSERT INTO OBJECT_COLUMNS (OBJECT_COLUMN_ID,NAME,CONTENT,OBJECT_ID) VALUES (993,'OWNER_NUM', '247', 993);</v>
      </c>
    </row>
    <row r="1002" spans="1:20" x14ac:dyDescent="0.2">
      <c r="A1002" s="8" t="s">
        <v>2291</v>
      </c>
      <c r="B1002" t="s">
        <v>2424</v>
      </c>
      <c r="C1002" t="s">
        <v>2407</v>
      </c>
      <c r="D1002" s="5">
        <f t="shared" si="47"/>
        <v>247</v>
      </c>
      <c r="E1002">
        <f>VLOOKUP(A1002,OFSETS!A$2:B$795,2,TRUE)</f>
        <v>764</v>
      </c>
      <c r="F1002">
        <v>994</v>
      </c>
      <c r="G1002" t="str">
        <f t="shared" si="45"/>
        <v>INSERT INTO F_SEC_ADMIN.OBJECTS (OBJECT_ID,NAME,OBJECT_TYPE_ID, SCHEMA_ID, AUTHORIZATION_OBJECT_ID) VALUES (994, 'OWNERS_V',2,1,'764');</v>
      </c>
      <c r="S1002">
        <v>994</v>
      </c>
      <c r="T1002" t="str">
        <f t="shared" si="46"/>
        <v>INSERT INTO OBJECT_COLUMNS (OBJECT_COLUMN_ID,NAME,CONTENT,OBJECT_ID) VALUES (994,'OWNER_NUM', '247', 994);</v>
      </c>
    </row>
    <row r="1003" spans="1:20" x14ac:dyDescent="0.2">
      <c r="A1003" s="8" t="s">
        <v>2291</v>
      </c>
      <c r="B1003" t="s">
        <v>2425</v>
      </c>
      <c r="C1003" t="s">
        <v>2407</v>
      </c>
      <c r="D1003" s="5">
        <f t="shared" si="47"/>
        <v>247</v>
      </c>
      <c r="E1003">
        <f>VLOOKUP(A1003,OFSETS!A$2:B$795,2,TRUE)</f>
        <v>764</v>
      </c>
      <c r="F1003">
        <v>995</v>
      </c>
      <c r="G1003" t="str">
        <f t="shared" si="45"/>
        <v>INSERT INTO F_SEC_ADMIN.OBJECTS (OBJECT_ID,NAME,OBJECT_TYPE_ID, SCHEMA_ID, AUTHORIZATION_OBJECT_ID) VALUES (995, 'PORTFOLIOS_V',2,1,'764');</v>
      </c>
      <c r="S1003">
        <v>995</v>
      </c>
      <c r="T1003" t="str">
        <f t="shared" si="46"/>
        <v>INSERT INTO OBJECT_COLUMNS (OBJECT_COLUMN_ID,NAME,CONTENT,OBJECT_ID) VALUES (995,'OWNER_NUM', '247', 995);</v>
      </c>
    </row>
    <row r="1004" spans="1:20" x14ac:dyDescent="0.2">
      <c r="A1004" s="8" t="s">
        <v>2291</v>
      </c>
      <c r="B1004" t="s">
        <v>2426</v>
      </c>
      <c r="C1004" t="s">
        <v>2407</v>
      </c>
      <c r="D1004" s="5">
        <f t="shared" si="47"/>
        <v>247</v>
      </c>
      <c r="E1004">
        <f>VLOOKUP(A1004,OFSETS!A$2:B$795,2,TRUE)</f>
        <v>764</v>
      </c>
      <c r="F1004">
        <v>996</v>
      </c>
      <c r="G1004" t="str">
        <f t="shared" si="45"/>
        <v>INSERT INTO F_SEC_ADMIN.OBJECTS (OBJECT_ID,NAME,OBJECT_TYPE_ID, SCHEMA_ID, AUTHORIZATION_OBJECT_ID) VALUES (996, 'PORTFOLIO_ASSIGNMENTS_V',2,1,'764');</v>
      </c>
      <c r="S1004">
        <v>996</v>
      </c>
      <c r="T1004" t="str">
        <f t="shared" si="46"/>
        <v>INSERT INTO OBJECT_COLUMNS (OBJECT_COLUMN_ID,NAME,CONTENT,OBJECT_ID) VALUES (996,'OWNER_NUM', '247', 996);</v>
      </c>
    </row>
    <row r="1005" spans="1:20" x14ac:dyDescent="0.2">
      <c r="A1005" s="8" t="s">
        <v>2291</v>
      </c>
      <c r="B1005" t="s">
        <v>2427</v>
      </c>
      <c r="C1005" t="s">
        <v>2407</v>
      </c>
      <c r="D1005" s="5">
        <f t="shared" si="47"/>
        <v>247</v>
      </c>
      <c r="E1005">
        <f>VLOOKUP(A1005,OFSETS!A$2:B$795,2,TRUE)</f>
        <v>764</v>
      </c>
      <c r="F1005">
        <v>997</v>
      </c>
      <c r="G1005" t="str">
        <f t="shared" si="45"/>
        <v>INSERT INTO F_SEC_ADMIN.OBJECTS (OBJECT_ID,NAME,OBJECT_TYPE_ID, SCHEMA_ID, AUTHORIZATION_OBJECT_ID) VALUES (997, 'PORTFOLIO_FIGURES_DAILY_V',2,1,'764');</v>
      </c>
      <c r="S1005">
        <v>997</v>
      </c>
      <c r="T1005" t="str">
        <f t="shared" si="46"/>
        <v>INSERT INTO OBJECT_COLUMNS (OBJECT_COLUMN_ID,NAME,CONTENT,OBJECT_ID) VALUES (997,'OWNER_NUM', '247', 997);</v>
      </c>
    </row>
    <row r="1006" spans="1:20" x14ac:dyDescent="0.2">
      <c r="A1006" s="8" t="s">
        <v>2291</v>
      </c>
      <c r="B1006" t="s">
        <v>2428</v>
      </c>
      <c r="C1006" t="s">
        <v>2407</v>
      </c>
      <c r="D1006" s="5">
        <f t="shared" si="47"/>
        <v>247</v>
      </c>
      <c r="E1006">
        <f>VLOOKUP(A1006,OFSETS!A$2:B$795,2,TRUE)</f>
        <v>764</v>
      </c>
      <c r="F1006">
        <v>998</v>
      </c>
      <c r="G1006" t="str">
        <f t="shared" si="45"/>
        <v>INSERT INTO F_SEC_ADMIN.OBJECTS (OBJECT_ID,NAME,OBJECT_TYPE_ID, SCHEMA_ID, AUTHORIZATION_OBJECT_ID) VALUES (998, 'PORTFOLIO_FIGURES_DLY_HIST_V',2,1,'764');</v>
      </c>
      <c r="S1006">
        <v>998</v>
      </c>
      <c r="T1006" t="str">
        <f t="shared" si="46"/>
        <v>INSERT INTO OBJECT_COLUMNS (OBJECT_COLUMN_ID,NAME,CONTENT,OBJECT_ID) VALUES (998,'OWNER_NUM', '247', 998);</v>
      </c>
    </row>
    <row r="1007" spans="1:20" x14ac:dyDescent="0.2">
      <c r="A1007" s="8" t="s">
        <v>2291</v>
      </c>
      <c r="B1007" t="s">
        <v>2401</v>
      </c>
      <c r="C1007" t="s">
        <v>2407</v>
      </c>
      <c r="D1007" s="5">
        <f t="shared" si="47"/>
        <v>247</v>
      </c>
      <c r="E1007">
        <f>VLOOKUP(A1007,OFSETS!A$2:B$795,2,TRUE)</f>
        <v>764</v>
      </c>
      <c r="F1007">
        <v>999</v>
      </c>
      <c r="G1007" t="str">
        <f t="shared" si="45"/>
        <v>INSERT INTO F_SEC_ADMIN.OBJECTS (OBJECT_ID,NAME,OBJECT_TYPE_ID, SCHEMA_ID, AUTHORIZATION_OBJECT_ID) VALUES (999, 'PORTFOLIO_GROUPS_V',2,1,'764');</v>
      </c>
      <c r="S1007">
        <v>999</v>
      </c>
      <c r="T1007" t="str">
        <f t="shared" si="46"/>
        <v>INSERT INTO OBJECT_COLUMNS (OBJECT_COLUMN_ID,NAME,CONTENT,OBJECT_ID) VALUES (999,'OWNER_NUM', '247', 999);</v>
      </c>
    </row>
    <row r="1008" spans="1:20" x14ac:dyDescent="0.2">
      <c r="A1008" s="8" t="s">
        <v>2291</v>
      </c>
      <c r="B1008" t="s">
        <v>2429</v>
      </c>
      <c r="C1008" t="s">
        <v>2407</v>
      </c>
      <c r="D1008" s="5">
        <f t="shared" si="47"/>
        <v>247</v>
      </c>
      <c r="E1008">
        <f>VLOOKUP(A1008,OFSETS!A$2:B$795,2,TRUE)</f>
        <v>764</v>
      </c>
      <c r="F1008">
        <v>1000</v>
      </c>
      <c r="G1008" t="str">
        <f t="shared" si="45"/>
        <v>INSERT INTO F_SEC_ADMIN.OBJECTS (OBJECT_ID,NAME,OBJECT_TYPE_ID, SCHEMA_ID, AUTHORIZATION_OBJECT_ID) VALUES (1000, 'PORTFOLIO_HIST_V',2,1,'764');</v>
      </c>
      <c r="S1008">
        <v>1000</v>
      </c>
      <c r="T1008" t="str">
        <f t="shared" si="46"/>
        <v>INSERT INTO OBJECT_COLUMNS (OBJECT_COLUMN_ID,NAME,CONTENT,OBJECT_ID) VALUES (1000,'OWNER_NUM', '247', 1000);</v>
      </c>
    </row>
    <row r="1009" spans="1:20" x14ac:dyDescent="0.2">
      <c r="A1009" s="8" t="s">
        <v>2291</v>
      </c>
      <c r="B1009" t="s">
        <v>2406</v>
      </c>
      <c r="C1009" t="s">
        <v>2407</v>
      </c>
      <c r="D1009" s="5">
        <f t="shared" si="47"/>
        <v>247</v>
      </c>
      <c r="E1009">
        <f>VLOOKUP(A1009,OFSETS!A$2:B$795,2,TRUE)</f>
        <v>764</v>
      </c>
      <c r="F1009">
        <v>1001</v>
      </c>
      <c r="G1009" t="str">
        <f t="shared" si="45"/>
        <v>INSERT INTO F_SEC_ADMIN.OBJECTS (OBJECT_ID,NAME,OBJECT_TYPE_ID, SCHEMA_ID, AUTHORIZATION_OBJECT_ID) VALUES (1001, 'PORTFOLIO_HOLDINGS_V',2,1,'764');</v>
      </c>
      <c r="S1009">
        <v>1001</v>
      </c>
      <c r="T1009" t="str">
        <f t="shared" si="46"/>
        <v>INSERT INTO OBJECT_COLUMNS (OBJECT_COLUMN_ID,NAME,CONTENT,OBJECT_ID) VALUES (1001,'OWNER_NUM', '247', 1001);</v>
      </c>
    </row>
    <row r="1010" spans="1:20" x14ac:dyDescent="0.2">
      <c r="A1010" s="8" t="s">
        <v>2291</v>
      </c>
      <c r="B1010" t="s">
        <v>2408</v>
      </c>
      <c r="C1010" t="s">
        <v>2407</v>
      </c>
      <c r="D1010" s="5">
        <f t="shared" si="47"/>
        <v>247</v>
      </c>
      <c r="E1010">
        <f>VLOOKUP(A1010,OFSETS!A$2:B$795,2,TRUE)</f>
        <v>764</v>
      </c>
      <c r="F1010">
        <v>1002</v>
      </c>
      <c r="G1010" t="str">
        <f t="shared" si="45"/>
        <v>INSERT INTO F_SEC_ADMIN.OBJECTS (OBJECT_ID,NAME,OBJECT_TYPE_ID, SCHEMA_ID, AUTHORIZATION_OBJECT_ID) VALUES (1002, 'PORTFOLIO_HOLDING_CALCS_V',2,1,'764');</v>
      </c>
      <c r="S1010">
        <v>1002</v>
      </c>
      <c r="T1010" t="str">
        <f t="shared" si="46"/>
        <v>INSERT INTO OBJECT_COLUMNS (OBJECT_COLUMN_ID,NAME,CONTENT,OBJECT_ID) VALUES (1002,'OWNER_NUM', '247', 1002);</v>
      </c>
    </row>
    <row r="1011" spans="1:20" x14ac:dyDescent="0.2">
      <c r="A1011" s="8" t="s">
        <v>2291</v>
      </c>
      <c r="B1011" t="s">
        <v>2409</v>
      </c>
      <c r="C1011" t="s">
        <v>2407</v>
      </c>
      <c r="D1011" s="5">
        <f t="shared" si="47"/>
        <v>247</v>
      </c>
      <c r="E1011">
        <f>VLOOKUP(A1011,OFSETS!A$2:B$795,2,TRUE)</f>
        <v>764</v>
      </c>
      <c r="F1011">
        <v>1003</v>
      </c>
      <c r="G1011" t="str">
        <f t="shared" si="45"/>
        <v>INSERT INTO F_SEC_ADMIN.OBJECTS (OBJECT_ID,NAME,OBJECT_TYPE_ID, SCHEMA_ID, AUTHORIZATION_OBJECT_ID) VALUES (1003, 'PORTFOLIO_HOLDING_CALCS_VV_V',2,1,'764');</v>
      </c>
      <c r="S1011">
        <v>1003</v>
      </c>
      <c r="T1011" t="str">
        <f t="shared" si="46"/>
        <v>INSERT INTO OBJECT_COLUMNS (OBJECT_COLUMN_ID,NAME,CONTENT,OBJECT_ID) VALUES (1003,'OWNER_NUM', '247', 1003);</v>
      </c>
    </row>
    <row r="1012" spans="1:20" x14ac:dyDescent="0.2">
      <c r="A1012" s="8" t="s">
        <v>2291</v>
      </c>
      <c r="B1012" t="s">
        <v>2410</v>
      </c>
      <c r="C1012" t="s">
        <v>2407</v>
      </c>
      <c r="D1012" s="5">
        <f t="shared" si="47"/>
        <v>247</v>
      </c>
      <c r="E1012">
        <f>VLOOKUP(A1012,OFSETS!A$2:B$795,2,TRUE)</f>
        <v>764</v>
      </c>
      <c r="F1012">
        <v>1004</v>
      </c>
      <c r="G1012" t="str">
        <f t="shared" si="45"/>
        <v>INSERT INTO F_SEC_ADMIN.OBJECTS (OBJECT_ID,NAME,OBJECT_TYPE_ID, SCHEMA_ID, AUTHORIZATION_OBJECT_ID) VALUES (1004, 'PORTFOLIO_HOLDING_CALC_HIST_V',2,1,'764');</v>
      </c>
      <c r="S1012">
        <v>1004</v>
      </c>
      <c r="T1012" t="str">
        <f t="shared" si="46"/>
        <v>INSERT INTO OBJECT_COLUMNS (OBJECT_COLUMN_ID,NAME,CONTENT,OBJECT_ID) VALUES (1004,'OWNER_NUM', '247', 1004);</v>
      </c>
    </row>
    <row r="1013" spans="1:20" x14ac:dyDescent="0.2">
      <c r="A1013" s="8" t="s">
        <v>2291</v>
      </c>
      <c r="B1013" t="s">
        <v>2411</v>
      </c>
      <c r="C1013" t="s">
        <v>2407</v>
      </c>
      <c r="D1013" s="5">
        <f t="shared" si="47"/>
        <v>247</v>
      </c>
      <c r="E1013">
        <f>VLOOKUP(A1013,OFSETS!A$2:B$795,2,TRUE)</f>
        <v>764</v>
      </c>
      <c r="F1013">
        <v>1005</v>
      </c>
      <c r="G1013" t="str">
        <f t="shared" si="45"/>
        <v>INSERT INTO F_SEC_ADMIN.OBJECTS (OBJECT_ID,NAME,OBJECT_TYPE_ID, SCHEMA_ID, AUTHORIZATION_OBJECT_ID) VALUES (1005, 'PORTFOLIO_HOLDING_HIST_V',2,1,'764');</v>
      </c>
      <c r="S1013">
        <v>1005</v>
      </c>
      <c r="T1013" t="str">
        <f t="shared" si="46"/>
        <v>INSERT INTO OBJECT_COLUMNS (OBJECT_COLUMN_ID,NAME,CONTENT,OBJECT_ID) VALUES (1005,'OWNER_NUM', '247', 1005);</v>
      </c>
    </row>
    <row r="1014" spans="1:20" x14ac:dyDescent="0.2">
      <c r="A1014" s="8" t="s">
        <v>2291</v>
      </c>
      <c r="B1014" t="s">
        <v>2412</v>
      </c>
      <c r="C1014" t="s">
        <v>2407</v>
      </c>
      <c r="D1014" s="5">
        <f t="shared" si="47"/>
        <v>247</v>
      </c>
      <c r="E1014">
        <f>VLOOKUP(A1014,OFSETS!A$2:B$795,2,TRUE)</f>
        <v>764</v>
      </c>
      <c r="F1014">
        <v>1006</v>
      </c>
      <c r="G1014" t="str">
        <f t="shared" si="45"/>
        <v>INSERT INTO F_SEC_ADMIN.OBJECTS (OBJECT_ID,NAME,OBJECT_TYPE_ID, SCHEMA_ID, AUTHORIZATION_OBJECT_ID) VALUES (1006, 'PORTFOLIO_IDS_V',2,1,'764');</v>
      </c>
      <c r="S1014">
        <v>1006</v>
      </c>
      <c r="T1014" t="str">
        <f t="shared" si="46"/>
        <v>INSERT INTO OBJECT_COLUMNS (OBJECT_COLUMN_ID,NAME,CONTENT,OBJECT_ID) VALUES (1006,'OWNER_NUM', '247', 1006);</v>
      </c>
    </row>
    <row r="1015" spans="1:20" x14ac:dyDescent="0.2">
      <c r="A1015" s="8" t="s">
        <v>2291</v>
      </c>
      <c r="B1015" t="s">
        <v>2413</v>
      </c>
      <c r="C1015" t="s">
        <v>2407</v>
      </c>
      <c r="D1015" s="5">
        <f t="shared" si="47"/>
        <v>247</v>
      </c>
      <c r="E1015">
        <f>VLOOKUP(A1015,OFSETS!A$2:B$795,2,TRUE)</f>
        <v>764</v>
      </c>
      <c r="F1015">
        <v>1007</v>
      </c>
      <c r="G1015" t="str">
        <f t="shared" si="45"/>
        <v>INSERT INTO F_SEC_ADMIN.OBJECTS (OBJECT_ID,NAME,OBJECT_TYPE_ID, SCHEMA_ID, AUTHORIZATION_OBJECT_ID) VALUES (1007, 'PORTFOLIO_ID_MAPPINGS_V',2,1,'764');</v>
      </c>
      <c r="S1015">
        <v>1007</v>
      </c>
      <c r="T1015" t="str">
        <f t="shared" si="46"/>
        <v>INSERT INTO OBJECT_COLUMNS (OBJECT_COLUMN_ID,NAME,CONTENT,OBJECT_ID) VALUES (1007,'OWNER_NUM', '247', 1007);</v>
      </c>
    </row>
    <row r="1016" spans="1:20" x14ac:dyDescent="0.2">
      <c r="A1016" s="8" t="s">
        <v>2291</v>
      </c>
      <c r="B1016" t="s">
        <v>2414</v>
      </c>
      <c r="C1016" t="s">
        <v>2407</v>
      </c>
      <c r="D1016" s="5">
        <f t="shared" si="47"/>
        <v>247</v>
      </c>
      <c r="E1016">
        <f>VLOOKUP(A1016,OFSETS!A$2:B$795,2,TRUE)</f>
        <v>764</v>
      </c>
      <c r="F1016">
        <v>1008</v>
      </c>
      <c r="G1016" t="str">
        <f t="shared" si="45"/>
        <v>INSERT INTO F_SEC_ADMIN.OBJECTS (OBJECT_ID,NAME,OBJECT_TYPE_ID, SCHEMA_ID, AUTHORIZATION_OBJECT_ID) VALUES (1008, 'PORTFOLIO_TARGET_SYSTEMS_V',2,1,'764');</v>
      </c>
      <c r="S1016">
        <v>1008</v>
      </c>
      <c r="T1016" t="str">
        <f t="shared" si="46"/>
        <v>INSERT INTO OBJECT_COLUMNS (OBJECT_COLUMN_ID,NAME,CONTENT,OBJECT_ID) VALUES (1008,'OWNER_NUM', '247', 1008);</v>
      </c>
    </row>
    <row r="1017" spans="1:20" x14ac:dyDescent="0.2">
      <c r="A1017" s="8" t="s">
        <v>2291</v>
      </c>
      <c r="B1017" t="s">
        <v>2415</v>
      </c>
      <c r="C1017" t="s">
        <v>2407</v>
      </c>
      <c r="D1017" s="5">
        <f t="shared" si="47"/>
        <v>247</v>
      </c>
      <c r="E1017">
        <f>VLOOKUP(A1017,OFSETS!A$2:B$795,2,TRUE)</f>
        <v>764</v>
      </c>
      <c r="F1017">
        <v>1009</v>
      </c>
      <c r="G1017" t="str">
        <f t="shared" si="45"/>
        <v>INSERT INTO F_SEC_ADMIN.OBJECTS (OBJECT_ID,NAME,OBJECT_TYPE_ID, SCHEMA_ID, AUTHORIZATION_OBJECT_ID) VALUES (1009, 'TRANSACTIONS_V',2,1,'764');</v>
      </c>
      <c r="S1017">
        <v>1009</v>
      </c>
      <c r="T1017" t="str">
        <f t="shared" si="46"/>
        <v>INSERT INTO OBJECT_COLUMNS (OBJECT_COLUMN_ID,NAME,CONTENT,OBJECT_ID) VALUES (1009,'OWNER_NUM', '247', 1009);</v>
      </c>
    </row>
    <row r="1018" spans="1:20" x14ac:dyDescent="0.2">
      <c r="A1018" s="8" t="s">
        <v>2291</v>
      </c>
      <c r="B1018" t="s">
        <v>2416</v>
      </c>
      <c r="C1018" t="s">
        <v>2407</v>
      </c>
      <c r="D1018" s="5">
        <f t="shared" si="47"/>
        <v>247</v>
      </c>
      <c r="E1018">
        <f>VLOOKUP(A1018,OFSETS!A$2:B$795,2,TRUE)</f>
        <v>764</v>
      </c>
      <c r="F1018">
        <v>1010</v>
      </c>
      <c r="G1018" t="str">
        <f t="shared" si="45"/>
        <v>INSERT INTO F_SEC_ADMIN.OBJECTS (OBJECT_ID,NAME,OBJECT_TYPE_ID, SCHEMA_ID, AUTHORIZATION_OBJECT_ID) VALUES (1010, 'TRANSACTION_COSTS_V',2,1,'764');</v>
      </c>
      <c r="S1018">
        <v>1010</v>
      </c>
      <c r="T1018" t="str">
        <f t="shared" si="46"/>
        <v>INSERT INTO OBJECT_COLUMNS (OBJECT_COLUMN_ID,NAME,CONTENT,OBJECT_ID) VALUES (1010,'OWNER_NUM', '247', 1010);</v>
      </c>
    </row>
    <row r="1019" spans="1:20" x14ac:dyDescent="0.2">
      <c r="A1019" s="8" t="s">
        <v>2291</v>
      </c>
      <c r="B1019" t="s">
        <v>2417</v>
      </c>
      <c r="C1019" t="s">
        <v>2407</v>
      </c>
      <c r="D1019" s="5">
        <f t="shared" si="47"/>
        <v>247</v>
      </c>
      <c r="E1019">
        <f>VLOOKUP(A1019,OFSETS!A$2:B$795,2,TRUE)</f>
        <v>764</v>
      </c>
      <c r="F1019">
        <v>1011</v>
      </c>
      <c r="G1019" t="str">
        <f t="shared" si="45"/>
        <v>INSERT INTO F_SEC_ADMIN.OBJECTS (OBJECT_ID,NAME,OBJECT_TYPE_ID, SCHEMA_ID, AUTHORIZATION_OBJECT_ID) VALUES (1011, 'TRANSACTION_COST_HIST_V',2,1,'764');</v>
      </c>
      <c r="S1019">
        <v>1011</v>
      </c>
      <c r="T1019" t="str">
        <f t="shared" si="46"/>
        <v>INSERT INTO OBJECT_COLUMNS (OBJECT_COLUMN_ID,NAME,CONTENT,OBJECT_ID) VALUES (1011,'OWNER_NUM', '247', 1011);</v>
      </c>
    </row>
    <row r="1020" spans="1:20" x14ac:dyDescent="0.2">
      <c r="A1020" s="8" t="s">
        <v>2291</v>
      </c>
      <c r="B1020" t="s">
        <v>2418</v>
      </c>
      <c r="C1020" t="s">
        <v>2407</v>
      </c>
      <c r="D1020" s="5">
        <f t="shared" si="47"/>
        <v>247</v>
      </c>
      <c r="E1020">
        <f>VLOOKUP(A1020,OFSETS!A$2:B$795,2,TRUE)</f>
        <v>764</v>
      </c>
      <c r="F1020">
        <v>1012</v>
      </c>
      <c r="G1020" t="str">
        <f t="shared" si="45"/>
        <v>INSERT INTO F_SEC_ADMIN.OBJECTS (OBJECT_ID,NAME,OBJECT_TYPE_ID, SCHEMA_ID, AUTHORIZATION_OBJECT_ID) VALUES (1012, 'TRANSACTION_DETAILS_V',2,1,'764');</v>
      </c>
      <c r="S1020">
        <v>1012</v>
      </c>
      <c r="T1020" t="str">
        <f t="shared" si="46"/>
        <v>INSERT INTO OBJECT_COLUMNS (OBJECT_COLUMN_ID,NAME,CONTENT,OBJECT_ID) VALUES (1012,'OWNER_NUM', '247', 1012);</v>
      </c>
    </row>
    <row r="1021" spans="1:20" x14ac:dyDescent="0.2">
      <c r="A1021" s="8" t="s">
        <v>2291</v>
      </c>
      <c r="B1021" t="s">
        <v>2419</v>
      </c>
      <c r="C1021" t="s">
        <v>2407</v>
      </c>
      <c r="D1021" s="5">
        <f t="shared" si="47"/>
        <v>247</v>
      </c>
      <c r="E1021">
        <f>VLOOKUP(A1021,OFSETS!A$2:B$795,2,TRUE)</f>
        <v>764</v>
      </c>
      <c r="F1021">
        <v>1013</v>
      </c>
      <c r="G1021" t="str">
        <f t="shared" si="45"/>
        <v>INSERT INTO F_SEC_ADMIN.OBJECTS (OBJECT_ID,NAME,OBJECT_TYPE_ID, SCHEMA_ID, AUTHORIZATION_OBJECT_ID) VALUES (1013, 'TRANSACTION_DETAIL_HIST_V',2,1,'764');</v>
      </c>
      <c r="S1021">
        <v>1013</v>
      </c>
      <c r="T1021" t="str">
        <f t="shared" si="46"/>
        <v>INSERT INTO OBJECT_COLUMNS (OBJECT_COLUMN_ID,NAME,CONTENT,OBJECT_ID) VALUES (1013,'OWNER_NUM', '247', 1013);</v>
      </c>
    </row>
    <row r="1022" spans="1:20" x14ac:dyDescent="0.2">
      <c r="A1022" s="8" t="s">
        <v>2291</v>
      </c>
      <c r="B1022" t="s">
        <v>2420</v>
      </c>
      <c r="C1022" t="s">
        <v>2407</v>
      </c>
      <c r="D1022" s="5">
        <f t="shared" si="47"/>
        <v>247</v>
      </c>
      <c r="E1022">
        <f>VLOOKUP(A1022,OFSETS!A$2:B$795,2,TRUE)</f>
        <v>764</v>
      </c>
      <c r="F1022">
        <v>1014</v>
      </c>
      <c r="G1022" t="str">
        <f t="shared" si="45"/>
        <v>INSERT INTO F_SEC_ADMIN.OBJECTS (OBJECT_ID,NAME,OBJECT_TYPE_ID, SCHEMA_ID, AUTHORIZATION_OBJECT_ID) VALUES (1014, 'TRANSACTION_HIST_V',2,1,'764');</v>
      </c>
      <c r="S1022">
        <v>1014</v>
      </c>
      <c r="T1022" t="str">
        <f t="shared" si="46"/>
        <v>INSERT INTO OBJECT_COLUMNS (OBJECT_COLUMN_ID,NAME,CONTENT,OBJECT_ID) VALUES (1014,'OWNER_NUM', '247', 1014);</v>
      </c>
    </row>
    <row r="1023" spans="1:20" x14ac:dyDescent="0.2">
      <c r="A1023" s="8" t="s">
        <v>2294</v>
      </c>
      <c r="B1023" t="s">
        <v>2421</v>
      </c>
      <c r="C1023" t="s">
        <v>2407</v>
      </c>
      <c r="D1023" s="5">
        <f t="shared" si="47"/>
        <v>258</v>
      </c>
      <c r="E1023">
        <f>VLOOKUP(A1023,OFSETS!A$2:B$795,2,TRUE)</f>
        <v>765</v>
      </c>
      <c r="F1023">
        <v>1015</v>
      </c>
      <c r="G1023" t="str">
        <f t="shared" si="45"/>
        <v>INSERT INTO F_SEC_ADMIN.OBJECTS (OBJECT_ID,NAME,OBJECT_TYPE_ID, SCHEMA_ID, AUTHORIZATION_OBJECT_ID) VALUES (1015, 'CUSTOMERS_V',2,1,'765');</v>
      </c>
      <c r="S1023">
        <v>1015</v>
      </c>
      <c r="T1023" t="str">
        <f t="shared" si="46"/>
        <v>INSERT INTO OBJECT_COLUMNS (OBJECT_COLUMN_ID,NAME,CONTENT,OBJECT_ID) VALUES (1015,'OWNER_NUM', '258', 1015);</v>
      </c>
    </row>
    <row r="1024" spans="1:20" x14ac:dyDescent="0.2">
      <c r="A1024" s="8" t="s">
        <v>2294</v>
      </c>
      <c r="B1024" t="s">
        <v>2422</v>
      </c>
      <c r="C1024" t="s">
        <v>2407</v>
      </c>
      <c r="D1024" s="5">
        <f t="shared" si="47"/>
        <v>258</v>
      </c>
      <c r="E1024">
        <f>VLOOKUP(A1024,OFSETS!A$2:B$795,2,TRUE)</f>
        <v>765</v>
      </c>
      <c r="F1024">
        <v>1016</v>
      </c>
      <c r="G1024" t="str">
        <f t="shared" si="45"/>
        <v>INSERT INTO F_SEC_ADMIN.OBJECTS (OBJECT_ID,NAME,OBJECT_TYPE_ID, SCHEMA_ID, AUTHORIZATION_OBJECT_ID) VALUES (1016, 'CUSTOMER_SYSTEMATICS_V',2,1,'765');</v>
      </c>
      <c r="S1024">
        <v>1016</v>
      </c>
      <c r="T1024" t="str">
        <f t="shared" si="46"/>
        <v>INSERT INTO OBJECT_COLUMNS (OBJECT_COLUMN_ID,NAME,CONTENT,OBJECT_ID) VALUES (1016,'OWNER_NUM', '258', 1016);</v>
      </c>
    </row>
    <row r="1025" spans="1:20" x14ac:dyDescent="0.2">
      <c r="A1025" s="8" t="s">
        <v>2294</v>
      </c>
      <c r="B1025" t="s">
        <v>2423</v>
      </c>
      <c r="C1025" t="s">
        <v>2407</v>
      </c>
      <c r="D1025" s="5">
        <f t="shared" si="47"/>
        <v>258</v>
      </c>
      <c r="E1025">
        <f>VLOOKUP(A1025,OFSETS!A$2:B$795,2,TRUE)</f>
        <v>765</v>
      </c>
      <c r="F1025">
        <v>1017</v>
      </c>
      <c r="G1025" t="str">
        <f t="shared" si="45"/>
        <v>INSERT INTO F_SEC_ADMIN.OBJECTS (OBJECT_ID,NAME,OBJECT_TYPE_ID, SCHEMA_ID, AUTHORIZATION_OBJECT_ID) VALUES (1017, 'CUST_PORT_ASSIGNMENTS_V',2,1,'765');</v>
      </c>
      <c r="S1025">
        <v>1017</v>
      </c>
      <c r="T1025" t="str">
        <f t="shared" si="46"/>
        <v>INSERT INTO OBJECT_COLUMNS (OBJECT_COLUMN_ID,NAME,CONTENT,OBJECT_ID) VALUES (1017,'OWNER_NUM', '258', 1017);</v>
      </c>
    </row>
    <row r="1026" spans="1:20" x14ac:dyDescent="0.2">
      <c r="A1026" s="8" t="s">
        <v>2294</v>
      </c>
      <c r="B1026" t="s">
        <v>2424</v>
      </c>
      <c r="C1026" t="s">
        <v>2407</v>
      </c>
      <c r="D1026" s="5">
        <f t="shared" si="47"/>
        <v>258</v>
      </c>
      <c r="E1026">
        <f>VLOOKUP(A1026,OFSETS!A$2:B$795,2,TRUE)</f>
        <v>765</v>
      </c>
      <c r="F1026">
        <v>1018</v>
      </c>
      <c r="G1026" t="str">
        <f t="shared" si="45"/>
        <v>INSERT INTO F_SEC_ADMIN.OBJECTS (OBJECT_ID,NAME,OBJECT_TYPE_ID, SCHEMA_ID, AUTHORIZATION_OBJECT_ID) VALUES (1018, 'OWNERS_V',2,1,'765');</v>
      </c>
      <c r="S1026">
        <v>1018</v>
      </c>
      <c r="T1026" t="str">
        <f t="shared" si="46"/>
        <v>INSERT INTO OBJECT_COLUMNS (OBJECT_COLUMN_ID,NAME,CONTENT,OBJECT_ID) VALUES (1018,'OWNER_NUM', '258', 1018);</v>
      </c>
    </row>
    <row r="1027" spans="1:20" x14ac:dyDescent="0.2">
      <c r="A1027" s="8" t="s">
        <v>2294</v>
      </c>
      <c r="B1027" t="s">
        <v>2425</v>
      </c>
      <c r="C1027" t="s">
        <v>2407</v>
      </c>
      <c r="D1027" s="5">
        <f t="shared" si="47"/>
        <v>258</v>
      </c>
      <c r="E1027">
        <f>VLOOKUP(A1027,OFSETS!A$2:B$795,2,TRUE)</f>
        <v>765</v>
      </c>
      <c r="F1027">
        <v>1019</v>
      </c>
      <c r="G1027" t="str">
        <f t="shared" si="45"/>
        <v>INSERT INTO F_SEC_ADMIN.OBJECTS (OBJECT_ID,NAME,OBJECT_TYPE_ID, SCHEMA_ID, AUTHORIZATION_OBJECT_ID) VALUES (1019, 'PORTFOLIOS_V',2,1,'765');</v>
      </c>
      <c r="S1027">
        <v>1019</v>
      </c>
      <c r="T1027" t="str">
        <f t="shared" si="46"/>
        <v>INSERT INTO OBJECT_COLUMNS (OBJECT_COLUMN_ID,NAME,CONTENT,OBJECT_ID) VALUES (1019,'OWNER_NUM', '258', 1019);</v>
      </c>
    </row>
    <row r="1028" spans="1:20" x14ac:dyDescent="0.2">
      <c r="A1028" s="8" t="s">
        <v>2294</v>
      </c>
      <c r="B1028" t="s">
        <v>2426</v>
      </c>
      <c r="C1028" t="s">
        <v>2407</v>
      </c>
      <c r="D1028" s="5">
        <f t="shared" si="47"/>
        <v>258</v>
      </c>
      <c r="E1028">
        <f>VLOOKUP(A1028,OFSETS!A$2:B$795,2,TRUE)</f>
        <v>765</v>
      </c>
      <c r="F1028">
        <v>1020</v>
      </c>
      <c r="G1028" t="str">
        <f t="shared" si="45"/>
        <v>INSERT INTO F_SEC_ADMIN.OBJECTS (OBJECT_ID,NAME,OBJECT_TYPE_ID, SCHEMA_ID, AUTHORIZATION_OBJECT_ID) VALUES (1020, 'PORTFOLIO_ASSIGNMENTS_V',2,1,'765');</v>
      </c>
      <c r="S1028">
        <v>1020</v>
      </c>
      <c r="T1028" t="str">
        <f t="shared" si="46"/>
        <v>INSERT INTO OBJECT_COLUMNS (OBJECT_COLUMN_ID,NAME,CONTENT,OBJECT_ID) VALUES (1020,'OWNER_NUM', '258', 1020);</v>
      </c>
    </row>
    <row r="1029" spans="1:20" x14ac:dyDescent="0.2">
      <c r="A1029" s="8" t="s">
        <v>2294</v>
      </c>
      <c r="B1029" t="s">
        <v>2427</v>
      </c>
      <c r="C1029" t="s">
        <v>2407</v>
      </c>
      <c r="D1029" s="5">
        <f t="shared" si="47"/>
        <v>258</v>
      </c>
      <c r="E1029">
        <f>VLOOKUP(A1029,OFSETS!A$2:B$795,2,TRUE)</f>
        <v>765</v>
      </c>
      <c r="F1029">
        <v>1021</v>
      </c>
      <c r="G1029" t="str">
        <f t="shared" si="45"/>
        <v>INSERT INTO F_SEC_ADMIN.OBJECTS (OBJECT_ID,NAME,OBJECT_TYPE_ID, SCHEMA_ID, AUTHORIZATION_OBJECT_ID) VALUES (1021, 'PORTFOLIO_FIGURES_DAILY_V',2,1,'765');</v>
      </c>
      <c r="S1029">
        <v>1021</v>
      </c>
      <c r="T1029" t="str">
        <f t="shared" si="46"/>
        <v>INSERT INTO OBJECT_COLUMNS (OBJECT_COLUMN_ID,NAME,CONTENT,OBJECT_ID) VALUES (1021,'OWNER_NUM', '258', 1021);</v>
      </c>
    </row>
    <row r="1030" spans="1:20" x14ac:dyDescent="0.2">
      <c r="A1030" s="8" t="s">
        <v>2294</v>
      </c>
      <c r="B1030" t="s">
        <v>2428</v>
      </c>
      <c r="C1030" t="s">
        <v>2407</v>
      </c>
      <c r="D1030" s="5">
        <f t="shared" si="47"/>
        <v>258</v>
      </c>
      <c r="E1030">
        <f>VLOOKUP(A1030,OFSETS!A$2:B$795,2,TRUE)</f>
        <v>765</v>
      </c>
      <c r="F1030">
        <v>1022</v>
      </c>
      <c r="G1030" t="str">
        <f t="shared" si="45"/>
        <v>INSERT INTO F_SEC_ADMIN.OBJECTS (OBJECT_ID,NAME,OBJECT_TYPE_ID, SCHEMA_ID, AUTHORIZATION_OBJECT_ID) VALUES (1022, 'PORTFOLIO_FIGURES_DLY_HIST_V',2,1,'765');</v>
      </c>
      <c r="S1030">
        <v>1022</v>
      </c>
      <c r="T1030" t="str">
        <f t="shared" si="46"/>
        <v>INSERT INTO OBJECT_COLUMNS (OBJECT_COLUMN_ID,NAME,CONTENT,OBJECT_ID) VALUES (1022,'OWNER_NUM', '258', 1022);</v>
      </c>
    </row>
    <row r="1031" spans="1:20" x14ac:dyDescent="0.2">
      <c r="A1031" s="8" t="s">
        <v>2294</v>
      </c>
      <c r="B1031" t="s">
        <v>2401</v>
      </c>
      <c r="C1031" t="s">
        <v>2407</v>
      </c>
      <c r="D1031" s="5">
        <f t="shared" si="47"/>
        <v>258</v>
      </c>
      <c r="E1031">
        <f>VLOOKUP(A1031,OFSETS!A$2:B$795,2,TRUE)</f>
        <v>765</v>
      </c>
      <c r="F1031">
        <v>1023</v>
      </c>
      <c r="G1031" t="str">
        <f t="shared" ref="G1031:G1094" si="48">"INSERT INTO F_SEC_ADMIN.OBJECTS (OBJECT_ID,NAME,OBJECT_TYPE_ID, SCHEMA_ID, AUTHORIZATION_OBJECT_ID) VALUES (" &amp; F1031 &amp; ", '" &amp; B1031 &amp; "',2,1,'" &amp; E1031 &amp;"');"</f>
        <v>INSERT INTO F_SEC_ADMIN.OBJECTS (OBJECT_ID,NAME,OBJECT_TYPE_ID, SCHEMA_ID, AUTHORIZATION_OBJECT_ID) VALUES (1023, 'PORTFOLIO_GROUPS_V',2,1,'765');</v>
      </c>
      <c r="S1031">
        <v>1023</v>
      </c>
      <c r="T1031" t="str">
        <f t="shared" ref="T1031:T1094" si="49">"INSERT INTO OBJECT_COLUMNS (OBJECT_COLUMN_ID,NAME,CONTENT,OBJECT_ID) VALUES (" &amp; S1031 &amp; ",'" &amp; C1031 &amp; "', '" &amp; D1031 &amp; "', " &amp; F1031 &amp; ");"</f>
        <v>INSERT INTO OBJECT_COLUMNS (OBJECT_COLUMN_ID,NAME,CONTENT,OBJECT_ID) VALUES (1023,'OWNER_NUM', '258', 1023);</v>
      </c>
    </row>
    <row r="1032" spans="1:20" x14ac:dyDescent="0.2">
      <c r="A1032" s="8" t="s">
        <v>2294</v>
      </c>
      <c r="B1032" t="s">
        <v>2429</v>
      </c>
      <c r="C1032" t="s">
        <v>2407</v>
      </c>
      <c r="D1032" s="5">
        <f t="shared" si="47"/>
        <v>258</v>
      </c>
      <c r="E1032">
        <f>VLOOKUP(A1032,OFSETS!A$2:B$795,2,TRUE)</f>
        <v>765</v>
      </c>
      <c r="F1032">
        <v>1024</v>
      </c>
      <c r="G1032" t="str">
        <f t="shared" si="48"/>
        <v>INSERT INTO F_SEC_ADMIN.OBJECTS (OBJECT_ID,NAME,OBJECT_TYPE_ID, SCHEMA_ID, AUTHORIZATION_OBJECT_ID) VALUES (1024, 'PORTFOLIO_HIST_V',2,1,'765');</v>
      </c>
      <c r="S1032">
        <v>1024</v>
      </c>
      <c r="T1032" t="str">
        <f t="shared" si="49"/>
        <v>INSERT INTO OBJECT_COLUMNS (OBJECT_COLUMN_ID,NAME,CONTENT,OBJECT_ID) VALUES (1024,'OWNER_NUM', '258', 1024);</v>
      </c>
    </row>
    <row r="1033" spans="1:20" x14ac:dyDescent="0.2">
      <c r="A1033" s="8" t="s">
        <v>2294</v>
      </c>
      <c r="B1033" t="s">
        <v>2406</v>
      </c>
      <c r="C1033" t="s">
        <v>2407</v>
      </c>
      <c r="D1033" s="5">
        <f t="shared" ref="D1033:D1096" si="50">VALUE(RIGHT(A1033,7))</f>
        <v>258</v>
      </c>
      <c r="E1033">
        <f>VLOOKUP(A1033,OFSETS!A$2:B$795,2,TRUE)</f>
        <v>765</v>
      </c>
      <c r="F1033">
        <v>1025</v>
      </c>
      <c r="G1033" t="str">
        <f t="shared" si="48"/>
        <v>INSERT INTO F_SEC_ADMIN.OBJECTS (OBJECT_ID,NAME,OBJECT_TYPE_ID, SCHEMA_ID, AUTHORIZATION_OBJECT_ID) VALUES (1025, 'PORTFOLIO_HOLDINGS_V',2,1,'765');</v>
      </c>
      <c r="S1033">
        <v>1025</v>
      </c>
      <c r="T1033" t="str">
        <f t="shared" si="49"/>
        <v>INSERT INTO OBJECT_COLUMNS (OBJECT_COLUMN_ID,NAME,CONTENT,OBJECT_ID) VALUES (1025,'OWNER_NUM', '258', 1025);</v>
      </c>
    </row>
    <row r="1034" spans="1:20" x14ac:dyDescent="0.2">
      <c r="A1034" s="8" t="s">
        <v>2294</v>
      </c>
      <c r="B1034" t="s">
        <v>2408</v>
      </c>
      <c r="C1034" t="s">
        <v>2407</v>
      </c>
      <c r="D1034" s="5">
        <f t="shared" si="50"/>
        <v>258</v>
      </c>
      <c r="E1034">
        <f>VLOOKUP(A1034,OFSETS!A$2:B$795,2,TRUE)</f>
        <v>765</v>
      </c>
      <c r="F1034">
        <v>1026</v>
      </c>
      <c r="G1034" t="str">
        <f t="shared" si="48"/>
        <v>INSERT INTO F_SEC_ADMIN.OBJECTS (OBJECT_ID,NAME,OBJECT_TYPE_ID, SCHEMA_ID, AUTHORIZATION_OBJECT_ID) VALUES (1026, 'PORTFOLIO_HOLDING_CALCS_V',2,1,'765');</v>
      </c>
      <c r="S1034">
        <v>1026</v>
      </c>
      <c r="T1034" t="str">
        <f t="shared" si="49"/>
        <v>INSERT INTO OBJECT_COLUMNS (OBJECT_COLUMN_ID,NAME,CONTENT,OBJECT_ID) VALUES (1026,'OWNER_NUM', '258', 1026);</v>
      </c>
    </row>
    <row r="1035" spans="1:20" x14ac:dyDescent="0.2">
      <c r="A1035" s="8" t="s">
        <v>2294</v>
      </c>
      <c r="B1035" t="s">
        <v>2409</v>
      </c>
      <c r="C1035" t="s">
        <v>2407</v>
      </c>
      <c r="D1035" s="5">
        <f t="shared" si="50"/>
        <v>258</v>
      </c>
      <c r="E1035">
        <f>VLOOKUP(A1035,OFSETS!A$2:B$795,2,TRUE)</f>
        <v>765</v>
      </c>
      <c r="F1035">
        <v>1027</v>
      </c>
      <c r="G1035" t="str">
        <f t="shared" si="48"/>
        <v>INSERT INTO F_SEC_ADMIN.OBJECTS (OBJECT_ID,NAME,OBJECT_TYPE_ID, SCHEMA_ID, AUTHORIZATION_OBJECT_ID) VALUES (1027, 'PORTFOLIO_HOLDING_CALCS_VV_V',2,1,'765');</v>
      </c>
      <c r="S1035">
        <v>1027</v>
      </c>
      <c r="T1035" t="str">
        <f t="shared" si="49"/>
        <v>INSERT INTO OBJECT_COLUMNS (OBJECT_COLUMN_ID,NAME,CONTENT,OBJECT_ID) VALUES (1027,'OWNER_NUM', '258', 1027);</v>
      </c>
    </row>
    <row r="1036" spans="1:20" x14ac:dyDescent="0.2">
      <c r="A1036" s="8" t="s">
        <v>2294</v>
      </c>
      <c r="B1036" t="s">
        <v>2410</v>
      </c>
      <c r="C1036" t="s">
        <v>2407</v>
      </c>
      <c r="D1036" s="5">
        <f t="shared" si="50"/>
        <v>258</v>
      </c>
      <c r="E1036">
        <f>VLOOKUP(A1036,OFSETS!A$2:B$795,2,TRUE)</f>
        <v>765</v>
      </c>
      <c r="F1036">
        <v>1028</v>
      </c>
      <c r="G1036" t="str">
        <f t="shared" si="48"/>
        <v>INSERT INTO F_SEC_ADMIN.OBJECTS (OBJECT_ID,NAME,OBJECT_TYPE_ID, SCHEMA_ID, AUTHORIZATION_OBJECT_ID) VALUES (1028, 'PORTFOLIO_HOLDING_CALC_HIST_V',2,1,'765');</v>
      </c>
      <c r="S1036">
        <v>1028</v>
      </c>
      <c r="T1036" t="str">
        <f t="shared" si="49"/>
        <v>INSERT INTO OBJECT_COLUMNS (OBJECT_COLUMN_ID,NAME,CONTENT,OBJECT_ID) VALUES (1028,'OWNER_NUM', '258', 1028);</v>
      </c>
    </row>
    <row r="1037" spans="1:20" x14ac:dyDescent="0.2">
      <c r="A1037" s="8" t="s">
        <v>2294</v>
      </c>
      <c r="B1037" t="s">
        <v>2411</v>
      </c>
      <c r="C1037" t="s">
        <v>2407</v>
      </c>
      <c r="D1037" s="5">
        <f t="shared" si="50"/>
        <v>258</v>
      </c>
      <c r="E1037">
        <f>VLOOKUP(A1037,OFSETS!A$2:B$795,2,TRUE)</f>
        <v>765</v>
      </c>
      <c r="F1037">
        <v>1029</v>
      </c>
      <c r="G1037" t="str">
        <f t="shared" si="48"/>
        <v>INSERT INTO F_SEC_ADMIN.OBJECTS (OBJECT_ID,NAME,OBJECT_TYPE_ID, SCHEMA_ID, AUTHORIZATION_OBJECT_ID) VALUES (1029, 'PORTFOLIO_HOLDING_HIST_V',2,1,'765');</v>
      </c>
      <c r="S1037">
        <v>1029</v>
      </c>
      <c r="T1037" t="str">
        <f t="shared" si="49"/>
        <v>INSERT INTO OBJECT_COLUMNS (OBJECT_COLUMN_ID,NAME,CONTENT,OBJECT_ID) VALUES (1029,'OWNER_NUM', '258', 1029);</v>
      </c>
    </row>
    <row r="1038" spans="1:20" x14ac:dyDescent="0.2">
      <c r="A1038" s="8" t="s">
        <v>2294</v>
      </c>
      <c r="B1038" t="s">
        <v>2412</v>
      </c>
      <c r="C1038" t="s">
        <v>2407</v>
      </c>
      <c r="D1038" s="5">
        <f t="shared" si="50"/>
        <v>258</v>
      </c>
      <c r="E1038">
        <f>VLOOKUP(A1038,OFSETS!A$2:B$795,2,TRUE)</f>
        <v>765</v>
      </c>
      <c r="F1038">
        <v>1030</v>
      </c>
      <c r="G1038" t="str">
        <f t="shared" si="48"/>
        <v>INSERT INTO F_SEC_ADMIN.OBJECTS (OBJECT_ID,NAME,OBJECT_TYPE_ID, SCHEMA_ID, AUTHORIZATION_OBJECT_ID) VALUES (1030, 'PORTFOLIO_IDS_V',2,1,'765');</v>
      </c>
      <c r="S1038">
        <v>1030</v>
      </c>
      <c r="T1038" t="str">
        <f t="shared" si="49"/>
        <v>INSERT INTO OBJECT_COLUMNS (OBJECT_COLUMN_ID,NAME,CONTENT,OBJECT_ID) VALUES (1030,'OWNER_NUM', '258', 1030);</v>
      </c>
    </row>
    <row r="1039" spans="1:20" x14ac:dyDescent="0.2">
      <c r="A1039" s="8" t="s">
        <v>2294</v>
      </c>
      <c r="B1039" t="s">
        <v>2413</v>
      </c>
      <c r="C1039" t="s">
        <v>2407</v>
      </c>
      <c r="D1039" s="5">
        <f t="shared" si="50"/>
        <v>258</v>
      </c>
      <c r="E1039">
        <f>VLOOKUP(A1039,OFSETS!A$2:B$795,2,TRUE)</f>
        <v>765</v>
      </c>
      <c r="F1039">
        <v>1031</v>
      </c>
      <c r="G1039" t="str">
        <f t="shared" si="48"/>
        <v>INSERT INTO F_SEC_ADMIN.OBJECTS (OBJECT_ID,NAME,OBJECT_TYPE_ID, SCHEMA_ID, AUTHORIZATION_OBJECT_ID) VALUES (1031, 'PORTFOLIO_ID_MAPPINGS_V',2,1,'765');</v>
      </c>
      <c r="S1039">
        <v>1031</v>
      </c>
      <c r="T1039" t="str">
        <f t="shared" si="49"/>
        <v>INSERT INTO OBJECT_COLUMNS (OBJECT_COLUMN_ID,NAME,CONTENT,OBJECT_ID) VALUES (1031,'OWNER_NUM', '258', 1031);</v>
      </c>
    </row>
    <row r="1040" spans="1:20" x14ac:dyDescent="0.2">
      <c r="A1040" s="8" t="s">
        <v>2294</v>
      </c>
      <c r="B1040" t="s">
        <v>2414</v>
      </c>
      <c r="C1040" t="s">
        <v>2407</v>
      </c>
      <c r="D1040" s="5">
        <f t="shared" si="50"/>
        <v>258</v>
      </c>
      <c r="E1040">
        <f>VLOOKUP(A1040,OFSETS!A$2:B$795,2,TRUE)</f>
        <v>765</v>
      </c>
      <c r="F1040">
        <v>1032</v>
      </c>
      <c r="G1040" t="str">
        <f t="shared" si="48"/>
        <v>INSERT INTO F_SEC_ADMIN.OBJECTS (OBJECT_ID,NAME,OBJECT_TYPE_ID, SCHEMA_ID, AUTHORIZATION_OBJECT_ID) VALUES (1032, 'PORTFOLIO_TARGET_SYSTEMS_V',2,1,'765');</v>
      </c>
      <c r="S1040">
        <v>1032</v>
      </c>
      <c r="T1040" t="str">
        <f t="shared" si="49"/>
        <v>INSERT INTO OBJECT_COLUMNS (OBJECT_COLUMN_ID,NAME,CONTENT,OBJECT_ID) VALUES (1032,'OWNER_NUM', '258', 1032);</v>
      </c>
    </row>
    <row r="1041" spans="1:20" x14ac:dyDescent="0.2">
      <c r="A1041" s="8" t="s">
        <v>2294</v>
      </c>
      <c r="B1041" t="s">
        <v>2415</v>
      </c>
      <c r="C1041" t="s">
        <v>2407</v>
      </c>
      <c r="D1041" s="5">
        <f t="shared" si="50"/>
        <v>258</v>
      </c>
      <c r="E1041">
        <f>VLOOKUP(A1041,OFSETS!A$2:B$795,2,TRUE)</f>
        <v>765</v>
      </c>
      <c r="F1041">
        <v>1033</v>
      </c>
      <c r="G1041" t="str">
        <f t="shared" si="48"/>
        <v>INSERT INTO F_SEC_ADMIN.OBJECTS (OBJECT_ID,NAME,OBJECT_TYPE_ID, SCHEMA_ID, AUTHORIZATION_OBJECT_ID) VALUES (1033, 'TRANSACTIONS_V',2,1,'765');</v>
      </c>
      <c r="S1041">
        <v>1033</v>
      </c>
      <c r="T1041" t="str">
        <f t="shared" si="49"/>
        <v>INSERT INTO OBJECT_COLUMNS (OBJECT_COLUMN_ID,NAME,CONTENT,OBJECT_ID) VALUES (1033,'OWNER_NUM', '258', 1033);</v>
      </c>
    </row>
    <row r="1042" spans="1:20" x14ac:dyDescent="0.2">
      <c r="A1042" s="8" t="s">
        <v>2294</v>
      </c>
      <c r="B1042" t="s">
        <v>2416</v>
      </c>
      <c r="C1042" t="s">
        <v>2407</v>
      </c>
      <c r="D1042" s="5">
        <f t="shared" si="50"/>
        <v>258</v>
      </c>
      <c r="E1042">
        <f>VLOOKUP(A1042,OFSETS!A$2:B$795,2,TRUE)</f>
        <v>765</v>
      </c>
      <c r="F1042">
        <v>1034</v>
      </c>
      <c r="G1042" t="str">
        <f t="shared" si="48"/>
        <v>INSERT INTO F_SEC_ADMIN.OBJECTS (OBJECT_ID,NAME,OBJECT_TYPE_ID, SCHEMA_ID, AUTHORIZATION_OBJECT_ID) VALUES (1034, 'TRANSACTION_COSTS_V',2,1,'765');</v>
      </c>
      <c r="S1042">
        <v>1034</v>
      </c>
      <c r="T1042" t="str">
        <f t="shared" si="49"/>
        <v>INSERT INTO OBJECT_COLUMNS (OBJECT_COLUMN_ID,NAME,CONTENT,OBJECT_ID) VALUES (1034,'OWNER_NUM', '258', 1034);</v>
      </c>
    </row>
    <row r="1043" spans="1:20" x14ac:dyDescent="0.2">
      <c r="A1043" s="8" t="s">
        <v>2294</v>
      </c>
      <c r="B1043" t="s">
        <v>2417</v>
      </c>
      <c r="C1043" t="s">
        <v>2407</v>
      </c>
      <c r="D1043" s="5">
        <f t="shared" si="50"/>
        <v>258</v>
      </c>
      <c r="E1043">
        <f>VLOOKUP(A1043,OFSETS!A$2:B$795,2,TRUE)</f>
        <v>765</v>
      </c>
      <c r="F1043">
        <v>1035</v>
      </c>
      <c r="G1043" t="str">
        <f t="shared" si="48"/>
        <v>INSERT INTO F_SEC_ADMIN.OBJECTS (OBJECT_ID,NAME,OBJECT_TYPE_ID, SCHEMA_ID, AUTHORIZATION_OBJECT_ID) VALUES (1035, 'TRANSACTION_COST_HIST_V',2,1,'765');</v>
      </c>
      <c r="S1043">
        <v>1035</v>
      </c>
      <c r="T1043" t="str">
        <f t="shared" si="49"/>
        <v>INSERT INTO OBJECT_COLUMNS (OBJECT_COLUMN_ID,NAME,CONTENT,OBJECT_ID) VALUES (1035,'OWNER_NUM', '258', 1035);</v>
      </c>
    </row>
    <row r="1044" spans="1:20" x14ac:dyDescent="0.2">
      <c r="A1044" s="8" t="s">
        <v>2294</v>
      </c>
      <c r="B1044" t="s">
        <v>2418</v>
      </c>
      <c r="C1044" t="s">
        <v>2407</v>
      </c>
      <c r="D1044" s="5">
        <f t="shared" si="50"/>
        <v>258</v>
      </c>
      <c r="E1044">
        <f>VLOOKUP(A1044,OFSETS!A$2:B$795,2,TRUE)</f>
        <v>765</v>
      </c>
      <c r="F1044">
        <v>1036</v>
      </c>
      <c r="G1044" t="str">
        <f t="shared" si="48"/>
        <v>INSERT INTO F_SEC_ADMIN.OBJECTS (OBJECT_ID,NAME,OBJECT_TYPE_ID, SCHEMA_ID, AUTHORIZATION_OBJECT_ID) VALUES (1036, 'TRANSACTION_DETAILS_V',2,1,'765');</v>
      </c>
      <c r="S1044">
        <v>1036</v>
      </c>
      <c r="T1044" t="str">
        <f t="shared" si="49"/>
        <v>INSERT INTO OBJECT_COLUMNS (OBJECT_COLUMN_ID,NAME,CONTENT,OBJECT_ID) VALUES (1036,'OWNER_NUM', '258', 1036);</v>
      </c>
    </row>
    <row r="1045" spans="1:20" x14ac:dyDescent="0.2">
      <c r="A1045" s="8" t="s">
        <v>2294</v>
      </c>
      <c r="B1045" t="s">
        <v>2419</v>
      </c>
      <c r="C1045" t="s">
        <v>2407</v>
      </c>
      <c r="D1045" s="5">
        <f t="shared" si="50"/>
        <v>258</v>
      </c>
      <c r="E1045">
        <f>VLOOKUP(A1045,OFSETS!A$2:B$795,2,TRUE)</f>
        <v>765</v>
      </c>
      <c r="F1045">
        <v>1037</v>
      </c>
      <c r="G1045" t="str">
        <f t="shared" si="48"/>
        <v>INSERT INTO F_SEC_ADMIN.OBJECTS (OBJECT_ID,NAME,OBJECT_TYPE_ID, SCHEMA_ID, AUTHORIZATION_OBJECT_ID) VALUES (1037, 'TRANSACTION_DETAIL_HIST_V',2,1,'765');</v>
      </c>
      <c r="S1045">
        <v>1037</v>
      </c>
      <c r="T1045" t="str">
        <f t="shared" si="49"/>
        <v>INSERT INTO OBJECT_COLUMNS (OBJECT_COLUMN_ID,NAME,CONTENT,OBJECT_ID) VALUES (1037,'OWNER_NUM', '258', 1037);</v>
      </c>
    </row>
    <row r="1046" spans="1:20" x14ac:dyDescent="0.2">
      <c r="A1046" s="8" t="s">
        <v>2294</v>
      </c>
      <c r="B1046" t="s">
        <v>2420</v>
      </c>
      <c r="C1046" t="s">
        <v>2407</v>
      </c>
      <c r="D1046" s="5">
        <f t="shared" si="50"/>
        <v>258</v>
      </c>
      <c r="E1046">
        <f>VLOOKUP(A1046,OFSETS!A$2:B$795,2,TRUE)</f>
        <v>765</v>
      </c>
      <c r="F1046">
        <v>1038</v>
      </c>
      <c r="G1046" t="str">
        <f t="shared" si="48"/>
        <v>INSERT INTO F_SEC_ADMIN.OBJECTS (OBJECT_ID,NAME,OBJECT_TYPE_ID, SCHEMA_ID, AUTHORIZATION_OBJECT_ID) VALUES (1038, 'TRANSACTION_HIST_V',2,1,'765');</v>
      </c>
      <c r="S1046">
        <v>1038</v>
      </c>
      <c r="T1046" t="str">
        <f t="shared" si="49"/>
        <v>INSERT INTO OBJECT_COLUMNS (OBJECT_COLUMN_ID,NAME,CONTENT,OBJECT_ID) VALUES (1038,'OWNER_NUM', '258', 1038);</v>
      </c>
    </row>
    <row r="1047" spans="1:20" x14ac:dyDescent="0.2">
      <c r="A1047" s="8" t="s">
        <v>2297</v>
      </c>
      <c r="B1047" t="s">
        <v>2421</v>
      </c>
      <c r="C1047" t="s">
        <v>2407</v>
      </c>
      <c r="D1047" s="5">
        <f t="shared" si="50"/>
        <v>270</v>
      </c>
      <c r="E1047">
        <f>VLOOKUP(A1047,OFSETS!A$2:B$795,2,TRUE)</f>
        <v>766</v>
      </c>
      <c r="F1047">
        <v>1039</v>
      </c>
      <c r="G1047" t="str">
        <f t="shared" si="48"/>
        <v>INSERT INTO F_SEC_ADMIN.OBJECTS (OBJECT_ID,NAME,OBJECT_TYPE_ID, SCHEMA_ID, AUTHORIZATION_OBJECT_ID) VALUES (1039, 'CUSTOMERS_V',2,1,'766');</v>
      </c>
      <c r="S1047">
        <v>1039</v>
      </c>
      <c r="T1047" t="str">
        <f t="shared" si="49"/>
        <v>INSERT INTO OBJECT_COLUMNS (OBJECT_COLUMN_ID,NAME,CONTENT,OBJECT_ID) VALUES (1039,'OWNER_NUM', '270', 1039);</v>
      </c>
    </row>
    <row r="1048" spans="1:20" x14ac:dyDescent="0.2">
      <c r="A1048" s="8" t="s">
        <v>2297</v>
      </c>
      <c r="B1048" t="s">
        <v>2422</v>
      </c>
      <c r="C1048" t="s">
        <v>2407</v>
      </c>
      <c r="D1048" s="5">
        <f t="shared" si="50"/>
        <v>270</v>
      </c>
      <c r="E1048">
        <f>VLOOKUP(A1048,OFSETS!A$2:B$795,2,TRUE)</f>
        <v>766</v>
      </c>
      <c r="F1048">
        <v>1040</v>
      </c>
      <c r="G1048" t="str">
        <f t="shared" si="48"/>
        <v>INSERT INTO F_SEC_ADMIN.OBJECTS (OBJECT_ID,NAME,OBJECT_TYPE_ID, SCHEMA_ID, AUTHORIZATION_OBJECT_ID) VALUES (1040, 'CUSTOMER_SYSTEMATICS_V',2,1,'766');</v>
      </c>
      <c r="S1048">
        <v>1040</v>
      </c>
      <c r="T1048" t="str">
        <f t="shared" si="49"/>
        <v>INSERT INTO OBJECT_COLUMNS (OBJECT_COLUMN_ID,NAME,CONTENT,OBJECT_ID) VALUES (1040,'OWNER_NUM', '270', 1040);</v>
      </c>
    </row>
    <row r="1049" spans="1:20" x14ac:dyDescent="0.2">
      <c r="A1049" s="8" t="s">
        <v>2297</v>
      </c>
      <c r="B1049" t="s">
        <v>2423</v>
      </c>
      <c r="C1049" t="s">
        <v>2407</v>
      </c>
      <c r="D1049" s="5">
        <f t="shared" si="50"/>
        <v>270</v>
      </c>
      <c r="E1049">
        <f>VLOOKUP(A1049,OFSETS!A$2:B$795,2,TRUE)</f>
        <v>766</v>
      </c>
      <c r="F1049">
        <v>1041</v>
      </c>
      <c r="G1049" t="str">
        <f t="shared" si="48"/>
        <v>INSERT INTO F_SEC_ADMIN.OBJECTS (OBJECT_ID,NAME,OBJECT_TYPE_ID, SCHEMA_ID, AUTHORIZATION_OBJECT_ID) VALUES (1041, 'CUST_PORT_ASSIGNMENTS_V',2,1,'766');</v>
      </c>
      <c r="S1049">
        <v>1041</v>
      </c>
      <c r="T1049" t="str">
        <f t="shared" si="49"/>
        <v>INSERT INTO OBJECT_COLUMNS (OBJECT_COLUMN_ID,NAME,CONTENT,OBJECT_ID) VALUES (1041,'OWNER_NUM', '270', 1041);</v>
      </c>
    </row>
    <row r="1050" spans="1:20" x14ac:dyDescent="0.2">
      <c r="A1050" s="8" t="s">
        <v>2297</v>
      </c>
      <c r="B1050" t="s">
        <v>2424</v>
      </c>
      <c r="C1050" t="s">
        <v>2407</v>
      </c>
      <c r="D1050" s="5">
        <f t="shared" si="50"/>
        <v>270</v>
      </c>
      <c r="E1050">
        <f>VLOOKUP(A1050,OFSETS!A$2:B$795,2,TRUE)</f>
        <v>766</v>
      </c>
      <c r="F1050">
        <v>1042</v>
      </c>
      <c r="G1050" t="str">
        <f t="shared" si="48"/>
        <v>INSERT INTO F_SEC_ADMIN.OBJECTS (OBJECT_ID,NAME,OBJECT_TYPE_ID, SCHEMA_ID, AUTHORIZATION_OBJECT_ID) VALUES (1042, 'OWNERS_V',2,1,'766');</v>
      </c>
      <c r="S1050">
        <v>1042</v>
      </c>
      <c r="T1050" t="str">
        <f t="shared" si="49"/>
        <v>INSERT INTO OBJECT_COLUMNS (OBJECT_COLUMN_ID,NAME,CONTENT,OBJECT_ID) VALUES (1042,'OWNER_NUM', '270', 1042);</v>
      </c>
    </row>
    <row r="1051" spans="1:20" x14ac:dyDescent="0.2">
      <c r="A1051" s="8" t="s">
        <v>2297</v>
      </c>
      <c r="B1051" t="s">
        <v>2425</v>
      </c>
      <c r="C1051" t="s">
        <v>2407</v>
      </c>
      <c r="D1051" s="5">
        <f t="shared" si="50"/>
        <v>270</v>
      </c>
      <c r="E1051">
        <f>VLOOKUP(A1051,OFSETS!A$2:B$795,2,TRUE)</f>
        <v>766</v>
      </c>
      <c r="F1051">
        <v>1043</v>
      </c>
      <c r="G1051" t="str">
        <f t="shared" si="48"/>
        <v>INSERT INTO F_SEC_ADMIN.OBJECTS (OBJECT_ID,NAME,OBJECT_TYPE_ID, SCHEMA_ID, AUTHORIZATION_OBJECT_ID) VALUES (1043, 'PORTFOLIOS_V',2,1,'766');</v>
      </c>
      <c r="S1051">
        <v>1043</v>
      </c>
      <c r="T1051" t="str">
        <f t="shared" si="49"/>
        <v>INSERT INTO OBJECT_COLUMNS (OBJECT_COLUMN_ID,NAME,CONTENT,OBJECT_ID) VALUES (1043,'OWNER_NUM', '270', 1043);</v>
      </c>
    </row>
    <row r="1052" spans="1:20" x14ac:dyDescent="0.2">
      <c r="A1052" s="8" t="s">
        <v>2297</v>
      </c>
      <c r="B1052" t="s">
        <v>2426</v>
      </c>
      <c r="C1052" t="s">
        <v>2407</v>
      </c>
      <c r="D1052" s="5">
        <f t="shared" si="50"/>
        <v>270</v>
      </c>
      <c r="E1052">
        <f>VLOOKUP(A1052,OFSETS!A$2:B$795,2,TRUE)</f>
        <v>766</v>
      </c>
      <c r="F1052">
        <v>1044</v>
      </c>
      <c r="G1052" t="str">
        <f t="shared" si="48"/>
        <v>INSERT INTO F_SEC_ADMIN.OBJECTS (OBJECT_ID,NAME,OBJECT_TYPE_ID, SCHEMA_ID, AUTHORIZATION_OBJECT_ID) VALUES (1044, 'PORTFOLIO_ASSIGNMENTS_V',2,1,'766');</v>
      </c>
      <c r="S1052">
        <v>1044</v>
      </c>
      <c r="T1052" t="str">
        <f t="shared" si="49"/>
        <v>INSERT INTO OBJECT_COLUMNS (OBJECT_COLUMN_ID,NAME,CONTENT,OBJECT_ID) VALUES (1044,'OWNER_NUM', '270', 1044);</v>
      </c>
    </row>
    <row r="1053" spans="1:20" x14ac:dyDescent="0.2">
      <c r="A1053" s="8" t="s">
        <v>2297</v>
      </c>
      <c r="B1053" t="s">
        <v>2427</v>
      </c>
      <c r="C1053" t="s">
        <v>2407</v>
      </c>
      <c r="D1053" s="5">
        <f t="shared" si="50"/>
        <v>270</v>
      </c>
      <c r="E1053">
        <f>VLOOKUP(A1053,OFSETS!A$2:B$795,2,TRUE)</f>
        <v>766</v>
      </c>
      <c r="F1053">
        <v>1045</v>
      </c>
      <c r="G1053" t="str">
        <f t="shared" si="48"/>
        <v>INSERT INTO F_SEC_ADMIN.OBJECTS (OBJECT_ID,NAME,OBJECT_TYPE_ID, SCHEMA_ID, AUTHORIZATION_OBJECT_ID) VALUES (1045, 'PORTFOLIO_FIGURES_DAILY_V',2,1,'766');</v>
      </c>
      <c r="S1053">
        <v>1045</v>
      </c>
      <c r="T1053" t="str">
        <f t="shared" si="49"/>
        <v>INSERT INTO OBJECT_COLUMNS (OBJECT_COLUMN_ID,NAME,CONTENT,OBJECT_ID) VALUES (1045,'OWNER_NUM', '270', 1045);</v>
      </c>
    </row>
    <row r="1054" spans="1:20" x14ac:dyDescent="0.2">
      <c r="A1054" s="8" t="s">
        <v>2297</v>
      </c>
      <c r="B1054" t="s">
        <v>2428</v>
      </c>
      <c r="C1054" t="s">
        <v>2407</v>
      </c>
      <c r="D1054" s="5">
        <f t="shared" si="50"/>
        <v>270</v>
      </c>
      <c r="E1054">
        <f>VLOOKUP(A1054,OFSETS!A$2:B$795,2,TRUE)</f>
        <v>766</v>
      </c>
      <c r="F1054">
        <v>1046</v>
      </c>
      <c r="G1054" t="str">
        <f t="shared" si="48"/>
        <v>INSERT INTO F_SEC_ADMIN.OBJECTS (OBJECT_ID,NAME,OBJECT_TYPE_ID, SCHEMA_ID, AUTHORIZATION_OBJECT_ID) VALUES (1046, 'PORTFOLIO_FIGURES_DLY_HIST_V',2,1,'766');</v>
      </c>
      <c r="S1054">
        <v>1046</v>
      </c>
      <c r="T1054" t="str">
        <f t="shared" si="49"/>
        <v>INSERT INTO OBJECT_COLUMNS (OBJECT_COLUMN_ID,NAME,CONTENT,OBJECT_ID) VALUES (1046,'OWNER_NUM', '270', 1046);</v>
      </c>
    </row>
    <row r="1055" spans="1:20" x14ac:dyDescent="0.2">
      <c r="A1055" s="8" t="s">
        <v>2297</v>
      </c>
      <c r="B1055" t="s">
        <v>2401</v>
      </c>
      <c r="C1055" t="s">
        <v>2407</v>
      </c>
      <c r="D1055" s="5">
        <f t="shared" si="50"/>
        <v>270</v>
      </c>
      <c r="E1055">
        <f>VLOOKUP(A1055,OFSETS!A$2:B$795,2,TRUE)</f>
        <v>766</v>
      </c>
      <c r="F1055">
        <v>1047</v>
      </c>
      <c r="G1055" t="str">
        <f t="shared" si="48"/>
        <v>INSERT INTO F_SEC_ADMIN.OBJECTS (OBJECT_ID,NAME,OBJECT_TYPE_ID, SCHEMA_ID, AUTHORIZATION_OBJECT_ID) VALUES (1047, 'PORTFOLIO_GROUPS_V',2,1,'766');</v>
      </c>
      <c r="S1055">
        <v>1047</v>
      </c>
      <c r="T1055" t="str">
        <f t="shared" si="49"/>
        <v>INSERT INTO OBJECT_COLUMNS (OBJECT_COLUMN_ID,NAME,CONTENT,OBJECT_ID) VALUES (1047,'OWNER_NUM', '270', 1047);</v>
      </c>
    </row>
    <row r="1056" spans="1:20" x14ac:dyDescent="0.2">
      <c r="A1056" s="8" t="s">
        <v>2297</v>
      </c>
      <c r="B1056" t="s">
        <v>2429</v>
      </c>
      <c r="C1056" t="s">
        <v>2407</v>
      </c>
      <c r="D1056" s="5">
        <f t="shared" si="50"/>
        <v>270</v>
      </c>
      <c r="E1056">
        <f>VLOOKUP(A1056,OFSETS!A$2:B$795,2,TRUE)</f>
        <v>766</v>
      </c>
      <c r="F1056">
        <v>1048</v>
      </c>
      <c r="G1056" t="str">
        <f t="shared" si="48"/>
        <v>INSERT INTO F_SEC_ADMIN.OBJECTS (OBJECT_ID,NAME,OBJECT_TYPE_ID, SCHEMA_ID, AUTHORIZATION_OBJECT_ID) VALUES (1048, 'PORTFOLIO_HIST_V',2,1,'766');</v>
      </c>
      <c r="S1056">
        <v>1048</v>
      </c>
      <c r="T1056" t="str">
        <f t="shared" si="49"/>
        <v>INSERT INTO OBJECT_COLUMNS (OBJECT_COLUMN_ID,NAME,CONTENT,OBJECT_ID) VALUES (1048,'OWNER_NUM', '270', 1048);</v>
      </c>
    </row>
    <row r="1057" spans="1:20" x14ac:dyDescent="0.2">
      <c r="A1057" s="8" t="s">
        <v>2297</v>
      </c>
      <c r="B1057" t="s">
        <v>2406</v>
      </c>
      <c r="C1057" t="s">
        <v>2407</v>
      </c>
      <c r="D1057" s="5">
        <f t="shared" si="50"/>
        <v>270</v>
      </c>
      <c r="E1057">
        <f>VLOOKUP(A1057,OFSETS!A$2:B$795,2,TRUE)</f>
        <v>766</v>
      </c>
      <c r="F1057">
        <v>1049</v>
      </c>
      <c r="G1057" t="str">
        <f t="shared" si="48"/>
        <v>INSERT INTO F_SEC_ADMIN.OBJECTS (OBJECT_ID,NAME,OBJECT_TYPE_ID, SCHEMA_ID, AUTHORIZATION_OBJECT_ID) VALUES (1049, 'PORTFOLIO_HOLDINGS_V',2,1,'766');</v>
      </c>
      <c r="S1057">
        <v>1049</v>
      </c>
      <c r="T1057" t="str">
        <f t="shared" si="49"/>
        <v>INSERT INTO OBJECT_COLUMNS (OBJECT_COLUMN_ID,NAME,CONTENT,OBJECT_ID) VALUES (1049,'OWNER_NUM', '270', 1049);</v>
      </c>
    </row>
    <row r="1058" spans="1:20" x14ac:dyDescent="0.2">
      <c r="A1058" s="8" t="s">
        <v>2297</v>
      </c>
      <c r="B1058" t="s">
        <v>2408</v>
      </c>
      <c r="C1058" t="s">
        <v>2407</v>
      </c>
      <c r="D1058" s="5">
        <f t="shared" si="50"/>
        <v>270</v>
      </c>
      <c r="E1058">
        <f>VLOOKUP(A1058,OFSETS!A$2:B$795,2,TRUE)</f>
        <v>766</v>
      </c>
      <c r="F1058">
        <v>1050</v>
      </c>
      <c r="G1058" t="str">
        <f t="shared" si="48"/>
        <v>INSERT INTO F_SEC_ADMIN.OBJECTS (OBJECT_ID,NAME,OBJECT_TYPE_ID, SCHEMA_ID, AUTHORIZATION_OBJECT_ID) VALUES (1050, 'PORTFOLIO_HOLDING_CALCS_V',2,1,'766');</v>
      </c>
      <c r="S1058">
        <v>1050</v>
      </c>
      <c r="T1058" t="str">
        <f t="shared" si="49"/>
        <v>INSERT INTO OBJECT_COLUMNS (OBJECT_COLUMN_ID,NAME,CONTENT,OBJECT_ID) VALUES (1050,'OWNER_NUM', '270', 1050);</v>
      </c>
    </row>
    <row r="1059" spans="1:20" x14ac:dyDescent="0.2">
      <c r="A1059" s="8" t="s">
        <v>2297</v>
      </c>
      <c r="B1059" t="s">
        <v>2409</v>
      </c>
      <c r="C1059" t="s">
        <v>2407</v>
      </c>
      <c r="D1059" s="5">
        <f t="shared" si="50"/>
        <v>270</v>
      </c>
      <c r="E1059">
        <f>VLOOKUP(A1059,OFSETS!A$2:B$795,2,TRUE)</f>
        <v>766</v>
      </c>
      <c r="F1059">
        <v>1051</v>
      </c>
      <c r="G1059" t="str">
        <f t="shared" si="48"/>
        <v>INSERT INTO F_SEC_ADMIN.OBJECTS (OBJECT_ID,NAME,OBJECT_TYPE_ID, SCHEMA_ID, AUTHORIZATION_OBJECT_ID) VALUES (1051, 'PORTFOLIO_HOLDING_CALCS_VV_V',2,1,'766');</v>
      </c>
      <c r="S1059">
        <v>1051</v>
      </c>
      <c r="T1059" t="str">
        <f t="shared" si="49"/>
        <v>INSERT INTO OBJECT_COLUMNS (OBJECT_COLUMN_ID,NAME,CONTENT,OBJECT_ID) VALUES (1051,'OWNER_NUM', '270', 1051);</v>
      </c>
    </row>
    <row r="1060" spans="1:20" x14ac:dyDescent="0.2">
      <c r="A1060" s="8" t="s">
        <v>2297</v>
      </c>
      <c r="B1060" t="s">
        <v>2410</v>
      </c>
      <c r="C1060" t="s">
        <v>2407</v>
      </c>
      <c r="D1060" s="5">
        <f t="shared" si="50"/>
        <v>270</v>
      </c>
      <c r="E1060">
        <f>VLOOKUP(A1060,OFSETS!A$2:B$795,2,TRUE)</f>
        <v>766</v>
      </c>
      <c r="F1060">
        <v>1052</v>
      </c>
      <c r="G1060" t="str">
        <f t="shared" si="48"/>
        <v>INSERT INTO F_SEC_ADMIN.OBJECTS (OBJECT_ID,NAME,OBJECT_TYPE_ID, SCHEMA_ID, AUTHORIZATION_OBJECT_ID) VALUES (1052, 'PORTFOLIO_HOLDING_CALC_HIST_V',2,1,'766');</v>
      </c>
      <c r="S1060">
        <v>1052</v>
      </c>
      <c r="T1060" t="str">
        <f t="shared" si="49"/>
        <v>INSERT INTO OBJECT_COLUMNS (OBJECT_COLUMN_ID,NAME,CONTENT,OBJECT_ID) VALUES (1052,'OWNER_NUM', '270', 1052);</v>
      </c>
    </row>
    <row r="1061" spans="1:20" x14ac:dyDescent="0.2">
      <c r="A1061" s="8" t="s">
        <v>2297</v>
      </c>
      <c r="B1061" t="s">
        <v>2411</v>
      </c>
      <c r="C1061" t="s">
        <v>2407</v>
      </c>
      <c r="D1061" s="5">
        <f t="shared" si="50"/>
        <v>270</v>
      </c>
      <c r="E1061">
        <f>VLOOKUP(A1061,OFSETS!A$2:B$795,2,TRUE)</f>
        <v>766</v>
      </c>
      <c r="F1061">
        <v>1053</v>
      </c>
      <c r="G1061" t="str">
        <f t="shared" si="48"/>
        <v>INSERT INTO F_SEC_ADMIN.OBJECTS (OBJECT_ID,NAME,OBJECT_TYPE_ID, SCHEMA_ID, AUTHORIZATION_OBJECT_ID) VALUES (1053, 'PORTFOLIO_HOLDING_HIST_V',2,1,'766');</v>
      </c>
      <c r="S1061">
        <v>1053</v>
      </c>
      <c r="T1061" t="str">
        <f t="shared" si="49"/>
        <v>INSERT INTO OBJECT_COLUMNS (OBJECT_COLUMN_ID,NAME,CONTENT,OBJECT_ID) VALUES (1053,'OWNER_NUM', '270', 1053);</v>
      </c>
    </row>
    <row r="1062" spans="1:20" x14ac:dyDescent="0.2">
      <c r="A1062" s="8" t="s">
        <v>2297</v>
      </c>
      <c r="B1062" t="s">
        <v>2412</v>
      </c>
      <c r="C1062" t="s">
        <v>2407</v>
      </c>
      <c r="D1062" s="5">
        <f t="shared" si="50"/>
        <v>270</v>
      </c>
      <c r="E1062">
        <f>VLOOKUP(A1062,OFSETS!A$2:B$795,2,TRUE)</f>
        <v>766</v>
      </c>
      <c r="F1062">
        <v>1054</v>
      </c>
      <c r="G1062" t="str">
        <f t="shared" si="48"/>
        <v>INSERT INTO F_SEC_ADMIN.OBJECTS (OBJECT_ID,NAME,OBJECT_TYPE_ID, SCHEMA_ID, AUTHORIZATION_OBJECT_ID) VALUES (1054, 'PORTFOLIO_IDS_V',2,1,'766');</v>
      </c>
      <c r="S1062">
        <v>1054</v>
      </c>
      <c r="T1062" t="str">
        <f t="shared" si="49"/>
        <v>INSERT INTO OBJECT_COLUMNS (OBJECT_COLUMN_ID,NAME,CONTENT,OBJECT_ID) VALUES (1054,'OWNER_NUM', '270', 1054);</v>
      </c>
    </row>
    <row r="1063" spans="1:20" x14ac:dyDescent="0.2">
      <c r="A1063" s="8" t="s">
        <v>2297</v>
      </c>
      <c r="B1063" t="s">
        <v>2413</v>
      </c>
      <c r="C1063" t="s">
        <v>2407</v>
      </c>
      <c r="D1063" s="5">
        <f t="shared" si="50"/>
        <v>270</v>
      </c>
      <c r="E1063">
        <f>VLOOKUP(A1063,OFSETS!A$2:B$795,2,TRUE)</f>
        <v>766</v>
      </c>
      <c r="F1063">
        <v>1055</v>
      </c>
      <c r="G1063" t="str">
        <f t="shared" si="48"/>
        <v>INSERT INTO F_SEC_ADMIN.OBJECTS (OBJECT_ID,NAME,OBJECT_TYPE_ID, SCHEMA_ID, AUTHORIZATION_OBJECT_ID) VALUES (1055, 'PORTFOLIO_ID_MAPPINGS_V',2,1,'766');</v>
      </c>
      <c r="S1063">
        <v>1055</v>
      </c>
      <c r="T1063" t="str">
        <f t="shared" si="49"/>
        <v>INSERT INTO OBJECT_COLUMNS (OBJECT_COLUMN_ID,NAME,CONTENT,OBJECT_ID) VALUES (1055,'OWNER_NUM', '270', 1055);</v>
      </c>
    </row>
    <row r="1064" spans="1:20" x14ac:dyDescent="0.2">
      <c r="A1064" s="8" t="s">
        <v>2297</v>
      </c>
      <c r="B1064" t="s">
        <v>2414</v>
      </c>
      <c r="C1064" t="s">
        <v>2407</v>
      </c>
      <c r="D1064" s="5">
        <f t="shared" si="50"/>
        <v>270</v>
      </c>
      <c r="E1064">
        <f>VLOOKUP(A1064,OFSETS!A$2:B$795,2,TRUE)</f>
        <v>766</v>
      </c>
      <c r="F1064">
        <v>1056</v>
      </c>
      <c r="G1064" t="str">
        <f t="shared" si="48"/>
        <v>INSERT INTO F_SEC_ADMIN.OBJECTS (OBJECT_ID,NAME,OBJECT_TYPE_ID, SCHEMA_ID, AUTHORIZATION_OBJECT_ID) VALUES (1056, 'PORTFOLIO_TARGET_SYSTEMS_V',2,1,'766');</v>
      </c>
      <c r="S1064">
        <v>1056</v>
      </c>
      <c r="T1064" t="str">
        <f t="shared" si="49"/>
        <v>INSERT INTO OBJECT_COLUMNS (OBJECT_COLUMN_ID,NAME,CONTENT,OBJECT_ID) VALUES (1056,'OWNER_NUM', '270', 1056);</v>
      </c>
    </row>
    <row r="1065" spans="1:20" x14ac:dyDescent="0.2">
      <c r="A1065" s="8" t="s">
        <v>2297</v>
      </c>
      <c r="B1065" t="s">
        <v>2415</v>
      </c>
      <c r="C1065" t="s">
        <v>2407</v>
      </c>
      <c r="D1065" s="5">
        <f t="shared" si="50"/>
        <v>270</v>
      </c>
      <c r="E1065">
        <f>VLOOKUP(A1065,OFSETS!A$2:B$795,2,TRUE)</f>
        <v>766</v>
      </c>
      <c r="F1065">
        <v>1057</v>
      </c>
      <c r="G1065" t="str">
        <f t="shared" si="48"/>
        <v>INSERT INTO F_SEC_ADMIN.OBJECTS (OBJECT_ID,NAME,OBJECT_TYPE_ID, SCHEMA_ID, AUTHORIZATION_OBJECT_ID) VALUES (1057, 'TRANSACTIONS_V',2,1,'766');</v>
      </c>
      <c r="S1065">
        <v>1057</v>
      </c>
      <c r="T1065" t="str">
        <f t="shared" si="49"/>
        <v>INSERT INTO OBJECT_COLUMNS (OBJECT_COLUMN_ID,NAME,CONTENT,OBJECT_ID) VALUES (1057,'OWNER_NUM', '270', 1057);</v>
      </c>
    </row>
    <row r="1066" spans="1:20" x14ac:dyDescent="0.2">
      <c r="A1066" s="8" t="s">
        <v>2297</v>
      </c>
      <c r="B1066" t="s">
        <v>2416</v>
      </c>
      <c r="C1066" t="s">
        <v>2407</v>
      </c>
      <c r="D1066" s="5">
        <f t="shared" si="50"/>
        <v>270</v>
      </c>
      <c r="E1066">
        <f>VLOOKUP(A1066,OFSETS!A$2:B$795,2,TRUE)</f>
        <v>766</v>
      </c>
      <c r="F1066">
        <v>1058</v>
      </c>
      <c r="G1066" t="str">
        <f t="shared" si="48"/>
        <v>INSERT INTO F_SEC_ADMIN.OBJECTS (OBJECT_ID,NAME,OBJECT_TYPE_ID, SCHEMA_ID, AUTHORIZATION_OBJECT_ID) VALUES (1058, 'TRANSACTION_COSTS_V',2,1,'766');</v>
      </c>
      <c r="S1066">
        <v>1058</v>
      </c>
      <c r="T1066" t="str">
        <f t="shared" si="49"/>
        <v>INSERT INTO OBJECT_COLUMNS (OBJECT_COLUMN_ID,NAME,CONTENT,OBJECT_ID) VALUES (1058,'OWNER_NUM', '270', 1058);</v>
      </c>
    </row>
    <row r="1067" spans="1:20" x14ac:dyDescent="0.2">
      <c r="A1067" s="8" t="s">
        <v>2297</v>
      </c>
      <c r="B1067" t="s">
        <v>2417</v>
      </c>
      <c r="C1067" t="s">
        <v>2407</v>
      </c>
      <c r="D1067" s="5">
        <f t="shared" si="50"/>
        <v>270</v>
      </c>
      <c r="E1067">
        <f>VLOOKUP(A1067,OFSETS!A$2:B$795,2,TRUE)</f>
        <v>766</v>
      </c>
      <c r="F1067">
        <v>1059</v>
      </c>
      <c r="G1067" t="str">
        <f t="shared" si="48"/>
        <v>INSERT INTO F_SEC_ADMIN.OBJECTS (OBJECT_ID,NAME,OBJECT_TYPE_ID, SCHEMA_ID, AUTHORIZATION_OBJECT_ID) VALUES (1059, 'TRANSACTION_COST_HIST_V',2,1,'766');</v>
      </c>
      <c r="S1067">
        <v>1059</v>
      </c>
      <c r="T1067" t="str">
        <f t="shared" si="49"/>
        <v>INSERT INTO OBJECT_COLUMNS (OBJECT_COLUMN_ID,NAME,CONTENT,OBJECT_ID) VALUES (1059,'OWNER_NUM', '270', 1059);</v>
      </c>
    </row>
    <row r="1068" spans="1:20" x14ac:dyDescent="0.2">
      <c r="A1068" s="8" t="s">
        <v>2297</v>
      </c>
      <c r="B1068" t="s">
        <v>2418</v>
      </c>
      <c r="C1068" t="s">
        <v>2407</v>
      </c>
      <c r="D1068" s="5">
        <f t="shared" si="50"/>
        <v>270</v>
      </c>
      <c r="E1068">
        <f>VLOOKUP(A1068,OFSETS!A$2:B$795,2,TRUE)</f>
        <v>766</v>
      </c>
      <c r="F1068">
        <v>1060</v>
      </c>
      <c r="G1068" t="str">
        <f t="shared" si="48"/>
        <v>INSERT INTO F_SEC_ADMIN.OBJECTS (OBJECT_ID,NAME,OBJECT_TYPE_ID, SCHEMA_ID, AUTHORIZATION_OBJECT_ID) VALUES (1060, 'TRANSACTION_DETAILS_V',2,1,'766');</v>
      </c>
      <c r="S1068">
        <v>1060</v>
      </c>
      <c r="T1068" t="str">
        <f t="shared" si="49"/>
        <v>INSERT INTO OBJECT_COLUMNS (OBJECT_COLUMN_ID,NAME,CONTENT,OBJECT_ID) VALUES (1060,'OWNER_NUM', '270', 1060);</v>
      </c>
    </row>
    <row r="1069" spans="1:20" x14ac:dyDescent="0.2">
      <c r="A1069" s="8" t="s">
        <v>2297</v>
      </c>
      <c r="B1069" t="s">
        <v>2419</v>
      </c>
      <c r="C1069" t="s">
        <v>2407</v>
      </c>
      <c r="D1069" s="5">
        <f t="shared" si="50"/>
        <v>270</v>
      </c>
      <c r="E1069">
        <f>VLOOKUP(A1069,OFSETS!A$2:B$795,2,TRUE)</f>
        <v>766</v>
      </c>
      <c r="F1069">
        <v>1061</v>
      </c>
      <c r="G1069" t="str">
        <f t="shared" si="48"/>
        <v>INSERT INTO F_SEC_ADMIN.OBJECTS (OBJECT_ID,NAME,OBJECT_TYPE_ID, SCHEMA_ID, AUTHORIZATION_OBJECT_ID) VALUES (1061, 'TRANSACTION_DETAIL_HIST_V',2,1,'766');</v>
      </c>
      <c r="S1069">
        <v>1061</v>
      </c>
      <c r="T1069" t="str">
        <f t="shared" si="49"/>
        <v>INSERT INTO OBJECT_COLUMNS (OBJECT_COLUMN_ID,NAME,CONTENT,OBJECT_ID) VALUES (1061,'OWNER_NUM', '270', 1061);</v>
      </c>
    </row>
    <row r="1070" spans="1:20" x14ac:dyDescent="0.2">
      <c r="A1070" s="8" t="s">
        <v>2297</v>
      </c>
      <c r="B1070" t="s">
        <v>2420</v>
      </c>
      <c r="C1070" t="s">
        <v>2407</v>
      </c>
      <c r="D1070" s="5">
        <f t="shared" si="50"/>
        <v>270</v>
      </c>
      <c r="E1070">
        <f>VLOOKUP(A1070,OFSETS!A$2:B$795,2,TRUE)</f>
        <v>766</v>
      </c>
      <c r="F1070">
        <v>1062</v>
      </c>
      <c r="G1070" t="str">
        <f t="shared" si="48"/>
        <v>INSERT INTO F_SEC_ADMIN.OBJECTS (OBJECT_ID,NAME,OBJECT_TYPE_ID, SCHEMA_ID, AUTHORIZATION_OBJECT_ID) VALUES (1062, 'TRANSACTION_HIST_V',2,1,'766');</v>
      </c>
      <c r="S1070">
        <v>1062</v>
      </c>
      <c r="T1070" t="str">
        <f t="shared" si="49"/>
        <v>INSERT INTO OBJECT_COLUMNS (OBJECT_COLUMN_ID,NAME,CONTENT,OBJECT_ID) VALUES (1062,'OWNER_NUM', '270', 1062);</v>
      </c>
    </row>
    <row r="1071" spans="1:20" x14ac:dyDescent="0.2">
      <c r="A1071" s="8" t="s">
        <v>2300</v>
      </c>
      <c r="B1071" t="s">
        <v>2421</v>
      </c>
      <c r="C1071" t="s">
        <v>2407</v>
      </c>
      <c r="D1071" s="5">
        <f t="shared" si="50"/>
        <v>302</v>
      </c>
      <c r="E1071">
        <f>VLOOKUP(A1071,OFSETS!A$2:B$795,2,TRUE)</f>
        <v>767</v>
      </c>
      <c r="F1071">
        <v>1063</v>
      </c>
      <c r="G1071" t="str">
        <f t="shared" si="48"/>
        <v>INSERT INTO F_SEC_ADMIN.OBJECTS (OBJECT_ID,NAME,OBJECT_TYPE_ID, SCHEMA_ID, AUTHORIZATION_OBJECT_ID) VALUES (1063, 'CUSTOMERS_V',2,1,'767');</v>
      </c>
      <c r="S1071">
        <v>1063</v>
      </c>
      <c r="T1071" t="str">
        <f t="shared" si="49"/>
        <v>INSERT INTO OBJECT_COLUMNS (OBJECT_COLUMN_ID,NAME,CONTENT,OBJECT_ID) VALUES (1063,'OWNER_NUM', '302', 1063);</v>
      </c>
    </row>
    <row r="1072" spans="1:20" x14ac:dyDescent="0.2">
      <c r="A1072" s="8" t="s">
        <v>2300</v>
      </c>
      <c r="B1072" t="s">
        <v>2422</v>
      </c>
      <c r="C1072" t="s">
        <v>2407</v>
      </c>
      <c r="D1072" s="5">
        <f t="shared" si="50"/>
        <v>302</v>
      </c>
      <c r="E1072">
        <f>VLOOKUP(A1072,OFSETS!A$2:B$795,2,TRUE)</f>
        <v>767</v>
      </c>
      <c r="F1072">
        <v>1064</v>
      </c>
      <c r="G1072" t="str">
        <f t="shared" si="48"/>
        <v>INSERT INTO F_SEC_ADMIN.OBJECTS (OBJECT_ID,NAME,OBJECT_TYPE_ID, SCHEMA_ID, AUTHORIZATION_OBJECT_ID) VALUES (1064, 'CUSTOMER_SYSTEMATICS_V',2,1,'767');</v>
      </c>
      <c r="S1072">
        <v>1064</v>
      </c>
      <c r="T1072" t="str">
        <f t="shared" si="49"/>
        <v>INSERT INTO OBJECT_COLUMNS (OBJECT_COLUMN_ID,NAME,CONTENT,OBJECT_ID) VALUES (1064,'OWNER_NUM', '302', 1064);</v>
      </c>
    </row>
    <row r="1073" spans="1:20" x14ac:dyDescent="0.2">
      <c r="A1073" s="8" t="s">
        <v>2300</v>
      </c>
      <c r="B1073" t="s">
        <v>2423</v>
      </c>
      <c r="C1073" t="s">
        <v>2407</v>
      </c>
      <c r="D1073" s="5">
        <f t="shared" si="50"/>
        <v>302</v>
      </c>
      <c r="E1073">
        <f>VLOOKUP(A1073,OFSETS!A$2:B$795,2,TRUE)</f>
        <v>767</v>
      </c>
      <c r="F1073">
        <v>1065</v>
      </c>
      <c r="G1073" t="str">
        <f t="shared" si="48"/>
        <v>INSERT INTO F_SEC_ADMIN.OBJECTS (OBJECT_ID,NAME,OBJECT_TYPE_ID, SCHEMA_ID, AUTHORIZATION_OBJECT_ID) VALUES (1065, 'CUST_PORT_ASSIGNMENTS_V',2,1,'767');</v>
      </c>
      <c r="S1073">
        <v>1065</v>
      </c>
      <c r="T1073" t="str">
        <f t="shared" si="49"/>
        <v>INSERT INTO OBJECT_COLUMNS (OBJECT_COLUMN_ID,NAME,CONTENT,OBJECT_ID) VALUES (1065,'OWNER_NUM', '302', 1065);</v>
      </c>
    </row>
    <row r="1074" spans="1:20" x14ac:dyDescent="0.2">
      <c r="A1074" s="8" t="s">
        <v>2300</v>
      </c>
      <c r="B1074" t="s">
        <v>2424</v>
      </c>
      <c r="C1074" t="s">
        <v>2407</v>
      </c>
      <c r="D1074" s="5">
        <f t="shared" si="50"/>
        <v>302</v>
      </c>
      <c r="E1074">
        <f>VLOOKUP(A1074,OFSETS!A$2:B$795,2,TRUE)</f>
        <v>767</v>
      </c>
      <c r="F1074">
        <v>1066</v>
      </c>
      <c r="G1074" t="str">
        <f t="shared" si="48"/>
        <v>INSERT INTO F_SEC_ADMIN.OBJECTS (OBJECT_ID,NAME,OBJECT_TYPE_ID, SCHEMA_ID, AUTHORIZATION_OBJECT_ID) VALUES (1066, 'OWNERS_V',2,1,'767');</v>
      </c>
      <c r="S1074">
        <v>1066</v>
      </c>
      <c r="T1074" t="str">
        <f t="shared" si="49"/>
        <v>INSERT INTO OBJECT_COLUMNS (OBJECT_COLUMN_ID,NAME,CONTENT,OBJECT_ID) VALUES (1066,'OWNER_NUM', '302', 1066);</v>
      </c>
    </row>
    <row r="1075" spans="1:20" x14ac:dyDescent="0.2">
      <c r="A1075" s="8" t="s">
        <v>2300</v>
      </c>
      <c r="B1075" t="s">
        <v>2425</v>
      </c>
      <c r="C1075" t="s">
        <v>2407</v>
      </c>
      <c r="D1075" s="5">
        <f t="shared" si="50"/>
        <v>302</v>
      </c>
      <c r="E1075">
        <f>VLOOKUP(A1075,OFSETS!A$2:B$795,2,TRUE)</f>
        <v>767</v>
      </c>
      <c r="F1075">
        <v>1067</v>
      </c>
      <c r="G1075" t="str">
        <f t="shared" si="48"/>
        <v>INSERT INTO F_SEC_ADMIN.OBJECTS (OBJECT_ID,NAME,OBJECT_TYPE_ID, SCHEMA_ID, AUTHORIZATION_OBJECT_ID) VALUES (1067, 'PORTFOLIOS_V',2,1,'767');</v>
      </c>
      <c r="S1075">
        <v>1067</v>
      </c>
      <c r="T1075" t="str">
        <f t="shared" si="49"/>
        <v>INSERT INTO OBJECT_COLUMNS (OBJECT_COLUMN_ID,NAME,CONTENT,OBJECT_ID) VALUES (1067,'OWNER_NUM', '302', 1067);</v>
      </c>
    </row>
    <row r="1076" spans="1:20" x14ac:dyDescent="0.2">
      <c r="A1076" s="8" t="s">
        <v>2300</v>
      </c>
      <c r="B1076" t="s">
        <v>2426</v>
      </c>
      <c r="C1076" t="s">
        <v>2407</v>
      </c>
      <c r="D1076" s="5">
        <f t="shared" si="50"/>
        <v>302</v>
      </c>
      <c r="E1076">
        <f>VLOOKUP(A1076,OFSETS!A$2:B$795,2,TRUE)</f>
        <v>767</v>
      </c>
      <c r="F1076">
        <v>1068</v>
      </c>
      <c r="G1076" t="str">
        <f t="shared" si="48"/>
        <v>INSERT INTO F_SEC_ADMIN.OBJECTS (OBJECT_ID,NAME,OBJECT_TYPE_ID, SCHEMA_ID, AUTHORIZATION_OBJECT_ID) VALUES (1068, 'PORTFOLIO_ASSIGNMENTS_V',2,1,'767');</v>
      </c>
      <c r="S1076">
        <v>1068</v>
      </c>
      <c r="T1076" t="str">
        <f t="shared" si="49"/>
        <v>INSERT INTO OBJECT_COLUMNS (OBJECT_COLUMN_ID,NAME,CONTENT,OBJECT_ID) VALUES (1068,'OWNER_NUM', '302', 1068);</v>
      </c>
    </row>
    <row r="1077" spans="1:20" x14ac:dyDescent="0.2">
      <c r="A1077" s="8" t="s">
        <v>2300</v>
      </c>
      <c r="B1077" t="s">
        <v>2427</v>
      </c>
      <c r="C1077" t="s">
        <v>2407</v>
      </c>
      <c r="D1077" s="5">
        <f t="shared" si="50"/>
        <v>302</v>
      </c>
      <c r="E1077">
        <f>VLOOKUP(A1077,OFSETS!A$2:B$795,2,TRUE)</f>
        <v>767</v>
      </c>
      <c r="F1077">
        <v>1069</v>
      </c>
      <c r="G1077" t="str">
        <f t="shared" si="48"/>
        <v>INSERT INTO F_SEC_ADMIN.OBJECTS (OBJECT_ID,NAME,OBJECT_TYPE_ID, SCHEMA_ID, AUTHORIZATION_OBJECT_ID) VALUES (1069, 'PORTFOLIO_FIGURES_DAILY_V',2,1,'767');</v>
      </c>
      <c r="S1077">
        <v>1069</v>
      </c>
      <c r="T1077" t="str">
        <f t="shared" si="49"/>
        <v>INSERT INTO OBJECT_COLUMNS (OBJECT_COLUMN_ID,NAME,CONTENT,OBJECT_ID) VALUES (1069,'OWNER_NUM', '302', 1069);</v>
      </c>
    </row>
    <row r="1078" spans="1:20" x14ac:dyDescent="0.2">
      <c r="A1078" s="8" t="s">
        <v>2300</v>
      </c>
      <c r="B1078" t="s">
        <v>2428</v>
      </c>
      <c r="C1078" t="s">
        <v>2407</v>
      </c>
      <c r="D1078" s="5">
        <f t="shared" si="50"/>
        <v>302</v>
      </c>
      <c r="E1078">
        <f>VLOOKUP(A1078,OFSETS!A$2:B$795,2,TRUE)</f>
        <v>767</v>
      </c>
      <c r="F1078">
        <v>1070</v>
      </c>
      <c r="G1078" t="str">
        <f t="shared" si="48"/>
        <v>INSERT INTO F_SEC_ADMIN.OBJECTS (OBJECT_ID,NAME,OBJECT_TYPE_ID, SCHEMA_ID, AUTHORIZATION_OBJECT_ID) VALUES (1070, 'PORTFOLIO_FIGURES_DLY_HIST_V',2,1,'767');</v>
      </c>
      <c r="S1078">
        <v>1070</v>
      </c>
      <c r="T1078" t="str">
        <f t="shared" si="49"/>
        <v>INSERT INTO OBJECT_COLUMNS (OBJECT_COLUMN_ID,NAME,CONTENT,OBJECT_ID) VALUES (1070,'OWNER_NUM', '302', 1070);</v>
      </c>
    </row>
    <row r="1079" spans="1:20" x14ac:dyDescent="0.2">
      <c r="A1079" s="8" t="s">
        <v>2300</v>
      </c>
      <c r="B1079" t="s">
        <v>2401</v>
      </c>
      <c r="C1079" t="s">
        <v>2407</v>
      </c>
      <c r="D1079" s="5">
        <f t="shared" si="50"/>
        <v>302</v>
      </c>
      <c r="E1079">
        <f>VLOOKUP(A1079,OFSETS!A$2:B$795,2,TRUE)</f>
        <v>767</v>
      </c>
      <c r="F1079">
        <v>1071</v>
      </c>
      <c r="G1079" t="str">
        <f t="shared" si="48"/>
        <v>INSERT INTO F_SEC_ADMIN.OBJECTS (OBJECT_ID,NAME,OBJECT_TYPE_ID, SCHEMA_ID, AUTHORIZATION_OBJECT_ID) VALUES (1071, 'PORTFOLIO_GROUPS_V',2,1,'767');</v>
      </c>
      <c r="S1079">
        <v>1071</v>
      </c>
      <c r="T1079" t="str">
        <f t="shared" si="49"/>
        <v>INSERT INTO OBJECT_COLUMNS (OBJECT_COLUMN_ID,NAME,CONTENT,OBJECT_ID) VALUES (1071,'OWNER_NUM', '302', 1071);</v>
      </c>
    </row>
    <row r="1080" spans="1:20" x14ac:dyDescent="0.2">
      <c r="A1080" s="8" t="s">
        <v>2300</v>
      </c>
      <c r="B1080" t="s">
        <v>2429</v>
      </c>
      <c r="C1080" t="s">
        <v>2407</v>
      </c>
      <c r="D1080" s="5">
        <f t="shared" si="50"/>
        <v>302</v>
      </c>
      <c r="E1080">
        <f>VLOOKUP(A1080,OFSETS!A$2:B$795,2,TRUE)</f>
        <v>767</v>
      </c>
      <c r="F1080">
        <v>1072</v>
      </c>
      <c r="G1080" t="str">
        <f t="shared" si="48"/>
        <v>INSERT INTO F_SEC_ADMIN.OBJECTS (OBJECT_ID,NAME,OBJECT_TYPE_ID, SCHEMA_ID, AUTHORIZATION_OBJECT_ID) VALUES (1072, 'PORTFOLIO_HIST_V',2,1,'767');</v>
      </c>
      <c r="S1080">
        <v>1072</v>
      </c>
      <c r="T1080" t="str">
        <f t="shared" si="49"/>
        <v>INSERT INTO OBJECT_COLUMNS (OBJECT_COLUMN_ID,NAME,CONTENT,OBJECT_ID) VALUES (1072,'OWNER_NUM', '302', 1072);</v>
      </c>
    </row>
    <row r="1081" spans="1:20" x14ac:dyDescent="0.2">
      <c r="A1081" s="8" t="s">
        <v>2300</v>
      </c>
      <c r="B1081" t="s">
        <v>2406</v>
      </c>
      <c r="C1081" t="s">
        <v>2407</v>
      </c>
      <c r="D1081" s="5">
        <f t="shared" si="50"/>
        <v>302</v>
      </c>
      <c r="E1081">
        <f>VLOOKUP(A1081,OFSETS!A$2:B$795,2,TRUE)</f>
        <v>767</v>
      </c>
      <c r="F1081">
        <v>1073</v>
      </c>
      <c r="G1081" t="str">
        <f t="shared" si="48"/>
        <v>INSERT INTO F_SEC_ADMIN.OBJECTS (OBJECT_ID,NAME,OBJECT_TYPE_ID, SCHEMA_ID, AUTHORIZATION_OBJECT_ID) VALUES (1073, 'PORTFOLIO_HOLDINGS_V',2,1,'767');</v>
      </c>
      <c r="S1081">
        <v>1073</v>
      </c>
      <c r="T1081" t="str">
        <f t="shared" si="49"/>
        <v>INSERT INTO OBJECT_COLUMNS (OBJECT_COLUMN_ID,NAME,CONTENT,OBJECT_ID) VALUES (1073,'OWNER_NUM', '302', 1073);</v>
      </c>
    </row>
    <row r="1082" spans="1:20" x14ac:dyDescent="0.2">
      <c r="A1082" s="8" t="s">
        <v>2300</v>
      </c>
      <c r="B1082" t="s">
        <v>2408</v>
      </c>
      <c r="C1082" t="s">
        <v>2407</v>
      </c>
      <c r="D1082" s="5">
        <f t="shared" si="50"/>
        <v>302</v>
      </c>
      <c r="E1082">
        <f>VLOOKUP(A1082,OFSETS!A$2:B$795,2,TRUE)</f>
        <v>767</v>
      </c>
      <c r="F1082">
        <v>1074</v>
      </c>
      <c r="G1082" t="str">
        <f t="shared" si="48"/>
        <v>INSERT INTO F_SEC_ADMIN.OBJECTS (OBJECT_ID,NAME,OBJECT_TYPE_ID, SCHEMA_ID, AUTHORIZATION_OBJECT_ID) VALUES (1074, 'PORTFOLIO_HOLDING_CALCS_V',2,1,'767');</v>
      </c>
      <c r="S1082">
        <v>1074</v>
      </c>
      <c r="T1082" t="str">
        <f t="shared" si="49"/>
        <v>INSERT INTO OBJECT_COLUMNS (OBJECT_COLUMN_ID,NAME,CONTENT,OBJECT_ID) VALUES (1074,'OWNER_NUM', '302', 1074);</v>
      </c>
    </row>
    <row r="1083" spans="1:20" x14ac:dyDescent="0.2">
      <c r="A1083" s="8" t="s">
        <v>2300</v>
      </c>
      <c r="B1083" t="s">
        <v>2409</v>
      </c>
      <c r="C1083" t="s">
        <v>2407</v>
      </c>
      <c r="D1083" s="5">
        <f t="shared" si="50"/>
        <v>302</v>
      </c>
      <c r="E1083">
        <f>VLOOKUP(A1083,OFSETS!A$2:B$795,2,TRUE)</f>
        <v>767</v>
      </c>
      <c r="F1083">
        <v>1075</v>
      </c>
      <c r="G1083" t="str">
        <f t="shared" si="48"/>
        <v>INSERT INTO F_SEC_ADMIN.OBJECTS (OBJECT_ID,NAME,OBJECT_TYPE_ID, SCHEMA_ID, AUTHORIZATION_OBJECT_ID) VALUES (1075, 'PORTFOLIO_HOLDING_CALCS_VV_V',2,1,'767');</v>
      </c>
      <c r="S1083">
        <v>1075</v>
      </c>
      <c r="T1083" t="str">
        <f t="shared" si="49"/>
        <v>INSERT INTO OBJECT_COLUMNS (OBJECT_COLUMN_ID,NAME,CONTENT,OBJECT_ID) VALUES (1075,'OWNER_NUM', '302', 1075);</v>
      </c>
    </row>
    <row r="1084" spans="1:20" x14ac:dyDescent="0.2">
      <c r="A1084" s="8" t="s">
        <v>2300</v>
      </c>
      <c r="B1084" t="s">
        <v>2410</v>
      </c>
      <c r="C1084" t="s">
        <v>2407</v>
      </c>
      <c r="D1084" s="5">
        <f t="shared" si="50"/>
        <v>302</v>
      </c>
      <c r="E1084">
        <f>VLOOKUP(A1084,OFSETS!A$2:B$795,2,TRUE)</f>
        <v>767</v>
      </c>
      <c r="F1084">
        <v>1076</v>
      </c>
      <c r="G1084" t="str">
        <f t="shared" si="48"/>
        <v>INSERT INTO F_SEC_ADMIN.OBJECTS (OBJECT_ID,NAME,OBJECT_TYPE_ID, SCHEMA_ID, AUTHORIZATION_OBJECT_ID) VALUES (1076, 'PORTFOLIO_HOLDING_CALC_HIST_V',2,1,'767');</v>
      </c>
      <c r="S1084">
        <v>1076</v>
      </c>
      <c r="T1084" t="str">
        <f t="shared" si="49"/>
        <v>INSERT INTO OBJECT_COLUMNS (OBJECT_COLUMN_ID,NAME,CONTENT,OBJECT_ID) VALUES (1076,'OWNER_NUM', '302', 1076);</v>
      </c>
    </row>
    <row r="1085" spans="1:20" x14ac:dyDescent="0.2">
      <c r="A1085" s="8" t="s">
        <v>2300</v>
      </c>
      <c r="B1085" t="s">
        <v>2411</v>
      </c>
      <c r="C1085" t="s">
        <v>2407</v>
      </c>
      <c r="D1085" s="5">
        <f t="shared" si="50"/>
        <v>302</v>
      </c>
      <c r="E1085">
        <f>VLOOKUP(A1085,OFSETS!A$2:B$795,2,TRUE)</f>
        <v>767</v>
      </c>
      <c r="F1085">
        <v>1077</v>
      </c>
      <c r="G1085" t="str">
        <f t="shared" si="48"/>
        <v>INSERT INTO F_SEC_ADMIN.OBJECTS (OBJECT_ID,NAME,OBJECT_TYPE_ID, SCHEMA_ID, AUTHORIZATION_OBJECT_ID) VALUES (1077, 'PORTFOLIO_HOLDING_HIST_V',2,1,'767');</v>
      </c>
      <c r="S1085">
        <v>1077</v>
      </c>
      <c r="T1085" t="str">
        <f t="shared" si="49"/>
        <v>INSERT INTO OBJECT_COLUMNS (OBJECT_COLUMN_ID,NAME,CONTENT,OBJECT_ID) VALUES (1077,'OWNER_NUM', '302', 1077);</v>
      </c>
    </row>
    <row r="1086" spans="1:20" x14ac:dyDescent="0.2">
      <c r="A1086" s="8" t="s">
        <v>2300</v>
      </c>
      <c r="B1086" t="s">
        <v>2412</v>
      </c>
      <c r="C1086" t="s">
        <v>2407</v>
      </c>
      <c r="D1086" s="5">
        <f t="shared" si="50"/>
        <v>302</v>
      </c>
      <c r="E1086">
        <f>VLOOKUP(A1086,OFSETS!A$2:B$795,2,TRUE)</f>
        <v>767</v>
      </c>
      <c r="F1086">
        <v>1078</v>
      </c>
      <c r="G1086" t="str">
        <f t="shared" si="48"/>
        <v>INSERT INTO F_SEC_ADMIN.OBJECTS (OBJECT_ID,NAME,OBJECT_TYPE_ID, SCHEMA_ID, AUTHORIZATION_OBJECT_ID) VALUES (1078, 'PORTFOLIO_IDS_V',2,1,'767');</v>
      </c>
      <c r="S1086">
        <v>1078</v>
      </c>
      <c r="T1086" t="str">
        <f t="shared" si="49"/>
        <v>INSERT INTO OBJECT_COLUMNS (OBJECT_COLUMN_ID,NAME,CONTENT,OBJECT_ID) VALUES (1078,'OWNER_NUM', '302', 1078);</v>
      </c>
    </row>
    <row r="1087" spans="1:20" x14ac:dyDescent="0.2">
      <c r="A1087" s="8" t="s">
        <v>2300</v>
      </c>
      <c r="B1087" t="s">
        <v>2413</v>
      </c>
      <c r="C1087" t="s">
        <v>2407</v>
      </c>
      <c r="D1087" s="5">
        <f t="shared" si="50"/>
        <v>302</v>
      </c>
      <c r="E1087">
        <f>VLOOKUP(A1087,OFSETS!A$2:B$795,2,TRUE)</f>
        <v>767</v>
      </c>
      <c r="F1087">
        <v>1079</v>
      </c>
      <c r="G1087" t="str">
        <f t="shared" si="48"/>
        <v>INSERT INTO F_SEC_ADMIN.OBJECTS (OBJECT_ID,NAME,OBJECT_TYPE_ID, SCHEMA_ID, AUTHORIZATION_OBJECT_ID) VALUES (1079, 'PORTFOLIO_ID_MAPPINGS_V',2,1,'767');</v>
      </c>
      <c r="S1087">
        <v>1079</v>
      </c>
      <c r="T1087" t="str">
        <f t="shared" si="49"/>
        <v>INSERT INTO OBJECT_COLUMNS (OBJECT_COLUMN_ID,NAME,CONTENT,OBJECT_ID) VALUES (1079,'OWNER_NUM', '302', 1079);</v>
      </c>
    </row>
    <row r="1088" spans="1:20" x14ac:dyDescent="0.2">
      <c r="A1088" s="8" t="s">
        <v>2300</v>
      </c>
      <c r="B1088" t="s">
        <v>2414</v>
      </c>
      <c r="C1088" t="s">
        <v>2407</v>
      </c>
      <c r="D1088" s="5">
        <f t="shared" si="50"/>
        <v>302</v>
      </c>
      <c r="E1088">
        <f>VLOOKUP(A1088,OFSETS!A$2:B$795,2,TRUE)</f>
        <v>767</v>
      </c>
      <c r="F1088">
        <v>1080</v>
      </c>
      <c r="G1088" t="str">
        <f t="shared" si="48"/>
        <v>INSERT INTO F_SEC_ADMIN.OBJECTS (OBJECT_ID,NAME,OBJECT_TYPE_ID, SCHEMA_ID, AUTHORIZATION_OBJECT_ID) VALUES (1080, 'PORTFOLIO_TARGET_SYSTEMS_V',2,1,'767');</v>
      </c>
      <c r="S1088">
        <v>1080</v>
      </c>
      <c r="T1088" t="str">
        <f t="shared" si="49"/>
        <v>INSERT INTO OBJECT_COLUMNS (OBJECT_COLUMN_ID,NAME,CONTENT,OBJECT_ID) VALUES (1080,'OWNER_NUM', '302', 1080);</v>
      </c>
    </row>
    <row r="1089" spans="1:20" x14ac:dyDescent="0.2">
      <c r="A1089" s="8" t="s">
        <v>2300</v>
      </c>
      <c r="B1089" t="s">
        <v>2415</v>
      </c>
      <c r="C1089" t="s">
        <v>2407</v>
      </c>
      <c r="D1089" s="5">
        <f t="shared" si="50"/>
        <v>302</v>
      </c>
      <c r="E1089">
        <f>VLOOKUP(A1089,OFSETS!A$2:B$795,2,TRUE)</f>
        <v>767</v>
      </c>
      <c r="F1089">
        <v>1081</v>
      </c>
      <c r="G1089" t="str">
        <f t="shared" si="48"/>
        <v>INSERT INTO F_SEC_ADMIN.OBJECTS (OBJECT_ID,NAME,OBJECT_TYPE_ID, SCHEMA_ID, AUTHORIZATION_OBJECT_ID) VALUES (1081, 'TRANSACTIONS_V',2,1,'767');</v>
      </c>
      <c r="S1089">
        <v>1081</v>
      </c>
      <c r="T1089" t="str">
        <f t="shared" si="49"/>
        <v>INSERT INTO OBJECT_COLUMNS (OBJECT_COLUMN_ID,NAME,CONTENT,OBJECT_ID) VALUES (1081,'OWNER_NUM', '302', 1081);</v>
      </c>
    </row>
    <row r="1090" spans="1:20" x14ac:dyDescent="0.2">
      <c r="A1090" s="8" t="s">
        <v>2300</v>
      </c>
      <c r="B1090" t="s">
        <v>2416</v>
      </c>
      <c r="C1090" t="s">
        <v>2407</v>
      </c>
      <c r="D1090" s="5">
        <f t="shared" si="50"/>
        <v>302</v>
      </c>
      <c r="E1090">
        <f>VLOOKUP(A1090,OFSETS!A$2:B$795,2,TRUE)</f>
        <v>767</v>
      </c>
      <c r="F1090">
        <v>1082</v>
      </c>
      <c r="G1090" t="str">
        <f t="shared" si="48"/>
        <v>INSERT INTO F_SEC_ADMIN.OBJECTS (OBJECT_ID,NAME,OBJECT_TYPE_ID, SCHEMA_ID, AUTHORIZATION_OBJECT_ID) VALUES (1082, 'TRANSACTION_COSTS_V',2,1,'767');</v>
      </c>
      <c r="S1090">
        <v>1082</v>
      </c>
      <c r="T1090" t="str">
        <f t="shared" si="49"/>
        <v>INSERT INTO OBJECT_COLUMNS (OBJECT_COLUMN_ID,NAME,CONTENT,OBJECT_ID) VALUES (1082,'OWNER_NUM', '302', 1082);</v>
      </c>
    </row>
    <row r="1091" spans="1:20" x14ac:dyDescent="0.2">
      <c r="A1091" s="8" t="s">
        <v>2300</v>
      </c>
      <c r="B1091" t="s">
        <v>2417</v>
      </c>
      <c r="C1091" t="s">
        <v>2407</v>
      </c>
      <c r="D1091" s="5">
        <f t="shared" si="50"/>
        <v>302</v>
      </c>
      <c r="E1091">
        <f>VLOOKUP(A1091,OFSETS!A$2:B$795,2,TRUE)</f>
        <v>767</v>
      </c>
      <c r="F1091">
        <v>1083</v>
      </c>
      <c r="G1091" t="str">
        <f t="shared" si="48"/>
        <v>INSERT INTO F_SEC_ADMIN.OBJECTS (OBJECT_ID,NAME,OBJECT_TYPE_ID, SCHEMA_ID, AUTHORIZATION_OBJECT_ID) VALUES (1083, 'TRANSACTION_COST_HIST_V',2,1,'767');</v>
      </c>
      <c r="S1091">
        <v>1083</v>
      </c>
      <c r="T1091" t="str">
        <f t="shared" si="49"/>
        <v>INSERT INTO OBJECT_COLUMNS (OBJECT_COLUMN_ID,NAME,CONTENT,OBJECT_ID) VALUES (1083,'OWNER_NUM', '302', 1083);</v>
      </c>
    </row>
    <row r="1092" spans="1:20" x14ac:dyDescent="0.2">
      <c r="A1092" s="8" t="s">
        <v>2300</v>
      </c>
      <c r="B1092" t="s">
        <v>2418</v>
      </c>
      <c r="C1092" t="s">
        <v>2407</v>
      </c>
      <c r="D1092" s="5">
        <f t="shared" si="50"/>
        <v>302</v>
      </c>
      <c r="E1092">
        <f>VLOOKUP(A1092,OFSETS!A$2:B$795,2,TRUE)</f>
        <v>767</v>
      </c>
      <c r="F1092">
        <v>1084</v>
      </c>
      <c r="G1092" t="str">
        <f t="shared" si="48"/>
        <v>INSERT INTO F_SEC_ADMIN.OBJECTS (OBJECT_ID,NAME,OBJECT_TYPE_ID, SCHEMA_ID, AUTHORIZATION_OBJECT_ID) VALUES (1084, 'TRANSACTION_DETAILS_V',2,1,'767');</v>
      </c>
      <c r="S1092">
        <v>1084</v>
      </c>
      <c r="T1092" t="str">
        <f t="shared" si="49"/>
        <v>INSERT INTO OBJECT_COLUMNS (OBJECT_COLUMN_ID,NAME,CONTENT,OBJECT_ID) VALUES (1084,'OWNER_NUM', '302', 1084);</v>
      </c>
    </row>
    <row r="1093" spans="1:20" x14ac:dyDescent="0.2">
      <c r="A1093" s="8" t="s">
        <v>2300</v>
      </c>
      <c r="B1093" t="s">
        <v>2419</v>
      </c>
      <c r="C1093" t="s">
        <v>2407</v>
      </c>
      <c r="D1093" s="5">
        <f t="shared" si="50"/>
        <v>302</v>
      </c>
      <c r="E1093">
        <f>VLOOKUP(A1093,OFSETS!A$2:B$795,2,TRUE)</f>
        <v>767</v>
      </c>
      <c r="F1093">
        <v>1085</v>
      </c>
      <c r="G1093" t="str">
        <f t="shared" si="48"/>
        <v>INSERT INTO F_SEC_ADMIN.OBJECTS (OBJECT_ID,NAME,OBJECT_TYPE_ID, SCHEMA_ID, AUTHORIZATION_OBJECT_ID) VALUES (1085, 'TRANSACTION_DETAIL_HIST_V',2,1,'767');</v>
      </c>
      <c r="S1093">
        <v>1085</v>
      </c>
      <c r="T1093" t="str">
        <f t="shared" si="49"/>
        <v>INSERT INTO OBJECT_COLUMNS (OBJECT_COLUMN_ID,NAME,CONTENT,OBJECT_ID) VALUES (1085,'OWNER_NUM', '302', 1085);</v>
      </c>
    </row>
    <row r="1094" spans="1:20" x14ac:dyDescent="0.2">
      <c r="A1094" s="8" t="s">
        <v>2300</v>
      </c>
      <c r="B1094" t="s">
        <v>2420</v>
      </c>
      <c r="C1094" t="s">
        <v>2407</v>
      </c>
      <c r="D1094" s="5">
        <f t="shared" si="50"/>
        <v>302</v>
      </c>
      <c r="E1094">
        <f>VLOOKUP(A1094,OFSETS!A$2:B$795,2,TRUE)</f>
        <v>767</v>
      </c>
      <c r="F1094">
        <v>1086</v>
      </c>
      <c r="G1094" t="str">
        <f t="shared" si="48"/>
        <v>INSERT INTO F_SEC_ADMIN.OBJECTS (OBJECT_ID,NAME,OBJECT_TYPE_ID, SCHEMA_ID, AUTHORIZATION_OBJECT_ID) VALUES (1086, 'TRANSACTION_HIST_V',2,1,'767');</v>
      </c>
      <c r="S1094">
        <v>1086</v>
      </c>
      <c r="T1094" t="str">
        <f t="shared" si="49"/>
        <v>INSERT INTO OBJECT_COLUMNS (OBJECT_COLUMN_ID,NAME,CONTENT,OBJECT_ID) VALUES (1086,'OWNER_NUM', '302', 1086);</v>
      </c>
    </row>
    <row r="1095" spans="1:20" x14ac:dyDescent="0.2">
      <c r="A1095" s="8" t="s">
        <v>2303</v>
      </c>
      <c r="B1095" t="s">
        <v>2421</v>
      </c>
      <c r="C1095" t="s">
        <v>2407</v>
      </c>
      <c r="D1095" s="5">
        <f t="shared" si="50"/>
        <v>309</v>
      </c>
      <c r="E1095">
        <f>VLOOKUP(A1095,OFSETS!A$2:B$795,2,TRUE)</f>
        <v>768</v>
      </c>
      <c r="F1095">
        <v>1087</v>
      </c>
      <c r="G1095" t="str">
        <f t="shared" ref="G1095:G1158" si="51">"INSERT INTO F_SEC_ADMIN.OBJECTS (OBJECT_ID,NAME,OBJECT_TYPE_ID, SCHEMA_ID, AUTHORIZATION_OBJECT_ID) VALUES (" &amp; F1095 &amp; ", '" &amp; B1095 &amp; "',2,1,'" &amp; E1095 &amp;"');"</f>
        <v>INSERT INTO F_SEC_ADMIN.OBJECTS (OBJECT_ID,NAME,OBJECT_TYPE_ID, SCHEMA_ID, AUTHORIZATION_OBJECT_ID) VALUES (1087, 'CUSTOMERS_V',2,1,'768');</v>
      </c>
      <c r="S1095">
        <v>1087</v>
      </c>
      <c r="T1095" t="str">
        <f t="shared" ref="T1095:T1158" si="52">"INSERT INTO OBJECT_COLUMNS (OBJECT_COLUMN_ID,NAME,CONTENT,OBJECT_ID) VALUES (" &amp; S1095 &amp; ",'" &amp; C1095 &amp; "', '" &amp; D1095 &amp; "', " &amp; F1095 &amp; ");"</f>
        <v>INSERT INTO OBJECT_COLUMNS (OBJECT_COLUMN_ID,NAME,CONTENT,OBJECT_ID) VALUES (1087,'OWNER_NUM', '309', 1087);</v>
      </c>
    </row>
    <row r="1096" spans="1:20" x14ac:dyDescent="0.2">
      <c r="A1096" s="8" t="s">
        <v>2303</v>
      </c>
      <c r="B1096" t="s">
        <v>2422</v>
      </c>
      <c r="C1096" t="s">
        <v>2407</v>
      </c>
      <c r="D1096" s="5">
        <f t="shared" si="50"/>
        <v>309</v>
      </c>
      <c r="E1096">
        <f>VLOOKUP(A1096,OFSETS!A$2:B$795,2,TRUE)</f>
        <v>768</v>
      </c>
      <c r="F1096">
        <v>1088</v>
      </c>
      <c r="G1096" t="str">
        <f t="shared" si="51"/>
        <v>INSERT INTO F_SEC_ADMIN.OBJECTS (OBJECT_ID,NAME,OBJECT_TYPE_ID, SCHEMA_ID, AUTHORIZATION_OBJECT_ID) VALUES (1088, 'CUSTOMER_SYSTEMATICS_V',2,1,'768');</v>
      </c>
      <c r="S1096">
        <v>1088</v>
      </c>
      <c r="T1096" t="str">
        <f t="shared" si="52"/>
        <v>INSERT INTO OBJECT_COLUMNS (OBJECT_COLUMN_ID,NAME,CONTENT,OBJECT_ID) VALUES (1088,'OWNER_NUM', '309', 1088);</v>
      </c>
    </row>
    <row r="1097" spans="1:20" x14ac:dyDescent="0.2">
      <c r="A1097" s="8" t="s">
        <v>2303</v>
      </c>
      <c r="B1097" t="s">
        <v>2423</v>
      </c>
      <c r="C1097" t="s">
        <v>2407</v>
      </c>
      <c r="D1097" s="5">
        <f t="shared" ref="D1097:D1160" si="53">VALUE(RIGHT(A1097,7))</f>
        <v>309</v>
      </c>
      <c r="E1097">
        <f>VLOOKUP(A1097,OFSETS!A$2:B$795,2,TRUE)</f>
        <v>768</v>
      </c>
      <c r="F1097">
        <v>1089</v>
      </c>
      <c r="G1097" t="str">
        <f t="shared" si="51"/>
        <v>INSERT INTO F_SEC_ADMIN.OBJECTS (OBJECT_ID,NAME,OBJECT_TYPE_ID, SCHEMA_ID, AUTHORIZATION_OBJECT_ID) VALUES (1089, 'CUST_PORT_ASSIGNMENTS_V',2,1,'768');</v>
      </c>
      <c r="S1097">
        <v>1089</v>
      </c>
      <c r="T1097" t="str">
        <f t="shared" si="52"/>
        <v>INSERT INTO OBJECT_COLUMNS (OBJECT_COLUMN_ID,NAME,CONTENT,OBJECT_ID) VALUES (1089,'OWNER_NUM', '309', 1089);</v>
      </c>
    </row>
    <row r="1098" spans="1:20" x14ac:dyDescent="0.2">
      <c r="A1098" s="8" t="s">
        <v>2303</v>
      </c>
      <c r="B1098" t="s">
        <v>2424</v>
      </c>
      <c r="C1098" t="s">
        <v>2407</v>
      </c>
      <c r="D1098" s="5">
        <f t="shared" si="53"/>
        <v>309</v>
      </c>
      <c r="E1098">
        <f>VLOOKUP(A1098,OFSETS!A$2:B$795,2,TRUE)</f>
        <v>768</v>
      </c>
      <c r="F1098">
        <v>1090</v>
      </c>
      <c r="G1098" t="str">
        <f t="shared" si="51"/>
        <v>INSERT INTO F_SEC_ADMIN.OBJECTS (OBJECT_ID,NAME,OBJECT_TYPE_ID, SCHEMA_ID, AUTHORIZATION_OBJECT_ID) VALUES (1090, 'OWNERS_V',2,1,'768');</v>
      </c>
      <c r="S1098">
        <v>1090</v>
      </c>
      <c r="T1098" t="str">
        <f t="shared" si="52"/>
        <v>INSERT INTO OBJECT_COLUMNS (OBJECT_COLUMN_ID,NAME,CONTENT,OBJECT_ID) VALUES (1090,'OWNER_NUM', '309', 1090);</v>
      </c>
    </row>
    <row r="1099" spans="1:20" x14ac:dyDescent="0.2">
      <c r="A1099" s="8" t="s">
        <v>2303</v>
      </c>
      <c r="B1099" t="s">
        <v>2425</v>
      </c>
      <c r="C1099" t="s">
        <v>2407</v>
      </c>
      <c r="D1099" s="5">
        <f t="shared" si="53"/>
        <v>309</v>
      </c>
      <c r="E1099">
        <f>VLOOKUP(A1099,OFSETS!A$2:B$795,2,TRUE)</f>
        <v>768</v>
      </c>
      <c r="F1099">
        <v>1091</v>
      </c>
      <c r="G1099" t="str">
        <f t="shared" si="51"/>
        <v>INSERT INTO F_SEC_ADMIN.OBJECTS (OBJECT_ID,NAME,OBJECT_TYPE_ID, SCHEMA_ID, AUTHORIZATION_OBJECT_ID) VALUES (1091, 'PORTFOLIOS_V',2,1,'768');</v>
      </c>
      <c r="S1099">
        <v>1091</v>
      </c>
      <c r="T1099" t="str">
        <f t="shared" si="52"/>
        <v>INSERT INTO OBJECT_COLUMNS (OBJECT_COLUMN_ID,NAME,CONTENT,OBJECT_ID) VALUES (1091,'OWNER_NUM', '309', 1091);</v>
      </c>
    </row>
    <row r="1100" spans="1:20" x14ac:dyDescent="0.2">
      <c r="A1100" s="8" t="s">
        <v>2303</v>
      </c>
      <c r="B1100" t="s">
        <v>2426</v>
      </c>
      <c r="C1100" t="s">
        <v>2407</v>
      </c>
      <c r="D1100" s="5">
        <f t="shared" si="53"/>
        <v>309</v>
      </c>
      <c r="E1100">
        <f>VLOOKUP(A1100,OFSETS!A$2:B$795,2,TRUE)</f>
        <v>768</v>
      </c>
      <c r="F1100">
        <v>1092</v>
      </c>
      <c r="G1100" t="str">
        <f t="shared" si="51"/>
        <v>INSERT INTO F_SEC_ADMIN.OBJECTS (OBJECT_ID,NAME,OBJECT_TYPE_ID, SCHEMA_ID, AUTHORIZATION_OBJECT_ID) VALUES (1092, 'PORTFOLIO_ASSIGNMENTS_V',2,1,'768');</v>
      </c>
      <c r="S1100">
        <v>1092</v>
      </c>
      <c r="T1100" t="str">
        <f t="shared" si="52"/>
        <v>INSERT INTO OBJECT_COLUMNS (OBJECT_COLUMN_ID,NAME,CONTENT,OBJECT_ID) VALUES (1092,'OWNER_NUM', '309', 1092);</v>
      </c>
    </row>
    <row r="1101" spans="1:20" x14ac:dyDescent="0.2">
      <c r="A1101" s="8" t="s">
        <v>2303</v>
      </c>
      <c r="B1101" t="s">
        <v>2427</v>
      </c>
      <c r="C1101" t="s">
        <v>2407</v>
      </c>
      <c r="D1101" s="5">
        <f t="shared" si="53"/>
        <v>309</v>
      </c>
      <c r="E1101">
        <f>VLOOKUP(A1101,OFSETS!A$2:B$795,2,TRUE)</f>
        <v>768</v>
      </c>
      <c r="F1101">
        <v>1093</v>
      </c>
      <c r="G1101" t="str">
        <f t="shared" si="51"/>
        <v>INSERT INTO F_SEC_ADMIN.OBJECTS (OBJECT_ID,NAME,OBJECT_TYPE_ID, SCHEMA_ID, AUTHORIZATION_OBJECT_ID) VALUES (1093, 'PORTFOLIO_FIGURES_DAILY_V',2,1,'768');</v>
      </c>
      <c r="S1101">
        <v>1093</v>
      </c>
      <c r="T1101" t="str">
        <f t="shared" si="52"/>
        <v>INSERT INTO OBJECT_COLUMNS (OBJECT_COLUMN_ID,NAME,CONTENT,OBJECT_ID) VALUES (1093,'OWNER_NUM', '309', 1093);</v>
      </c>
    </row>
    <row r="1102" spans="1:20" x14ac:dyDescent="0.2">
      <c r="A1102" s="8" t="s">
        <v>2303</v>
      </c>
      <c r="B1102" t="s">
        <v>2428</v>
      </c>
      <c r="C1102" t="s">
        <v>2407</v>
      </c>
      <c r="D1102" s="5">
        <f t="shared" si="53"/>
        <v>309</v>
      </c>
      <c r="E1102">
        <f>VLOOKUP(A1102,OFSETS!A$2:B$795,2,TRUE)</f>
        <v>768</v>
      </c>
      <c r="F1102">
        <v>1094</v>
      </c>
      <c r="G1102" t="str">
        <f t="shared" si="51"/>
        <v>INSERT INTO F_SEC_ADMIN.OBJECTS (OBJECT_ID,NAME,OBJECT_TYPE_ID, SCHEMA_ID, AUTHORIZATION_OBJECT_ID) VALUES (1094, 'PORTFOLIO_FIGURES_DLY_HIST_V',2,1,'768');</v>
      </c>
      <c r="S1102">
        <v>1094</v>
      </c>
      <c r="T1102" t="str">
        <f t="shared" si="52"/>
        <v>INSERT INTO OBJECT_COLUMNS (OBJECT_COLUMN_ID,NAME,CONTENT,OBJECT_ID) VALUES (1094,'OWNER_NUM', '309', 1094);</v>
      </c>
    </row>
    <row r="1103" spans="1:20" x14ac:dyDescent="0.2">
      <c r="A1103" s="8" t="s">
        <v>2303</v>
      </c>
      <c r="B1103" t="s">
        <v>2401</v>
      </c>
      <c r="C1103" t="s">
        <v>2407</v>
      </c>
      <c r="D1103" s="5">
        <f t="shared" si="53"/>
        <v>309</v>
      </c>
      <c r="E1103">
        <f>VLOOKUP(A1103,OFSETS!A$2:B$795,2,TRUE)</f>
        <v>768</v>
      </c>
      <c r="F1103">
        <v>1095</v>
      </c>
      <c r="G1103" t="str">
        <f t="shared" si="51"/>
        <v>INSERT INTO F_SEC_ADMIN.OBJECTS (OBJECT_ID,NAME,OBJECT_TYPE_ID, SCHEMA_ID, AUTHORIZATION_OBJECT_ID) VALUES (1095, 'PORTFOLIO_GROUPS_V',2,1,'768');</v>
      </c>
      <c r="S1103">
        <v>1095</v>
      </c>
      <c r="T1103" t="str">
        <f t="shared" si="52"/>
        <v>INSERT INTO OBJECT_COLUMNS (OBJECT_COLUMN_ID,NAME,CONTENT,OBJECT_ID) VALUES (1095,'OWNER_NUM', '309', 1095);</v>
      </c>
    </row>
    <row r="1104" spans="1:20" x14ac:dyDescent="0.2">
      <c r="A1104" s="8" t="s">
        <v>2303</v>
      </c>
      <c r="B1104" t="s">
        <v>2429</v>
      </c>
      <c r="C1104" t="s">
        <v>2407</v>
      </c>
      <c r="D1104" s="5">
        <f t="shared" si="53"/>
        <v>309</v>
      </c>
      <c r="E1104">
        <f>VLOOKUP(A1104,OFSETS!A$2:B$795,2,TRUE)</f>
        <v>768</v>
      </c>
      <c r="F1104">
        <v>1096</v>
      </c>
      <c r="G1104" t="str">
        <f t="shared" si="51"/>
        <v>INSERT INTO F_SEC_ADMIN.OBJECTS (OBJECT_ID,NAME,OBJECT_TYPE_ID, SCHEMA_ID, AUTHORIZATION_OBJECT_ID) VALUES (1096, 'PORTFOLIO_HIST_V',2,1,'768');</v>
      </c>
      <c r="S1104">
        <v>1096</v>
      </c>
      <c r="T1104" t="str">
        <f t="shared" si="52"/>
        <v>INSERT INTO OBJECT_COLUMNS (OBJECT_COLUMN_ID,NAME,CONTENT,OBJECT_ID) VALUES (1096,'OWNER_NUM', '309', 1096);</v>
      </c>
    </row>
    <row r="1105" spans="1:20" x14ac:dyDescent="0.2">
      <c r="A1105" s="8" t="s">
        <v>2303</v>
      </c>
      <c r="B1105" t="s">
        <v>2406</v>
      </c>
      <c r="C1105" t="s">
        <v>2407</v>
      </c>
      <c r="D1105" s="5">
        <f t="shared" si="53"/>
        <v>309</v>
      </c>
      <c r="E1105">
        <f>VLOOKUP(A1105,OFSETS!A$2:B$795,2,TRUE)</f>
        <v>768</v>
      </c>
      <c r="F1105">
        <v>1097</v>
      </c>
      <c r="G1105" t="str">
        <f t="shared" si="51"/>
        <v>INSERT INTO F_SEC_ADMIN.OBJECTS (OBJECT_ID,NAME,OBJECT_TYPE_ID, SCHEMA_ID, AUTHORIZATION_OBJECT_ID) VALUES (1097, 'PORTFOLIO_HOLDINGS_V',2,1,'768');</v>
      </c>
      <c r="S1105">
        <v>1097</v>
      </c>
      <c r="T1105" t="str">
        <f t="shared" si="52"/>
        <v>INSERT INTO OBJECT_COLUMNS (OBJECT_COLUMN_ID,NAME,CONTENT,OBJECT_ID) VALUES (1097,'OWNER_NUM', '309', 1097);</v>
      </c>
    </row>
    <row r="1106" spans="1:20" x14ac:dyDescent="0.2">
      <c r="A1106" s="8" t="s">
        <v>2303</v>
      </c>
      <c r="B1106" t="s">
        <v>2408</v>
      </c>
      <c r="C1106" t="s">
        <v>2407</v>
      </c>
      <c r="D1106" s="5">
        <f t="shared" si="53"/>
        <v>309</v>
      </c>
      <c r="E1106">
        <f>VLOOKUP(A1106,OFSETS!A$2:B$795,2,TRUE)</f>
        <v>768</v>
      </c>
      <c r="F1106">
        <v>1098</v>
      </c>
      <c r="G1106" t="str">
        <f t="shared" si="51"/>
        <v>INSERT INTO F_SEC_ADMIN.OBJECTS (OBJECT_ID,NAME,OBJECT_TYPE_ID, SCHEMA_ID, AUTHORIZATION_OBJECT_ID) VALUES (1098, 'PORTFOLIO_HOLDING_CALCS_V',2,1,'768');</v>
      </c>
      <c r="S1106">
        <v>1098</v>
      </c>
      <c r="T1106" t="str">
        <f t="shared" si="52"/>
        <v>INSERT INTO OBJECT_COLUMNS (OBJECT_COLUMN_ID,NAME,CONTENT,OBJECT_ID) VALUES (1098,'OWNER_NUM', '309', 1098);</v>
      </c>
    </row>
    <row r="1107" spans="1:20" x14ac:dyDescent="0.2">
      <c r="A1107" s="8" t="s">
        <v>2303</v>
      </c>
      <c r="B1107" t="s">
        <v>2409</v>
      </c>
      <c r="C1107" t="s">
        <v>2407</v>
      </c>
      <c r="D1107" s="5">
        <f t="shared" si="53"/>
        <v>309</v>
      </c>
      <c r="E1107">
        <f>VLOOKUP(A1107,OFSETS!A$2:B$795,2,TRUE)</f>
        <v>768</v>
      </c>
      <c r="F1107">
        <v>1099</v>
      </c>
      <c r="G1107" t="str">
        <f t="shared" si="51"/>
        <v>INSERT INTO F_SEC_ADMIN.OBJECTS (OBJECT_ID,NAME,OBJECT_TYPE_ID, SCHEMA_ID, AUTHORIZATION_OBJECT_ID) VALUES (1099, 'PORTFOLIO_HOLDING_CALCS_VV_V',2,1,'768');</v>
      </c>
      <c r="S1107">
        <v>1099</v>
      </c>
      <c r="T1107" t="str">
        <f t="shared" si="52"/>
        <v>INSERT INTO OBJECT_COLUMNS (OBJECT_COLUMN_ID,NAME,CONTENT,OBJECT_ID) VALUES (1099,'OWNER_NUM', '309', 1099);</v>
      </c>
    </row>
    <row r="1108" spans="1:20" x14ac:dyDescent="0.2">
      <c r="A1108" s="8" t="s">
        <v>2303</v>
      </c>
      <c r="B1108" t="s">
        <v>2410</v>
      </c>
      <c r="C1108" t="s">
        <v>2407</v>
      </c>
      <c r="D1108" s="5">
        <f t="shared" si="53"/>
        <v>309</v>
      </c>
      <c r="E1108">
        <f>VLOOKUP(A1108,OFSETS!A$2:B$795,2,TRUE)</f>
        <v>768</v>
      </c>
      <c r="F1108">
        <v>1100</v>
      </c>
      <c r="G1108" t="str">
        <f t="shared" si="51"/>
        <v>INSERT INTO F_SEC_ADMIN.OBJECTS (OBJECT_ID,NAME,OBJECT_TYPE_ID, SCHEMA_ID, AUTHORIZATION_OBJECT_ID) VALUES (1100, 'PORTFOLIO_HOLDING_CALC_HIST_V',2,1,'768');</v>
      </c>
      <c r="S1108">
        <v>1100</v>
      </c>
      <c r="T1108" t="str">
        <f t="shared" si="52"/>
        <v>INSERT INTO OBJECT_COLUMNS (OBJECT_COLUMN_ID,NAME,CONTENT,OBJECT_ID) VALUES (1100,'OWNER_NUM', '309', 1100);</v>
      </c>
    </row>
    <row r="1109" spans="1:20" x14ac:dyDescent="0.2">
      <c r="A1109" s="8" t="s">
        <v>2303</v>
      </c>
      <c r="B1109" t="s">
        <v>2411</v>
      </c>
      <c r="C1109" t="s">
        <v>2407</v>
      </c>
      <c r="D1109" s="5">
        <f t="shared" si="53"/>
        <v>309</v>
      </c>
      <c r="E1109">
        <f>VLOOKUP(A1109,OFSETS!A$2:B$795,2,TRUE)</f>
        <v>768</v>
      </c>
      <c r="F1109">
        <v>1101</v>
      </c>
      <c r="G1109" t="str">
        <f t="shared" si="51"/>
        <v>INSERT INTO F_SEC_ADMIN.OBJECTS (OBJECT_ID,NAME,OBJECT_TYPE_ID, SCHEMA_ID, AUTHORIZATION_OBJECT_ID) VALUES (1101, 'PORTFOLIO_HOLDING_HIST_V',2,1,'768');</v>
      </c>
      <c r="S1109">
        <v>1101</v>
      </c>
      <c r="T1109" t="str">
        <f t="shared" si="52"/>
        <v>INSERT INTO OBJECT_COLUMNS (OBJECT_COLUMN_ID,NAME,CONTENT,OBJECT_ID) VALUES (1101,'OWNER_NUM', '309', 1101);</v>
      </c>
    </row>
    <row r="1110" spans="1:20" x14ac:dyDescent="0.2">
      <c r="A1110" s="8" t="s">
        <v>2303</v>
      </c>
      <c r="B1110" t="s">
        <v>2412</v>
      </c>
      <c r="C1110" t="s">
        <v>2407</v>
      </c>
      <c r="D1110" s="5">
        <f t="shared" si="53"/>
        <v>309</v>
      </c>
      <c r="E1110">
        <f>VLOOKUP(A1110,OFSETS!A$2:B$795,2,TRUE)</f>
        <v>768</v>
      </c>
      <c r="F1110">
        <v>1102</v>
      </c>
      <c r="G1110" t="str">
        <f t="shared" si="51"/>
        <v>INSERT INTO F_SEC_ADMIN.OBJECTS (OBJECT_ID,NAME,OBJECT_TYPE_ID, SCHEMA_ID, AUTHORIZATION_OBJECT_ID) VALUES (1102, 'PORTFOLIO_IDS_V',2,1,'768');</v>
      </c>
      <c r="S1110">
        <v>1102</v>
      </c>
      <c r="T1110" t="str">
        <f t="shared" si="52"/>
        <v>INSERT INTO OBJECT_COLUMNS (OBJECT_COLUMN_ID,NAME,CONTENT,OBJECT_ID) VALUES (1102,'OWNER_NUM', '309', 1102);</v>
      </c>
    </row>
    <row r="1111" spans="1:20" x14ac:dyDescent="0.2">
      <c r="A1111" s="8" t="s">
        <v>2303</v>
      </c>
      <c r="B1111" t="s">
        <v>2413</v>
      </c>
      <c r="C1111" t="s">
        <v>2407</v>
      </c>
      <c r="D1111" s="5">
        <f t="shared" si="53"/>
        <v>309</v>
      </c>
      <c r="E1111">
        <f>VLOOKUP(A1111,OFSETS!A$2:B$795,2,TRUE)</f>
        <v>768</v>
      </c>
      <c r="F1111">
        <v>1103</v>
      </c>
      <c r="G1111" t="str">
        <f t="shared" si="51"/>
        <v>INSERT INTO F_SEC_ADMIN.OBJECTS (OBJECT_ID,NAME,OBJECT_TYPE_ID, SCHEMA_ID, AUTHORIZATION_OBJECT_ID) VALUES (1103, 'PORTFOLIO_ID_MAPPINGS_V',2,1,'768');</v>
      </c>
      <c r="S1111">
        <v>1103</v>
      </c>
      <c r="T1111" t="str">
        <f t="shared" si="52"/>
        <v>INSERT INTO OBJECT_COLUMNS (OBJECT_COLUMN_ID,NAME,CONTENT,OBJECT_ID) VALUES (1103,'OWNER_NUM', '309', 1103);</v>
      </c>
    </row>
    <row r="1112" spans="1:20" x14ac:dyDescent="0.2">
      <c r="A1112" s="8" t="s">
        <v>2303</v>
      </c>
      <c r="B1112" t="s">
        <v>2414</v>
      </c>
      <c r="C1112" t="s">
        <v>2407</v>
      </c>
      <c r="D1112" s="5">
        <f t="shared" si="53"/>
        <v>309</v>
      </c>
      <c r="E1112">
        <f>VLOOKUP(A1112,OFSETS!A$2:B$795,2,TRUE)</f>
        <v>768</v>
      </c>
      <c r="F1112">
        <v>1104</v>
      </c>
      <c r="G1112" t="str">
        <f t="shared" si="51"/>
        <v>INSERT INTO F_SEC_ADMIN.OBJECTS (OBJECT_ID,NAME,OBJECT_TYPE_ID, SCHEMA_ID, AUTHORIZATION_OBJECT_ID) VALUES (1104, 'PORTFOLIO_TARGET_SYSTEMS_V',2,1,'768');</v>
      </c>
      <c r="S1112">
        <v>1104</v>
      </c>
      <c r="T1112" t="str">
        <f t="shared" si="52"/>
        <v>INSERT INTO OBJECT_COLUMNS (OBJECT_COLUMN_ID,NAME,CONTENT,OBJECT_ID) VALUES (1104,'OWNER_NUM', '309', 1104);</v>
      </c>
    </row>
    <row r="1113" spans="1:20" x14ac:dyDescent="0.2">
      <c r="A1113" s="8" t="s">
        <v>2303</v>
      </c>
      <c r="B1113" t="s">
        <v>2415</v>
      </c>
      <c r="C1113" t="s">
        <v>2407</v>
      </c>
      <c r="D1113" s="5">
        <f t="shared" si="53"/>
        <v>309</v>
      </c>
      <c r="E1113">
        <f>VLOOKUP(A1113,OFSETS!A$2:B$795,2,TRUE)</f>
        <v>768</v>
      </c>
      <c r="F1113">
        <v>1105</v>
      </c>
      <c r="G1113" t="str">
        <f t="shared" si="51"/>
        <v>INSERT INTO F_SEC_ADMIN.OBJECTS (OBJECT_ID,NAME,OBJECT_TYPE_ID, SCHEMA_ID, AUTHORIZATION_OBJECT_ID) VALUES (1105, 'TRANSACTIONS_V',2,1,'768');</v>
      </c>
      <c r="S1113">
        <v>1105</v>
      </c>
      <c r="T1113" t="str">
        <f t="shared" si="52"/>
        <v>INSERT INTO OBJECT_COLUMNS (OBJECT_COLUMN_ID,NAME,CONTENT,OBJECT_ID) VALUES (1105,'OWNER_NUM', '309', 1105);</v>
      </c>
    </row>
    <row r="1114" spans="1:20" x14ac:dyDescent="0.2">
      <c r="A1114" s="8" t="s">
        <v>2303</v>
      </c>
      <c r="B1114" t="s">
        <v>2416</v>
      </c>
      <c r="C1114" t="s">
        <v>2407</v>
      </c>
      <c r="D1114" s="5">
        <f t="shared" si="53"/>
        <v>309</v>
      </c>
      <c r="E1114">
        <f>VLOOKUP(A1114,OFSETS!A$2:B$795,2,TRUE)</f>
        <v>768</v>
      </c>
      <c r="F1114">
        <v>1106</v>
      </c>
      <c r="G1114" t="str">
        <f t="shared" si="51"/>
        <v>INSERT INTO F_SEC_ADMIN.OBJECTS (OBJECT_ID,NAME,OBJECT_TYPE_ID, SCHEMA_ID, AUTHORIZATION_OBJECT_ID) VALUES (1106, 'TRANSACTION_COSTS_V',2,1,'768');</v>
      </c>
      <c r="S1114">
        <v>1106</v>
      </c>
      <c r="T1114" t="str">
        <f t="shared" si="52"/>
        <v>INSERT INTO OBJECT_COLUMNS (OBJECT_COLUMN_ID,NAME,CONTENT,OBJECT_ID) VALUES (1106,'OWNER_NUM', '309', 1106);</v>
      </c>
    </row>
    <row r="1115" spans="1:20" x14ac:dyDescent="0.2">
      <c r="A1115" s="8" t="s">
        <v>2303</v>
      </c>
      <c r="B1115" t="s">
        <v>2417</v>
      </c>
      <c r="C1115" t="s">
        <v>2407</v>
      </c>
      <c r="D1115" s="5">
        <f t="shared" si="53"/>
        <v>309</v>
      </c>
      <c r="E1115">
        <f>VLOOKUP(A1115,OFSETS!A$2:B$795,2,TRUE)</f>
        <v>768</v>
      </c>
      <c r="F1115">
        <v>1107</v>
      </c>
      <c r="G1115" t="str">
        <f t="shared" si="51"/>
        <v>INSERT INTO F_SEC_ADMIN.OBJECTS (OBJECT_ID,NAME,OBJECT_TYPE_ID, SCHEMA_ID, AUTHORIZATION_OBJECT_ID) VALUES (1107, 'TRANSACTION_COST_HIST_V',2,1,'768');</v>
      </c>
      <c r="S1115">
        <v>1107</v>
      </c>
      <c r="T1115" t="str">
        <f t="shared" si="52"/>
        <v>INSERT INTO OBJECT_COLUMNS (OBJECT_COLUMN_ID,NAME,CONTENT,OBJECT_ID) VALUES (1107,'OWNER_NUM', '309', 1107);</v>
      </c>
    </row>
    <row r="1116" spans="1:20" x14ac:dyDescent="0.2">
      <c r="A1116" s="8" t="s">
        <v>2303</v>
      </c>
      <c r="B1116" t="s">
        <v>2418</v>
      </c>
      <c r="C1116" t="s">
        <v>2407</v>
      </c>
      <c r="D1116" s="5">
        <f t="shared" si="53"/>
        <v>309</v>
      </c>
      <c r="E1116">
        <f>VLOOKUP(A1116,OFSETS!A$2:B$795,2,TRUE)</f>
        <v>768</v>
      </c>
      <c r="F1116">
        <v>1108</v>
      </c>
      <c r="G1116" t="str">
        <f t="shared" si="51"/>
        <v>INSERT INTO F_SEC_ADMIN.OBJECTS (OBJECT_ID,NAME,OBJECT_TYPE_ID, SCHEMA_ID, AUTHORIZATION_OBJECT_ID) VALUES (1108, 'TRANSACTION_DETAILS_V',2,1,'768');</v>
      </c>
      <c r="S1116">
        <v>1108</v>
      </c>
      <c r="T1116" t="str">
        <f t="shared" si="52"/>
        <v>INSERT INTO OBJECT_COLUMNS (OBJECT_COLUMN_ID,NAME,CONTENT,OBJECT_ID) VALUES (1108,'OWNER_NUM', '309', 1108);</v>
      </c>
    </row>
    <row r="1117" spans="1:20" x14ac:dyDescent="0.2">
      <c r="A1117" s="8" t="s">
        <v>2303</v>
      </c>
      <c r="B1117" t="s">
        <v>2419</v>
      </c>
      <c r="C1117" t="s">
        <v>2407</v>
      </c>
      <c r="D1117" s="5">
        <f t="shared" si="53"/>
        <v>309</v>
      </c>
      <c r="E1117">
        <f>VLOOKUP(A1117,OFSETS!A$2:B$795,2,TRUE)</f>
        <v>768</v>
      </c>
      <c r="F1117">
        <v>1109</v>
      </c>
      <c r="G1117" t="str">
        <f t="shared" si="51"/>
        <v>INSERT INTO F_SEC_ADMIN.OBJECTS (OBJECT_ID,NAME,OBJECT_TYPE_ID, SCHEMA_ID, AUTHORIZATION_OBJECT_ID) VALUES (1109, 'TRANSACTION_DETAIL_HIST_V',2,1,'768');</v>
      </c>
      <c r="S1117">
        <v>1109</v>
      </c>
      <c r="T1117" t="str">
        <f t="shared" si="52"/>
        <v>INSERT INTO OBJECT_COLUMNS (OBJECT_COLUMN_ID,NAME,CONTENT,OBJECT_ID) VALUES (1109,'OWNER_NUM', '309', 1109);</v>
      </c>
    </row>
    <row r="1118" spans="1:20" x14ac:dyDescent="0.2">
      <c r="A1118" s="8" t="s">
        <v>2303</v>
      </c>
      <c r="B1118" t="s">
        <v>2420</v>
      </c>
      <c r="C1118" t="s">
        <v>2407</v>
      </c>
      <c r="D1118" s="5">
        <f t="shared" si="53"/>
        <v>309</v>
      </c>
      <c r="E1118">
        <f>VLOOKUP(A1118,OFSETS!A$2:B$795,2,TRUE)</f>
        <v>768</v>
      </c>
      <c r="F1118">
        <v>1110</v>
      </c>
      <c r="G1118" t="str">
        <f t="shared" si="51"/>
        <v>INSERT INTO F_SEC_ADMIN.OBJECTS (OBJECT_ID,NAME,OBJECT_TYPE_ID, SCHEMA_ID, AUTHORIZATION_OBJECT_ID) VALUES (1110, 'TRANSACTION_HIST_V',2,1,'768');</v>
      </c>
      <c r="S1118">
        <v>1110</v>
      </c>
      <c r="T1118" t="str">
        <f t="shared" si="52"/>
        <v>INSERT INTO OBJECT_COLUMNS (OBJECT_COLUMN_ID,NAME,CONTENT,OBJECT_ID) VALUES (1110,'OWNER_NUM', '309', 1110);</v>
      </c>
    </row>
    <row r="1119" spans="1:20" x14ac:dyDescent="0.2">
      <c r="A1119" s="8" t="s">
        <v>2306</v>
      </c>
      <c r="B1119" t="s">
        <v>2421</v>
      </c>
      <c r="C1119" t="s">
        <v>2407</v>
      </c>
      <c r="D1119" s="5">
        <f t="shared" si="53"/>
        <v>331</v>
      </c>
      <c r="E1119">
        <f>VLOOKUP(A1119,OFSETS!A$2:B$795,2,TRUE)</f>
        <v>769</v>
      </c>
      <c r="F1119">
        <v>1111</v>
      </c>
      <c r="G1119" t="str">
        <f t="shared" si="51"/>
        <v>INSERT INTO F_SEC_ADMIN.OBJECTS (OBJECT_ID,NAME,OBJECT_TYPE_ID, SCHEMA_ID, AUTHORIZATION_OBJECT_ID) VALUES (1111, 'CUSTOMERS_V',2,1,'769');</v>
      </c>
      <c r="S1119">
        <v>1111</v>
      </c>
      <c r="T1119" t="str">
        <f t="shared" si="52"/>
        <v>INSERT INTO OBJECT_COLUMNS (OBJECT_COLUMN_ID,NAME,CONTENT,OBJECT_ID) VALUES (1111,'OWNER_NUM', '331', 1111);</v>
      </c>
    </row>
    <row r="1120" spans="1:20" x14ac:dyDescent="0.2">
      <c r="A1120" s="8" t="s">
        <v>2306</v>
      </c>
      <c r="B1120" t="s">
        <v>2422</v>
      </c>
      <c r="C1120" t="s">
        <v>2407</v>
      </c>
      <c r="D1120" s="5">
        <f t="shared" si="53"/>
        <v>331</v>
      </c>
      <c r="E1120">
        <f>VLOOKUP(A1120,OFSETS!A$2:B$795,2,TRUE)</f>
        <v>769</v>
      </c>
      <c r="F1120">
        <v>1112</v>
      </c>
      <c r="G1120" t="str">
        <f t="shared" si="51"/>
        <v>INSERT INTO F_SEC_ADMIN.OBJECTS (OBJECT_ID,NAME,OBJECT_TYPE_ID, SCHEMA_ID, AUTHORIZATION_OBJECT_ID) VALUES (1112, 'CUSTOMER_SYSTEMATICS_V',2,1,'769');</v>
      </c>
      <c r="S1120">
        <v>1112</v>
      </c>
      <c r="T1120" t="str">
        <f t="shared" si="52"/>
        <v>INSERT INTO OBJECT_COLUMNS (OBJECT_COLUMN_ID,NAME,CONTENT,OBJECT_ID) VALUES (1112,'OWNER_NUM', '331', 1112);</v>
      </c>
    </row>
    <row r="1121" spans="1:20" x14ac:dyDescent="0.2">
      <c r="A1121" s="8" t="s">
        <v>2306</v>
      </c>
      <c r="B1121" t="s">
        <v>2423</v>
      </c>
      <c r="C1121" t="s">
        <v>2407</v>
      </c>
      <c r="D1121" s="5">
        <f t="shared" si="53"/>
        <v>331</v>
      </c>
      <c r="E1121">
        <f>VLOOKUP(A1121,OFSETS!A$2:B$795,2,TRUE)</f>
        <v>769</v>
      </c>
      <c r="F1121">
        <v>1113</v>
      </c>
      <c r="G1121" t="str">
        <f t="shared" si="51"/>
        <v>INSERT INTO F_SEC_ADMIN.OBJECTS (OBJECT_ID,NAME,OBJECT_TYPE_ID, SCHEMA_ID, AUTHORIZATION_OBJECT_ID) VALUES (1113, 'CUST_PORT_ASSIGNMENTS_V',2,1,'769');</v>
      </c>
      <c r="S1121">
        <v>1113</v>
      </c>
      <c r="T1121" t="str">
        <f t="shared" si="52"/>
        <v>INSERT INTO OBJECT_COLUMNS (OBJECT_COLUMN_ID,NAME,CONTENT,OBJECT_ID) VALUES (1113,'OWNER_NUM', '331', 1113);</v>
      </c>
    </row>
    <row r="1122" spans="1:20" x14ac:dyDescent="0.2">
      <c r="A1122" s="8" t="s">
        <v>2306</v>
      </c>
      <c r="B1122" t="s">
        <v>2424</v>
      </c>
      <c r="C1122" t="s">
        <v>2407</v>
      </c>
      <c r="D1122" s="5">
        <f t="shared" si="53"/>
        <v>331</v>
      </c>
      <c r="E1122">
        <f>VLOOKUP(A1122,OFSETS!A$2:B$795,2,TRUE)</f>
        <v>769</v>
      </c>
      <c r="F1122">
        <v>1114</v>
      </c>
      <c r="G1122" t="str">
        <f t="shared" si="51"/>
        <v>INSERT INTO F_SEC_ADMIN.OBJECTS (OBJECT_ID,NAME,OBJECT_TYPE_ID, SCHEMA_ID, AUTHORIZATION_OBJECT_ID) VALUES (1114, 'OWNERS_V',2,1,'769');</v>
      </c>
      <c r="S1122">
        <v>1114</v>
      </c>
      <c r="T1122" t="str">
        <f t="shared" si="52"/>
        <v>INSERT INTO OBJECT_COLUMNS (OBJECT_COLUMN_ID,NAME,CONTENT,OBJECT_ID) VALUES (1114,'OWNER_NUM', '331', 1114);</v>
      </c>
    </row>
    <row r="1123" spans="1:20" x14ac:dyDescent="0.2">
      <c r="A1123" s="8" t="s">
        <v>2306</v>
      </c>
      <c r="B1123" t="s">
        <v>2425</v>
      </c>
      <c r="C1123" t="s">
        <v>2407</v>
      </c>
      <c r="D1123" s="5">
        <f t="shared" si="53"/>
        <v>331</v>
      </c>
      <c r="E1123">
        <f>VLOOKUP(A1123,OFSETS!A$2:B$795,2,TRUE)</f>
        <v>769</v>
      </c>
      <c r="F1123">
        <v>1115</v>
      </c>
      <c r="G1123" t="str">
        <f t="shared" si="51"/>
        <v>INSERT INTO F_SEC_ADMIN.OBJECTS (OBJECT_ID,NAME,OBJECT_TYPE_ID, SCHEMA_ID, AUTHORIZATION_OBJECT_ID) VALUES (1115, 'PORTFOLIOS_V',2,1,'769');</v>
      </c>
      <c r="S1123">
        <v>1115</v>
      </c>
      <c r="T1123" t="str">
        <f t="shared" si="52"/>
        <v>INSERT INTO OBJECT_COLUMNS (OBJECT_COLUMN_ID,NAME,CONTENT,OBJECT_ID) VALUES (1115,'OWNER_NUM', '331', 1115);</v>
      </c>
    </row>
    <row r="1124" spans="1:20" x14ac:dyDescent="0.2">
      <c r="A1124" s="8" t="s">
        <v>2306</v>
      </c>
      <c r="B1124" t="s">
        <v>2426</v>
      </c>
      <c r="C1124" t="s">
        <v>2407</v>
      </c>
      <c r="D1124" s="5">
        <f t="shared" si="53"/>
        <v>331</v>
      </c>
      <c r="E1124">
        <f>VLOOKUP(A1124,OFSETS!A$2:B$795,2,TRUE)</f>
        <v>769</v>
      </c>
      <c r="F1124">
        <v>1116</v>
      </c>
      <c r="G1124" t="str">
        <f t="shared" si="51"/>
        <v>INSERT INTO F_SEC_ADMIN.OBJECTS (OBJECT_ID,NAME,OBJECT_TYPE_ID, SCHEMA_ID, AUTHORIZATION_OBJECT_ID) VALUES (1116, 'PORTFOLIO_ASSIGNMENTS_V',2,1,'769');</v>
      </c>
      <c r="S1124">
        <v>1116</v>
      </c>
      <c r="T1124" t="str">
        <f t="shared" si="52"/>
        <v>INSERT INTO OBJECT_COLUMNS (OBJECT_COLUMN_ID,NAME,CONTENT,OBJECT_ID) VALUES (1116,'OWNER_NUM', '331', 1116);</v>
      </c>
    </row>
    <row r="1125" spans="1:20" x14ac:dyDescent="0.2">
      <c r="A1125" s="8" t="s">
        <v>2306</v>
      </c>
      <c r="B1125" t="s">
        <v>2427</v>
      </c>
      <c r="C1125" t="s">
        <v>2407</v>
      </c>
      <c r="D1125" s="5">
        <f t="shared" si="53"/>
        <v>331</v>
      </c>
      <c r="E1125">
        <f>VLOOKUP(A1125,OFSETS!A$2:B$795,2,TRUE)</f>
        <v>769</v>
      </c>
      <c r="F1125">
        <v>1117</v>
      </c>
      <c r="G1125" t="str">
        <f t="shared" si="51"/>
        <v>INSERT INTO F_SEC_ADMIN.OBJECTS (OBJECT_ID,NAME,OBJECT_TYPE_ID, SCHEMA_ID, AUTHORIZATION_OBJECT_ID) VALUES (1117, 'PORTFOLIO_FIGURES_DAILY_V',2,1,'769');</v>
      </c>
      <c r="S1125">
        <v>1117</v>
      </c>
      <c r="T1125" t="str">
        <f t="shared" si="52"/>
        <v>INSERT INTO OBJECT_COLUMNS (OBJECT_COLUMN_ID,NAME,CONTENT,OBJECT_ID) VALUES (1117,'OWNER_NUM', '331', 1117);</v>
      </c>
    </row>
    <row r="1126" spans="1:20" x14ac:dyDescent="0.2">
      <c r="A1126" s="8" t="s">
        <v>2306</v>
      </c>
      <c r="B1126" t="s">
        <v>2428</v>
      </c>
      <c r="C1126" t="s">
        <v>2407</v>
      </c>
      <c r="D1126" s="5">
        <f t="shared" si="53"/>
        <v>331</v>
      </c>
      <c r="E1126">
        <f>VLOOKUP(A1126,OFSETS!A$2:B$795,2,TRUE)</f>
        <v>769</v>
      </c>
      <c r="F1126">
        <v>1118</v>
      </c>
      <c r="G1126" t="str">
        <f t="shared" si="51"/>
        <v>INSERT INTO F_SEC_ADMIN.OBJECTS (OBJECT_ID,NAME,OBJECT_TYPE_ID, SCHEMA_ID, AUTHORIZATION_OBJECT_ID) VALUES (1118, 'PORTFOLIO_FIGURES_DLY_HIST_V',2,1,'769');</v>
      </c>
      <c r="S1126">
        <v>1118</v>
      </c>
      <c r="T1126" t="str">
        <f t="shared" si="52"/>
        <v>INSERT INTO OBJECT_COLUMNS (OBJECT_COLUMN_ID,NAME,CONTENT,OBJECT_ID) VALUES (1118,'OWNER_NUM', '331', 1118);</v>
      </c>
    </row>
    <row r="1127" spans="1:20" x14ac:dyDescent="0.2">
      <c r="A1127" s="8" t="s">
        <v>2306</v>
      </c>
      <c r="B1127" t="s">
        <v>2401</v>
      </c>
      <c r="C1127" t="s">
        <v>2407</v>
      </c>
      <c r="D1127" s="5">
        <f t="shared" si="53"/>
        <v>331</v>
      </c>
      <c r="E1127">
        <f>VLOOKUP(A1127,OFSETS!A$2:B$795,2,TRUE)</f>
        <v>769</v>
      </c>
      <c r="F1127">
        <v>1119</v>
      </c>
      <c r="G1127" t="str">
        <f t="shared" si="51"/>
        <v>INSERT INTO F_SEC_ADMIN.OBJECTS (OBJECT_ID,NAME,OBJECT_TYPE_ID, SCHEMA_ID, AUTHORIZATION_OBJECT_ID) VALUES (1119, 'PORTFOLIO_GROUPS_V',2,1,'769');</v>
      </c>
      <c r="S1127">
        <v>1119</v>
      </c>
      <c r="T1127" t="str">
        <f t="shared" si="52"/>
        <v>INSERT INTO OBJECT_COLUMNS (OBJECT_COLUMN_ID,NAME,CONTENT,OBJECT_ID) VALUES (1119,'OWNER_NUM', '331', 1119);</v>
      </c>
    </row>
    <row r="1128" spans="1:20" x14ac:dyDescent="0.2">
      <c r="A1128" s="8" t="s">
        <v>2306</v>
      </c>
      <c r="B1128" t="s">
        <v>2429</v>
      </c>
      <c r="C1128" t="s">
        <v>2407</v>
      </c>
      <c r="D1128" s="5">
        <f t="shared" si="53"/>
        <v>331</v>
      </c>
      <c r="E1128">
        <f>VLOOKUP(A1128,OFSETS!A$2:B$795,2,TRUE)</f>
        <v>769</v>
      </c>
      <c r="F1128">
        <v>1120</v>
      </c>
      <c r="G1128" t="str">
        <f t="shared" si="51"/>
        <v>INSERT INTO F_SEC_ADMIN.OBJECTS (OBJECT_ID,NAME,OBJECT_TYPE_ID, SCHEMA_ID, AUTHORIZATION_OBJECT_ID) VALUES (1120, 'PORTFOLIO_HIST_V',2,1,'769');</v>
      </c>
      <c r="S1128">
        <v>1120</v>
      </c>
      <c r="T1128" t="str">
        <f t="shared" si="52"/>
        <v>INSERT INTO OBJECT_COLUMNS (OBJECT_COLUMN_ID,NAME,CONTENT,OBJECT_ID) VALUES (1120,'OWNER_NUM', '331', 1120);</v>
      </c>
    </row>
    <row r="1129" spans="1:20" x14ac:dyDescent="0.2">
      <c r="A1129" s="8" t="s">
        <v>2306</v>
      </c>
      <c r="B1129" t="s">
        <v>2406</v>
      </c>
      <c r="C1129" t="s">
        <v>2407</v>
      </c>
      <c r="D1129" s="5">
        <f t="shared" si="53"/>
        <v>331</v>
      </c>
      <c r="E1129">
        <f>VLOOKUP(A1129,OFSETS!A$2:B$795,2,TRUE)</f>
        <v>769</v>
      </c>
      <c r="F1129">
        <v>1121</v>
      </c>
      <c r="G1129" t="str">
        <f t="shared" si="51"/>
        <v>INSERT INTO F_SEC_ADMIN.OBJECTS (OBJECT_ID,NAME,OBJECT_TYPE_ID, SCHEMA_ID, AUTHORIZATION_OBJECT_ID) VALUES (1121, 'PORTFOLIO_HOLDINGS_V',2,1,'769');</v>
      </c>
      <c r="S1129">
        <v>1121</v>
      </c>
      <c r="T1129" t="str">
        <f t="shared" si="52"/>
        <v>INSERT INTO OBJECT_COLUMNS (OBJECT_COLUMN_ID,NAME,CONTENT,OBJECT_ID) VALUES (1121,'OWNER_NUM', '331', 1121);</v>
      </c>
    </row>
    <row r="1130" spans="1:20" x14ac:dyDescent="0.2">
      <c r="A1130" s="8" t="s">
        <v>2306</v>
      </c>
      <c r="B1130" t="s">
        <v>2408</v>
      </c>
      <c r="C1130" t="s">
        <v>2407</v>
      </c>
      <c r="D1130" s="5">
        <f t="shared" si="53"/>
        <v>331</v>
      </c>
      <c r="E1130">
        <f>VLOOKUP(A1130,OFSETS!A$2:B$795,2,TRUE)</f>
        <v>769</v>
      </c>
      <c r="F1130">
        <v>1122</v>
      </c>
      <c r="G1130" t="str">
        <f t="shared" si="51"/>
        <v>INSERT INTO F_SEC_ADMIN.OBJECTS (OBJECT_ID,NAME,OBJECT_TYPE_ID, SCHEMA_ID, AUTHORIZATION_OBJECT_ID) VALUES (1122, 'PORTFOLIO_HOLDING_CALCS_V',2,1,'769');</v>
      </c>
      <c r="S1130">
        <v>1122</v>
      </c>
      <c r="T1130" t="str">
        <f t="shared" si="52"/>
        <v>INSERT INTO OBJECT_COLUMNS (OBJECT_COLUMN_ID,NAME,CONTENT,OBJECT_ID) VALUES (1122,'OWNER_NUM', '331', 1122);</v>
      </c>
    </row>
    <row r="1131" spans="1:20" x14ac:dyDescent="0.2">
      <c r="A1131" s="8" t="s">
        <v>2306</v>
      </c>
      <c r="B1131" t="s">
        <v>2409</v>
      </c>
      <c r="C1131" t="s">
        <v>2407</v>
      </c>
      <c r="D1131" s="5">
        <f t="shared" si="53"/>
        <v>331</v>
      </c>
      <c r="E1131">
        <f>VLOOKUP(A1131,OFSETS!A$2:B$795,2,TRUE)</f>
        <v>769</v>
      </c>
      <c r="F1131">
        <v>1123</v>
      </c>
      <c r="G1131" t="str">
        <f t="shared" si="51"/>
        <v>INSERT INTO F_SEC_ADMIN.OBJECTS (OBJECT_ID,NAME,OBJECT_TYPE_ID, SCHEMA_ID, AUTHORIZATION_OBJECT_ID) VALUES (1123, 'PORTFOLIO_HOLDING_CALCS_VV_V',2,1,'769');</v>
      </c>
      <c r="S1131">
        <v>1123</v>
      </c>
      <c r="T1131" t="str">
        <f t="shared" si="52"/>
        <v>INSERT INTO OBJECT_COLUMNS (OBJECT_COLUMN_ID,NAME,CONTENT,OBJECT_ID) VALUES (1123,'OWNER_NUM', '331', 1123);</v>
      </c>
    </row>
    <row r="1132" spans="1:20" x14ac:dyDescent="0.2">
      <c r="A1132" s="8" t="s">
        <v>2306</v>
      </c>
      <c r="B1132" t="s">
        <v>2410</v>
      </c>
      <c r="C1132" t="s">
        <v>2407</v>
      </c>
      <c r="D1132" s="5">
        <f t="shared" si="53"/>
        <v>331</v>
      </c>
      <c r="E1132">
        <f>VLOOKUP(A1132,OFSETS!A$2:B$795,2,TRUE)</f>
        <v>769</v>
      </c>
      <c r="F1132">
        <v>1124</v>
      </c>
      <c r="G1132" t="str">
        <f t="shared" si="51"/>
        <v>INSERT INTO F_SEC_ADMIN.OBJECTS (OBJECT_ID,NAME,OBJECT_TYPE_ID, SCHEMA_ID, AUTHORIZATION_OBJECT_ID) VALUES (1124, 'PORTFOLIO_HOLDING_CALC_HIST_V',2,1,'769');</v>
      </c>
      <c r="S1132">
        <v>1124</v>
      </c>
      <c r="T1132" t="str">
        <f t="shared" si="52"/>
        <v>INSERT INTO OBJECT_COLUMNS (OBJECT_COLUMN_ID,NAME,CONTENT,OBJECT_ID) VALUES (1124,'OWNER_NUM', '331', 1124);</v>
      </c>
    </row>
    <row r="1133" spans="1:20" x14ac:dyDescent="0.2">
      <c r="A1133" s="8" t="s">
        <v>2306</v>
      </c>
      <c r="B1133" t="s">
        <v>2411</v>
      </c>
      <c r="C1133" t="s">
        <v>2407</v>
      </c>
      <c r="D1133" s="5">
        <f t="shared" si="53"/>
        <v>331</v>
      </c>
      <c r="E1133">
        <f>VLOOKUP(A1133,OFSETS!A$2:B$795,2,TRUE)</f>
        <v>769</v>
      </c>
      <c r="F1133">
        <v>1125</v>
      </c>
      <c r="G1133" t="str">
        <f t="shared" si="51"/>
        <v>INSERT INTO F_SEC_ADMIN.OBJECTS (OBJECT_ID,NAME,OBJECT_TYPE_ID, SCHEMA_ID, AUTHORIZATION_OBJECT_ID) VALUES (1125, 'PORTFOLIO_HOLDING_HIST_V',2,1,'769');</v>
      </c>
      <c r="S1133">
        <v>1125</v>
      </c>
      <c r="T1133" t="str">
        <f t="shared" si="52"/>
        <v>INSERT INTO OBJECT_COLUMNS (OBJECT_COLUMN_ID,NAME,CONTENT,OBJECT_ID) VALUES (1125,'OWNER_NUM', '331', 1125);</v>
      </c>
    </row>
    <row r="1134" spans="1:20" x14ac:dyDescent="0.2">
      <c r="A1134" s="8" t="s">
        <v>2306</v>
      </c>
      <c r="B1134" t="s">
        <v>2412</v>
      </c>
      <c r="C1134" t="s">
        <v>2407</v>
      </c>
      <c r="D1134" s="5">
        <f t="shared" si="53"/>
        <v>331</v>
      </c>
      <c r="E1134">
        <f>VLOOKUP(A1134,OFSETS!A$2:B$795,2,TRUE)</f>
        <v>769</v>
      </c>
      <c r="F1134">
        <v>1126</v>
      </c>
      <c r="G1134" t="str">
        <f t="shared" si="51"/>
        <v>INSERT INTO F_SEC_ADMIN.OBJECTS (OBJECT_ID,NAME,OBJECT_TYPE_ID, SCHEMA_ID, AUTHORIZATION_OBJECT_ID) VALUES (1126, 'PORTFOLIO_IDS_V',2,1,'769');</v>
      </c>
      <c r="S1134">
        <v>1126</v>
      </c>
      <c r="T1134" t="str">
        <f t="shared" si="52"/>
        <v>INSERT INTO OBJECT_COLUMNS (OBJECT_COLUMN_ID,NAME,CONTENT,OBJECT_ID) VALUES (1126,'OWNER_NUM', '331', 1126);</v>
      </c>
    </row>
    <row r="1135" spans="1:20" x14ac:dyDescent="0.2">
      <c r="A1135" s="8" t="s">
        <v>2306</v>
      </c>
      <c r="B1135" t="s">
        <v>2413</v>
      </c>
      <c r="C1135" t="s">
        <v>2407</v>
      </c>
      <c r="D1135" s="5">
        <f t="shared" si="53"/>
        <v>331</v>
      </c>
      <c r="E1135">
        <f>VLOOKUP(A1135,OFSETS!A$2:B$795,2,TRUE)</f>
        <v>769</v>
      </c>
      <c r="F1135">
        <v>1127</v>
      </c>
      <c r="G1135" t="str">
        <f t="shared" si="51"/>
        <v>INSERT INTO F_SEC_ADMIN.OBJECTS (OBJECT_ID,NAME,OBJECT_TYPE_ID, SCHEMA_ID, AUTHORIZATION_OBJECT_ID) VALUES (1127, 'PORTFOLIO_ID_MAPPINGS_V',2,1,'769');</v>
      </c>
      <c r="S1135">
        <v>1127</v>
      </c>
      <c r="T1135" t="str">
        <f t="shared" si="52"/>
        <v>INSERT INTO OBJECT_COLUMNS (OBJECT_COLUMN_ID,NAME,CONTENT,OBJECT_ID) VALUES (1127,'OWNER_NUM', '331', 1127);</v>
      </c>
    </row>
    <row r="1136" spans="1:20" x14ac:dyDescent="0.2">
      <c r="A1136" s="8" t="s">
        <v>2306</v>
      </c>
      <c r="B1136" t="s">
        <v>2414</v>
      </c>
      <c r="C1136" t="s">
        <v>2407</v>
      </c>
      <c r="D1136" s="5">
        <f t="shared" si="53"/>
        <v>331</v>
      </c>
      <c r="E1136">
        <f>VLOOKUP(A1136,OFSETS!A$2:B$795,2,TRUE)</f>
        <v>769</v>
      </c>
      <c r="F1136">
        <v>1128</v>
      </c>
      <c r="G1136" t="str">
        <f t="shared" si="51"/>
        <v>INSERT INTO F_SEC_ADMIN.OBJECTS (OBJECT_ID,NAME,OBJECT_TYPE_ID, SCHEMA_ID, AUTHORIZATION_OBJECT_ID) VALUES (1128, 'PORTFOLIO_TARGET_SYSTEMS_V',2,1,'769');</v>
      </c>
      <c r="S1136">
        <v>1128</v>
      </c>
      <c r="T1136" t="str">
        <f t="shared" si="52"/>
        <v>INSERT INTO OBJECT_COLUMNS (OBJECT_COLUMN_ID,NAME,CONTENT,OBJECT_ID) VALUES (1128,'OWNER_NUM', '331', 1128);</v>
      </c>
    </row>
    <row r="1137" spans="1:20" x14ac:dyDescent="0.2">
      <c r="A1137" s="8" t="s">
        <v>2306</v>
      </c>
      <c r="B1137" t="s">
        <v>2415</v>
      </c>
      <c r="C1137" t="s">
        <v>2407</v>
      </c>
      <c r="D1137" s="5">
        <f t="shared" si="53"/>
        <v>331</v>
      </c>
      <c r="E1137">
        <f>VLOOKUP(A1137,OFSETS!A$2:B$795,2,TRUE)</f>
        <v>769</v>
      </c>
      <c r="F1137">
        <v>1129</v>
      </c>
      <c r="G1137" t="str">
        <f t="shared" si="51"/>
        <v>INSERT INTO F_SEC_ADMIN.OBJECTS (OBJECT_ID,NAME,OBJECT_TYPE_ID, SCHEMA_ID, AUTHORIZATION_OBJECT_ID) VALUES (1129, 'TRANSACTIONS_V',2,1,'769');</v>
      </c>
      <c r="S1137">
        <v>1129</v>
      </c>
      <c r="T1137" t="str">
        <f t="shared" si="52"/>
        <v>INSERT INTO OBJECT_COLUMNS (OBJECT_COLUMN_ID,NAME,CONTENT,OBJECT_ID) VALUES (1129,'OWNER_NUM', '331', 1129);</v>
      </c>
    </row>
    <row r="1138" spans="1:20" x14ac:dyDescent="0.2">
      <c r="A1138" s="8" t="s">
        <v>2306</v>
      </c>
      <c r="B1138" t="s">
        <v>2416</v>
      </c>
      <c r="C1138" t="s">
        <v>2407</v>
      </c>
      <c r="D1138" s="5">
        <f t="shared" si="53"/>
        <v>331</v>
      </c>
      <c r="E1138">
        <f>VLOOKUP(A1138,OFSETS!A$2:B$795,2,TRUE)</f>
        <v>769</v>
      </c>
      <c r="F1138">
        <v>1130</v>
      </c>
      <c r="G1138" t="str">
        <f t="shared" si="51"/>
        <v>INSERT INTO F_SEC_ADMIN.OBJECTS (OBJECT_ID,NAME,OBJECT_TYPE_ID, SCHEMA_ID, AUTHORIZATION_OBJECT_ID) VALUES (1130, 'TRANSACTION_COSTS_V',2,1,'769');</v>
      </c>
      <c r="S1138">
        <v>1130</v>
      </c>
      <c r="T1138" t="str">
        <f t="shared" si="52"/>
        <v>INSERT INTO OBJECT_COLUMNS (OBJECT_COLUMN_ID,NAME,CONTENT,OBJECT_ID) VALUES (1130,'OWNER_NUM', '331', 1130);</v>
      </c>
    </row>
    <row r="1139" spans="1:20" x14ac:dyDescent="0.2">
      <c r="A1139" s="8" t="s">
        <v>2306</v>
      </c>
      <c r="B1139" t="s">
        <v>2417</v>
      </c>
      <c r="C1139" t="s">
        <v>2407</v>
      </c>
      <c r="D1139" s="5">
        <f t="shared" si="53"/>
        <v>331</v>
      </c>
      <c r="E1139">
        <f>VLOOKUP(A1139,OFSETS!A$2:B$795,2,TRUE)</f>
        <v>769</v>
      </c>
      <c r="F1139">
        <v>1131</v>
      </c>
      <c r="G1139" t="str">
        <f t="shared" si="51"/>
        <v>INSERT INTO F_SEC_ADMIN.OBJECTS (OBJECT_ID,NAME,OBJECT_TYPE_ID, SCHEMA_ID, AUTHORIZATION_OBJECT_ID) VALUES (1131, 'TRANSACTION_COST_HIST_V',2,1,'769');</v>
      </c>
      <c r="S1139">
        <v>1131</v>
      </c>
      <c r="T1139" t="str">
        <f t="shared" si="52"/>
        <v>INSERT INTO OBJECT_COLUMNS (OBJECT_COLUMN_ID,NAME,CONTENT,OBJECT_ID) VALUES (1131,'OWNER_NUM', '331', 1131);</v>
      </c>
    </row>
    <row r="1140" spans="1:20" x14ac:dyDescent="0.2">
      <c r="A1140" s="8" t="s">
        <v>2306</v>
      </c>
      <c r="B1140" t="s">
        <v>2418</v>
      </c>
      <c r="C1140" t="s">
        <v>2407</v>
      </c>
      <c r="D1140" s="5">
        <f t="shared" si="53"/>
        <v>331</v>
      </c>
      <c r="E1140">
        <f>VLOOKUP(A1140,OFSETS!A$2:B$795,2,TRUE)</f>
        <v>769</v>
      </c>
      <c r="F1140">
        <v>1132</v>
      </c>
      <c r="G1140" t="str">
        <f t="shared" si="51"/>
        <v>INSERT INTO F_SEC_ADMIN.OBJECTS (OBJECT_ID,NAME,OBJECT_TYPE_ID, SCHEMA_ID, AUTHORIZATION_OBJECT_ID) VALUES (1132, 'TRANSACTION_DETAILS_V',2,1,'769');</v>
      </c>
      <c r="S1140">
        <v>1132</v>
      </c>
      <c r="T1140" t="str">
        <f t="shared" si="52"/>
        <v>INSERT INTO OBJECT_COLUMNS (OBJECT_COLUMN_ID,NAME,CONTENT,OBJECT_ID) VALUES (1132,'OWNER_NUM', '331', 1132);</v>
      </c>
    </row>
    <row r="1141" spans="1:20" x14ac:dyDescent="0.2">
      <c r="A1141" s="8" t="s">
        <v>2306</v>
      </c>
      <c r="B1141" t="s">
        <v>2419</v>
      </c>
      <c r="C1141" t="s">
        <v>2407</v>
      </c>
      <c r="D1141" s="5">
        <f t="shared" si="53"/>
        <v>331</v>
      </c>
      <c r="E1141">
        <f>VLOOKUP(A1141,OFSETS!A$2:B$795,2,TRUE)</f>
        <v>769</v>
      </c>
      <c r="F1141">
        <v>1133</v>
      </c>
      <c r="G1141" t="str">
        <f t="shared" si="51"/>
        <v>INSERT INTO F_SEC_ADMIN.OBJECTS (OBJECT_ID,NAME,OBJECT_TYPE_ID, SCHEMA_ID, AUTHORIZATION_OBJECT_ID) VALUES (1133, 'TRANSACTION_DETAIL_HIST_V',2,1,'769');</v>
      </c>
      <c r="S1141">
        <v>1133</v>
      </c>
      <c r="T1141" t="str">
        <f t="shared" si="52"/>
        <v>INSERT INTO OBJECT_COLUMNS (OBJECT_COLUMN_ID,NAME,CONTENT,OBJECT_ID) VALUES (1133,'OWNER_NUM', '331', 1133);</v>
      </c>
    </row>
    <row r="1142" spans="1:20" x14ac:dyDescent="0.2">
      <c r="A1142" s="8" t="s">
        <v>2306</v>
      </c>
      <c r="B1142" t="s">
        <v>2420</v>
      </c>
      <c r="C1142" t="s">
        <v>2407</v>
      </c>
      <c r="D1142" s="5">
        <f t="shared" si="53"/>
        <v>331</v>
      </c>
      <c r="E1142">
        <f>VLOOKUP(A1142,OFSETS!A$2:B$795,2,TRUE)</f>
        <v>769</v>
      </c>
      <c r="F1142">
        <v>1134</v>
      </c>
      <c r="G1142" t="str">
        <f t="shared" si="51"/>
        <v>INSERT INTO F_SEC_ADMIN.OBJECTS (OBJECT_ID,NAME,OBJECT_TYPE_ID, SCHEMA_ID, AUTHORIZATION_OBJECT_ID) VALUES (1134, 'TRANSACTION_HIST_V',2,1,'769');</v>
      </c>
      <c r="S1142">
        <v>1134</v>
      </c>
      <c r="T1142" t="str">
        <f t="shared" si="52"/>
        <v>INSERT INTO OBJECT_COLUMNS (OBJECT_COLUMN_ID,NAME,CONTENT,OBJECT_ID) VALUES (1134,'OWNER_NUM', '331', 1134);</v>
      </c>
    </row>
    <row r="1143" spans="1:20" x14ac:dyDescent="0.2">
      <c r="A1143" s="8" t="s">
        <v>2309</v>
      </c>
      <c r="B1143" t="s">
        <v>2421</v>
      </c>
      <c r="C1143" t="s">
        <v>2407</v>
      </c>
      <c r="D1143" s="5">
        <f t="shared" si="53"/>
        <v>332</v>
      </c>
      <c r="E1143">
        <f>VLOOKUP(A1143,OFSETS!A$2:B$795,2,TRUE)</f>
        <v>770</v>
      </c>
      <c r="F1143">
        <v>1135</v>
      </c>
      <c r="G1143" t="str">
        <f t="shared" si="51"/>
        <v>INSERT INTO F_SEC_ADMIN.OBJECTS (OBJECT_ID,NAME,OBJECT_TYPE_ID, SCHEMA_ID, AUTHORIZATION_OBJECT_ID) VALUES (1135, 'CUSTOMERS_V',2,1,'770');</v>
      </c>
      <c r="S1143">
        <v>1135</v>
      </c>
      <c r="T1143" t="str">
        <f t="shared" si="52"/>
        <v>INSERT INTO OBJECT_COLUMNS (OBJECT_COLUMN_ID,NAME,CONTENT,OBJECT_ID) VALUES (1135,'OWNER_NUM', '332', 1135);</v>
      </c>
    </row>
    <row r="1144" spans="1:20" x14ac:dyDescent="0.2">
      <c r="A1144" s="8" t="s">
        <v>2309</v>
      </c>
      <c r="B1144" t="s">
        <v>2422</v>
      </c>
      <c r="C1144" t="s">
        <v>2407</v>
      </c>
      <c r="D1144" s="5">
        <f t="shared" si="53"/>
        <v>332</v>
      </c>
      <c r="E1144">
        <f>VLOOKUP(A1144,OFSETS!A$2:B$795,2,TRUE)</f>
        <v>770</v>
      </c>
      <c r="F1144">
        <v>1136</v>
      </c>
      <c r="G1144" t="str">
        <f t="shared" si="51"/>
        <v>INSERT INTO F_SEC_ADMIN.OBJECTS (OBJECT_ID,NAME,OBJECT_TYPE_ID, SCHEMA_ID, AUTHORIZATION_OBJECT_ID) VALUES (1136, 'CUSTOMER_SYSTEMATICS_V',2,1,'770');</v>
      </c>
      <c r="S1144">
        <v>1136</v>
      </c>
      <c r="T1144" t="str">
        <f t="shared" si="52"/>
        <v>INSERT INTO OBJECT_COLUMNS (OBJECT_COLUMN_ID,NAME,CONTENT,OBJECT_ID) VALUES (1136,'OWNER_NUM', '332', 1136);</v>
      </c>
    </row>
    <row r="1145" spans="1:20" x14ac:dyDescent="0.2">
      <c r="A1145" s="8" t="s">
        <v>2309</v>
      </c>
      <c r="B1145" t="s">
        <v>2423</v>
      </c>
      <c r="C1145" t="s">
        <v>2407</v>
      </c>
      <c r="D1145" s="5">
        <f t="shared" si="53"/>
        <v>332</v>
      </c>
      <c r="E1145">
        <f>VLOOKUP(A1145,OFSETS!A$2:B$795,2,TRUE)</f>
        <v>770</v>
      </c>
      <c r="F1145">
        <v>1137</v>
      </c>
      <c r="G1145" t="str">
        <f t="shared" si="51"/>
        <v>INSERT INTO F_SEC_ADMIN.OBJECTS (OBJECT_ID,NAME,OBJECT_TYPE_ID, SCHEMA_ID, AUTHORIZATION_OBJECT_ID) VALUES (1137, 'CUST_PORT_ASSIGNMENTS_V',2,1,'770');</v>
      </c>
      <c r="S1145">
        <v>1137</v>
      </c>
      <c r="T1145" t="str">
        <f t="shared" si="52"/>
        <v>INSERT INTO OBJECT_COLUMNS (OBJECT_COLUMN_ID,NAME,CONTENT,OBJECT_ID) VALUES (1137,'OWNER_NUM', '332', 1137);</v>
      </c>
    </row>
    <row r="1146" spans="1:20" x14ac:dyDescent="0.2">
      <c r="A1146" s="8" t="s">
        <v>2309</v>
      </c>
      <c r="B1146" t="s">
        <v>2424</v>
      </c>
      <c r="C1146" t="s">
        <v>2407</v>
      </c>
      <c r="D1146" s="5">
        <f t="shared" si="53"/>
        <v>332</v>
      </c>
      <c r="E1146">
        <f>VLOOKUP(A1146,OFSETS!A$2:B$795,2,TRUE)</f>
        <v>770</v>
      </c>
      <c r="F1146">
        <v>1138</v>
      </c>
      <c r="G1146" t="str">
        <f t="shared" si="51"/>
        <v>INSERT INTO F_SEC_ADMIN.OBJECTS (OBJECT_ID,NAME,OBJECT_TYPE_ID, SCHEMA_ID, AUTHORIZATION_OBJECT_ID) VALUES (1138, 'OWNERS_V',2,1,'770');</v>
      </c>
      <c r="S1146">
        <v>1138</v>
      </c>
      <c r="T1146" t="str">
        <f t="shared" si="52"/>
        <v>INSERT INTO OBJECT_COLUMNS (OBJECT_COLUMN_ID,NAME,CONTENT,OBJECT_ID) VALUES (1138,'OWNER_NUM', '332', 1138);</v>
      </c>
    </row>
    <row r="1147" spans="1:20" x14ac:dyDescent="0.2">
      <c r="A1147" s="8" t="s">
        <v>2309</v>
      </c>
      <c r="B1147" t="s">
        <v>2425</v>
      </c>
      <c r="C1147" t="s">
        <v>2407</v>
      </c>
      <c r="D1147" s="5">
        <f t="shared" si="53"/>
        <v>332</v>
      </c>
      <c r="E1147">
        <f>VLOOKUP(A1147,OFSETS!A$2:B$795,2,TRUE)</f>
        <v>770</v>
      </c>
      <c r="F1147">
        <v>1139</v>
      </c>
      <c r="G1147" t="str">
        <f t="shared" si="51"/>
        <v>INSERT INTO F_SEC_ADMIN.OBJECTS (OBJECT_ID,NAME,OBJECT_TYPE_ID, SCHEMA_ID, AUTHORIZATION_OBJECT_ID) VALUES (1139, 'PORTFOLIOS_V',2,1,'770');</v>
      </c>
      <c r="S1147">
        <v>1139</v>
      </c>
      <c r="T1147" t="str">
        <f t="shared" si="52"/>
        <v>INSERT INTO OBJECT_COLUMNS (OBJECT_COLUMN_ID,NAME,CONTENT,OBJECT_ID) VALUES (1139,'OWNER_NUM', '332', 1139);</v>
      </c>
    </row>
    <row r="1148" spans="1:20" x14ac:dyDescent="0.2">
      <c r="A1148" s="8" t="s">
        <v>2309</v>
      </c>
      <c r="B1148" t="s">
        <v>2426</v>
      </c>
      <c r="C1148" t="s">
        <v>2407</v>
      </c>
      <c r="D1148" s="5">
        <f t="shared" si="53"/>
        <v>332</v>
      </c>
      <c r="E1148">
        <f>VLOOKUP(A1148,OFSETS!A$2:B$795,2,TRUE)</f>
        <v>770</v>
      </c>
      <c r="F1148">
        <v>1140</v>
      </c>
      <c r="G1148" t="str">
        <f t="shared" si="51"/>
        <v>INSERT INTO F_SEC_ADMIN.OBJECTS (OBJECT_ID,NAME,OBJECT_TYPE_ID, SCHEMA_ID, AUTHORIZATION_OBJECT_ID) VALUES (1140, 'PORTFOLIO_ASSIGNMENTS_V',2,1,'770');</v>
      </c>
      <c r="S1148">
        <v>1140</v>
      </c>
      <c r="T1148" t="str">
        <f t="shared" si="52"/>
        <v>INSERT INTO OBJECT_COLUMNS (OBJECT_COLUMN_ID,NAME,CONTENT,OBJECT_ID) VALUES (1140,'OWNER_NUM', '332', 1140);</v>
      </c>
    </row>
    <row r="1149" spans="1:20" x14ac:dyDescent="0.2">
      <c r="A1149" s="8" t="s">
        <v>2309</v>
      </c>
      <c r="B1149" t="s">
        <v>2427</v>
      </c>
      <c r="C1149" t="s">
        <v>2407</v>
      </c>
      <c r="D1149" s="5">
        <f t="shared" si="53"/>
        <v>332</v>
      </c>
      <c r="E1149">
        <f>VLOOKUP(A1149,OFSETS!A$2:B$795,2,TRUE)</f>
        <v>770</v>
      </c>
      <c r="F1149">
        <v>1141</v>
      </c>
      <c r="G1149" t="str">
        <f t="shared" si="51"/>
        <v>INSERT INTO F_SEC_ADMIN.OBJECTS (OBJECT_ID,NAME,OBJECT_TYPE_ID, SCHEMA_ID, AUTHORIZATION_OBJECT_ID) VALUES (1141, 'PORTFOLIO_FIGURES_DAILY_V',2,1,'770');</v>
      </c>
      <c r="S1149">
        <v>1141</v>
      </c>
      <c r="T1149" t="str">
        <f t="shared" si="52"/>
        <v>INSERT INTO OBJECT_COLUMNS (OBJECT_COLUMN_ID,NAME,CONTENT,OBJECT_ID) VALUES (1141,'OWNER_NUM', '332', 1141);</v>
      </c>
    </row>
    <row r="1150" spans="1:20" x14ac:dyDescent="0.2">
      <c r="A1150" s="8" t="s">
        <v>2309</v>
      </c>
      <c r="B1150" t="s">
        <v>2428</v>
      </c>
      <c r="C1150" t="s">
        <v>2407</v>
      </c>
      <c r="D1150" s="5">
        <f t="shared" si="53"/>
        <v>332</v>
      </c>
      <c r="E1150">
        <f>VLOOKUP(A1150,OFSETS!A$2:B$795,2,TRUE)</f>
        <v>770</v>
      </c>
      <c r="F1150">
        <v>1142</v>
      </c>
      <c r="G1150" t="str">
        <f t="shared" si="51"/>
        <v>INSERT INTO F_SEC_ADMIN.OBJECTS (OBJECT_ID,NAME,OBJECT_TYPE_ID, SCHEMA_ID, AUTHORIZATION_OBJECT_ID) VALUES (1142, 'PORTFOLIO_FIGURES_DLY_HIST_V',2,1,'770');</v>
      </c>
      <c r="S1150">
        <v>1142</v>
      </c>
      <c r="T1150" t="str">
        <f t="shared" si="52"/>
        <v>INSERT INTO OBJECT_COLUMNS (OBJECT_COLUMN_ID,NAME,CONTENT,OBJECT_ID) VALUES (1142,'OWNER_NUM', '332', 1142);</v>
      </c>
    </row>
    <row r="1151" spans="1:20" x14ac:dyDescent="0.2">
      <c r="A1151" s="8" t="s">
        <v>2309</v>
      </c>
      <c r="B1151" t="s">
        <v>2401</v>
      </c>
      <c r="C1151" t="s">
        <v>2407</v>
      </c>
      <c r="D1151" s="5">
        <f t="shared" si="53"/>
        <v>332</v>
      </c>
      <c r="E1151">
        <f>VLOOKUP(A1151,OFSETS!A$2:B$795,2,TRUE)</f>
        <v>770</v>
      </c>
      <c r="F1151">
        <v>1143</v>
      </c>
      <c r="G1151" t="str">
        <f t="shared" si="51"/>
        <v>INSERT INTO F_SEC_ADMIN.OBJECTS (OBJECT_ID,NAME,OBJECT_TYPE_ID, SCHEMA_ID, AUTHORIZATION_OBJECT_ID) VALUES (1143, 'PORTFOLIO_GROUPS_V',2,1,'770');</v>
      </c>
      <c r="S1151">
        <v>1143</v>
      </c>
      <c r="T1151" t="str">
        <f t="shared" si="52"/>
        <v>INSERT INTO OBJECT_COLUMNS (OBJECT_COLUMN_ID,NAME,CONTENT,OBJECT_ID) VALUES (1143,'OWNER_NUM', '332', 1143);</v>
      </c>
    </row>
    <row r="1152" spans="1:20" x14ac:dyDescent="0.2">
      <c r="A1152" s="8" t="s">
        <v>2309</v>
      </c>
      <c r="B1152" t="s">
        <v>2429</v>
      </c>
      <c r="C1152" t="s">
        <v>2407</v>
      </c>
      <c r="D1152" s="5">
        <f t="shared" si="53"/>
        <v>332</v>
      </c>
      <c r="E1152">
        <f>VLOOKUP(A1152,OFSETS!A$2:B$795,2,TRUE)</f>
        <v>770</v>
      </c>
      <c r="F1152">
        <v>1144</v>
      </c>
      <c r="G1152" t="str">
        <f t="shared" si="51"/>
        <v>INSERT INTO F_SEC_ADMIN.OBJECTS (OBJECT_ID,NAME,OBJECT_TYPE_ID, SCHEMA_ID, AUTHORIZATION_OBJECT_ID) VALUES (1144, 'PORTFOLIO_HIST_V',2,1,'770');</v>
      </c>
      <c r="S1152">
        <v>1144</v>
      </c>
      <c r="T1152" t="str">
        <f t="shared" si="52"/>
        <v>INSERT INTO OBJECT_COLUMNS (OBJECT_COLUMN_ID,NAME,CONTENT,OBJECT_ID) VALUES (1144,'OWNER_NUM', '332', 1144);</v>
      </c>
    </row>
    <row r="1153" spans="1:20" x14ac:dyDescent="0.2">
      <c r="A1153" s="8" t="s">
        <v>2309</v>
      </c>
      <c r="B1153" t="s">
        <v>2406</v>
      </c>
      <c r="C1153" t="s">
        <v>2407</v>
      </c>
      <c r="D1153" s="5">
        <f t="shared" si="53"/>
        <v>332</v>
      </c>
      <c r="E1153">
        <f>VLOOKUP(A1153,OFSETS!A$2:B$795,2,TRUE)</f>
        <v>770</v>
      </c>
      <c r="F1153">
        <v>1145</v>
      </c>
      <c r="G1153" t="str">
        <f t="shared" si="51"/>
        <v>INSERT INTO F_SEC_ADMIN.OBJECTS (OBJECT_ID,NAME,OBJECT_TYPE_ID, SCHEMA_ID, AUTHORIZATION_OBJECT_ID) VALUES (1145, 'PORTFOLIO_HOLDINGS_V',2,1,'770');</v>
      </c>
      <c r="S1153">
        <v>1145</v>
      </c>
      <c r="T1153" t="str">
        <f t="shared" si="52"/>
        <v>INSERT INTO OBJECT_COLUMNS (OBJECT_COLUMN_ID,NAME,CONTENT,OBJECT_ID) VALUES (1145,'OWNER_NUM', '332', 1145);</v>
      </c>
    </row>
    <row r="1154" spans="1:20" x14ac:dyDescent="0.2">
      <c r="A1154" s="8" t="s">
        <v>2309</v>
      </c>
      <c r="B1154" t="s">
        <v>2408</v>
      </c>
      <c r="C1154" t="s">
        <v>2407</v>
      </c>
      <c r="D1154" s="5">
        <f t="shared" si="53"/>
        <v>332</v>
      </c>
      <c r="E1154">
        <f>VLOOKUP(A1154,OFSETS!A$2:B$795,2,TRUE)</f>
        <v>770</v>
      </c>
      <c r="F1154">
        <v>1146</v>
      </c>
      <c r="G1154" t="str">
        <f t="shared" si="51"/>
        <v>INSERT INTO F_SEC_ADMIN.OBJECTS (OBJECT_ID,NAME,OBJECT_TYPE_ID, SCHEMA_ID, AUTHORIZATION_OBJECT_ID) VALUES (1146, 'PORTFOLIO_HOLDING_CALCS_V',2,1,'770');</v>
      </c>
      <c r="S1154">
        <v>1146</v>
      </c>
      <c r="T1154" t="str">
        <f t="shared" si="52"/>
        <v>INSERT INTO OBJECT_COLUMNS (OBJECT_COLUMN_ID,NAME,CONTENT,OBJECT_ID) VALUES (1146,'OWNER_NUM', '332', 1146);</v>
      </c>
    </row>
    <row r="1155" spans="1:20" x14ac:dyDescent="0.2">
      <c r="A1155" s="8" t="s">
        <v>2309</v>
      </c>
      <c r="B1155" t="s">
        <v>2409</v>
      </c>
      <c r="C1155" t="s">
        <v>2407</v>
      </c>
      <c r="D1155" s="5">
        <f t="shared" si="53"/>
        <v>332</v>
      </c>
      <c r="E1155">
        <f>VLOOKUP(A1155,OFSETS!A$2:B$795,2,TRUE)</f>
        <v>770</v>
      </c>
      <c r="F1155">
        <v>1147</v>
      </c>
      <c r="G1155" t="str">
        <f t="shared" si="51"/>
        <v>INSERT INTO F_SEC_ADMIN.OBJECTS (OBJECT_ID,NAME,OBJECT_TYPE_ID, SCHEMA_ID, AUTHORIZATION_OBJECT_ID) VALUES (1147, 'PORTFOLIO_HOLDING_CALCS_VV_V',2,1,'770');</v>
      </c>
      <c r="S1155">
        <v>1147</v>
      </c>
      <c r="T1155" t="str">
        <f t="shared" si="52"/>
        <v>INSERT INTO OBJECT_COLUMNS (OBJECT_COLUMN_ID,NAME,CONTENT,OBJECT_ID) VALUES (1147,'OWNER_NUM', '332', 1147);</v>
      </c>
    </row>
    <row r="1156" spans="1:20" x14ac:dyDescent="0.2">
      <c r="A1156" s="8" t="s">
        <v>2309</v>
      </c>
      <c r="B1156" t="s">
        <v>2410</v>
      </c>
      <c r="C1156" t="s">
        <v>2407</v>
      </c>
      <c r="D1156" s="5">
        <f t="shared" si="53"/>
        <v>332</v>
      </c>
      <c r="E1156">
        <f>VLOOKUP(A1156,OFSETS!A$2:B$795,2,TRUE)</f>
        <v>770</v>
      </c>
      <c r="F1156">
        <v>1148</v>
      </c>
      <c r="G1156" t="str">
        <f t="shared" si="51"/>
        <v>INSERT INTO F_SEC_ADMIN.OBJECTS (OBJECT_ID,NAME,OBJECT_TYPE_ID, SCHEMA_ID, AUTHORIZATION_OBJECT_ID) VALUES (1148, 'PORTFOLIO_HOLDING_CALC_HIST_V',2,1,'770');</v>
      </c>
      <c r="S1156">
        <v>1148</v>
      </c>
      <c r="T1156" t="str">
        <f t="shared" si="52"/>
        <v>INSERT INTO OBJECT_COLUMNS (OBJECT_COLUMN_ID,NAME,CONTENT,OBJECT_ID) VALUES (1148,'OWNER_NUM', '332', 1148);</v>
      </c>
    </row>
    <row r="1157" spans="1:20" x14ac:dyDescent="0.2">
      <c r="A1157" s="8" t="s">
        <v>2309</v>
      </c>
      <c r="B1157" t="s">
        <v>2411</v>
      </c>
      <c r="C1157" t="s">
        <v>2407</v>
      </c>
      <c r="D1157" s="5">
        <f t="shared" si="53"/>
        <v>332</v>
      </c>
      <c r="E1157">
        <f>VLOOKUP(A1157,OFSETS!A$2:B$795,2,TRUE)</f>
        <v>770</v>
      </c>
      <c r="F1157">
        <v>1149</v>
      </c>
      <c r="G1157" t="str">
        <f t="shared" si="51"/>
        <v>INSERT INTO F_SEC_ADMIN.OBJECTS (OBJECT_ID,NAME,OBJECT_TYPE_ID, SCHEMA_ID, AUTHORIZATION_OBJECT_ID) VALUES (1149, 'PORTFOLIO_HOLDING_HIST_V',2,1,'770');</v>
      </c>
      <c r="S1157">
        <v>1149</v>
      </c>
      <c r="T1157" t="str">
        <f t="shared" si="52"/>
        <v>INSERT INTO OBJECT_COLUMNS (OBJECT_COLUMN_ID,NAME,CONTENT,OBJECT_ID) VALUES (1149,'OWNER_NUM', '332', 1149);</v>
      </c>
    </row>
    <row r="1158" spans="1:20" x14ac:dyDescent="0.2">
      <c r="A1158" s="8" t="s">
        <v>2309</v>
      </c>
      <c r="B1158" t="s">
        <v>2412</v>
      </c>
      <c r="C1158" t="s">
        <v>2407</v>
      </c>
      <c r="D1158" s="5">
        <f t="shared" si="53"/>
        <v>332</v>
      </c>
      <c r="E1158">
        <f>VLOOKUP(A1158,OFSETS!A$2:B$795,2,TRUE)</f>
        <v>770</v>
      </c>
      <c r="F1158">
        <v>1150</v>
      </c>
      <c r="G1158" t="str">
        <f t="shared" si="51"/>
        <v>INSERT INTO F_SEC_ADMIN.OBJECTS (OBJECT_ID,NAME,OBJECT_TYPE_ID, SCHEMA_ID, AUTHORIZATION_OBJECT_ID) VALUES (1150, 'PORTFOLIO_IDS_V',2,1,'770');</v>
      </c>
      <c r="S1158">
        <v>1150</v>
      </c>
      <c r="T1158" t="str">
        <f t="shared" si="52"/>
        <v>INSERT INTO OBJECT_COLUMNS (OBJECT_COLUMN_ID,NAME,CONTENT,OBJECT_ID) VALUES (1150,'OWNER_NUM', '332', 1150);</v>
      </c>
    </row>
    <row r="1159" spans="1:20" x14ac:dyDescent="0.2">
      <c r="A1159" s="8" t="s">
        <v>2309</v>
      </c>
      <c r="B1159" t="s">
        <v>2413</v>
      </c>
      <c r="C1159" t="s">
        <v>2407</v>
      </c>
      <c r="D1159" s="5">
        <f t="shared" si="53"/>
        <v>332</v>
      </c>
      <c r="E1159">
        <f>VLOOKUP(A1159,OFSETS!A$2:B$795,2,TRUE)</f>
        <v>770</v>
      </c>
      <c r="F1159">
        <v>1151</v>
      </c>
      <c r="G1159" t="str">
        <f t="shared" ref="G1159:G1222" si="54">"INSERT INTO F_SEC_ADMIN.OBJECTS (OBJECT_ID,NAME,OBJECT_TYPE_ID, SCHEMA_ID, AUTHORIZATION_OBJECT_ID) VALUES (" &amp; F1159 &amp; ", '" &amp; B1159 &amp; "',2,1,'" &amp; E1159 &amp;"');"</f>
        <v>INSERT INTO F_SEC_ADMIN.OBJECTS (OBJECT_ID,NAME,OBJECT_TYPE_ID, SCHEMA_ID, AUTHORIZATION_OBJECT_ID) VALUES (1151, 'PORTFOLIO_ID_MAPPINGS_V',2,1,'770');</v>
      </c>
      <c r="S1159">
        <v>1151</v>
      </c>
      <c r="T1159" t="str">
        <f t="shared" ref="T1159:T1222" si="55">"INSERT INTO OBJECT_COLUMNS (OBJECT_COLUMN_ID,NAME,CONTENT,OBJECT_ID) VALUES (" &amp; S1159 &amp; ",'" &amp; C1159 &amp; "', '" &amp; D1159 &amp; "', " &amp; F1159 &amp; ");"</f>
        <v>INSERT INTO OBJECT_COLUMNS (OBJECT_COLUMN_ID,NAME,CONTENT,OBJECT_ID) VALUES (1151,'OWNER_NUM', '332', 1151);</v>
      </c>
    </row>
    <row r="1160" spans="1:20" x14ac:dyDescent="0.2">
      <c r="A1160" s="8" t="s">
        <v>2309</v>
      </c>
      <c r="B1160" t="s">
        <v>2414</v>
      </c>
      <c r="C1160" t="s">
        <v>2407</v>
      </c>
      <c r="D1160" s="5">
        <f t="shared" si="53"/>
        <v>332</v>
      </c>
      <c r="E1160">
        <f>VLOOKUP(A1160,OFSETS!A$2:B$795,2,TRUE)</f>
        <v>770</v>
      </c>
      <c r="F1160">
        <v>1152</v>
      </c>
      <c r="G1160" t="str">
        <f t="shared" si="54"/>
        <v>INSERT INTO F_SEC_ADMIN.OBJECTS (OBJECT_ID,NAME,OBJECT_TYPE_ID, SCHEMA_ID, AUTHORIZATION_OBJECT_ID) VALUES (1152, 'PORTFOLIO_TARGET_SYSTEMS_V',2,1,'770');</v>
      </c>
      <c r="S1160">
        <v>1152</v>
      </c>
      <c r="T1160" t="str">
        <f t="shared" si="55"/>
        <v>INSERT INTO OBJECT_COLUMNS (OBJECT_COLUMN_ID,NAME,CONTENT,OBJECT_ID) VALUES (1152,'OWNER_NUM', '332', 1152);</v>
      </c>
    </row>
    <row r="1161" spans="1:20" x14ac:dyDescent="0.2">
      <c r="A1161" s="8" t="s">
        <v>2309</v>
      </c>
      <c r="B1161" t="s">
        <v>2415</v>
      </c>
      <c r="C1161" t="s">
        <v>2407</v>
      </c>
      <c r="D1161" s="5">
        <f t="shared" ref="D1161:D1224" si="56">VALUE(RIGHT(A1161,7))</f>
        <v>332</v>
      </c>
      <c r="E1161">
        <f>VLOOKUP(A1161,OFSETS!A$2:B$795,2,TRUE)</f>
        <v>770</v>
      </c>
      <c r="F1161">
        <v>1153</v>
      </c>
      <c r="G1161" t="str">
        <f t="shared" si="54"/>
        <v>INSERT INTO F_SEC_ADMIN.OBJECTS (OBJECT_ID,NAME,OBJECT_TYPE_ID, SCHEMA_ID, AUTHORIZATION_OBJECT_ID) VALUES (1153, 'TRANSACTIONS_V',2,1,'770');</v>
      </c>
      <c r="S1161">
        <v>1153</v>
      </c>
      <c r="T1161" t="str">
        <f t="shared" si="55"/>
        <v>INSERT INTO OBJECT_COLUMNS (OBJECT_COLUMN_ID,NAME,CONTENT,OBJECT_ID) VALUES (1153,'OWNER_NUM', '332', 1153);</v>
      </c>
    </row>
    <row r="1162" spans="1:20" x14ac:dyDescent="0.2">
      <c r="A1162" s="8" t="s">
        <v>2309</v>
      </c>
      <c r="B1162" t="s">
        <v>2416</v>
      </c>
      <c r="C1162" t="s">
        <v>2407</v>
      </c>
      <c r="D1162" s="5">
        <f t="shared" si="56"/>
        <v>332</v>
      </c>
      <c r="E1162">
        <f>VLOOKUP(A1162,OFSETS!A$2:B$795,2,TRUE)</f>
        <v>770</v>
      </c>
      <c r="F1162">
        <v>1154</v>
      </c>
      <c r="G1162" t="str">
        <f t="shared" si="54"/>
        <v>INSERT INTO F_SEC_ADMIN.OBJECTS (OBJECT_ID,NAME,OBJECT_TYPE_ID, SCHEMA_ID, AUTHORIZATION_OBJECT_ID) VALUES (1154, 'TRANSACTION_COSTS_V',2,1,'770');</v>
      </c>
      <c r="S1162">
        <v>1154</v>
      </c>
      <c r="T1162" t="str">
        <f t="shared" si="55"/>
        <v>INSERT INTO OBJECT_COLUMNS (OBJECT_COLUMN_ID,NAME,CONTENT,OBJECT_ID) VALUES (1154,'OWNER_NUM', '332', 1154);</v>
      </c>
    </row>
    <row r="1163" spans="1:20" x14ac:dyDescent="0.2">
      <c r="A1163" s="8" t="s">
        <v>2309</v>
      </c>
      <c r="B1163" t="s">
        <v>2417</v>
      </c>
      <c r="C1163" t="s">
        <v>2407</v>
      </c>
      <c r="D1163" s="5">
        <f t="shared" si="56"/>
        <v>332</v>
      </c>
      <c r="E1163">
        <f>VLOOKUP(A1163,OFSETS!A$2:B$795,2,TRUE)</f>
        <v>770</v>
      </c>
      <c r="F1163">
        <v>1155</v>
      </c>
      <c r="G1163" t="str">
        <f t="shared" si="54"/>
        <v>INSERT INTO F_SEC_ADMIN.OBJECTS (OBJECT_ID,NAME,OBJECT_TYPE_ID, SCHEMA_ID, AUTHORIZATION_OBJECT_ID) VALUES (1155, 'TRANSACTION_COST_HIST_V',2,1,'770');</v>
      </c>
      <c r="S1163">
        <v>1155</v>
      </c>
      <c r="T1163" t="str">
        <f t="shared" si="55"/>
        <v>INSERT INTO OBJECT_COLUMNS (OBJECT_COLUMN_ID,NAME,CONTENT,OBJECT_ID) VALUES (1155,'OWNER_NUM', '332', 1155);</v>
      </c>
    </row>
    <row r="1164" spans="1:20" x14ac:dyDescent="0.2">
      <c r="A1164" s="8" t="s">
        <v>2309</v>
      </c>
      <c r="B1164" t="s">
        <v>2418</v>
      </c>
      <c r="C1164" t="s">
        <v>2407</v>
      </c>
      <c r="D1164" s="5">
        <f t="shared" si="56"/>
        <v>332</v>
      </c>
      <c r="E1164">
        <f>VLOOKUP(A1164,OFSETS!A$2:B$795,2,TRUE)</f>
        <v>770</v>
      </c>
      <c r="F1164">
        <v>1156</v>
      </c>
      <c r="G1164" t="str">
        <f t="shared" si="54"/>
        <v>INSERT INTO F_SEC_ADMIN.OBJECTS (OBJECT_ID,NAME,OBJECT_TYPE_ID, SCHEMA_ID, AUTHORIZATION_OBJECT_ID) VALUES (1156, 'TRANSACTION_DETAILS_V',2,1,'770');</v>
      </c>
      <c r="S1164">
        <v>1156</v>
      </c>
      <c r="T1164" t="str">
        <f t="shared" si="55"/>
        <v>INSERT INTO OBJECT_COLUMNS (OBJECT_COLUMN_ID,NAME,CONTENT,OBJECT_ID) VALUES (1156,'OWNER_NUM', '332', 1156);</v>
      </c>
    </row>
    <row r="1165" spans="1:20" x14ac:dyDescent="0.2">
      <c r="A1165" s="8" t="s">
        <v>2309</v>
      </c>
      <c r="B1165" t="s">
        <v>2419</v>
      </c>
      <c r="C1165" t="s">
        <v>2407</v>
      </c>
      <c r="D1165" s="5">
        <f t="shared" si="56"/>
        <v>332</v>
      </c>
      <c r="E1165">
        <f>VLOOKUP(A1165,OFSETS!A$2:B$795,2,TRUE)</f>
        <v>770</v>
      </c>
      <c r="F1165">
        <v>1157</v>
      </c>
      <c r="G1165" t="str">
        <f t="shared" si="54"/>
        <v>INSERT INTO F_SEC_ADMIN.OBJECTS (OBJECT_ID,NAME,OBJECT_TYPE_ID, SCHEMA_ID, AUTHORIZATION_OBJECT_ID) VALUES (1157, 'TRANSACTION_DETAIL_HIST_V',2,1,'770');</v>
      </c>
      <c r="S1165">
        <v>1157</v>
      </c>
      <c r="T1165" t="str">
        <f t="shared" si="55"/>
        <v>INSERT INTO OBJECT_COLUMNS (OBJECT_COLUMN_ID,NAME,CONTENT,OBJECT_ID) VALUES (1157,'OWNER_NUM', '332', 1157);</v>
      </c>
    </row>
    <row r="1166" spans="1:20" x14ac:dyDescent="0.2">
      <c r="A1166" s="8" t="s">
        <v>2309</v>
      </c>
      <c r="B1166" t="s">
        <v>2420</v>
      </c>
      <c r="C1166" t="s">
        <v>2407</v>
      </c>
      <c r="D1166" s="5">
        <f t="shared" si="56"/>
        <v>332</v>
      </c>
      <c r="E1166">
        <f>VLOOKUP(A1166,OFSETS!A$2:B$795,2,TRUE)</f>
        <v>770</v>
      </c>
      <c r="F1166">
        <v>1158</v>
      </c>
      <c r="G1166" t="str">
        <f t="shared" si="54"/>
        <v>INSERT INTO F_SEC_ADMIN.OBJECTS (OBJECT_ID,NAME,OBJECT_TYPE_ID, SCHEMA_ID, AUTHORIZATION_OBJECT_ID) VALUES (1158, 'TRANSACTION_HIST_V',2,1,'770');</v>
      </c>
      <c r="S1166">
        <v>1158</v>
      </c>
      <c r="T1166" t="str">
        <f t="shared" si="55"/>
        <v>INSERT INTO OBJECT_COLUMNS (OBJECT_COLUMN_ID,NAME,CONTENT,OBJECT_ID) VALUES (1158,'OWNER_NUM', '332', 1158);</v>
      </c>
    </row>
    <row r="1167" spans="1:20" x14ac:dyDescent="0.2">
      <c r="A1167" s="8" t="s">
        <v>2312</v>
      </c>
      <c r="B1167" t="s">
        <v>2421</v>
      </c>
      <c r="C1167" t="s">
        <v>2407</v>
      </c>
      <c r="D1167" s="5">
        <f t="shared" si="56"/>
        <v>334</v>
      </c>
      <c r="E1167">
        <f>VLOOKUP(A1167,OFSETS!A$2:B$795,2,TRUE)</f>
        <v>771</v>
      </c>
      <c r="F1167">
        <v>1159</v>
      </c>
      <c r="G1167" t="str">
        <f t="shared" si="54"/>
        <v>INSERT INTO F_SEC_ADMIN.OBJECTS (OBJECT_ID,NAME,OBJECT_TYPE_ID, SCHEMA_ID, AUTHORIZATION_OBJECT_ID) VALUES (1159, 'CUSTOMERS_V',2,1,'771');</v>
      </c>
      <c r="S1167">
        <v>1159</v>
      </c>
      <c r="T1167" t="str">
        <f t="shared" si="55"/>
        <v>INSERT INTO OBJECT_COLUMNS (OBJECT_COLUMN_ID,NAME,CONTENT,OBJECT_ID) VALUES (1159,'OWNER_NUM', '334', 1159);</v>
      </c>
    </row>
    <row r="1168" spans="1:20" x14ac:dyDescent="0.2">
      <c r="A1168" s="8" t="s">
        <v>2312</v>
      </c>
      <c r="B1168" t="s">
        <v>2422</v>
      </c>
      <c r="C1168" t="s">
        <v>2407</v>
      </c>
      <c r="D1168" s="5">
        <f t="shared" si="56"/>
        <v>334</v>
      </c>
      <c r="E1168">
        <f>VLOOKUP(A1168,OFSETS!A$2:B$795,2,TRUE)</f>
        <v>771</v>
      </c>
      <c r="F1168">
        <v>1160</v>
      </c>
      <c r="G1168" t="str">
        <f t="shared" si="54"/>
        <v>INSERT INTO F_SEC_ADMIN.OBJECTS (OBJECT_ID,NAME,OBJECT_TYPE_ID, SCHEMA_ID, AUTHORIZATION_OBJECT_ID) VALUES (1160, 'CUSTOMER_SYSTEMATICS_V',2,1,'771');</v>
      </c>
      <c r="S1168">
        <v>1160</v>
      </c>
      <c r="T1168" t="str">
        <f t="shared" si="55"/>
        <v>INSERT INTO OBJECT_COLUMNS (OBJECT_COLUMN_ID,NAME,CONTENT,OBJECT_ID) VALUES (1160,'OWNER_NUM', '334', 1160);</v>
      </c>
    </row>
    <row r="1169" spans="1:20" x14ac:dyDescent="0.2">
      <c r="A1169" s="8" t="s">
        <v>2312</v>
      </c>
      <c r="B1169" t="s">
        <v>2423</v>
      </c>
      <c r="C1169" t="s">
        <v>2407</v>
      </c>
      <c r="D1169" s="5">
        <f t="shared" si="56"/>
        <v>334</v>
      </c>
      <c r="E1169">
        <f>VLOOKUP(A1169,OFSETS!A$2:B$795,2,TRUE)</f>
        <v>771</v>
      </c>
      <c r="F1169">
        <v>1161</v>
      </c>
      <c r="G1169" t="str">
        <f t="shared" si="54"/>
        <v>INSERT INTO F_SEC_ADMIN.OBJECTS (OBJECT_ID,NAME,OBJECT_TYPE_ID, SCHEMA_ID, AUTHORIZATION_OBJECT_ID) VALUES (1161, 'CUST_PORT_ASSIGNMENTS_V',2,1,'771');</v>
      </c>
      <c r="S1169">
        <v>1161</v>
      </c>
      <c r="T1169" t="str">
        <f t="shared" si="55"/>
        <v>INSERT INTO OBJECT_COLUMNS (OBJECT_COLUMN_ID,NAME,CONTENT,OBJECT_ID) VALUES (1161,'OWNER_NUM', '334', 1161);</v>
      </c>
    </row>
    <row r="1170" spans="1:20" x14ac:dyDescent="0.2">
      <c r="A1170" s="8" t="s">
        <v>2312</v>
      </c>
      <c r="B1170" t="s">
        <v>2424</v>
      </c>
      <c r="C1170" t="s">
        <v>2407</v>
      </c>
      <c r="D1170" s="5">
        <f t="shared" si="56"/>
        <v>334</v>
      </c>
      <c r="E1170">
        <f>VLOOKUP(A1170,OFSETS!A$2:B$795,2,TRUE)</f>
        <v>771</v>
      </c>
      <c r="F1170">
        <v>1162</v>
      </c>
      <c r="G1170" t="str">
        <f t="shared" si="54"/>
        <v>INSERT INTO F_SEC_ADMIN.OBJECTS (OBJECT_ID,NAME,OBJECT_TYPE_ID, SCHEMA_ID, AUTHORIZATION_OBJECT_ID) VALUES (1162, 'OWNERS_V',2,1,'771');</v>
      </c>
      <c r="S1170">
        <v>1162</v>
      </c>
      <c r="T1170" t="str">
        <f t="shared" si="55"/>
        <v>INSERT INTO OBJECT_COLUMNS (OBJECT_COLUMN_ID,NAME,CONTENT,OBJECT_ID) VALUES (1162,'OWNER_NUM', '334', 1162);</v>
      </c>
    </row>
    <row r="1171" spans="1:20" x14ac:dyDescent="0.2">
      <c r="A1171" s="8" t="s">
        <v>2312</v>
      </c>
      <c r="B1171" t="s">
        <v>2425</v>
      </c>
      <c r="C1171" t="s">
        <v>2407</v>
      </c>
      <c r="D1171" s="5">
        <f t="shared" si="56"/>
        <v>334</v>
      </c>
      <c r="E1171">
        <f>VLOOKUP(A1171,OFSETS!A$2:B$795,2,TRUE)</f>
        <v>771</v>
      </c>
      <c r="F1171">
        <v>1163</v>
      </c>
      <c r="G1171" t="str">
        <f t="shared" si="54"/>
        <v>INSERT INTO F_SEC_ADMIN.OBJECTS (OBJECT_ID,NAME,OBJECT_TYPE_ID, SCHEMA_ID, AUTHORIZATION_OBJECT_ID) VALUES (1163, 'PORTFOLIOS_V',2,1,'771');</v>
      </c>
      <c r="S1171">
        <v>1163</v>
      </c>
      <c r="T1171" t="str">
        <f t="shared" si="55"/>
        <v>INSERT INTO OBJECT_COLUMNS (OBJECT_COLUMN_ID,NAME,CONTENT,OBJECT_ID) VALUES (1163,'OWNER_NUM', '334', 1163);</v>
      </c>
    </row>
    <row r="1172" spans="1:20" x14ac:dyDescent="0.2">
      <c r="A1172" s="8" t="s">
        <v>2312</v>
      </c>
      <c r="B1172" t="s">
        <v>2426</v>
      </c>
      <c r="C1172" t="s">
        <v>2407</v>
      </c>
      <c r="D1172" s="5">
        <f t="shared" si="56"/>
        <v>334</v>
      </c>
      <c r="E1172">
        <f>VLOOKUP(A1172,OFSETS!A$2:B$795,2,TRUE)</f>
        <v>771</v>
      </c>
      <c r="F1172">
        <v>1164</v>
      </c>
      <c r="G1172" t="str">
        <f t="shared" si="54"/>
        <v>INSERT INTO F_SEC_ADMIN.OBJECTS (OBJECT_ID,NAME,OBJECT_TYPE_ID, SCHEMA_ID, AUTHORIZATION_OBJECT_ID) VALUES (1164, 'PORTFOLIO_ASSIGNMENTS_V',2,1,'771');</v>
      </c>
      <c r="S1172">
        <v>1164</v>
      </c>
      <c r="T1172" t="str">
        <f t="shared" si="55"/>
        <v>INSERT INTO OBJECT_COLUMNS (OBJECT_COLUMN_ID,NAME,CONTENT,OBJECT_ID) VALUES (1164,'OWNER_NUM', '334', 1164);</v>
      </c>
    </row>
    <row r="1173" spans="1:20" x14ac:dyDescent="0.2">
      <c r="A1173" s="8" t="s">
        <v>2312</v>
      </c>
      <c r="B1173" t="s">
        <v>2427</v>
      </c>
      <c r="C1173" t="s">
        <v>2407</v>
      </c>
      <c r="D1173" s="5">
        <f t="shared" si="56"/>
        <v>334</v>
      </c>
      <c r="E1173">
        <f>VLOOKUP(A1173,OFSETS!A$2:B$795,2,TRUE)</f>
        <v>771</v>
      </c>
      <c r="F1173">
        <v>1165</v>
      </c>
      <c r="G1173" t="str">
        <f t="shared" si="54"/>
        <v>INSERT INTO F_SEC_ADMIN.OBJECTS (OBJECT_ID,NAME,OBJECT_TYPE_ID, SCHEMA_ID, AUTHORIZATION_OBJECT_ID) VALUES (1165, 'PORTFOLIO_FIGURES_DAILY_V',2,1,'771');</v>
      </c>
      <c r="S1173">
        <v>1165</v>
      </c>
      <c r="T1173" t="str">
        <f t="shared" si="55"/>
        <v>INSERT INTO OBJECT_COLUMNS (OBJECT_COLUMN_ID,NAME,CONTENT,OBJECT_ID) VALUES (1165,'OWNER_NUM', '334', 1165);</v>
      </c>
    </row>
    <row r="1174" spans="1:20" x14ac:dyDescent="0.2">
      <c r="A1174" s="8" t="s">
        <v>2312</v>
      </c>
      <c r="B1174" t="s">
        <v>2428</v>
      </c>
      <c r="C1174" t="s">
        <v>2407</v>
      </c>
      <c r="D1174" s="5">
        <f t="shared" si="56"/>
        <v>334</v>
      </c>
      <c r="E1174">
        <f>VLOOKUP(A1174,OFSETS!A$2:B$795,2,TRUE)</f>
        <v>771</v>
      </c>
      <c r="F1174">
        <v>1166</v>
      </c>
      <c r="G1174" t="str">
        <f t="shared" si="54"/>
        <v>INSERT INTO F_SEC_ADMIN.OBJECTS (OBJECT_ID,NAME,OBJECT_TYPE_ID, SCHEMA_ID, AUTHORIZATION_OBJECT_ID) VALUES (1166, 'PORTFOLIO_FIGURES_DLY_HIST_V',2,1,'771');</v>
      </c>
      <c r="S1174">
        <v>1166</v>
      </c>
      <c r="T1174" t="str">
        <f t="shared" si="55"/>
        <v>INSERT INTO OBJECT_COLUMNS (OBJECT_COLUMN_ID,NAME,CONTENT,OBJECT_ID) VALUES (1166,'OWNER_NUM', '334', 1166);</v>
      </c>
    </row>
    <row r="1175" spans="1:20" x14ac:dyDescent="0.2">
      <c r="A1175" s="8" t="s">
        <v>2312</v>
      </c>
      <c r="B1175" t="s">
        <v>2401</v>
      </c>
      <c r="C1175" t="s">
        <v>2407</v>
      </c>
      <c r="D1175" s="5">
        <f t="shared" si="56"/>
        <v>334</v>
      </c>
      <c r="E1175">
        <f>VLOOKUP(A1175,OFSETS!A$2:B$795,2,TRUE)</f>
        <v>771</v>
      </c>
      <c r="F1175">
        <v>1167</v>
      </c>
      <c r="G1175" t="str">
        <f t="shared" si="54"/>
        <v>INSERT INTO F_SEC_ADMIN.OBJECTS (OBJECT_ID,NAME,OBJECT_TYPE_ID, SCHEMA_ID, AUTHORIZATION_OBJECT_ID) VALUES (1167, 'PORTFOLIO_GROUPS_V',2,1,'771');</v>
      </c>
      <c r="S1175">
        <v>1167</v>
      </c>
      <c r="T1175" t="str">
        <f t="shared" si="55"/>
        <v>INSERT INTO OBJECT_COLUMNS (OBJECT_COLUMN_ID,NAME,CONTENT,OBJECT_ID) VALUES (1167,'OWNER_NUM', '334', 1167);</v>
      </c>
    </row>
    <row r="1176" spans="1:20" x14ac:dyDescent="0.2">
      <c r="A1176" s="8" t="s">
        <v>2312</v>
      </c>
      <c r="B1176" t="s">
        <v>2429</v>
      </c>
      <c r="C1176" t="s">
        <v>2407</v>
      </c>
      <c r="D1176" s="5">
        <f t="shared" si="56"/>
        <v>334</v>
      </c>
      <c r="E1176">
        <f>VLOOKUP(A1176,OFSETS!A$2:B$795,2,TRUE)</f>
        <v>771</v>
      </c>
      <c r="F1176">
        <v>1168</v>
      </c>
      <c r="G1176" t="str">
        <f t="shared" si="54"/>
        <v>INSERT INTO F_SEC_ADMIN.OBJECTS (OBJECT_ID,NAME,OBJECT_TYPE_ID, SCHEMA_ID, AUTHORIZATION_OBJECT_ID) VALUES (1168, 'PORTFOLIO_HIST_V',2,1,'771');</v>
      </c>
      <c r="S1176">
        <v>1168</v>
      </c>
      <c r="T1176" t="str">
        <f t="shared" si="55"/>
        <v>INSERT INTO OBJECT_COLUMNS (OBJECT_COLUMN_ID,NAME,CONTENT,OBJECT_ID) VALUES (1168,'OWNER_NUM', '334', 1168);</v>
      </c>
    </row>
    <row r="1177" spans="1:20" x14ac:dyDescent="0.2">
      <c r="A1177" s="8" t="s">
        <v>2312</v>
      </c>
      <c r="B1177" t="s">
        <v>2406</v>
      </c>
      <c r="C1177" t="s">
        <v>2407</v>
      </c>
      <c r="D1177" s="5">
        <f t="shared" si="56"/>
        <v>334</v>
      </c>
      <c r="E1177">
        <f>VLOOKUP(A1177,OFSETS!A$2:B$795,2,TRUE)</f>
        <v>771</v>
      </c>
      <c r="F1177">
        <v>1169</v>
      </c>
      <c r="G1177" t="str">
        <f t="shared" si="54"/>
        <v>INSERT INTO F_SEC_ADMIN.OBJECTS (OBJECT_ID,NAME,OBJECT_TYPE_ID, SCHEMA_ID, AUTHORIZATION_OBJECT_ID) VALUES (1169, 'PORTFOLIO_HOLDINGS_V',2,1,'771');</v>
      </c>
      <c r="S1177">
        <v>1169</v>
      </c>
      <c r="T1177" t="str">
        <f t="shared" si="55"/>
        <v>INSERT INTO OBJECT_COLUMNS (OBJECT_COLUMN_ID,NAME,CONTENT,OBJECT_ID) VALUES (1169,'OWNER_NUM', '334', 1169);</v>
      </c>
    </row>
    <row r="1178" spans="1:20" x14ac:dyDescent="0.2">
      <c r="A1178" s="8" t="s">
        <v>2312</v>
      </c>
      <c r="B1178" t="s">
        <v>2408</v>
      </c>
      <c r="C1178" t="s">
        <v>2407</v>
      </c>
      <c r="D1178" s="5">
        <f t="shared" si="56"/>
        <v>334</v>
      </c>
      <c r="E1178">
        <f>VLOOKUP(A1178,OFSETS!A$2:B$795,2,TRUE)</f>
        <v>771</v>
      </c>
      <c r="F1178">
        <v>1170</v>
      </c>
      <c r="G1178" t="str">
        <f t="shared" si="54"/>
        <v>INSERT INTO F_SEC_ADMIN.OBJECTS (OBJECT_ID,NAME,OBJECT_TYPE_ID, SCHEMA_ID, AUTHORIZATION_OBJECT_ID) VALUES (1170, 'PORTFOLIO_HOLDING_CALCS_V',2,1,'771');</v>
      </c>
      <c r="S1178">
        <v>1170</v>
      </c>
      <c r="T1178" t="str">
        <f t="shared" si="55"/>
        <v>INSERT INTO OBJECT_COLUMNS (OBJECT_COLUMN_ID,NAME,CONTENT,OBJECT_ID) VALUES (1170,'OWNER_NUM', '334', 1170);</v>
      </c>
    </row>
    <row r="1179" spans="1:20" x14ac:dyDescent="0.2">
      <c r="A1179" s="8" t="s">
        <v>2312</v>
      </c>
      <c r="B1179" t="s">
        <v>2409</v>
      </c>
      <c r="C1179" t="s">
        <v>2407</v>
      </c>
      <c r="D1179" s="5">
        <f t="shared" si="56"/>
        <v>334</v>
      </c>
      <c r="E1179">
        <f>VLOOKUP(A1179,OFSETS!A$2:B$795,2,TRUE)</f>
        <v>771</v>
      </c>
      <c r="F1179">
        <v>1171</v>
      </c>
      <c r="G1179" t="str">
        <f t="shared" si="54"/>
        <v>INSERT INTO F_SEC_ADMIN.OBJECTS (OBJECT_ID,NAME,OBJECT_TYPE_ID, SCHEMA_ID, AUTHORIZATION_OBJECT_ID) VALUES (1171, 'PORTFOLIO_HOLDING_CALCS_VV_V',2,1,'771');</v>
      </c>
      <c r="S1179">
        <v>1171</v>
      </c>
      <c r="T1179" t="str">
        <f t="shared" si="55"/>
        <v>INSERT INTO OBJECT_COLUMNS (OBJECT_COLUMN_ID,NAME,CONTENT,OBJECT_ID) VALUES (1171,'OWNER_NUM', '334', 1171);</v>
      </c>
    </row>
    <row r="1180" spans="1:20" x14ac:dyDescent="0.2">
      <c r="A1180" s="8" t="s">
        <v>2312</v>
      </c>
      <c r="B1180" t="s">
        <v>2410</v>
      </c>
      <c r="C1180" t="s">
        <v>2407</v>
      </c>
      <c r="D1180" s="5">
        <f t="shared" si="56"/>
        <v>334</v>
      </c>
      <c r="E1180">
        <f>VLOOKUP(A1180,OFSETS!A$2:B$795,2,TRUE)</f>
        <v>771</v>
      </c>
      <c r="F1180">
        <v>1172</v>
      </c>
      <c r="G1180" t="str">
        <f t="shared" si="54"/>
        <v>INSERT INTO F_SEC_ADMIN.OBJECTS (OBJECT_ID,NAME,OBJECT_TYPE_ID, SCHEMA_ID, AUTHORIZATION_OBJECT_ID) VALUES (1172, 'PORTFOLIO_HOLDING_CALC_HIST_V',2,1,'771');</v>
      </c>
      <c r="S1180">
        <v>1172</v>
      </c>
      <c r="T1180" t="str">
        <f t="shared" si="55"/>
        <v>INSERT INTO OBJECT_COLUMNS (OBJECT_COLUMN_ID,NAME,CONTENT,OBJECT_ID) VALUES (1172,'OWNER_NUM', '334', 1172);</v>
      </c>
    </row>
    <row r="1181" spans="1:20" x14ac:dyDescent="0.2">
      <c r="A1181" s="8" t="s">
        <v>2312</v>
      </c>
      <c r="B1181" t="s">
        <v>2411</v>
      </c>
      <c r="C1181" t="s">
        <v>2407</v>
      </c>
      <c r="D1181" s="5">
        <f t="shared" si="56"/>
        <v>334</v>
      </c>
      <c r="E1181">
        <f>VLOOKUP(A1181,OFSETS!A$2:B$795,2,TRUE)</f>
        <v>771</v>
      </c>
      <c r="F1181">
        <v>1173</v>
      </c>
      <c r="G1181" t="str">
        <f t="shared" si="54"/>
        <v>INSERT INTO F_SEC_ADMIN.OBJECTS (OBJECT_ID,NAME,OBJECT_TYPE_ID, SCHEMA_ID, AUTHORIZATION_OBJECT_ID) VALUES (1173, 'PORTFOLIO_HOLDING_HIST_V',2,1,'771');</v>
      </c>
      <c r="S1181">
        <v>1173</v>
      </c>
      <c r="T1181" t="str">
        <f t="shared" si="55"/>
        <v>INSERT INTO OBJECT_COLUMNS (OBJECT_COLUMN_ID,NAME,CONTENT,OBJECT_ID) VALUES (1173,'OWNER_NUM', '334', 1173);</v>
      </c>
    </row>
    <row r="1182" spans="1:20" x14ac:dyDescent="0.2">
      <c r="A1182" s="8" t="s">
        <v>2312</v>
      </c>
      <c r="B1182" t="s">
        <v>2412</v>
      </c>
      <c r="C1182" t="s">
        <v>2407</v>
      </c>
      <c r="D1182" s="5">
        <f t="shared" si="56"/>
        <v>334</v>
      </c>
      <c r="E1182">
        <f>VLOOKUP(A1182,OFSETS!A$2:B$795,2,TRUE)</f>
        <v>771</v>
      </c>
      <c r="F1182">
        <v>1174</v>
      </c>
      <c r="G1182" t="str">
        <f t="shared" si="54"/>
        <v>INSERT INTO F_SEC_ADMIN.OBJECTS (OBJECT_ID,NAME,OBJECT_TYPE_ID, SCHEMA_ID, AUTHORIZATION_OBJECT_ID) VALUES (1174, 'PORTFOLIO_IDS_V',2,1,'771');</v>
      </c>
      <c r="S1182">
        <v>1174</v>
      </c>
      <c r="T1182" t="str">
        <f t="shared" si="55"/>
        <v>INSERT INTO OBJECT_COLUMNS (OBJECT_COLUMN_ID,NAME,CONTENT,OBJECT_ID) VALUES (1174,'OWNER_NUM', '334', 1174);</v>
      </c>
    </row>
    <row r="1183" spans="1:20" x14ac:dyDescent="0.2">
      <c r="A1183" s="8" t="s">
        <v>2312</v>
      </c>
      <c r="B1183" t="s">
        <v>2413</v>
      </c>
      <c r="C1183" t="s">
        <v>2407</v>
      </c>
      <c r="D1183" s="5">
        <f t="shared" si="56"/>
        <v>334</v>
      </c>
      <c r="E1183">
        <f>VLOOKUP(A1183,OFSETS!A$2:B$795,2,TRUE)</f>
        <v>771</v>
      </c>
      <c r="F1183">
        <v>1175</v>
      </c>
      <c r="G1183" t="str">
        <f t="shared" si="54"/>
        <v>INSERT INTO F_SEC_ADMIN.OBJECTS (OBJECT_ID,NAME,OBJECT_TYPE_ID, SCHEMA_ID, AUTHORIZATION_OBJECT_ID) VALUES (1175, 'PORTFOLIO_ID_MAPPINGS_V',2,1,'771');</v>
      </c>
      <c r="S1183">
        <v>1175</v>
      </c>
      <c r="T1183" t="str">
        <f t="shared" si="55"/>
        <v>INSERT INTO OBJECT_COLUMNS (OBJECT_COLUMN_ID,NAME,CONTENT,OBJECT_ID) VALUES (1175,'OWNER_NUM', '334', 1175);</v>
      </c>
    </row>
    <row r="1184" spans="1:20" x14ac:dyDescent="0.2">
      <c r="A1184" s="8" t="s">
        <v>2312</v>
      </c>
      <c r="B1184" t="s">
        <v>2414</v>
      </c>
      <c r="C1184" t="s">
        <v>2407</v>
      </c>
      <c r="D1184" s="5">
        <f t="shared" si="56"/>
        <v>334</v>
      </c>
      <c r="E1184">
        <f>VLOOKUP(A1184,OFSETS!A$2:B$795,2,TRUE)</f>
        <v>771</v>
      </c>
      <c r="F1184">
        <v>1176</v>
      </c>
      <c r="G1184" t="str">
        <f t="shared" si="54"/>
        <v>INSERT INTO F_SEC_ADMIN.OBJECTS (OBJECT_ID,NAME,OBJECT_TYPE_ID, SCHEMA_ID, AUTHORIZATION_OBJECT_ID) VALUES (1176, 'PORTFOLIO_TARGET_SYSTEMS_V',2,1,'771');</v>
      </c>
      <c r="S1184">
        <v>1176</v>
      </c>
      <c r="T1184" t="str">
        <f t="shared" si="55"/>
        <v>INSERT INTO OBJECT_COLUMNS (OBJECT_COLUMN_ID,NAME,CONTENT,OBJECT_ID) VALUES (1176,'OWNER_NUM', '334', 1176);</v>
      </c>
    </row>
    <row r="1185" spans="1:20" x14ac:dyDescent="0.2">
      <c r="A1185" s="8" t="s">
        <v>2312</v>
      </c>
      <c r="B1185" t="s">
        <v>2415</v>
      </c>
      <c r="C1185" t="s">
        <v>2407</v>
      </c>
      <c r="D1185" s="5">
        <f t="shared" si="56"/>
        <v>334</v>
      </c>
      <c r="E1185">
        <f>VLOOKUP(A1185,OFSETS!A$2:B$795,2,TRUE)</f>
        <v>771</v>
      </c>
      <c r="F1185">
        <v>1177</v>
      </c>
      <c r="G1185" t="str">
        <f t="shared" si="54"/>
        <v>INSERT INTO F_SEC_ADMIN.OBJECTS (OBJECT_ID,NAME,OBJECT_TYPE_ID, SCHEMA_ID, AUTHORIZATION_OBJECT_ID) VALUES (1177, 'TRANSACTIONS_V',2,1,'771');</v>
      </c>
      <c r="S1185">
        <v>1177</v>
      </c>
      <c r="T1185" t="str">
        <f t="shared" si="55"/>
        <v>INSERT INTO OBJECT_COLUMNS (OBJECT_COLUMN_ID,NAME,CONTENT,OBJECT_ID) VALUES (1177,'OWNER_NUM', '334', 1177);</v>
      </c>
    </row>
    <row r="1186" spans="1:20" x14ac:dyDescent="0.2">
      <c r="A1186" s="8" t="s">
        <v>2312</v>
      </c>
      <c r="B1186" t="s">
        <v>2416</v>
      </c>
      <c r="C1186" t="s">
        <v>2407</v>
      </c>
      <c r="D1186" s="5">
        <f t="shared" si="56"/>
        <v>334</v>
      </c>
      <c r="E1186">
        <f>VLOOKUP(A1186,OFSETS!A$2:B$795,2,TRUE)</f>
        <v>771</v>
      </c>
      <c r="F1186">
        <v>1178</v>
      </c>
      <c r="G1186" t="str">
        <f t="shared" si="54"/>
        <v>INSERT INTO F_SEC_ADMIN.OBJECTS (OBJECT_ID,NAME,OBJECT_TYPE_ID, SCHEMA_ID, AUTHORIZATION_OBJECT_ID) VALUES (1178, 'TRANSACTION_COSTS_V',2,1,'771');</v>
      </c>
      <c r="S1186">
        <v>1178</v>
      </c>
      <c r="T1186" t="str">
        <f t="shared" si="55"/>
        <v>INSERT INTO OBJECT_COLUMNS (OBJECT_COLUMN_ID,NAME,CONTENT,OBJECT_ID) VALUES (1178,'OWNER_NUM', '334', 1178);</v>
      </c>
    </row>
    <row r="1187" spans="1:20" x14ac:dyDescent="0.2">
      <c r="A1187" s="8" t="s">
        <v>2312</v>
      </c>
      <c r="B1187" t="s">
        <v>2417</v>
      </c>
      <c r="C1187" t="s">
        <v>2407</v>
      </c>
      <c r="D1187" s="5">
        <f t="shared" si="56"/>
        <v>334</v>
      </c>
      <c r="E1187">
        <f>VLOOKUP(A1187,OFSETS!A$2:B$795,2,TRUE)</f>
        <v>771</v>
      </c>
      <c r="F1187">
        <v>1179</v>
      </c>
      <c r="G1187" t="str">
        <f t="shared" si="54"/>
        <v>INSERT INTO F_SEC_ADMIN.OBJECTS (OBJECT_ID,NAME,OBJECT_TYPE_ID, SCHEMA_ID, AUTHORIZATION_OBJECT_ID) VALUES (1179, 'TRANSACTION_COST_HIST_V',2,1,'771');</v>
      </c>
      <c r="S1187">
        <v>1179</v>
      </c>
      <c r="T1187" t="str">
        <f t="shared" si="55"/>
        <v>INSERT INTO OBJECT_COLUMNS (OBJECT_COLUMN_ID,NAME,CONTENT,OBJECT_ID) VALUES (1179,'OWNER_NUM', '334', 1179);</v>
      </c>
    </row>
    <row r="1188" spans="1:20" x14ac:dyDescent="0.2">
      <c r="A1188" s="8" t="s">
        <v>2312</v>
      </c>
      <c r="B1188" t="s">
        <v>2418</v>
      </c>
      <c r="C1188" t="s">
        <v>2407</v>
      </c>
      <c r="D1188" s="5">
        <f t="shared" si="56"/>
        <v>334</v>
      </c>
      <c r="E1188">
        <f>VLOOKUP(A1188,OFSETS!A$2:B$795,2,TRUE)</f>
        <v>771</v>
      </c>
      <c r="F1188">
        <v>1180</v>
      </c>
      <c r="G1188" t="str">
        <f t="shared" si="54"/>
        <v>INSERT INTO F_SEC_ADMIN.OBJECTS (OBJECT_ID,NAME,OBJECT_TYPE_ID, SCHEMA_ID, AUTHORIZATION_OBJECT_ID) VALUES (1180, 'TRANSACTION_DETAILS_V',2,1,'771');</v>
      </c>
      <c r="S1188">
        <v>1180</v>
      </c>
      <c r="T1188" t="str">
        <f t="shared" si="55"/>
        <v>INSERT INTO OBJECT_COLUMNS (OBJECT_COLUMN_ID,NAME,CONTENT,OBJECT_ID) VALUES (1180,'OWNER_NUM', '334', 1180);</v>
      </c>
    </row>
    <row r="1189" spans="1:20" x14ac:dyDescent="0.2">
      <c r="A1189" s="8" t="s">
        <v>2312</v>
      </c>
      <c r="B1189" t="s">
        <v>2419</v>
      </c>
      <c r="C1189" t="s">
        <v>2407</v>
      </c>
      <c r="D1189" s="5">
        <f t="shared" si="56"/>
        <v>334</v>
      </c>
      <c r="E1189">
        <f>VLOOKUP(A1189,OFSETS!A$2:B$795,2,TRUE)</f>
        <v>771</v>
      </c>
      <c r="F1189">
        <v>1181</v>
      </c>
      <c r="G1189" t="str">
        <f t="shared" si="54"/>
        <v>INSERT INTO F_SEC_ADMIN.OBJECTS (OBJECT_ID,NAME,OBJECT_TYPE_ID, SCHEMA_ID, AUTHORIZATION_OBJECT_ID) VALUES (1181, 'TRANSACTION_DETAIL_HIST_V',2,1,'771');</v>
      </c>
      <c r="S1189">
        <v>1181</v>
      </c>
      <c r="T1189" t="str">
        <f t="shared" si="55"/>
        <v>INSERT INTO OBJECT_COLUMNS (OBJECT_COLUMN_ID,NAME,CONTENT,OBJECT_ID) VALUES (1181,'OWNER_NUM', '334', 1181);</v>
      </c>
    </row>
    <row r="1190" spans="1:20" x14ac:dyDescent="0.2">
      <c r="A1190" s="8" t="s">
        <v>2312</v>
      </c>
      <c r="B1190" t="s">
        <v>2420</v>
      </c>
      <c r="C1190" t="s">
        <v>2407</v>
      </c>
      <c r="D1190" s="5">
        <f t="shared" si="56"/>
        <v>334</v>
      </c>
      <c r="E1190">
        <f>VLOOKUP(A1190,OFSETS!A$2:B$795,2,TRUE)</f>
        <v>771</v>
      </c>
      <c r="F1190">
        <v>1182</v>
      </c>
      <c r="G1190" t="str">
        <f t="shared" si="54"/>
        <v>INSERT INTO F_SEC_ADMIN.OBJECTS (OBJECT_ID,NAME,OBJECT_TYPE_ID, SCHEMA_ID, AUTHORIZATION_OBJECT_ID) VALUES (1182, 'TRANSACTION_HIST_V',2,1,'771');</v>
      </c>
      <c r="S1190">
        <v>1182</v>
      </c>
      <c r="T1190" t="str">
        <f t="shared" si="55"/>
        <v>INSERT INTO OBJECT_COLUMNS (OBJECT_COLUMN_ID,NAME,CONTENT,OBJECT_ID) VALUES (1182,'OWNER_NUM', '334', 1182);</v>
      </c>
    </row>
    <row r="1191" spans="1:20" x14ac:dyDescent="0.2">
      <c r="A1191" s="8" t="s">
        <v>2315</v>
      </c>
      <c r="B1191" t="s">
        <v>2421</v>
      </c>
      <c r="C1191" t="s">
        <v>2407</v>
      </c>
      <c r="D1191" s="5">
        <f t="shared" si="56"/>
        <v>335</v>
      </c>
      <c r="E1191">
        <f>VLOOKUP(A1191,OFSETS!A$2:B$795,2,TRUE)</f>
        <v>772</v>
      </c>
      <c r="F1191">
        <v>1183</v>
      </c>
      <c r="G1191" t="str">
        <f t="shared" si="54"/>
        <v>INSERT INTO F_SEC_ADMIN.OBJECTS (OBJECT_ID,NAME,OBJECT_TYPE_ID, SCHEMA_ID, AUTHORIZATION_OBJECT_ID) VALUES (1183, 'CUSTOMERS_V',2,1,'772');</v>
      </c>
      <c r="S1191">
        <v>1183</v>
      </c>
      <c r="T1191" t="str">
        <f t="shared" si="55"/>
        <v>INSERT INTO OBJECT_COLUMNS (OBJECT_COLUMN_ID,NAME,CONTENT,OBJECT_ID) VALUES (1183,'OWNER_NUM', '335', 1183);</v>
      </c>
    </row>
    <row r="1192" spans="1:20" x14ac:dyDescent="0.2">
      <c r="A1192" s="8" t="s">
        <v>2315</v>
      </c>
      <c r="B1192" t="s">
        <v>2422</v>
      </c>
      <c r="C1192" t="s">
        <v>2407</v>
      </c>
      <c r="D1192" s="5">
        <f t="shared" si="56"/>
        <v>335</v>
      </c>
      <c r="E1192">
        <f>VLOOKUP(A1192,OFSETS!A$2:B$795,2,TRUE)</f>
        <v>772</v>
      </c>
      <c r="F1192">
        <v>1184</v>
      </c>
      <c r="G1192" t="str">
        <f t="shared" si="54"/>
        <v>INSERT INTO F_SEC_ADMIN.OBJECTS (OBJECT_ID,NAME,OBJECT_TYPE_ID, SCHEMA_ID, AUTHORIZATION_OBJECT_ID) VALUES (1184, 'CUSTOMER_SYSTEMATICS_V',2,1,'772');</v>
      </c>
      <c r="S1192">
        <v>1184</v>
      </c>
      <c r="T1192" t="str">
        <f t="shared" si="55"/>
        <v>INSERT INTO OBJECT_COLUMNS (OBJECT_COLUMN_ID,NAME,CONTENT,OBJECT_ID) VALUES (1184,'OWNER_NUM', '335', 1184);</v>
      </c>
    </row>
    <row r="1193" spans="1:20" x14ac:dyDescent="0.2">
      <c r="A1193" s="8" t="s">
        <v>2315</v>
      </c>
      <c r="B1193" t="s">
        <v>2423</v>
      </c>
      <c r="C1193" t="s">
        <v>2407</v>
      </c>
      <c r="D1193" s="5">
        <f t="shared" si="56"/>
        <v>335</v>
      </c>
      <c r="E1193">
        <f>VLOOKUP(A1193,OFSETS!A$2:B$795,2,TRUE)</f>
        <v>772</v>
      </c>
      <c r="F1193">
        <v>1185</v>
      </c>
      <c r="G1193" t="str">
        <f t="shared" si="54"/>
        <v>INSERT INTO F_SEC_ADMIN.OBJECTS (OBJECT_ID,NAME,OBJECT_TYPE_ID, SCHEMA_ID, AUTHORIZATION_OBJECT_ID) VALUES (1185, 'CUST_PORT_ASSIGNMENTS_V',2,1,'772');</v>
      </c>
      <c r="S1193">
        <v>1185</v>
      </c>
      <c r="T1193" t="str">
        <f t="shared" si="55"/>
        <v>INSERT INTO OBJECT_COLUMNS (OBJECT_COLUMN_ID,NAME,CONTENT,OBJECT_ID) VALUES (1185,'OWNER_NUM', '335', 1185);</v>
      </c>
    </row>
    <row r="1194" spans="1:20" x14ac:dyDescent="0.2">
      <c r="A1194" s="8" t="s">
        <v>2315</v>
      </c>
      <c r="B1194" t="s">
        <v>2424</v>
      </c>
      <c r="C1194" t="s">
        <v>2407</v>
      </c>
      <c r="D1194" s="5">
        <f t="shared" si="56"/>
        <v>335</v>
      </c>
      <c r="E1194">
        <f>VLOOKUP(A1194,OFSETS!A$2:B$795,2,TRUE)</f>
        <v>772</v>
      </c>
      <c r="F1194">
        <v>1186</v>
      </c>
      <c r="G1194" t="str">
        <f t="shared" si="54"/>
        <v>INSERT INTO F_SEC_ADMIN.OBJECTS (OBJECT_ID,NAME,OBJECT_TYPE_ID, SCHEMA_ID, AUTHORIZATION_OBJECT_ID) VALUES (1186, 'OWNERS_V',2,1,'772');</v>
      </c>
      <c r="S1194">
        <v>1186</v>
      </c>
      <c r="T1194" t="str">
        <f t="shared" si="55"/>
        <v>INSERT INTO OBJECT_COLUMNS (OBJECT_COLUMN_ID,NAME,CONTENT,OBJECT_ID) VALUES (1186,'OWNER_NUM', '335', 1186);</v>
      </c>
    </row>
    <row r="1195" spans="1:20" x14ac:dyDescent="0.2">
      <c r="A1195" s="8" t="s">
        <v>2315</v>
      </c>
      <c r="B1195" t="s">
        <v>2425</v>
      </c>
      <c r="C1195" t="s">
        <v>2407</v>
      </c>
      <c r="D1195" s="5">
        <f t="shared" si="56"/>
        <v>335</v>
      </c>
      <c r="E1195">
        <f>VLOOKUP(A1195,OFSETS!A$2:B$795,2,TRUE)</f>
        <v>772</v>
      </c>
      <c r="F1195">
        <v>1187</v>
      </c>
      <c r="G1195" t="str">
        <f t="shared" si="54"/>
        <v>INSERT INTO F_SEC_ADMIN.OBJECTS (OBJECT_ID,NAME,OBJECT_TYPE_ID, SCHEMA_ID, AUTHORIZATION_OBJECT_ID) VALUES (1187, 'PORTFOLIOS_V',2,1,'772');</v>
      </c>
      <c r="S1195">
        <v>1187</v>
      </c>
      <c r="T1195" t="str">
        <f t="shared" si="55"/>
        <v>INSERT INTO OBJECT_COLUMNS (OBJECT_COLUMN_ID,NAME,CONTENT,OBJECT_ID) VALUES (1187,'OWNER_NUM', '335', 1187);</v>
      </c>
    </row>
    <row r="1196" spans="1:20" x14ac:dyDescent="0.2">
      <c r="A1196" s="8" t="s">
        <v>2315</v>
      </c>
      <c r="B1196" t="s">
        <v>2426</v>
      </c>
      <c r="C1196" t="s">
        <v>2407</v>
      </c>
      <c r="D1196" s="5">
        <f t="shared" si="56"/>
        <v>335</v>
      </c>
      <c r="E1196">
        <f>VLOOKUP(A1196,OFSETS!A$2:B$795,2,TRUE)</f>
        <v>772</v>
      </c>
      <c r="F1196">
        <v>1188</v>
      </c>
      <c r="G1196" t="str">
        <f t="shared" si="54"/>
        <v>INSERT INTO F_SEC_ADMIN.OBJECTS (OBJECT_ID,NAME,OBJECT_TYPE_ID, SCHEMA_ID, AUTHORIZATION_OBJECT_ID) VALUES (1188, 'PORTFOLIO_ASSIGNMENTS_V',2,1,'772');</v>
      </c>
      <c r="S1196">
        <v>1188</v>
      </c>
      <c r="T1196" t="str">
        <f t="shared" si="55"/>
        <v>INSERT INTO OBJECT_COLUMNS (OBJECT_COLUMN_ID,NAME,CONTENT,OBJECT_ID) VALUES (1188,'OWNER_NUM', '335', 1188);</v>
      </c>
    </row>
    <row r="1197" spans="1:20" x14ac:dyDescent="0.2">
      <c r="A1197" s="8" t="s">
        <v>2315</v>
      </c>
      <c r="B1197" t="s">
        <v>2427</v>
      </c>
      <c r="C1197" t="s">
        <v>2407</v>
      </c>
      <c r="D1197" s="5">
        <f t="shared" si="56"/>
        <v>335</v>
      </c>
      <c r="E1197">
        <f>VLOOKUP(A1197,OFSETS!A$2:B$795,2,TRUE)</f>
        <v>772</v>
      </c>
      <c r="F1197">
        <v>1189</v>
      </c>
      <c r="G1197" t="str">
        <f t="shared" si="54"/>
        <v>INSERT INTO F_SEC_ADMIN.OBJECTS (OBJECT_ID,NAME,OBJECT_TYPE_ID, SCHEMA_ID, AUTHORIZATION_OBJECT_ID) VALUES (1189, 'PORTFOLIO_FIGURES_DAILY_V',2,1,'772');</v>
      </c>
      <c r="S1197">
        <v>1189</v>
      </c>
      <c r="T1197" t="str">
        <f t="shared" si="55"/>
        <v>INSERT INTO OBJECT_COLUMNS (OBJECT_COLUMN_ID,NAME,CONTENT,OBJECT_ID) VALUES (1189,'OWNER_NUM', '335', 1189);</v>
      </c>
    </row>
    <row r="1198" spans="1:20" x14ac:dyDescent="0.2">
      <c r="A1198" s="8" t="s">
        <v>2315</v>
      </c>
      <c r="B1198" t="s">
        <v>2428</v>
      </c>
      <c r="C1198" t="s">
        <v>2407</v>
      </c>
      <c r="D1198" s="5">
        <f t="shared" si="56"/>
        <v>335</v>
      </c>
      <c r="E1198">
        <f>VLOOKUP(A1198,OFSETS!A$2:B$795,2,TRUE)</f>
        <v>772</v>
      </c>
      <c r="F1198">
        <v>1190</v>
      </c>
      <c r="G1198" t="str">
        <f t="shared" si="54"/>
        <v>INSERT INTO F_SEC_ADMIN.OBJECTS (OBJECT_ID,NAME,OBJECT_TYPE_ID, SCHEMA_ID, AUTHORIZATION_OBJECT_ID) VALUES (1190, 'PORTFOLIO_FIGURES_DLY_HIST_V',2,1,'772');</v>
      </c>
      <c r="S1198">
        <v>1190</v>
      </c>
      <c r="T1198" t="str">
        <f t="shared" si="55"/>
        <v>INSERT INTO OBJECT_COLUMNS (OBJECT_COLUMN_ID,NAME,CONTENT,OBJECT_ID) VALUES (1190,'OWNER_NUM', '335', 1190);</v>
      </c>
    </row>
    <row r="1199" spans="1:20" x14ac:dyDescent="0.2">
      <c r="A1199" s="8" t="s">
        <v>2315</v>
      </c>
      <c r="B1199" t="s">
        <v>2401</v>
      </c>
      <c r="C1199" t="s">
        <v>2407</v>
      </c>
      <c r="D1199" s="5">
        <f t="shared" si="56"/>
        <v>335</v>
      </c>
      <c r="E1199">
        <f>VLOOKUP(A1199,OFSETS!A$2:B$795,2,TRUE)</f>
        <v>772</v>
      </c>
      <c r="F1199">
        <v>1191</v>
      </c>
      <c r="G1199" t="str">
        <f t="shared" si="54"/>
        <v>INSERT INTO F_SEC_ADMIN.OBJECTS (OBJECT_ID,NAME,OBJECT_TYPE_ID, SCHEMA_ID, AUTHORIZATION_OBJECT_ID) VALUES (1191, 'PORTFOLIO_GROUPS_V',2,1,'772');</v>
      </c>
      <c r="S1199">
        <v>1191</v>
      </c>
      <c r="T1199" t="str">
        <f t="shared" si="55"/>
        <v>INSERT INTO OBJECT_COLUMNS (OBJECT_COLUMN_ID,NAME,CONTENT,OBJECT_ID) VALUES (1191,'OWNER_NUM', '335', 1191);</v>
      </c>
    </row>
    <row r="1200" spans="1:20" x14ac:dyDescent="0.2">
      <c r="A1200" s="8" t="s">
        <v>2315</v>
      </c>
      <c r="B1200" t="s">
        <v>2429</v>
      </c>
      <c r="C1200" t="s">
        <v>2407</v>
      </c>
      <c r="D1200" s="5">
        <f t="shared" si="56"/>
        <v>335</v>
      </c>
      <c r="E1200">
        <f>VLOOKUP(A1200,OFSETS!A$2:B$795,2,TRUE)</f>
        <v>772</v>
      </c>
      <c r="F1200">
        <v>1192</v>
      </c>
      <c r="G1200" t="str">
        <f t="shared" si="54"/>
        <v>INSERT INTO F_SEC_ADMIN.OBJECTS (OBJECT_ID,NAME,OBJECT_TYPE_ID, SCHEMA_ID, AUTHORIZATION_OBJECT_ID) VALUES (1192, 'PORTFOLIO_HIST_V',2,1,'772');</v>
      </c>
      <c r="S1200">
        <v>1192</v>
      </c>
      <c r="T1200" t="str">
        <f t="shared" si="55"/>
        <v>INSERT INTO OBJECT_COLUMNS (OBJECT_COLUMN_ID,NAME,CONTENT,OBJECT_ID) VALUES (1192,'OWNER_NUM', '335', 1192);</v>
      </c>
    </row>
    <row r="1201" spans="1:20" x14ac:dyDescent="0.2">
      <c r="A1201" s="8" t="s">
        <v>2315</v>
      </c>
      <c r="B1201" t="s">
        <v>2406</v>
      </c>
      <c r="C1201" t="s">
        <v>2407</v>
      </c>
      <c r="D1201" s="5">
        <f t="shared" si="56"/>
        <v>335</v>
      </c>
      <c r="E1201">
        <f>VLOOKUP(A1201,OFSETS!A$2:B$795,2,TRUE)</f>
        <v>772</v>
      </c>
      <c r="F1201">
        <v>1193</v>
      </c>
      <c r="G1201" t="str">
        <f t="shared" si="54"/>
        <v>INSERT INTO F_SEC_ADMIN.OBJECTS (OBJECT_ID,NAME,OBJECT_TYPE_ID, SCHEMA_ID, AUTHORIZATION_OBJECT_ID) VALUES (1193, 'PORTFOLIO_HOLDINGS_V',2,1,'772');</v>
      </c>
      <c r="S1201">
        <v>1193</v>
      </c>
      <c r="T1201" t="str">
        <f t="shared" si="55"/>
        <v>INSERT INTO OBJECT_COLUMNS (OBJECT_COLUMN_ID,NAME,CONTENT,OBJECT_ID) VALUES (1193,'OWNER_NUM', '335', 1193);</v>
      </c>
    </row>
    <row r="1202" spans="1:20" x14ac:dyDescent="0.2">
      <c r="A1202" s="8" t="s">
        <v>2315</v>
      </c>
      <c r="B1202" t="s">
        <v>2408</v>
      </c>
      <c r="C1202" t="s">
        <v>2407</v>
      </c>
      <c r="D1202" s="5">
        <f t="shared" si="56"/>
        <v>335</v>
      </c>
      <c r="E1202">
        <f>VLOOKUP(A1202,OFSETS!A$2:B$795,2,TRUE)</f>
        <v>772</v>
      </c>
      <c r="F1202">
        <v>1194</v>
      </c>
      <c r="G1202" t="str">
        <f t="shared" si="54"/>
        <v>INSERT INTO F_SEC_ADMIN.OBJECTS (OBJECT_ID,NAME,OBJECT_TYPE_ID, SCHEMA_ID, AUTHORIZATION_OBJECT_ID) VALUES (1194, 'PORTFOLIO_HOLDING_CALCS_V',2,1,'772');</v>
      </c>
      <c r="S1202">
        <v>1194</v>
      </c>
      <c r="T1202" t="str">
        <f t="shared" si="55"/>
        <v>INSERT INTO OBJECT_COLUMNS (OBJECT_COLUMN_ID,NAME,CONTENT,OBJECT_ID) VALUES (1194,'OWNER_NUM', '335', 1194);</v>
      </c>
    </row>
    <row r="1203" spans="1:20" x14ac:dyDescent="0.2">
      <c r="A1203" s="8" t="s">
        <v>2315</v>
      </c>
      <c r="B1203" t="s">
        <v>2409</v>
      </c>
      <c r="C1203" t="s">
        <v>2407</v>
      </c>
      <c r="D1203" s="5">
        <f t="shared" si="56"/>
        <v>335</v>
      </c>
      <c r="E1203">
        <f>VLOOKUP(A1203,OFSETS!A$2:B$795,2,TRUE)</f>
        <v>772</v>
      </c>
      <c r="F1203">
        <v>1195</v>
      </c>
      <c r="G1203" t="str">
        <f t="shared" si="54"/>
        <v>INSERT INTO F_SEC_ADMIN.OBJECTS (OBJECT_ID,NAME,OBJECT_TYPE_ID, SCHEMA_ID, AUTHORIZATION_OBJECT_ID) VALUES (1195, 'PORTFOLIO_HOLDING_CALCS_VV_V',2,1,'772');</v>
      </c>
      <c r="S1203">
        <v>1195</v>
      </c>
      <c r="T1203" t="str">
        <f t="shared" si="55"/>
        <v>INSERT INTO OBJECT_COLUMNS (OBJECT_COLUMN_ID,NAME,CONTENT,OBJECT_ID) VALUES (1195,'OWNER_NUM', '335', 1195);</v>
      </c>
    </row>
    <row r="1204" spans="1:20" x14ac:dyDescent="0.2">
      <c r="A1204" s="8" t="s">
        <v>2315</v>
      </c>
      <c r="B1204" t="s">
        <v>2410</v>
      </c>
      <c r="C1204" t="s">
        <v>2407</v>
      </c>
      <c r="D1204" s="5">
        <f t="shared" si="56"/>
        <v>335</v>
      </c>
      <c r="E1204">
        <f>VLOOKUP(A1204,OFSETS!A$2:B$795,2,TRUE)</f>
        <v>772</v>
      </c>
      <c r="F1204">
        <v>1196</v>
      </c>
      <c r="G1204" t="str">
        <f t="shared" si="54"/>
        <v>INSERT INTO F_SEC_ADMIN.OBJECTS (OBJECT_ID,NAME,OBJECT_TYPE_ID, SCHEMA_ID, AUTHORIZATION_OBJECT_ID) VALUES (1196, 'PORTFOLIO_HOLDING_CALC_HIST_V',2,1,'772');</v>
      </c>
      <c r="S1204">
        <v>1196</v>
      </c>
      <c r="T1204" t="str">
        <f t="shared" si="55"/>
        <v>INSERT INTO OBJECT_COLUMNS (OBJECT_COLUMN_ID,NAME,CONTENT,OBJECT_ID) VALUES (1196,'OWNER_NUM', '335', 1196);</v>
      </c>
    </row>
    <row r="1205" spans="1:20" x14ac:dyDescent="0.2">
      <c r="A1205" s="8" t="s">
        <v>2315</v>
      </c>
      <c r="B1205" t="s">
        <v>2411</v>
      </c>
      <c r="C1205" t="s">
        <v>2407</v>
      </c>
      <c r="D1205" s="5">
        <f t="shared" si="56"/>
        <v>335</v>
      </c>
      <c r="E1205">
        <f>VLOOKUP(A1205,OFSETS!A$2:B$795,2,TRUE)</f>
        <v>772</v>
      </c>
      <c r="F1205">
        <v>1197</v>
      </c>
      <c r="G1205" t="str">
        <f t="shared" si="54"/>
        <v>INSERT INTO F_SEC_ADMIN.OBJECTS (OBJECT_ID,NAME,OBJECT_TYPE_ID, SCHEMA_ID, AUTHORIZATION_OBJECT_ID) VALUES (1197, 'PORTFOLIO_HOLDING_HIST_V',2,1,'772');</v>
      </c>
      <c r="S1205">
        <v>1197</v>
      </c>
      <c r="T1205" t="str">
        <f t="shared" si="55"/>
        <v>INSERT INTO OBJECT_COLUMNS (OBJECT_COLUMN_ID,NAME,CONTENT,OBJECT_ID) VALUES (1197,'OWNER_NUM', '335', 1197);</v>
      </c>
    </row>
    <row r="1206" spans="1:20" x14ac:dyDescent="0.2">
      <c r="A1206" s="8" t="s">
        <v>2315</v>
      </c>
      <c r="B1206" t="s">
        <v>2412</v>
      </c>
      <c r="C1206" t="s">
        <v>2407</v>
      </c>
      <c r="D1206" s="5">
        <f t="shared" si="56"/>
        <v>335</v>
      </c>
      <c r="E1206">
        <f>VLOOKUP(A1206,OFSETS!A$2:B$795,2,TRUE)</f>
        <v>772</v>
      </c>
      <c r="F1206">
        <v>1198</v>
      </c>
      <c r="G1206" t="str">
        <f t="shared" si="54"/>
        <v>INSERT INTO F_SEC_ADMIN.OBJECTS (OBJECT_ID,NAME,OBJECT_TYPE_ID, SCHEMA_ID, AUTHORIZATION_OBJECT_ID) VALUES (1198, 'PORTFOLIO_IDS_V',2,1,'772');</v>
      </c>
      <c r="S1206">
        <v>1198</v>
      </c>
      <c r="T1206" t="str">
        <f t="shared" si="55"/>
        <v>INSERT INTO OBJECT_COLUMNS (OBJECT_COLUMN_ID,NAME,CONTENT,OBJECT_ID) VALUES (1198,'OWNER_NUM', '335', 1198);</v>
      </c>
    </row>
    <row r="1207" spans="1:20" x14ac:dyDescent="0.2">
      <c r="A1207" s="8" t="s">
        <v>2315</v>
      </c>
      <c r="B1207" t="s">
        <v>2413</v>
      </c>
      <c r="C1207" t="s">
        <v>2407</v>
      </c>
      <c r="D1207" s="5">
        <f t="shared" si="56"/>
        <v>335</v>
      </c>
      <c r="E1207">
        <f>VLOOKUP(A1207,OFSETS!A$2:B$795,2,TRUE)</f>
        <v>772</v>
      </c>
      <c r="F1207">
        <v>1199</v>
      </c>
      <c r="G1207" t="str">
        <f t="shared" si="54"/>
        <v>INSERT INTO F_SEC_ADMIN.OBJECTS (OBJECT_ID,NAME,OBJECT_TYPE_ID, SCHEMA_ID, AUTHORIZATION_OBJECT_ID) VALUES (1199, 'PORTFOLIO_ID_MAPPINGS_V',2,1,'772');</v>
      </c>
      <c r="S1207">
        <v>1199</v>
      </c>
      <c r="T1207" t="str">
        <f t="shared" si="55"/>
        <v>INSERT INTO OBJECT_COLUMNS (OBJECT_COLUMN_ID,NAME,CONTENT,OBJECT_ID) VALUES (1199,'OWNER_NUM', '335', 1199);</v>
      </c>
    </row>
    <row r="1208" spans="1:20" x14ac:dyDescent="0.2">
      <c r="A1208" s="8" t="s">
        <v>2315</v>
      </c>
      <c r="B1208" t="s">
        <v>2414</v>
      </c>
      <c r="C1208" t="s">
        <v>2407</v>
      </c>
      <c r="D1208" s="5">
        <f t="shared" si="56"/>
        <v>335</v>
      </c>
      <c r="E1208">
        <f>VLOOKUP(A1208,OFSETS!A$2:B$795,2,TRUE)</f>
        <v>772</v>
      </c>
      <c r="F1208">
        <v>1200</v>
      </c>
      <c r="G1208" t="str">
        <f t="shared" si="54"/>
        <v>INSERT INTO F_SEC_ADMIN.OBJECTS (OBJECT_ID,NAME,OBJECT_TYPE_ID, SCHEMA_ID, AUTHORIZATION_OBJECT_ID) VALUES (1200, 'PORTFOLIO_TARGET_SYSTEMS_V',2,1,'772');</v>
      </c>
      <c r="S1208">
        <v>1200</v>
      </c>
      <c r="T1208" t="str">
        <f t="shared" si="55"/>
        <v>INSERT INTO OBJECT_COLUMNS (OBJECT_COLUMN_ID,NAME,CONTENT,OBJECT_ID) VALUES (1200,'OWNER_NUM', '335', 1200);</v>
      </c>
    </row>
    <row r="1209" spans="1:20" x14ac:dyDescent="0.2">
      <c r="A1209" s="8" t="s">
        <v>2315</v>
      </c>
      <c r="B1209" t="s">
        <v>2415</v>
      </c>
      <c r="C1209" t="s">
        <v>2407</v>
      </c>
      <c r="D1209" s="5">
        <f t="shared" si="56"/>
        <v>335</v>
      </c>
      <c r="E1209">
        <f>VLOOKUP(A1209,OFSETS!A$2:B$795,2,TRUE)</f>
        <v>772</v>
      </c>
      <c r="F1209">
        <v>1201</v>
      </c>
      <c r="G1209" t="str">
        <f t="shared" si="54"/>
        <v>INSERT INTO F_SEC_ADMIN.OBJECTS (OBJECT_ID,NAME,OBJECT_TYPE_ID, SCHEMA_ID, AUTHORIZATION_OBJECT_ID) VALUES (1201, 'TRANSACTIONS_V',2,1,'772');</v>
      </c>
      <c r="S1209">
        <v>1201</v>
      </c>
      <c r="T1209" t="str">
        <f t="shared" si="55"/>
        <v>INSERT INTO OBJECT_COLUMNS (OBJECT_COLUMN_ID,NAME,CONTENT,OBJECT_ID) VALUES (1201,'OWNER_NUM', '335', 1201);</v>
      </c>
    </row>
    <row r="1210" spans="1:20" x14ac:dyDescent="0.2">
      <c r="A1210" s="8" t="s">
        <v>2315</v>
      </c>
      <c r="B1210" t="s">
        <v>2416</v>
      </c>
      <c r="C1210" t="s">
        <v>2407</v>
      </c>
      <c r="D1210" s="5">
        <f t="shared" si="56"/>
        <v>335</v>
      </c>
      <c r="E1210">
        <f>VLOOKUP(A1210,OFSETS!A$2:B$795,2,TRUE)</f>
        <v>772</v>
      </c>
      <c r="F1210">
        <v>1202</v>
      </c>
      <c r="G1210" t="str">
        <f t="shared" si="54"/>
        <v>INSERT INTO F_SEC_ADMIN.OBJECTS (OBJECT_ID,NAME,OBJECT_TYPE_ID, SCHEMA_ID, AUTHORIZATION_OBJECT_ID) VALUES (1202, 'TRANSACTION_COSTS_V',2,1,'772');</v>
      </c>
      <c r="S1210">
        <v>1202</v>
      </c>
      <c r="T1210" t="str">
        <f t="shared" si="55"/>
        <v>INSERT INTO OBJECT_COLUMNS (OBJECT_COLUMN_ID,NAME,CONTENT,OBJECT_ID) VALUES (1202,'OWNER_NUM', '335', 1202);</v>
      </c>
    </row>
    <row r="1211" spans="1:20" x14ac:dyDescent="0.2">
      <c r="A1211" s="8" t="s">
        <v>2315</v>
      </c>
      <c r="B1211" t="s">
        <v>2417</v>
      </c>
      <c r="C1211" t="s">
        <v>2407</v>
      </c>
      <c r="D1211" s="5">
        <f t="shared" si="56"/>
        <v>335</v>
      </c>
      <c r="E1211">
        <f>VLOOKUP(A1211,OFSETS!A$2:B$795,2,TRUE)</f>
        <v>772</v>
      </c>
      <c r="F1211">
        <v>1203</v>
      </c>
      <c r="G1211" t="str">
        <f t="shared" si="54"/>
        <v>INSERT INTO F_SEC_ADMIN.OBJECTS (OBJECT_ID,NAME,OBJECT_TYPE_ID, SCHEMA_ID, AUTHORIZATION_OBJECT_ID) VALUES (1203, 'TRANSACTION_COST_HIST_V',2,1,'772');</v>
      </c>
      <c r="S1211">
        <v>1203</v>
      </c>
      <c r="T1211" t="str">
        <f t="shared" si="55"/>
        <v>INSERT INTO OBJECT_COLUMNS (OBJECT_COLUMN_ID,NAME,CONTENT,OBJECT_ID) VALUES (1203,'OWNER_NUM', '335', 1203);</v>
      </c>
    </row>
    <row r="1212" spans="1:20" x14ac:dyDescent="0.2">
      <c r="A1212" s="8" t="s">
        <v>2315</v>
      </c>
      <c r="B1212" t="s">
        <v>2418</v>
      </c>
      <c r="C1212" t="s">
        <v>2407</v>
      </c>
      <c r="D1212" s="5">
        <f t="shared" si="56"/>
        <v>335</v>
      </c>
      <c r="E1212">
        <f>VLOOKUP(A1212,OFSETS!A$2:B$795,2,TRUE)</f>
        <v>772</v>
      </c>
      <c r="F1212">
        <v>1204</v>
      </c>
      <c r="G1212" t="str">
        <f t="shared" si="54"/>
        <v>INSERT INTO F_SEC_ADMIN.OBJECTS (OBJECT_ID,NAME,OBJECT_TYPE_ID, SCHEMA_ID, AUTHORIZATION_OBJECT_ID) VALUES (1204, 'TRANSACTION_DETAILS_V',2,1,'772');</v>
      </c>
      <c r="S1212">
        <v>1204</v>
      </c>
      <c r="T1212" t="str">
        <f t="shared" si="55"/>
        <v>INSERT INTO OBJECT_COLUMNS (OBJECT_COLUMN_ID,NAME,CONTENT,OBJECT_ID) VALUES (1204,'OWNER_NUM', '335', 1204);</v>
      </c>
    </row>
    <row r="1213" spans="1:20" x14ac:dyDescent="0.2">
      <c r="A1213" s="8" t="s">
        <v>2315</v>
      </c>
      <c r="B1213" t="s">
        <v>2419</v>
      </c>
      <c r="C1213" t="s">
        <v>2407</v>
      </c>
      <c r="D1213" s="5">
        <f t="shared" si="56"/>
        <v>335</v>
      </c>
      <c r="E1213">
        <f>VLOOKUP(A1213,OFSETS!A$2:B$795,2,TRUE)</f>
        <v>772</v>
      </c>
      <c r="F1213">
        <v>1205</v>
      </c>
      <c r="G1213" t="str">
        <f t="shared" si="54"/>
        <v>INSERT INTO F_SEC_ADMIN.OBJECTS (OBJECT_ID,NAME,OBJECT_TYPE_ID, SCHEMA_ID, AUTHORIZATION_OBJECT_ID) VALUES (1205, 'TRANSACTION_DETAIL_HIST_V',2,1,'772');</v>
      </c>
      <c r="S1213">
        <v>1205</v>
      </c>
      <c r="T1213" t="str">
        <f t="shared" si="55"/>
        <v>INSERT INTO OBJECT_COLUMNS (OBJECT_COLUMN_ID,NAME,CONTENT,OBJECT_ID) VALUES (1205,'OWNER_NUM', '335', 1205);</v>
      </c>
    </row>
    <row r="1214" spans="1:20" x14ac:dyDescent="0.2">
      <c r="A1214" s="8" t="s">
        <v>2315</v>
      </c>
      <c r="B1214" t="s">
        <v>2420</v>
      </c>
      <c r="C1214" t="s">
        <v>2407</v>
      </c>
      <c r="D1214" s="5">
        <f t="shared" si="56"/>
        <v>335</v>
      </c>
      <c r="E1214">
        <f>VLOOKUP(A1214,OFSETS!A$2:B$795,2,TRUE)</f>
        <v>772</v>
      </c>
      <c r="F1214">
        <v>1206</v>
      </c>
      <c r="G1214" t="str">
        <f t="shared" si="54"/>
        <v>INSERT INTO F_SEC_ADMIN.OBJECTS (OBJECT_ID,NAME,OBJECT_TYPE_ID, SCHEMA_ID, AUTHORIZATION_OBJECT_ID) VALUES (1206, 'TRANSACTION_HIST_V',2,1,'772');</v>
      </c>
      <c r="S1214">
        <v>1206</v>
      </c>
      <c r="T1214" t="str">
        <f t="shared" si="55"/>
        <v>INSERT INTO OBJECT_COLUMNS (OBJECT_COLUMN_ID,NAME,CONTENT,OBJECT_ID) VALUES (1206,'OWNER_NUM', '335', 1206);</v>
      </c>
    </row>
    <row r="1215" spans="1:20" x14ac:dyDescent="0.2">
      <c r="A1215" s="8" t="s">
        <v>2318</v>
      </c>
      <c r="B1215" t="s">
        <v>2421</v>
      </c>
      <c r="C1215" t="s">
        <v>2407</v>
      </c>
      <c r="D1215" s="5">
        <f t="shared" si="56"/>
        <v>349</v>
      </c>
      <c r="E1215">
        <f>VLOOKUP(A1215,OFSETS!A$2:B$795,2,TRUE)</f>
        <v>773</v>
      </c>
      <c r="F1215">
        <v>1207</v>
      </c>
      <c r="G1215" t="str">
        <f t="shared" si="54"/>
        <v>INSERT INTO F_SEC_ADMIN.OBJECTS (OBJECT_ID,NAME,OBJECT_TYPE_ID, SCHEMA_ID, AUTHORIZATION_OBJECT_ID) VALUES (1207, 'CUSTOMERS_V',2,1,'773');</v>
      </c>
      <c r="S1215">
        <v>1207</v>
      </c>
      <c r="T1215" t="str">
        <f t="shared" si="55"/>
        <v>INSERT INTO OBJECT_COLUMNS (OBJECT_COLUMN_ID,NAME,CONTENT,OBJECT_ID) VALUES (1207,'OWNER_NUM', '349', 1207);</v>
      </c>
    </row>
    <row r="1216" spans="1:20" x14ac:dyDescent="0.2">
      <c r="A1216" s="8" t="s">
        <v>2318</v>
      </c>
      <c r="B1216" t="s">
        <v>2422</v>
      </c>
      <c r="C1216" t="s">
        <v>2407</v>
      </c>
      <c r="D1216" s="5">
        <f t="shared" si="56"/>
        <v>349</v>
      </c>
      <c r="E1216">
        <f>VLOOKUP(A1216,OFSETS!A$2:B$795,2,TRUE)</f>
        <v>773</v>
      </c>
      <c r="F1216">
        <v>1208</v>
      </c>
      <c r="G1216" t="str">
        <f t="shared" si="54"/>
        <v>INSERT INTO F_SEC_ADMIN.OBJECTS (OBJECT_ID,NAME,OBJECT_TYPE_ID, SCHEMA_ID, AUTHORIZATION_OBJECT_ID) VALUES (1208, 'CUSTOMER_SYSTEMATICS_V',2,1,'773');</v>
      </c>
      <c r="S1216">
        <v>1208</v>
      </c>
      <c r="T1216" t="str">
        <f t="shared" si="55"/>
        <v>INSERT INTO OBJECT_COLUMNS (OBJECT_COLUMN_ID,NAME,CONTENT,OBJECT_ID) VALUES (1208,'OWNER_NUM', '349', 1208);</v>
      </c>
    </row>
    <row r="1217" spans="1:20" x14ac:dyDescent="0.2">
      <c r="A1217" s="8" t="s">
        <v>2318</v>
      </c>
      <c r="B1217" t="s">
        <v>2423</v>
      </c>
      <c r="C1217" t="s">
        <v>2407</v>
      </c>
      <c r="D1217" s="5">
        <f t="shared" si="56"/>
        <v>349</v>
      </c>
      <c r="E1217">
        <f>VLOOKUP(A1217,OFSETS!A$2:B$795,2,TRUE)</f>
        <v>773</v>
      </c>
      <c r="F1217">
        <v>1209</v>
      </c>
      <c r="G1217" t="str">
        <f t="shared" si="54"/>
        <v>INSERT INTO F_SEC_ADMIN.OBJECTS (OBJECT_ID,NAME,OBJECT_TYPE_ID, SCHEMA_ID, AUTHORIZATION_OBJECT_ID) VALUES (1209, 'CUST_PORT_ASSIGNMENTS_V',2,1,'773');</v>
      </c>
      <c r="S1217">
        <v>1209</v>
      </c>
      <c r="T1217" t="str">
        <f t="shared" si="55"/>
        <v>INSERT INTO OBJECT_COLUMNS (OBJECT_COLUMN_ID,NAME,CONTENT,OBJECT_ID) VALUES (1209,'OWNER_NUM', '349', 1209);</v>
      </c>
    </row>
    <row r="1218" spans="1:20" x14ac:dyDescent="0.2">
      <c r="A1218" s="8" t="s">
        <v>2318</v>
      </c>
      <c r="B1218" t="s">
        <v>2424</v>
      </c>
      <c r="C1218" t="s">
        <v>2407</v>
      </c>
      <c r="D1218" s="5">
        <f t="shared" si="56"/>
        <v>349</v>
      </c>
      <c r="E1218">
        <f>VLOOKUP(A1218,OFSETS!A$2:B$795,2,TRUE)</f>
        <v>773</v>
      </c>
      <c r="F1218">
        <v>1210</v>
      </c>
      <c r="G1218" t="str">
        <f t="shared" si="54"/>
        <v>INSERT INTO F_SEC_ADMIN.OBJECTS (OBJECT_ID,NAME,OBJECT_TYPE_ID, SCHEMA_ID, AUTHORIZATION_OBJECT_ID) VALUES (1210, 'OWNERS_V',2,1,'773');</v>
      </c>
      <c r="S1218">
        <v>1210</v>
      </c>
      <c r="T1218" t="str">
        <f t="shared" si="55"/>
        <v>INSERT INTO OBJECT_COLUMNS (OBJECT_COLUMN_ID,NAME,CONTENT,OBJECT_ID) VALUES (1210,'OWNER_NUM', '349', 1210);</v>
      </c>
    </row>
    <row r="1219" spans="1:20" x14ac:dyDescent="0.2">
      <c r="A1219" s="8" t="s">
        <v>2318</v>
      </c>
      <c r="B1219" t="s">
        <v>2425</v>
      </c>
      <c r="C1219" t="s">
        <v>2407</v>
      </c>
      <c r="D1219" s="5">
        <f t="shared" si="56"/>
        <v>349</v>
      </c>
      <c r="E1219">
        <f>VLOOKUP(A1219,OFSETS!A$2:B$795,2,TRUE)</f>
        <v>773</v>
      </c>
      <c r="F1219">
        <v>1211</v>
      </c>
      <c r="G1219" t="str">
        <f t="shared" si="54"/>
        <v>INSERT INTO F_SEC_ADMIN.OBJECTS (OBJECT_ID,NAME,OBJECT_TYPE_ID, SCHEMA_ID, AUTHORIZATION_OBJECT_ID) VALUES (1211, 'PORTFOLIOS_V',2,1,'773');</v>
      </c>
      <c r="S1219">
        <v>1211</v>
      </c>
      <c r="T1219" t="str">
        <f t="shared" si="55"/>
        <v>INSERT INTO OBJECT_COLUMNS (OBJECT_COLUMN_ID,NAME,CONTENT,OBJECT_ID) VALUES (1211,'OWNER_NUM', '349', 1211);</v>
      </c>
    </row>
    <row r="1220" spans="1:20" x14ac:dyDescent="0.2">
      <c r="A1220" s="8" t="s">
        <v>2318</v>
      </c>
      <c r="B1220" t="s">
        <v>2426</v>
      </c>
      <c r="C1220" t="s">
        <v>2407</v>
      </c>
      <c r="D1220" s="5">
        <f t="shared" si="56"/>
        <v>349</v>
      </c>
      <c r="E1220">
        <f>VLOOKUP(A1220,OFSETS!A$2:B$795,2,TRUE)</f>
        <v>773</v>
      </c>
      <c r="F1220">
        <v>1212</v>
      </c>
      <c r="G1220" t="str">
        <f t="shared" si="54"/>
        <v>INSERT INTO F_SEC_ADMIN.OBJECTS (OBJECT_ID,NAME,OBJECT_TYPE_ID, SCHEMA_ID, AUTHORIZATION_OBJECT_ID) VALUES (1212, 'PORTFOLIO_ASSIGNMENTS_V',2,1,'773');</v>
      </c>
      <c r="S1220">
        <v>1212</v>
      </c>
      <c r="T1220" t="str">
        <f t="shared" si="55"/>
        <v>INSERT INTO OBJECT_COLUMNS (OBJECT_COLUMN_ID,NAME,CONTENT,OBJECT_ID) VALUES (1212,'OWNER_NUM', '349', 1212);</v>
      </c>
    </row>
    <row r="1221" spans="1:20" x14ac:dyDescent="0.2">
      <c r="A1221" s="8" t="s">
        <v>2318</v>
      </c>
      <c r="B1221" t="s">
        <v>2427</v>
      </c>
      <c r="C1221" t="s">
        <v>2407</v>
      </c>
      <c r="D1221" s="5">
        <f t="shared" si="56"/>
        <v>349</v>
      </c>
      <c r="E1221">
        <f>VLOOKUP(A1221,OFSETS!A$2:B$795,2,TRUE)</f>
        <v>773</v>
      </c>
      <c r="F1221">
        <v>1213</v>
      </c>
      <c r="G1221" t="str">
        <f t="shared" si="54"/>
        <v>INSERT INTO F_SEC_ADMIN.OBJECTS (OBJECT_ID,NAME,OBJECT_TYPE_ID, SCHEMA_ID, AUTHORIZATION_OBJECT_ID) VALUES (1213, 'PORTFOLIO_FIGURES_DAILY_V',2,1,'773');</v>
      </c>
      <c r="S1221">
        <v>1213</v>
      </c>
      <c r="T1221" t="str">
        <f t="shared" si="55"/>
        <v>INSERT INTO OBJECT_COLUMNS (OBJECT_COLUMN_ID,NAME,CONTENT,OBJECT_ID) VALUES (1213,'OWNER_NUM', '349', 1213);</v>
      </c>
    </row>
    <row r="1222" spans="1:20" x14ac:dyDescent="0.2">
      <c r="A1222" s="8" t="s">
        <v>2318</v>
      </c>
      <c r="B1222" t="s">
        <v>2428</v>
      </c>
      <c r="C1222" t="s">
        <v>2407</v>
      </c>
      <c r="D1222" s="5">
        <f t="shared" si="56"/>
        <v>349</v>
      </c>
      <c r="E1222">
        <f>VLOOKUP(A1222,OFSETS!A$2:B$795,2,TRUE)</f>
        <v>773</v>
      </c>
      <c r="F1222">
        <v>1214</v>
      </c>
      <c r="G1222" t="str">
        <f t="shared" si="54"/>
        <v>INSERT INTO F_SEC_ADMIN.OBJECTS (OBJECT_ID,NAME,OBJECT_TYPE_ID, SCHEMA_ID, AUTHORIZATION_OBJECT_ID) VALUES (1214, 'PORTFOLIO_FIGURES_DLY_HIST_V',2,1,'773');</v>
      </c>
      <c r="S1222">
        <v>1214</v>
      </c>
      <c r="T1222" t="str">
        <f t="shared" si="55"/>
        <v>INSERT INTO OBJECT_COLUMNS (OBJECT_COLUMN_ID,NAME,CONTENT,OBJECT_ID) VALUES (1214,'OWNER_NUM', '349', 1214);</v>
      </c>
    </row>
    <row r="1223" spans="1:20" x14ac:dyDescent="0.2">
      <c r="A1223" s="8" t="s">
        <v>2318</v>
      </c>
      <c r="B1223" t="s">
        <v>2401</v>
      </c>
      <c r="C1223" t="s">
        <v>2407</v>
      </c>
      <c r="D1223" s="5">
        <f t="shared" si="56"/>
        <v>349</v>
      </c>
      <c r="E1223">
        <f>VLOOKUP(A1223,OFSETS!A$2:B$795,2,TRUE)</f>
        <v>773</v>
      </c>
      <c r="F1223">
        <v>1215</v>
      </c>
      <c r="G1223" t="str">
        <f t="shared" ref="G1223:G1286" si="57">"INSERT INTO F_SEC_ADMIN.OBJECTS (OBJECT_ID,NAME,OBJECT_TYPE_ID, SCHEMA_ID, AUTHORIZATION_OBJECT_ID) VALUES (" &amp; F1223 &amp; ", '" &amp; B1223 &amp; "',2,1,'" &amp; E1223 &amp;"');"</f>
        <v>INSERT INTO F_SEC_ADMIN.OBJECTS (OBJECT_ID,NAME,OBJECT_TYPE_ID, SCHEMA_ID, AUTHORIZATION_OBJECT_ID) VALUES (1215, 'PORTFOLIO_GROUPS_V',2,1,'773');</v>
      </c>
      <c r="S1223">
        <v>1215</v>
      </c>
      <c r="T1223" t="str">
        <f t="shared" ref="T1223:T1286" si="58">"INSERT INTO OBJECT_COLUMNS (OBJECT_COLUMN_ID,NAME,CONTENT,OBJECT_ID) VALUES (" &amp; S1223 &amp; ",'" &amp; C1223 &amp; "', '" &amp; D1223 &amp; "', " &amp; F1223 &amp; ");"</f>
        <v>INSERT INTO OBJECT_COLUMNS (OBJECT_COLUMN_ID,NAME,CONTENT,OBJECT_ID) VALUES (1215,'OWNER_NUM', '349', 1215);</v>
      </c>
    </row>
    <row r="1224" spans="1:20" x14ac:dyDescent="0.2">
      <c r="A1224" s="8" t="s">
        <v>2318</v>
      </c>
      <c r="B1224" t="s">
        <v>2429</v>
      </c>
      <c r="C1224" t="s">
        <v>2407</v>
      </c>
      <c r="D1224" s="5">
        <f t="shared" si="56"/>
        <v>349</v>
      </c>
      <c r="E1224">
        <f>VLOOKUP(A1224,OFSETS!A$2:B$795,2,TRUE)</f>
        <v>773</v>
      </c>
      <c r="F1224">
        <v>1216</v>
      </c>
      <c r="G1224" t="str">
        <f t="shared" si="57"/>
        <v>INSERT INTO F_SEC_ADMIN.OBJECTS (OBJECT_ID,NAME,OBJECT_TYPE_ID, SCHEMA_ID, AUTHORIZATION_OBJECT_ID) VALUES (1216, 'PORTFOLIO_HIST_V',2,1,'773');</v>
      </c>
      <c r="S1224">
        <v>1216</v>
      </c>
      <c r="T1224" t="str">
        <f t="shared" si="58"/>
        <v>INSERT INTO OBJECT_COLUMNS (OBJECT_COLUMN_ID,NAME,CONTENT,OBJECT_ID) VALUES (1216,'OWNER_NUM', '349', 1216);</v>
      </c>
    </row>
    <row r="1225" spans="1:20" x14ac:dyDescent="0.2">
      <c r="A1225" s="8" t="s">
        <v>2318</v>
      </c>
      <c r="B1225" t="s">
        <v>2406</v>
      </c>
      <c r="C1225" t="s">
        <v>2407</v>
      </c>
      <c r="D1225" s="5">
        <f t="shared" ref="D1225:D1288" si="59">VALUE(RIGHT(A1225,7))</f>
        <v>349</v>
      </c>
      <c r="E1225">
        <f>VLOOKUP(A1225,OFSETS!A$2:B$795,2,TRUE)</f>
        <v>773</v>
      </c>
      <c r="F1225">
        <v>1217</v>
      </c>
      <c r="G1225" t="str">
        <f t="shared" si="57"/>
        <v>INSERT INTO F_SEC_ADMIN.OBJECTS (OBJECT_ID,NAME,OBJECT_TYPE_ID, SCHEMA_ID, AUTHORIZATION_OBJECT_ID) VALUES (1217, 'PORTFOLIO_HOLDINGS_V',2,1,'773');</v>
      </c>
      <c r="S1225">
        <v>1217</v>
      </c>
      <c r="T1225" t="str">
        <f t="shared" si="58"/>
        <v>INSERT INTO OBJECT_COLUMNS (OBJECT_COLUMN_ID,NAME,CONTENT,OBJECT_ID) VALUES (1217,'OWNER_NUM', '349', 1217);</v>
      </c>
    </row>
    <row r="1226" spans="1:20" x14ac:dyDescent="0.2">
      <c r="A1226" s="8" t="s">
        <v>2318</v>
      </c>
      <c r="B1226" t="s">
        <v>2408</v>
      </c>
      <c r="C1226" t="s">
        <v>2407</v>
      </c>
      <c r="D1226" s="5">
        <f t="shared" si="59"/>
        <v>349</v>
      </c>
      <c r="E1226">
        <f>VLOOKUP(A1226,OFSETS!A$2:B$795,2,TRUE)</f>
        <v>773</v>
      </c>
      <c r="F1226">
        <v>1218</v>
      </c>
      <c r="G1226" t="str">
        <f t="shared" si="57"/>
        <v>INSERT INTO F_SEC_ADMIN.OBJECTS (OBJECT_ID,NAME,OBJECT_TYPE_ID, SCHEMA_ID, AUTHORIZATION_OBJECT_ID) VALUES (1218, 'PORTFOLIO_HOLDING_CALCS_V',2,1,'773');</v>
      </c>
      <c r="S1226">
        <v>1218</v>
      </c>
      <c r="T1226" t="str">
        <f t="shared" si="58"/>
        <v>INSERT INTO OBJECT_COLUMNS (OBJECT_COLUMN_ID,NAME,CONTENT,OBJECT_ID) VALUES (1218,'OWNER_NUM', '349', 1218);</v>
      </c>
    </row>
    <row r="1227" spans="1:20" x14ac:dyDescent="0.2">
      <c r="A1227" s="8" t="s">
        <v>2318</v>
      </c>
      <c r="B1227" t="s">
        <v>2409</v>
      </c>
      <c r="C1227" t="s">
        <v>2407</v>
      </c>
      <c r="D1227" s="5">
        <f t="shared" si="59"/>
        <v>349</v>
      </c>
      <c r="E1227">
        <f>VLOOKUP(A1227,OFSETS!A$2:B$795,2,TRUE)</f>
        <v>773</v>
      </c>
      <c r="F1227">
        <v>1219</v>
      </c>
      <c r="G1227" t="str">
        <f t="shared" si="57"/>
        <v>INSERT INTO F_SEC_ADMIN.OBJECTS (OBJECT_ID,NAME,OBJECT_TYPE_ID, SCHEMA_ID, AUTHORIZATION_OBJECT_ID) VALUES (1219, 'PORTFOLIO_HOLDING_CALCS_VV_V',2,1,'773');</v>
      </c>
      <c r="S1227">
        <v>1219</v>
      </c>
      <c r="T1227" t="str">
        <f t="shared" si="58"/>
        <v>INSERT INTO OBJECT_COLUMNS (OBJECT_COLUMN_ID,NAME,CONTENT,OBJECT_ID) VALUES (1219,'OWNER_NUM', '349', 1219);</v>
      </c>
    </row>
    <row r="1228" spans="1:20" x14ac:dyDescent="0.2">
      <c r="A1228" s="8" t="s">
        <v>2318</v>
      </c>
      <c r="B1228" t="s">
        <v>2410</v>
      </c>
      <c r="C1228" t="s">
        <v>2407</v>
      </c>
      <c r="D1228" s="5">
        <f t="shared" si="59"/>
        <v>349</v>
      </c>
      <c r="E1228">
        <f>VLOOKUP(A1228,OFSETS!A$2:B$795,2,TRUE)</f>
        <v>773</v>
      </c>
      <c r="F1228">
        <v>1220</v>
      </c>
      <c r="G1228" t="str">
        <f t="shared" si="57"/>
        <v>INSERT INTO F_SEC_ADMIN.OBJECTS (OBJECT_ID,NAME,OBJECT_TYPE_ID, SCHEMA_ID, AUTHORIZATION_OBJECT_ID) VALUES (1220, 'PORTFOLIO_HOLDING_CALC_HIST_V',2,1,'773');</v>
      </c>
      <c r="S1228">
        <v>1220</v>
      </c>
      <c r="T1228" t="str">
        <f t="shared" si="58"/>
        <v>INSERT INTO OBJECT_COLUMNS (OBJECT_COLUMN_ID,NAME,CONTENT,OBJECT_ID) VALUES (1220,'OWNER_NUM', '349', 1220);</v>
      </c>
    </row>
    <row r="1229" spans="1:20" x14ac:dyDescent="0.2">
      <c r="A1229" s="8" t="s">
        <v>2318</v>
      </c>
      <c r="B1229" t="s">
        <v>2411</v>
      </c>
      <c r="C1229" t="s">
        <v>2407</v>
      </c>
      <c r="D1229" s="5">
        <f t="shared" si="59"/>
        <v>349</v>
      </c>
      <c r="E1229">
        <f>VLOOKUP(A1229,OFSETS!A$2:B$795,2,TRUE)</f>
        <v>773</v>
      </c>
      <c r="F1229">
        <v>1221</v>
      </c>
      <c r="G1229" t="str">
        <f t="shared" si="57"/>
        <v>INSERT INTO F_SEC_ADMIN.OBJECTS (OBJECT_ID,NAME,OBJECT_TYPE_ID, SCHEMA_ID, AUTHORIZATION_OBJECT_ID) VALUES (1221, 'PORTFOLIO_HOLDING_HIST_V',2,1,'773');</v>
      </c>
      <c r="S1229">
        <v>1221</v>
      </c>
      <c r="T1229" t="str">
        <f t="shared" si="58"/>
        <v>INSERT INTO OBJECT_COLUMNS (OBJECT_COLUMN_ID,NAME,CONTENT,OBJECT_ID) VALUES (1221,'OWNER_NUM', '349', 1221);</v>
      </c>
    </row>
    <row r="1230" spans="1:20" x14ac:dyDescent="0.2">
      <c r="A1230" s="8" t="s">
        <v>2318</v>
      </c>
      <c r="B1230" t="s">
        <v>2412</v>
      </c>
      <c r="C1230" t="s">
        <v>2407</v>
      </c>
      <c r="D1230" s="5">
        <f t="shared" si="59"/>
        <v>349</v>
      </c>
      <c r="E1230">
        <f>VLOOKUP(A1230,OFSETS!A$2:B$795,2,TRUE)</f>
        <v>773</v>
      </c>
      <c r="F1230">
        <v>1222</v>
      </c>
      <c r="G1230" t="str">
        <f t="shared" si="57"/>
        <v>INSERT INTO F_SEC_ADMIN.OBJECTS (OBJECT_ID,NAME,OBJECT_TYPE_ID, SCHEMA_ID, AUTHORIZATION_OBJECT_ID) VALUES (1222, 'PORTFOLIO_IDS_V',2,1,'773');</v>
      </c>
      <c r="S1230">
        <v>1222</v>
      </c>
      <c r="T1230" t="str">
        <f t="shared" si="58"/>
        <v>INSERT INTO OBJECT_COLUMNS (OBJECT_COLUMN_ID,NAME,CONTENT,OBJECT_ID) VALUES (1222,'OWNER_NUM', '349', 1222);</v>
      </c>
    </row>
    <row r="1231" spans="1:20" x14ac:dyDescent="0.2">
      <c r="A1231" s="8" t="s">
        <v>2318</v>
      </c>
      <c r="B1231" t="s">
        <v>2413</v>
      </c>
      <c r="C1231" t="s">
        <v>2407</v>
      </c>
      <c r="D1231" s="5">
        <f t="shared" si="59"/>
        <v>349</v>
      </c>
      <c r="E1231">
        <f>VLOOKUP(A1231,OFSETS!A$2:B$795,2,TRUE)</f>
        <v>773</v>
      </c>
      <c r="F1231">
        <v>1223</v>
      </c>
      <c r="G1231" t="str">
        <f t="shared" si="57"/>
        <v>INSERT INTO F_SEC_ADMIN.OBJECTS (OBJECT_ID,NAME,OBJECT_TYPE_ID, SCHEMA_ID, AUTHORIZATION_OBJECT_ID) VALUES (1223, 'PORTFOLIO_ID_MAPPINGS_V',2,1,'773');</v>
      </c>
      <c r="S1231">
        <v>1223</v>
      </c>
      <c r="T1231" t="str">
        <f t="shared" si="58"/>
        <v>INSERT INTO OBJECT_COLUMNS (OBJECT_COLUMN_ID,NAME,CONTENT,OBJECT_ID) VALUES (1223,'OWNER_NUM', '349', 1223);</v>
      </c>
    </row>
    <row r="1232" spans="1:20" x14ac:dyDescent="0.2">
      <c r="A1232" s="8" t="s">
        <v>2318</v>
      </c>
      <c r="B1232" t="s">
        <v>2414</v>
      </c>
      <c r="C1232" t="s">
        <v>2407</v>
      </c>
      <c r="D1232" s="5">
        <f t="shared" si="59"/>
        <v>349</v>
      </c>
      <c r="E1232">
        <f>VLOOKUP(A1232,OFSETS!A$2:B$795,2,TRUE)</f>
        <v>773</v>
      </c>
      <c r="F1232">
        <v>1224</v>
      </c>
      <c r="G1232" t="str">
        <f t="shared" si="57"/>
        <v>INSERT INTO F_SEC_ADMIN.OBJECTS (OBJECT_ID,NAME,OBJECT_TYPE_ID, SCHEMA_ID, AUTHORIZATION_OBJECT_ID) VALUES (1224, 'PORTFOLIO_TARGET_SYSTEMS_V',2,1,'773');</v>
      </c>
      <c r="S1232">
        <v>1224</v>
      </c>
      <c r="T1232" t="str">
        <f t="shared" si="58"/>
        <v>INSERT INTO OBJECT_COLUMNS (OBJECT_COLUMN_ID,NAME,CONTENT,OBJECT_ID) VALUES (1224,'OWNER_NUM', '349', 1224);</v>
      </c>
    </row>
    <row r="1233" spans="1:20" x14ac:dyDescent="0.2">
      <c r="A1233" s="8" t="s">
        <v>2318</v>
      </c>
      <c r="B1233" t="s">
        <v>2415</v>
      </c>
      <c r="C1233" t="s">
        <v>2407</v>
      </c>
      <c r="D1233" s="5">
        <f t="shared" si="59"/>
        <v>349</v>
      </c>
      <c r="E1233">
        <f>VLOOKUP(A1233,OFSETS!A$2:B$795,2,TRUE)</f>
        <v>773</v>
      </c>
      <c r="F1233">
        <v>1225</v>
      </c>
      <c r="G1233" t="str">
        <f t="shared" si="57"/>
        <v>INSERT INTO F_SEC_ADMIN.OBJECTS (OBJECT_ID,NAME,OBJECT_TYPE_ID, SCHEMA_ID, AUTHORIZATION_OBJECT_ID) VALUES (1225, 'TRANSACTIONS_V',2,1,'773');</v>
      </c>
      <c r="S1233">
        <v>1225</v>
      </c>
      <c r="T1233" t="str">
        <f t="shared" si="58"/>
        <v>INSERT INTO OBJECT_COLUMNS (OBJECT_COLUMN_ID,NAME,CONTENT,OBJECT_ID) VALUES (1225,'OWNER_NUM', '349', 1225);</v>
      </c>
    </row>
    <row r="1234" spans="1:20" x14ac:dyDescent="0.2">
      <c r="A1234" s="8" t="s">
        <v>2318</v>
      </c>
      <c r="B1234" t="s">
        <v>2416</v>
      </c>
      <c r="C1234" t="s">
        <v>2407</v>
      </c>
      <c r="D1234" s="5">
        <f t="shared" si="59"/>
        <v>349</v>
      </c>
      <c r="E1234">
        <f>VLOOKUP(A1234,OFSETS!A$2:B$795,2,TRUE)</f>
        <v>773</v>
      </c>
      <c r="F1234">
        <v>1226</v>
      </c>
      <c r="G1234" t="str">
        <f t="shared" si="57"/>
        <v>INSERT INTO F_SEC_ADMIN.OBJECTS (OBJECT_ID,NAME,OBJECT_TYPE_ID, SCHEMA_ID, AUTHORIZATION_OBJECT_ID) VALUES (1226, 'TRANSACTION_COSTS_V',2,1,'773');</v>
      </c>
      <c r="S1234">
        <v>1226</v>
      </c>
      <c r="T1234" t="str">
        <f t="shared" si="58"/>
        <v>INSERT INTO OBJECT_COLUMNS (OBJECT_COLUMN_ID,NAME,CONTENT,OBJECT_ID) VALUES (1226,'OWNER_NUM', '349', 1226);</v>
      </c>
    </row>
    <row r="1235" spans="1:20" x14ac:dyDescent="0.2">
      <c r="A1235" s="8" t="s">
        <v>2318</v>
      </c>
      <c r="B1235" t="s">
        <v>2417</v>
      </c>
      <c r="C1235" t="s">
        <v>2407</v>
      </c>
      <c r="D1235" s="5">
        <f t="shared" si="59"/>
        <v>349</v>
      </c>
      <c r="E1235">
        <f>VLOOKUP(A1235,OFSETS!A$2:B$795,2,TRUE)</f>
        <v>773</v>
      </c>
      <c r="F1235">
        <v>1227</v>
      </c>
      <c r="G1235" t="str">
        <f t="shared" si="57"/>
        <v>INSERT INTO F_SEC_ADMIN.OBJECTS (OBJECT_ID,NAME,OBJECT_TYPE_ID, SCHEMA_ID, AUTHORIZATION_OBJECT_ID) VALUES (1227, 'TRANSACTION_COST_HIST_V',2,1,'773');</v>
      </c>
      <c r="S1235">
        <v>1227</v>
      </c>
      <c r="T1235" t="str">
        <f t="shared" si="58"/>
        <v>INSERT INTO OBJECT_COLUMNS (OBJECT_COLUMN_ID,NAME,CONTENT,OBJECT_ID) VALUES (1227,'OWNER_NUM', '349', 1227);</v>
      </c>
    </row>
    <row r="1236" spans="1:20" x14ac:dyDescent="0.2">
      <c r="A1236" s="8" t="s">
        <v>2318</v>
      </c>
      <c r="B1236" t="s">
        <v>2418</v>
      </c>
      <c r="C1236" t="s">
        <v>2407</v>
      </c>
      <c r="D1236" s="5">
        <f t="shared" si="59"/>
        <v>349</v>
      </c>
      <c r="E1236">
        <f>VLOOKUP(A1236,OFSETS!A$2:B$795,2,TRUE)</f>
        <v>773</v>
      </c>
      <c r="F1236">
        <v>1228</v>
      </c>
      <c r="G1236" t="str">
        <f t="shared" si="57"/>
        <v>INSERT INTO F_SEC_ADMIN.OBJECTS (OBJECT_ID,NAME,OBJECT_TYPE_ID, SCHEMA_ID, AUTHORIZATION_OBJECT_ID) VALUES (1228, 'TRANSACTION_DETAILS_V',2,1,'773');</v>
      </c>
      <c r="S1236">
        <v>1228</v>
      </c>
      <c r="T1236" t="str">
        <f t="shared" si="58"/>
        <v>INSERT INTO OBJECT_COLUMNS (OBJECT_COLUMN_ID,NAME,CONTENT,OBJECT_ID) VALUES (1228,'OWNER_NUM', '349', 1228);</v>
      </c>
    </row>
    <row r="1237" spans="1:20" x14ac:dyDescent="0.2">
      <c r="A1237" s="8" t="s">
        <v>2318</v>
      </c>
      <c r="B1237" t="s">
        <v>2419</v>
      </c>
      <c r="C1237" t="s">
        <v>2407</v>
      </c>
      <c r="D1237" s="5">
        <f t="shared" si="59"/>
        <v>349</v>
      </c>
      <c r="E1237">
        <f>VLOOKUP(A1237,OFSETS!A$2:B$795,2,TRUE)</f>
        <v>773</v>
      </c>
      <c r="F1237">
        <v>1229</v>
      </c>
      <c r="G1237" t="str">
        <f t="shared" si="57"/>
        <v>INSERT INTO F_SEC_ADMIN.OBJECTS (OBJECT_ID,NAME,OBJECT_TYPE_ID, SCHEMA_ID, AUTHORIZATION_OBJECT_ID) VALUES (1229, 'TRANSACTION_DETAIL_HIST_V',2,1,'773');</v>
      </c>
      <c r="S1237">
        <v>1229</v>
      </c>
      <c r="T1237" t="str">
        <f t="shared" si="58"/>
        <v>INSERT INTO OBJECT_COLUMNS (OBJECT_COLUMN_ID,NAME,CONTENT,OBJECT_ID) VALUES (1229,'OWNER_NUM', '349', 1229);</v>
      </c>
    </row>
    <row r="1238" spans="1:20" x14ac:dyDescent="0.2">
      <c r="A1238" s="8" t="s">
        <v>2318</v>
      </c>
      <c r="B1238" t="s">
        <v>2420</v>
      </c>
      <c r="C1238" t="s">
        <v>2407</v>
      </c>
      <c r="D1238" s="5">
        <f t="shared" si="59"/>
        <v>349</v>
      </c>
      <c r="E1238">
        <f>VLOOKUP(A1238,OFSETS!A$2:B$795,2,TRUE)</f>
        <v>773</v>
      </c>
      <c r="F1238">
        <v>1230</v>
      </c>
      <c r="G1238" t="str">
        <f t="shared" si="57"/>
        <v>INSERT INTO F_SEC_ADMIN.OBJECTS (OBJECT_ID,NAME,OBJECT_TYPE_ID, SCHEMA_ID, AUTHORIZATION_OBJECT_ID) VALUES (1230, 'TRANSACTION_HIST_V',2,1,'773');</v>
      </c>
      <c r="S1238">
        <v>1230</v>
      </c>
      <c r="T1238" t="str">
        <f t="shared" si="58"/>
        <v>INSERT INTO OBJECT_COLUMNS (OBJECT_COLUMN_ID,NAME,CONTENT,OBJECT_ID) VALUES (1230,'OWNER_NUM', '349', 1230);</v>
      </c>
    </row>
    <row r="1239" spans="1:20" x14ac:dyDescent="0.2">
      <c r="A1239" s="8" t="s">
        <v>2321</v>
      </c>
      <c r="B1239" t="s">
        <v>2421</v>
      </c>
      <c r="C1239" t="s">
        <v>2407</v>
      </c>
      <c r="D1239" s="5">
        <f t="shared" si="59"/>
        <v>351</v>
      </c>
      <c r="E1239">
        <f>VLOOKUP(A1239,OFSETS!A$2:B$795,2,TRUE)</f>
        <v>774</v>
      </c>
      <c r="F1239">
        <v>1231</v>
      </c>
      <c r="G1239" t="str">
        <f t="shared" si="57"/>
        <v>INSERT INTO F_SEC_ADMIN.OBJECTS (OBJECT_ID,NAME,OBJECT_TYPE_ID, SCHEMA_ID, AUTHORIZATION_OBJECT_ID) VALUES (1231, 'CUSTOMERS_V',2,1,'774');</v>
      </c>
      <c r="S1239">
        <v>1231</v>
      </c>
      <c r="T1239" t="str">
        <f t="shared" si="58"/>
        <v>INSERT INTO OBJECT_COLUMNS (OBJECT_COLUMN_ID,NAME,CONTENT,OBJECT_ID) VALUES (1231,'OWNER_NUM', '351', 1231);</v>
      </c>
    </row>
    <row r="1240" spans="1:20" x14ac:dyDescent="0.2">
      <c r="A1240" s="8" t="s">
        <v>2321</v>
      </c>
      <c r="B1240" t="s">
        <v>2422</v>
      </c>
      <c r="C1240" t="s">
        <v>2407</v>
      </c>
      <c r="D1240" s="5">
        <f t="shared" si="59"/>
        <v>351</v>
      </c>
      <c r="E1240">
        <f>VLOOKUP(A1240,OFSETS!A$2:B$795,2,TRUE)</f>
        <v>774</v>
      </c>
      <c r="F1240">
        <v>1232</v>
      </c>
      <c r="G1240" t="str">
        <f t="shared" si="57"/>
        <v>INSERT INTO F_SEC_ADMIN.OBJECTS (OBJECT_ID,NAME,OBJECT_TYPE_ID, SCHEMA_ID, AUTHORIZATION_OBJECT_ID) VALUES (1232, 'CUSTOMER_SYSTEMATICS_V',2,1,'774');</v>
      </c>
      <c r="S1240">
        <v>1232</v>
      </c>
      <c r="T1240" t="str">
        <f t="shared" si="58"/>
        <v>INSERT INTO OBJECT_COLUMNS (OBJECT_COLUMN_ID,NAME,CONTENT,OBJECT_ID) VALUES (1232,'OWNER_NUM', '351', 1232);</v>
      </c>
    </row>
    <row r="1241" spans="1:20" x14ac:dyDescent="0.2">
      <c r="A1241" s="8" t="s">
        <v>2321</v>
      </c>
      <c r="B1241" t="s">
        <v>2423</v>
      </c>
      <c r="C1241" t="s">
        <v>2407</v>
      </c>
      <c r="D1241" s="5">
        <f t="shared" si="59"/>
        <v>351</v>
      </c>
      <c r="E1241">
        <f>VLOOKUP(A1241,OFSETS!A$2:B$795,2,TRUE)</f>
        <v>774</v>
      </c>
      <c r="F1241">
        <v>1233</v>
      </c>
      <c r="G1241" t="str">
        <f t="shared" si="57"/>
        <v>INSERT INTO F_SEC_ADMIN.OBJECTS (OBJECT_ID,NAME,OBJECT_TYPE_ID, SCHEMA_ID, AUTHORIZATION_OBJECT_ID) VALUES (1233, 'CUST_PORT_ASSIGNMENTS_V',2,1,'774');</v>
      </c>
      <c r="S1241">
        <v>1233</v>
      </c>
      <c r="T1241" t="str">
        <f t="shared" si="58"/>
        <v>INSERT INTO OBJECT_COLUMNS (OBJECT_COLUMN_ID,NAME,CONTENT,OBJECT_ID) VALUES (1233,'OWNER_NUM', '351', 1233);</v>
      </c>
    </row>
    <row r="1242" spans="1:20" x14ac:dyDescent="0.2">
      <c r="A1242" s="8" t="s">
        <v>2321</v>
      </c>
      <c r="B1242" t="s">
        <v>2424</v>
      </c>
      <c r="C1242" t="s">
        <v>2407</v>
      </c>
      <c r="D1242" s="5">
        <f t="shared" si="59"/>
        <v>351</v>
      </c>
      <c r="E1242">
        <f>VLOOKUP(A1242,OFSETS!A$2:B$795,2,TRUE)</f>
        <v>774</v>
      </c>
      <c r="F1242">
        <v>1234</v>
      </c>
      <c r="G1242" t="str">
        <f t="shared" si="57"/>
        <v>INSERT INTO F_SEC_ADMIN.OBJECTS (OBJECT_ID,NAME,OBJECT_TYPE_ID, SCHEMA_ID, AUTHORIZATION_OBJECT_ID) VALUES (1234, 'OWNERS_V',2,1,'774');</v>
      </c>
      <c r="S1242">
        <v>1234</v>
      </c>
      <c r="T1242" t="str">
        <f t="shared" si="58"/>
        <v>INSERT INTO OBJECT_COLUMNS (OBJECT_COLUMN_ID,NAME,CONTENT,OBJECT_ID) VALUES (1234,'OWNER_NUM', '351', 1234);</v>
      </c>
    </row>
    <row r="1243" spans="1:20" x14ac:dyDescent="0.2">
      <c r="A1243" s="8" t="s">
        <v>2321</v>
      </c>
      <c r="B1243" t="s">
        <v>2425</v>
      </c>
      <c r="C1243" t="s">
        <v>2407</v>
      </c>
      <c r="D1243" s="5">
        <f t="shared" si="59"/>
        <v>351</v>
      </c>
      <c r="E1243">
        <f>VLOOKUP(A1243,OFSETS!A$2:B$795,2,TRUE)</f>
        <v>774</v>
      </c>
      <c r="F1243">
        <v>1235</v>
      </c>
      <c r="G1243" t="str">
        <f t="shared" si="57"/>
        <v>INSERT INTO F_SEC_ADMIN.OBJECTS (OBJECT_ID,NAME,OBJECT_TYPE_ID, SCHEMA_ID, AUTHORIZATION_OBJECT_ID) VALUES (1235, 'PORTFOLIOS_V',2,1,'774');</v>
      </c>
      <c r="S1243">
        <v>1235</v>
      </c>
      <c r="T1243" t="str">
        <f t="shared" si="58"/>
        <v>INSERT INTO OBJECT_COLUMNS (OBJECT_COLUMN_ID,NAME,CONTENT,OBJECT_ID) VALUES (1235,'OWNER_NUM', '351', 1235);</v>
      </c>
    </row>
    <row r="1244" spans="1:20" x14ac:dyDescent="0.2">
      <c r="A1244" s="8" t="s">
        <v>2321</v>
      </c>
      <c r="B1244" t="s">
        <v>2426</v>
      </c>
      <c r="C1244" t="s">
        <v>2407</v>
      </c>
      <c r="D1244" s="5">
        <f t="shared" si="59"/>
        <v>351</v>
      </c>
      <c r="E1244">
        <f>VLOOKUP(A1244,OFSETS!A$2:B$795,2,TRUE)</f>
        <v>774</v>
      </c>
      <c r="F1244">
        <v>1236</v>
      </c>
      <c r="G1244" t="str">
        <f t="shared" si="57"/>
        <v>INSERT INTO F_SEC_ADMIN.OBJECTS (OBJECT_ID,NAME,OBJECT_TYPE_ID, SCHEMA_ID, AUTHORIZATION_OBJECT_ID) VALUES (1236, 'PORTFOLIO_ASSIGNMENTS_V',2,1,'774');</v>
      </c>
      <c r="S1244">
        <v>1236</v>
      </c>
      <c r="T1244" t="str">
        <f t="shared" si="58"/>
        <v>INSERT INTO OBJECT_COLUMNS (OBJECT_COLUMN_ID,NAME,CONTENT,OBJECT_ID) VALUES (1236,'OWNER_NUM', '351', 1236);</v>
      </c>
    </row>
    <row r="1245" spans="1:20" x14ac:dyDescent="0.2">
      <c r="A1245" s="8" t="s">
        <v>2321</v>
      </c>
      <c r="B1245" t="s">
        <v>2427</v>
      </c>
      <c r="C1245" t="s">
        <v>2407</v>
      </c>
      <c r="D1245" s="5">
        <f t="shared" si="59"/>
        <v>351</v>
      </c>
      <c r="E1245">
        <f>VLOOKUP(A1245,OFSETS!A$2:B$795,2,TRUE)</f>
        <v>774</v>
      </c>
      <c r="F1245">
        <v>1237</v>
      </c>
      <c r="G1245" t="str">
        <f t="shared" si="57"/>
        <v>INSERT INTO F_SEC_ADMIN.OBJECTS (OBJECT_ID,NAME,OBJECT_TYPE_ID, SCHEMA_ID, AUTHORIZATION_OBJECT_ID) VALUES (1237, 'PORTFOLIO_FIGURES_DAILY_V',2,1,'774');</v>
      </c>
      <c r="S1245">
        <v>1237</v>
      </c>
      <c r="T1245" t="str">
        <f t="shared" si="58"/>
        <v>INSERT INTO OBJECT_COLUMNS (OBJECT_COLUMN_ID,NAME,CONTENT,OBJECT_ID) VALUES (1237,'OWNER_NUM', '351', 1237);</v>
      </c>
    </row>
    <row r="1246" spans="1:20" x14ac:dyDescent="0.2">
      <c r="A1246" s="8" t="s">
        <v>2321</v>
      </c>
      <c r="B1246" t="s">
        <v>2428</v>
      </c>
      <c r="C1246" t="s">
        <v>2407</v>
      </c>
      <c r="D1246" s="5">
        <f t="shared" si="59"/>
        <v>351</v>
      </c>
      <c r="E1246">
        <f>VLOOKUP(A1246,OFSETS!A$2:B$795,2,TRUE)</f>
        <v>774</v>
      </c>
      <c r="F1246">
        <v>1238</v>
      </c>
      <c r="G1246" t="str">
        <f t="shared" si="57"/>
        <v>INSERT INTO F_SEC_ADMIN.OBJECTS (OBJECT_ID,NAME,OBJECT_TYPE_ID, SCHEMA_ID, AUTHORIZATION_OBJECT_ID) VALUES (1238, 'PORTFOLIO_FIGURES_DLY_HIST_V',2,1,'774');</v>
      </c>
      <c r="S1246">
        <v>1238</v>
      </c>
      <c r="T1246" t="str">
        <f t="shared" si="58"/>
        <v>INSERT INTO OBJECT_COLUMNS (OBJECT_COLUMN_ID,NAME,CONTENT,OBJECT_ID) VALUES (1238,'OWNER_NUM', '351', 1238);</v>
      </c>
    </row>
    <row r="1247" spans="1:20" x14ac:dyDescent="0.2">
      <c r="A1247" s="8" t="s">
        <v>2321</v>
      </c>
      <c r="B1247" t="s">
        <v>2401</v>
      </c>
      <c r="C1247" t="s">
        <v>2407</v>
      </c>
      <c r="D1247" s="5">
        <f t="shared" si="59"/>
        <v>351</v>
      </c>
      <c r="E1247">
        <f>VLOOKUP(A1247,OFSETS!A$2:B$795,2,TRUE)</f>
        <v>774</v>
      </c>
      <c r="F1247">
        <v>1239</v>
      </c>
      <c r="G1247" t="str">
        <f t="shared" si="57"/>
        <v>INSERT INTO F_SEC_ADMIN.OBJECTS (OBJECT_ID,NAME,OBJECT_TYPE_ID, SCHEMA_ID, AUTHORIZATION_OBJECT_ID) VALUES (1239, 'PORTFOLIO_GROUPS_V',2,1,'774');</v>
      </c>
      <c r="S1247">
        <v>1239</v>
      </c>
      <c r="T1247" t="str">
        <f t="shared" si="58"/>
        <v>INSERT INTO OBJECT_COLUMNS (OBJECT_COLUMN_ID,NAME,CONTENT,OBJECT_ID) VALUES (1239,'OWNER_NUM', '351', 1239);</v>
      </c>
    </row>
    <row r="1248" spans="1:20" x14ac:dyDescent="0.2">
      <c r="A1248" s="8" t="s">
        <v>2321</v>
      </c>
      <c r="B1248" t="s">
        <v>2429</v>
      </c>
      <c r="C1248" t="s">
        <v>2407</v>
      </c>
      <c r="D1248" s="5">
        <f t="shared" si="59"/>
        <v>351</v>
      </c>
      <c r="E1248">
        <f>VLOOKUP(A1248,OFSETS!A$2:B$795,2,TRUE)</f>
        <v>774</v>
      </c>
      <c r="F1248">
        <v>1240</v>
      </c>
      <c r="G1248" t="str">
        <f t="shared" si="57"/>
        <v>INSERT INTO F_SEC_ADMIN.OBJECTS (OBJECT_ID,NAME,OBJECT_TYPE_ID, SCHEMA_ID, AUTHORIZATION_OBJECT_ID) VALUES (1240, 'PORTFOLIO_HIST_V',2,1,'774');</v>
      </c>
      <c r="S1248">
        <v>1240</v>
      </c>
      <c r="T1248" t="str">
        <f t="shared" si="58"/>
        <v>INSERT INTO OBJECT_COLUMNS (OBJECT_COLUMN_ID,NAME,CONTENT,OBJECT_ID) VALUES (1240,'OWNER_NUM', '351', 1240);</v>
      </c>
    </row>
    <row r="1249" spans="1:20" x14ac:dyDescent="0.2">
      <c r="A1249" s="8" t="s">
        <v>2321</v>
      </c>
      <c r="B1249" t="s">
        <v>2406</v>
      </c>
      <c r="C1249" t="s">
        <v>2407</v>
      </c>
      <c r="D1249" s="5">
        <f t="shared" si="59"/>
        <v>351</v>
      </c>
      <c r="E1249">
        <f>VLOOKUP(A1249,OFSETS!A$2:B$795,2,TRUE)</f>
        <v>774</v>
      </c>
      <c r="F1249">
        <v>1241</v>
      </c>
      <c r="G1249" t="str">
        <f t="shared" si="57"/>
        <v>INSERT INTO F_SEC_ADMIN.OBJECTS (OBJECT_ID,NAME,OBJECT_TYPE_ID, SCHEMA_ID, AUTHORIZATION_OBJECT_ID) VALUES (1241, 'PORTFOLIO_HOLDINGS_V',2,1,'774');</v>
      </c>
      <c r="S1249">
        <v>1241</v>
      </c>
      <c r="T1249" t="str">
        <f t="shared" si="58"/>
        <v>INSERT INTO OBJECT_COLUMNS (OBJECT_COLUMN_ID,NAME,CONTENT,OBJECT_ID) VALUES (1241,'OWNER_NUM', '351', 1241);</v>
      </c>
    </row>
    <row r="1250" spans="1:20" x14ac:dyDescent="0.2">
      <c r="A1250" s="8" t="s">
        <v>2321</v>
      </c>
      <c r="B1250" t="s">
        <v>2408</v>
      </c>
      <c r="C1250" t="s">
        <v>2407</v>
      </c>
      <c r="D1250" s="5">
        <f t="shared" si="59"/>
        <v>351</v>
      </c>
      <c r="E1250">
        <f>VLOOKUP(A1250,OFSETS!A$2:B$795,2,TRUE)</f>
        <v>774</v>
      </c>
      <c r="F1250">
        <v>1242</v>
      </c>
      <c r="G1250" t="str">
        <f t="shared" si="57"/>
        <v>INSERT INTO F_SEC_ADMIN.OBJECTS (OBJECT_ID,NAME,OBJECT_TYPE_ID, SCHEMA_ID, AUTHORIZATION_OBJECT_ID) VALUES (1242, 'PORTFOLIO_HOLDING_CALCS_V',2,1,'774');</v>
      </c>
      <c r="S1250">
        <v>1242</v>
      </c>
      <c r="T1250" t="str">
        <f t="shared" si="58"/>
        <v>INSERT INTO OBJECT_COLUMNS (OBJECT_COLUMN_ID,NAME,CONTENT,OBJECT_ID) VALUES (1242,'OWNER_NUM', '351', 1242);</v>
      </c>
    </row>
    <row r="1251" spans="1:20" x14ac:dyDescent="0.2">
      <c r="A1251" s="8" t="s">
        <v>2321</v>
      </c>
      <c r="B1251" t="s">
        <v>2409</v>
      </c>
      <c r="C1251" t="s">
        <v>2407</v>
      </c>
      <c r="D1251" s="5">
        <f t="shared" si="59"/>
        <v>351</v>
      </c>
      <c r="E1251">
        <f>VLOOKUP(A1251,OFSETS!A$2:B$795,2,TRUE)</f>
        <v>774</v>
      </c>
      <c r="F1251">
        <v>1243</v>
      </c>
      <c r="G1251" t="str">
        <f t="shared" si="57"/>
        <v>INSERT INTO F_SEC_ADMIN.OBJECTS (OBJECT_ID,NAME,OBJECT_TYPE_ID, SCHEMA_ID, AUTHORIZATION_OBJECT_ID) VALUES (1243, 'PORTFOLIO_HOLDING_CALCS_VV_V',2,1,'774');</v>
      </c>
      <c r="S1251">
        <v>1243</v>
      </c>
      <c r="T1251" t="str">
        <f t="shared" si="58"/>
        <v>INSERT INTO OBJECT_COLUMNS (OBJECT_COLUMN_ID,NAME,CONTENT,OBJECT_ID) VALUES (1243,'OWNER_NUM', '351', 1243);</v>
      </c>
    </row>
    <row r="1252" spans="1:20" x14ac:dyDescent="0.2">
      <c r="A1252" s="8" t="s">
        <v>2321</v>
      </c>
      <c r="B1252" t="s">
        <v>2410</v>
      </c>
      <c r="C1252" t="s">
        <v>2407</v>
      </c>
      <c r="D1252" s="5">
        <f t="shared" si="59"/>
        <v>351</v>
      </c>
      <c r="E1252">
        <f>VLOOKUP(A1252,OFSETS!A$2:B$795,2,TRUE)</f>
        <v>774</v>
      </c>
      <c r="F1252">
        <v>1244</v>
      </c>
      <c r="G1252" t="str">
        <f t="shared" si="57"/>
        <v>INSERT INTO F_SEC_ADMIN.OBJECTS (OBJECT_ID,NAME,OBJECT_TYPE_ID, SCHEMA_ID, AUTHORIZATION_OBJECT_ID) VALUES (1244, 'PORTFOLIO_HOLDING_CALC_HIST_V',2,1,'774');</v>
      </c>
      <c r="S1252">
        <v>1244</v>
      </c>
      <c r="T1252" t="str">
        <f t="shared" si="58"/>
        <v>INSERT INTO OBJECT_COLUMNS (OBJECT_COLUMN_ID,NAME,CONTENT,OBJECT_ID) VALUES (1244,'OWNER_NUM', '351', 1244);</v>
      </c>
    </row>
    <row r="1253" spans="1:20" x14ac:dyDescent="0.2">
      <c r="A1253" s="8" t="s">
        <v>2321</v>
      </c>
      <c r="B1253" t="s">
        <v>2411</v>
      </c>
      <c r="C1253" t="s">
        <v>2407</v>
      </c>
      <c r="D1253" s="5">
        <f t="shared" si="59"/>
        <v>351</v>
      </c>
      <c r="E1253">
        <f>VLOOKUP(A1253,OFSETS!A$2:B$795,2,TRUE)</f>
        <v>774</v>
      </c>
      <c r="F1253">
        <v>1245</v>
      </c>
      <c r="G1253" t="str">
        <f t="shared" si="57"/>
        <v>INSERT INTO F_SEC_ADMIN.OBJECTS (OBJECT_ID,NAME,OBJECT_TYPE_ID, SCHEMA_ID, AUTHORIZATION_OBJECT_ID) VALUES (1245, 'PORTFOLIO_HOLDING_HIST_V',2,1,'774');</v>
      </c>
      <c r="S1253">
        <v>1245</v>
      </c>
      <c r="T1253" t="str">
        <f t="shared" si="58"/>
        <v>INSERT INTO OBJECT_COLUMNS (OBJECT_COLUMN_ID,NAME,CONTENT,OBJECT_ID) VALUES (1245,'OWNER_NUM', '351', 1245);</v>
      </c>
    </row>
    <row r="1254" spans="1:20" x14ac:dyDescent="0.2">
      <c r="A1254" s="8" t="s">
        <v>2321</v>
      </c>
      <c r="B1254" t="s">
        <v>2412</v>
      </c>
      <c r="C1254" t="s">
        <v>2407</v>
      </c>
      <c r="D1254" s="5">
        <f t="shared" si="59"/>
        <v>351</v>
      </c>
      <c r="E1254">
        <f>VLOOKUP(A1254,OFSETS!A$2:B$795,2,TRUE)</f>
        <v>774</v>
      </c>
      <c r="F1254">
        <v>1246</v>
      </c>
      <c r="G1254" t="str">
        <f t="shared" si="57"/>
        <v>INSERT INTO F_SEC_ADMIN.OBJECTS (OBJECT_ID,NAME,OBJECT_TYPE_ID, SCHEMA_ID, AUTHORIZATION_OBJECT_ID) VALUES (1246, 'PORTFOLIO_IDS_V',2,1,'774');</v>
      </c>
      <c r="S1254">
        <v>1246</v>
      </c>
      <c r="T1254" t="str">
        <f t="shared" si="58"/>
        <v>INSERT INTO OBJECT_COLUMNS (OBJECT_COLUMN_ID,NAME,CONTENT,OBJECT_ID) VALUES (1246,'OWNER_NUM', '351', 1246);</v>
      </c>
    </row>
    <row r="1255" spans="1:20" x14ac:dyDescent="0.2">
      <c r="A1255" s="8" t="s">
        <v>2321</v>
      </c>
      <c r="B1255" t="s">
        <v>2413</v>
      </c>
      <c r="C1255" t="s">
        <v>2407</v>
      </c>
      <c r="D1255" s="5">
        <f t="shared" si="59"/>
        <v>351</v>
      </c>
      <c r="E1255">
        <f>VLOOKUP(A1255,OFSETS!A$2:B$795,2,TRUE)</f>
        <v>774</v>
      </c>
      <c r="F1255">
        <v>1247</v>
      </c>
      <c r="G1255" t="str">
        <f t="shared" si="57"/>
        <v>INSERT INTO F_SEC_ADMIN.OBJECTS (OBJECT_ID,NAME,OBJECT_TYPE_ID, SCHEMA_ID, AUTHORIZATION_OBJECT_ID) VALUES (1247, 'PORTFOLIO_ID_MAPPINGS_V',2,1,'774');</v>
      </c>
      <c r="S1255">
        <v>1247</v>
      </c>
      <c r="T1255" t="str">
        <f t="shared" si="58"/>
        <v>INSERT INTO OBJECT_COLUMNS (OBJECT_COLUMN_ID,NAME,CONTENT,OBJECT_ID) VALUES (1247,'OWNER_NUM', '351', 1247);</v>
      </c>
    </row>
    <row r="1256" spans="1:20" x14ac:dyDescent="0.2">
      <c r="A1256" s="8" t="s">
        <v>2321</v>
      </c>
      <c r="B1256" t="s">
        <v>2414</v>
      </c>
      <c r="C1256" t="s">
        <v>2407</v>
      </c>
      <c r="D1256" s="5">
        <f t="shared" si="59"/>
        <v>351</v>
      </c>
      <c r="E1256">
        <f>VLOOKUP(A1256,OFSETS!A$2:B$795,2,TRUE)</f>
        <v>774</v>
      </c>
      <c r="F1256">
        <v>1248</v>
      </c>
      <c r="G1256" t="str">
        <f t="shared" si="57"/>
        <v>INSERT INTO F_SEC_ADMIN.OBJECTS (OBJECT_ID,NAME,OBJECT_TYPE_ID, SCHEMA_ID, AUTHORIZATION_OBJECT_ID) VALUES (1248, 'PORTFOLIO_TARGET_SYSTEMS_V',2,1,'774');</v>
      </c>
      <c r="S1256">
        <v>1248</v>
      </c>
      <c r="T1256" t="str">
        <f t="shared" si="58"/>
        <v>INSERT INTO OBJECT_COLUMNS (OBJECT_COLUMN_ID,NAME,CONTENT,OBJECT_ID) VALUES (1248,'OWNER_NUM', '351', 1248);</v>
      </c>
    </row>
    <row r="1257" spans="1:20" x14ac:dyDescent="0.2">
      <c r="A1257" s="8" t="s">
        <v>2321</v>
      </c>
      <c r="B1257" t="s">
        <v>2415</v>
      </c>
      <c r="C1257" t="s">
        <v>2407</v>
      </c>
      <c r="D1257" s="5">
        <f t="shared" si="59"/>
        <v>351</v>
      </c>
      <c r="E1257">
        <f>VLOOKUP(A1257,OFSETS!A$2:B$795,2,TRUE)</f>
        <v>774</v>
      </c>
      <c r="F1257">
        <v>1249</v>
      </c>
      <c r="G1257" t="str">
        <f t="shared" si="57"/>
        <v>INSERT INTO F_SEC_ADMIN.OBJECTS (OBJECT_ID,NAME,OBJECT_TYPE_ID, SCHEMA_ID, AUTHORIZATION_OBJECT_ID) VALUES (1249, 'TRANSACTIONS_V',2,1,'774');</v>
      </c>
      <c r="S1257">
        <v>1249</v>
      </c>
      <c r="T1257" t="str">
        <f t="shared" si="58"/>
        <v>INSERT INTO OBJECT_COLUMNS (OBJECT_COLUMN_ID,NAME,CONTENT,OBJECT_ID) VALUES (1249,'OWNER_NUM', '351', 1249);</v>
      </c>
    </row>
    <row r="1258" spans="1:20" x14ac:dyDescent="0.2">
      <c r="A1258" s="8" t="s">
        <v>2321</v>
      </c>
      <c r="B1258" t="s">
        <v>2416</v>
      </c>
      <c r="C1258" t="s">
        <v>2407</v>
      </c>
      <c r="D1258" s="5">
        <f t="shared" si="59"/>
        <v>351</v>
      </c>
      <c r="E1258">
        <f>VLOOKUP(A1258,OFSETS!A$2:B$795,2,TRUE)</f>
        <v>774</v>
      </c>
      <c r="F1258">
        <v>1250</v>
      </c>
      <c r="G1258" t="str">
        <f t="shared" si="57"/>
        <v>INSERT INTO F_SEC_ADMIN.OBJECTS (OBJECT_ID,NAME,OBJECT_TYPE_ID, SCHEMA_ID, AUTHORIZATION_OBJECT_ID) VALUES (1250, 'TRANSACTION_COSTS_V',2,1,'774');</v>
      </c>
      <c r="S1258">
        <v>1250</v>
      </c>
      <c r="T1258" t="str">
        <f t="shared" si="58"/>
        <v>INSERT INTO OBJECT_COLUMNS (OBJECT_COLUMN_ID,NAME,CONTENT,OBJECT_ID) VALUES (1250,'OWNER_NUM', '351', 1250);</v>
      </c>
    </row>
    <row r="1259" spans="1:20" x14ac:dyDescent="0.2">
      <c r="A1259" s="8" t="s">
        <v>2321</v>
      </c>
      <c r="B1259" t="s">
        <v>2417</v>
      </c>
      <c r="C1259" t="s">
        <v>2407</v>
      </c>
      <c r="D1259" s="5">
        <f t="shared" si="59"/>
        <v>351</v>
      </c>
      <c r="E1259">
        <f>VLOOKUP(A1259,OFSETS!A$2:B$795,2,TRUE)</f>
        <v>774</v>
      </c>
      <c r="F1259">
        <v>1251</v>
      </c>
      <c r="G1259" t="str">
        <f t="shared" si="57"/>
        <v>INSERT INTO F_SEC_ADMIN.OBJECTS (OBJECT_ID,NAME,OBJECT_TYPE_ID, SCHEMA_ID, AUTHORIZATION_OBJECT_ID) VALUES (1251, 'TRANSACTION_COST_HIST_V',2,1,'774');</v>
      </c>
      <c r="S1259">
        <v>1251</v>
      </c>
      <c r="T1259" t="str">
        <f t="shared" si="58"/>
        <v>INSERT INTO OBJECT_COLUMNS (OBJECT_COLUMN_ID,NAME,CONTENT,OBJECT_ID) VALUES (1251,'OWNER_NUM', '351', 1251);</v>
      </c>
    </row>
    <row r="1260" spans="1:20" x14ac:dyDescent="0.2">
      <c r="A1260" s="8" t="s">
        <v>2321</v>
      </c>
      <c r="B1260" t="s">
        <v>2418</v>
      </c>
      <c r="C1260" t="s">
        <v>2407</v>
      </c>
      <c r="D1260" s="5">
        <f t="shared" si="59"/>
        <v>351</v>
      </c>
      <c r="E1260">
        <f>VLOOKUP(A1260,OFSETS!A$2:B$795,2,TRUE)</f>
        <v>774</v>
      </c>
      <c r="F1260">
        <v>1252</v>
      </c>
      <c r="G1260" t="str">
        <f t="shared" si="57"/>
        <v>INSERT INTO F_SEC_ADMIN.OBJECTS (OBJECT_ID,NAME,OBJECT_TYPE_ID, SCHEMA_ID, AUTHORIZATION_OBJECT_ID) VALUES (1252, 'TRANSACTION_DETAILS_V',2,1,'774');</v>
      </c>
      <c r="S1260">
        <v>1252</v>
      </c>
      <c r="T1260" t="str">
        <f t="shared" si="58"/>
        <v>INSERT INTO OBJECT_COLUMNS (OBJECT_COLUMN_ID,NAME,CONTENT,OBJECT_ID) VALUES (1252,'OWNER_NUM', '351', 1252);</v>
      </c>
    </row>
    <row r="1261" spans="1:20" x14ac:dyDescent="0.2">
      <c r="A1261" s="8" t="s">
        <v>2321</v>
      </c>
      <c r="B1261" t="s">
        <v>2419</v>
      </c>
      <c r="C1261" t="s">
        <v>2407</v>
      </c>
      <c r="D1261" s="5">
        <f t="shared" si="59"/>
        <v>351</v>
      </c>
      <c r="E1261">
        <f>VLOOKUP(A1261,OFSETS!A$2:B$795,2,TRUE)</f>
        <v>774</v>
      </c>
      <c r="F1261">
        <v>1253</v>
      </c>
      <c r="G1261" t="str">
        <f t="shared" si="57"/>
        <v>INSERT INTO F_SEC_ADMIN.OBJECTS (OBJECT_ID,NAME,OBJECT_TYPE_ID, SCHEMA_ID, AUTHORIZATION_OBJECT_ID) VALUES (1253, 'TRANSACTION_DETAIL_HIST_V',2,1,'774');</v>
      </c>
      <c r="S1261">
        <v>1253</v>
      </c>
      <c r="T1261" t="str">
        <f t="shared" si="58"/>
        <v>INSERT INTO OBJECT_COLUMNS (OBJECT_COLUMN_ID,NAME,CONTENT,OBJECT_ID) VALUES (1253,'OWNER_NUM', '351', 1253);</v>
      </c>
    </row>
    <row r="1262" spans="1:20" x14ac:dyDescent="0.2">
      <c r="A1262" s="8" t="s">
        <v>2321</v>
      </c>
      <c r="B1262" t="s">
        <v>2420</v>
      </c>
      <c r="C1262" t="s">
        <v>2407</v>
      </c>
      <c r="D1262" s="5">
        <f t="shared" si="59"/>
        <v>351</v>
      </c>
      <c r="E1262">
        <f>VLOOKUP(A1262,OFSETS!A$2:B$795,2,TRUE)</f>
        <v>774</v>
      </c>
      <c r="F1262">
        <v>1254</v>
      </c>
      <c r="G1262" t="str">
        <f t="shared" si="57"/>
        <v>INSERT INTO F_SEC_ADMIN.OBJECTS (OBJECT_ID,NAME,OBJECT_TYPE_ID, SCHEMA_ID, AUTHORIZATION_OBJECT_ID) VALUES (1254, 'TRANSACTION_HIST_V',2,1,'774');</v>
      </c>
      <c r="S1262">
        <v>1254</v>
      </c>
      <c r="T1262" t="str">
        <f t="shared" si="58"/>
        <v>INSERT INTO OBJECT_COLUMNS (OBJECT_COLUMN_ID,NAME,CONTENT,OBJECT_ID) VALUES (1254,'OWNER_NUM', '351', 1254);</v>
      </c>
    </row>
    <row r="1263" spans="1:20" x14ac:dyDescent="0.2">
      <c r="A1263" s="8" t="s">
        <v>2324</v>
      </c>
      <c r="B1263" t="s">
        <v>2421</v>
      </c>
      <c r="C1263" t="s">
        <v>2407</v>
      </c>
      <c r="D1263" s="5">
        <f t="shared" si="59"/>
        <v>378</v>
      </c>
      <c r="E1263">
        <f>VLOOKUP(A1263,OFSETS!A$2:B$795,2,TRUE)</f>
        <v>775</v>
      </c>
      <c r="F1263">
        <v>1255</v>
      </c>
      <c r="G1263" t="str">
        <f t="shared" si="57"/>
        <v>INSERT INTO F_SEC_ADMIN.OBJECTS (OBJECT_ID,NAME,OBJECT_TYPE_ID, SCHEMA_ID, AUTHORIZATION_OBJECT_ID) VALUES (1255, 'CUSTOMERS_V',2,1,'775');</v>
      </c>
      <c r="S1263">
        <v>1255</v>
      </c>
      <c r="T1263" t="str">
        <f t="shared" si="58"/>
        <v>INSERT INTO OBJECT_COLUMNS (OBJECT_COLUMN_ID,NAME,CONTENT,OBJECT_ID) VALUES (1255,'OWNER_NUM', '378', 1255);</v>
      </c>
    </row>
    <row r="1264" spans="1:20" x14ac:dyDescent="0.2">
      <c r="A1264" s="8" t="s">
        <v>2324</v>
      </c>
      <c r="B1264" t="s">
        <v>2422</v>
      </c>
      <c r="C1264" t="s">
        <v>2407</v>
      </c>
      <c r="D1264" s="5">
        <f t="shared" si="59"/>
        <v>378</v>
      </c>
      <c r="E1264">
        <f>VLOOKUP(A1264,OFSETS!A$2:B$795,2,TRUE)</f>
        <v>775</v>
      </c>
      <c r="F1264">
        <v>1256</v>
      </c>
      <c r="G1264" t="str">
        <f t="shared" si="57"/>
        <v>INSERT INTO F_SEC_ADMIN.OBJECTS (OBJECT_ID,NAME,OBJECT_TYPE_ID, SCHEMA_ID, AUTHORIZATION_OBJECT_ID) VALUES (1256, 'CUSTOMER_SYSTEMATICS_V',2,1,'775');</v>
      </c>
      <c r="S1264">
        <v>1256</v>
      </c>
      <c r="T1264" t="str">
        <f t="shared" si="58"/>
        <v>INSERT INTO OBJECT_COLUMNS (OBJECT_COLUMN_ID,NAME,CONTENT,OBJECT_ID) VALUES (1256,'OWNER_NUM', '378', 1256);</v>
      </c>
    </row>
    <row r="1265" spans="1:20" x14ac:dyDescent="0.2">
      <c r="A1265" s="8" t="s">
        <v>2324</v>
      </c>
      <c r="B1265" t="s">
        <v>2423</v>
      </c>
      <c r="C1265" t="s">
        <v>2407</v>
      </c>
      <c r="D1265" s="5">
        <f t="shared" si="59"/>
        <v>378</v>
      </c>
      <c r="E1265">
        <f>VLOOKUP(A1265,OFSETS!A$2:B$795,2,TRUE)</f>
        <v>775</v>
      </c>
      <c r="F1265">
        <v>1257</v>
      </c>
      <c r="G1265" t="str">
        <f t="shared" si="57"/>
        <v>INSERT INTO F_SEC_ADMIN.OBJECTS (OBJECT_ID,NAME,OBJECT_TYPE_ID, SCHEMA_ID, AUTHORIZATION_OBJECT_ID) VALUES (1257, 'CUST_PORT_ASSIGNMENTS_V',2,1,'775');</v>
      </c>
      <c r="S1265">
        <v>1257</v>
      </c>
      <c r="T1265" t="str">
        <f t="shared" si="58"/>
        <v>INSERT INTO OBJECT_COLUMNS (OBJECT_COLUMN_ID,NAME,CONTENT,OBJECT_ID) VALUES (1257,'OWNER_NUM', '378', 1257);</v>
      </c>
    </row>
    <row r="1266" spans="1:20" x14ac:dyDescent="0.2">
      <c r="A1266" s="8" t="s">
        <v>2324</v>
      </c>
      <c r="B1266" t="s">
        <v>2424</v>
      </c>
      <c r="C1266" t="s">
        <v>2407</v>
      </c>
      <c r="D1266" s="5">
        <f t="shared" si="59"/>
        <v>378</v>
      </c>
      <c r="E1266">
        <f>VLOOKUP(A1266,OFSETS!A$2:B$795,2,TRUE)</f>
        <v>775</v>
      </c>
      <c r="F1266">
        <v>1258</v>
      </c>
      <c r="G1266" t="str">
        <f t="shared" si="57"/>
        <v>INSERT INTO F_SEC_ADMIN.OBJECTS (OBJECT_ID,NAME,OBJECT_TYPE_ID, SCHEMA_ID, AUTHORIZATION_OBJECT_ID) VALUES (1258, 'OWNERS_V',2,1,'775');</v>
      </c>
      <c r="S1266">
        <v>1258</v>
      </c>
      <c r="T1266" t="str">
        <f t="shared" si="58"/>
        <v>INSERT INTO OBJECT_COLUMNS (OBJECT_COLUMN_ID,NAME,CONTENT,OBJECT_ID) VALUES (1258,'OWNER_NUM', '378', 1258);</v>
      </c>
    </row>
    <row r="1267" spans="1:20" x14ac:dyDescent="0.2">
      <c r="A1267" s="8" t="s">
        <v>2324</v>
      </c>
      <c r="B1267" t="s">
        <v>2425</v>
      </c>
      <c r="C1267" t="s">
        <v>2407</v>
      </c>
      <c r="D1267" s="5">
        <f t="shared" si="59"/>
        <v>378</v>
      </c>
      <c r="E1267">
        <f>VLOOKUP(A1267,OFSETS!A$2:B$795,2,TRUE)</f>
        <v>775</v>
      </c>
      <c r="F1267">
        <v>1259</v>
      </c>
      <c r="G1267" t="str">
        <f t="shared" si="57"/>
        <v>INSERT INTO F_SEC_ADMIN.OBJECTS (OBJECT_ID,NAME,OBJECT_TYPE_ID, SCHEMA_ID, AUTHORIZATION_OBJECT_ID) VALUES (1259, 'PORTFOLIOS_V',2,1,'775');</v>
      </c>
      <c r="S1267">
        <v>1259</v>
      </c>
      <c r="T1267" t="str">
        <f t="shared" si="58"/>
        <v>INSERT INTO OBJECT_COLUMNS (OBJECT_COLUMN_ID,NAME,CONTENT,OBJECT_ID) VALUES (1259,'OWNER_NUM', '378', 1259);</v>
      </c>
    </row>
    <row r="1268" spans="1:20" x14ac:dyDescent="0.2">
      <c r="A1268" s="8" t="s">
        <v>2324</v>
      </c>
      <c r="B1268" t="s">
        <v>2426</v>
      </c>
      <c r="C1268" t="s">
        <v>2407</v>
      </c>
      <c r="D1268" s="5">
        <f t="shared" si="59"/>
        <v>378</v>
      </c>
      <c r="E1268">
        <f>VLOOKUP(A1268,OFSETS!A$2:B$795,2,TRUE)</f>
        <v>775</v>
      </c>
      <c r="F1268">
        <v>1260</v>
      </c>
      <c r="G1268" t="str">
        <f t="shared" si="57"/>
        <v>INSERT INTO F_SEC_ADMIN.OBJECTS (OBJECT_ID,NAME,OBJECT_TYPE_ID, SCHEMA_ID, AUTHORIZATION_OBJECT_ID) VALUES (1260, 'PORTFOLIO_ASSIGNMENTS_V',2,1,'775');</v>
      </c>
      <c r="S1268">
        <v>1260</v>
      </c>
      <c r="T1268" t="str">
        <f t="shared" si="58"/>
        <v>INSERT INTO OBJECT_COLUMNS (OBJECT_COLUMN_ID,NAME,CONTENT,OBJECT_ID) VALUES (1260,'OWNER_NUM', '378', 1260);</v>
      </c>
    </row>
    <row r="1269" spans="1:20" x14ac:dyDescent="0.2">
      <c r="A1269" s="8" t="s">
        <v>2324</v>
      </c>
      <c r="B1269" t="s">
        <v>2427</v>
      </c>
      <c r="C1269" t="s">
        <v>2407</v>
      </c>
      <c r="D1269" s="5">
        <f t="shared" si="59"/>
        <v>378</v>
      </c>
      <c r="E1269">
        <f>VLOOKUP(A1269,OFSETS!A$2:B$795,2,TRUE)</f>
        <v>775</v>
      </c>
      <c r="F1269">
        <v>1261</v>
      </c>
      <c r="G1269" t="str">
        <f t="shared" si="57"/>
        <v>INSERT INTO F_SEC_ADMIN.OBJECTS (OBJECT_ID,NAME,OBJECT_TYPE_ID, SCHEMA_ID, AUTHORIZATION_OBJECT_ID) VALUES (1261, 'PORTFOLIO_FIGURES_DAILY_V',2,1,'775');</v>
      </c>
      <c r="S1269">
        <v>1261</v>
      </c>
      <c r="T1269" t="str">
        <f t="shared" si="58"/>
        <v>INSERT INTO OBJECT_COLUMNS (OBJECT_COLUMN_ID,NAME,CONTENT,OBJECT_ID) VALUES (1261,'OWNER_NUM', '378', 1261);</v>
      </c>
    </row>
    <row r="1270" spans="1:20" x14ac:dyDescent="0.2">
      <c r="A1270" s="8" t="s">
        <v>2324</v>
      </c>
      <c r="B1270" t="s">
        <v>2428</v>
      </c>
      <c r="C1270" t="s">
        <v>2407</v>
      </c>
      <c r="D1270" s="5">
        <f t="shared" si="59"/>
        <v>378</v>
      </c>
      <c r="E1270">
        <f>VLOOKUP(A1270,OFSETS!A$2:B$795,2,TRUE)</f>
        <v>775</v>
      </c>
      <c r="F1270">
        <v>1262</v>
      </c>
      <c r="G1270" t="str">
        <f t="shared" si="57"/>
        <v>INSERT INTO F_SEC_ADMIN.OBJECTS (OBJECT_ID,NAME,OBJECT_TYPE_ID, SCHEMA_ID, AUTHORIZATION_OBJECT_ID) VALUES (1262, 'PORTFOLIO_FIGURES_DLY_HIST_V',2,1,'775');</v>
      </c>
      <c r="S1270">
        <v>1262</v>
      </c>
      <c r="T1270" t="str">
        <f t="shared" si="58"/>
        <v>INSERT INTO OBJECT_COLUMNS (OBJECT_COLUMN_ID,NAME,CONTENT,OBJECT_ID) VALUES (1262,'OWNER_NUM', '378', 1262);</v>
      </c>
    </row>
    <row r="1271" spans="1:20" x14ac:dyDescent="0.2">
      <c r="A1271" s="8" t="s">
        <v>2324</v>
      </c>
      <c r="B1271" t="s">
        <v>2401</v>
      </c>
      <c r="C1271" t="s">
        <v>2407</v>
      </c>
      <c r="D1271" s="5">
        <f t="shared" si="59"/>
        <v>378</v>
      </c>
      <c r="E1271">
        <f>VLOOKUP(A1271,OFSETS!A$2:B$795,2,TRUE)</f>
        <v>775</v>
      </c>
      <c r="F1271">
        <v>1263</v>
      </c>
      <c r="G1271" t="str">
        <f t="shared" si="57"/>
        <v>INSERT INTO F_SEC_ADMIN.OBJECTS (OBJECT_ID,NAME,OBJECT_TYPE_ID, SCHEMA_ID, AUTHORIZATION_OBJECT_ID) VALUES (1263, 'PORTFOLIO_GROUPS_V',2,1,'775');</v>
      </c>
      <c r="S1271">
        <v>1263</v>
      </c>
      <c r="T1271" t="str">
        <f t="shared" si="58"/>
        <v>INSERT INTO OBJECT_COLUMNS (OBJECT_COLUMN_ID,NAME,CONTENT,OBJECT_ID) VALUES (1263,'OWNER_NUM', '378', 1263);</v>
      </c>
    </row>
    <row r="1272" spans="1:20" x14ac:dyDescent="0.2">
      <c r="A1272" s="8" t="s">
        <v>2324</v>
      </c>
      <c r="B1272" t="s">
        <v>2429</v>
      </c>
      <c r="C1272" t="s">
        <v>2407</v>
      </c>
      <c r="D1272" s="5">
        <f t="shared" si="59"/>
        <v>378</v>
      </c>
      <c r="E1272">
        <f>VLOOKUP(A1272,OFSETS!A$2:B$795,2,TRUE)</f>
        <v>775</v>
      </c>
      <c r="F1272">
        <v>1264</v>
      </c>
      <c r="G1272" t="str">
        <f t="shared" si="57"/>
        <v>INSERT INTO F_SEC_ADMIN.OBJECTS (OBJECT_ID,NAME,OBJECT_TYPE_ID, SCHEMA_ID, AUTHORIZATION_OBJECT_ID) VALUES (1264, 'PORTFOLIO_HIST_V',2,1,'775');</v>
      </c>
      <c r="S1272">
        <v>1264</v>
      </c>
      <c r="T1272" t="str">
        <f t="shared" si="58"/>
        <v>INSERT INTO OBJECT_COLUMNS (OBJECT_COLUMN_ID,NAME,CONTENT,OBJECT_ID) VALUES (1264,'OWNER_NUM', '378', 1264);</v>
      </c>
    </row>
    <row r="1273" spans="1:20" x14ac:dyDescent="0.2">
      <c r="A1273" s="8" t="s">
        <v>2324</v>
      </c>
      <c r="B1273" t="s">
        <v>2406</v>
      </c>
      <c r="C1273" t="s">
        <v>2407</v>
      </c>
      <c r="D1273" s="5">
        <f t="shared" si="59"/>
        <v>378</v>
      </c>
      <c r="E1273">
        <f>VLOOKUP(A1273,OFSETS!A$2:B$795,2,TRUE)</f>
        <v>775</v>
      </c>
      <c r="F1273">
        <v>1265</v>
      </c>
      <c r="G1273" t="str">
        <f t="shared" si="57"/>
        <v>INSERT INTO F_SEC_ADMIN.OBJECTS (OBJECT_ID,NAME,OBJECT_TYPE_ID, SCHEMA_ID, AUTHORIZATION_OBJECT_ID) VALUES (1265, 'PORTFOLIO_HOLDINGS_V',2,1,'775');</v>
      </c>
      <c r="S1273">
        <v>1265</v>
      </c>
      <c r="T1273" t="str">
        <f t="shared" si="58"/>
        <v>INSERT INTO OBJECT_COLUMNS (OBJECT_COLUMN_ID,NAME,CONTENT,OBJECT_ID) VALUES (1265,'OWNER_NUM', '378', 1265);</v>
      </c>
    </row>
    <row r="1274" spans="1:20" x14ac:dyDescent="0.2">
      <c r="A1274" s="8" t="s">
        <v>2324</v>
      </c>
      <c r="B1274" t="s">
        <v>2408</v>
      </c>
      <c r="C1274" t="s">
        <v>2407</v>
      </c>
      <c r="D1274" s="5">
        <f t="shared" si="59"/>
        <v>378</v>
      </c>
      <c r="E1274">
        <f>VLOOKUP(A1274,OFSETS!A$2:B$795,2,TRUE)</f>
        <v>775</v>
      </c>
      <c r="F1274">
        <v>1266</v>
      </c>
      <c r="G1274" t="str">
        <f t="shared" si="57"/>
        <v>INSERT INTO F_SEC_ADMIN.OBJECTS (OBJECT_ID,NAME,OBJECT_TYPE_ID, SCHEMA_ID, AUTHORIZATION_OBJECT_ID) VALUES (1266, 'PORTFOLIO_HOLDING_CALCS_V',2,1,'775');</v>
      </c>
      <c r="S1274">
        <v>1266</v>
      </c>
      <c r="T1274" t="str">
        <f t="shared" si="58"/>
        <v>INSERT INTO OBJECT_COLUMNS (OBJECT_COLUMN_ID,NAME,CONTENT,OBJECT_ID) VALUES (1266,'OWNER_NUM', '378', 1266);</v>
      </c>
    </row>
    <row r="1275" spans="1:20" x14ac:dyDescent="0.2">
      <c r="A1275" s="8" t="s">
        <v>2324</v>
      </c>
      <c r="B1275" t="s">
        <v>2409</v>
      </c>
      <c r="C1275" t="s">
        <v>2407</v>
      </c>
      <c r="D1275" s="5">
        <f t="shared" si="59"/>
        <v>378</v>
      </c>
      <c r="E1275">
        <f>VLOOKUP(A1275,OFSETS!A$2:B$795,2,TRUE)</f>
        <v>775</v>
      </c>
      <c r="F1275">
        <v>1267</v>
      </c>
      <c r="G1275" t="str">
        <f t="shared" si="57"/>
        <v>INSERT INTO F_SEC_ADMIN.OBJECTS (OBJECT_ID,NAME,OBJECT_TYPE_ID, SCHEMA_ID, AUTHORIZATION_OBJECT_ID) VALUES (1267, 'PORTFOLIO_HOLDING_CALCS_VV_V',2,1,'775');</v>
      </c>
      <c r="S1275">
        <v>1267</v>
      </c>
      <c r="T1275" t="str">
        <f t="shared" si="58"/>
        <v>INSERT INTO OBJECT_COLUMNS (OBJECT_COLUMN_ID,NAME,CONTENT,OBJECT_ID) VALUES (1267,'OWNER_NUM', '378', 1267);</v>
      </c>
    </row>
    <row r="1276" spans="1:20" x14ac:dyDescent="0.2">
      <c r="A1276" s="8" t="s">
        <v>2324</v>
      </c>
      <c r="B1276" t="s">
        <v>2410</v>
      </c>
      <c r="C1276" t="s">
        <v>2407</v>
      </c>
      <c r="D1276" s="5">
        <f t="shared" si="59"/>
        <v>378</v>
      </c>
      <c r="E1276">
        <f>VLOOKUP(A1276,OFSETS!A$2:B$795,2,TRUE)</f>
        <v>775</v>
      </c>
      <c r="F1276">
        <v>1268</v>
      </c>
      <c r="G1276" t="str">
        <f t="shared" si="57"/>
        <v>INSERT INTO F_SEC_ADMIN.OBJECTS (OBJECT_ID,NAME,OBJECT_TYPE_ID, SCHEMA_ID, AUTHORIZATION_OBJECT_ID) VALUES (1268, 'PORTFOLIO_HOLDING_CALC_HIST_V',2,1,'775');</v>
      </c>
      <c r="S1276">
        <v>1268</v>
      </c>
      <c r="T1276" t="str">
        <f t="shared" si="58"/>
        <v>INSERT INTO OBJECT_COLUMNS (OBJECT_COLUMN_ID,NAME,CONTENT,OBJECT_ID) VALUES (1268,'OWNER_NUM', '378', 1268);</v>
      </c>
    </row>
    <row r="1277" spans="1:20" x14ac:dyDescent="0.2">
      <c r="A1277" s="8" t="s">
        <v>2324</v>
      </c>
      <c r="B1277" t="s">
        <v>2411</v>
      </c>
      <c r="C1277" t="s">
        <v>2407</v>
      </c>
      <c r="D1277" s="5">
        <f t="shared" si="59"/>
        <v>378</v>
      </c>
      <c r="E1277">
        <f>VLOOKUP(A1277,OFSETS!A$2:B$795,2,TRUE)</f>
        <v>775</v>
      </c>
      <c r="F1277">
        <v>1269</v>
      </c>
      <c r="G1277" t="str">
        <f t="shared" si="57"/>
        <v>INSERT INTO F_SEC_ADMIN.OBJECTS (OBJECT_ID,NAME,OBJECT_TYPE_ID, SCHEMA_ID, AUTHORIZATION_OBJECT_ID) VALUES (1269, 'PORTFOLIO_HOLDING_HIST_V',2,1,'775');</v>
      </c>
      <c r="S1277">
        <v>1269</v>
      </c>
      <c r="T1277" t="str">
        <f t="shared" si="58"/>
        <v>INSERT INTO OBJECT_COLUMNS (OBJECT_COLUMN_ID,NAME,CONTENT,OBJECT_ID) VALUES (1269,'OWNER_NUM', '378', 1269);</v>
      </c>
    </row>
    <row r="1278" spans="1:20" x14ac:dyDescent="0.2">
      <c r="A1278" s="8" t="s">
        <v>2324</v>
      </c>
      <c r="B1278" t="s">
        <v>2412</v>
      </c>
      <c r="C1278" t="s">
        <v>2407</v>
      </c>
      <c r="D1278" s="5">
        <f t="shared" si="59"/>
        <v>378</v>
      </c>
      <c r="E1278">
        <f>VLOOKUP(A1278,OFSETS!A$2:B$795,2,TRUE)</f>
        <v>775</v>
      </c>
      <c r="F1278">
        <v>1270</v>
      </c>
      <c r="G1278" t="str">
        <f t="shared" si="57"/>
        <v>INSERT INTO F_SEC_ADMIN.OBJECTS (OBJECT_ID,NAME,OBJECT_TYPE_ID, SCHEMA_ID, AUTHORIZATION_OBJECT_ID) VALUES (1270, 'PORTFOLIO_IDS_V',2,1,'775');</v>
      </c>
      <c r="S1278">
        <v>1270</v>
      </c>
      <c r="T1278" t="str">
        <f t="shared" si="58"/>
        <v>INSERT INTO OBJECT_COLUMNS (OBJECT_COLUMN_ID,NAME,CONTENT,OBJECT_ID) VALUES (1270,'OWNER_NUM', '378', 1270);</v>
      </c>
    </row>
    <row r="1279" spans="1:20" x14ac:dyDescent="0.2">
      <c r="A1279" s="8" t="s">
        <v>2324</v>
      </c>
      <c r="B1279" t="s">
        <v>2413</v>
      </c>
      <c r="C1279" t="s">
        <v>2407</v>
      </c>
      <c r="D1279" s="5">
        <f t="shared" si="59"/>
        <v>378</v>
      </c>
      <c r="E1279">
        <f>VLOOKUP(A1279,OFSETS!A$2:B$795,2,TRUE)</f>
        <v>775</v>
      </c>
      <c r="F1279">
        <v>1271</v>
      </c>
      <c r="G1279" t="str">
        <f t="shared" si="57"/>
        <v>INSERT INTO F_SEC_ADMIN.OBJECTS (OBJECT_ID,NAME,OBJECT_TYPE_ID, SCHEMA_ID, AUTHORIZATION_OBJECT_ID) VALUES (1271, 'PORTFOLIO_ID_MAPPINGS_V',2,1,'775');</v>
      </c>
      <c r="S1279">
        <v>1271</v>
      </c>
      <c r="T1279" t="str">
        <f t="shared" si="58"/>
        <v>INSERT INTO OBJECT_COLUMNS (OBJECT_COLUMN_ID,NAME,CONTENT,OBJECT_ID) VALUES (1271,'OWNER_NUM', '378', 1271);</v>
      </c>
    </row>
    <row r="1280" spans="1:20" x14ac:dyDescent="0.2">
      <c r="A1280" s="8" t="s">
        <v>2324</v>
      </c>
      <c r="B1280" t="s">
        <v>2414</v>
      </c>
      <c r="C1280" t="s">
        <v>2407</v>
      </c>
      <c r="D1280" s="5">
        <f t="shared" si="59"/>
        <v>378</v>
      </c>
      <c r="E1280">
        <f>VLOOKUP(A1280,OFSETS!A$2:B$795,2,TRUE)</f>
        <v>775</v>
      </c>
      <c r="F1280">
        <v>1272</v>
      </c>
      <c r="G1280" t="str">
        <f t="shared" si="57"/>
        <v>INSERT INTO F_SEC_ADMIN.OBJECTS (OBJECT_ID,NAME,OBJECT_TYPE_ID, SCHEMA_ID, AUTHORIZATION_OBJECT_ID) VALUES (1272, 'PORTFOLIO_TARGET_SYSTEMS_V',2,1,'775');</v>
      </c>
      <c r="S1280">
        <v>1272</v>
      </c>
      <c r="T1280" t="str">
        <f t="shared" si="58"/>
        <v>INSERT INTO OBJECT_COLUMNS (OBJECT_COLUMN_ID,NAME,CONTENT,OBJECT_ID) VALUES (1272,'OWNER_NUM', '378', 1272);</v>
      </c>
    </row>
    <row r="1281" spans="1:20" x14ac:dyDescent="0.2">
      <c r="A1281" s="8" t="s">
        <v>2324</v>
      </c>
      <c r="B1281" t="s">
        <v>2415</v>
      </c>
      <c r="C1281" t="s">
        <v>2407</v>
      </c>
      <c r="D1281" s="5">
        <f t="shared" si="59"/>
        <v>378</v>
      </c>
      <c r="E1281">
        <f>VLOOKUP(A1281,OFSETS!A$2:B$795,2,TRUE)</f>
        <v>775</v>
      </c>
      <c r="F1281">
        <v>1273</v>
      </c>
      <c r="G1281" t="str">
        <f t="shared" si="57"/>
        <v>INSERT INTO F_SEC_ADMIN.OBJECTS (OBJECT_ID,NAME,OBJECT_TYPE_ID, SCHEMA_ID, AUTHORIZATION_OBJECT_ID) VALUES (1273, 'TRANSACTIONS_V',2,1,'775');</v>
      </c>
      <c r="S1281">
        <v>1273</v>
      </c>
      <c r="T1281" t="str">
        <f t="shared" si="58"/>
        <v>INSERT INTO OBJECT_COLUMNS (OBJECT_COLUMN_ID,NAME,CONTENT,OBJECT_ID) VALUES (1273,'OWNER_NUM', '378', 1273);</v>
      </c>
    </row>
    <row r="1282" spans="1:20" x14ac:dyDescent="0.2">
      <c r="A1282" s="8" t="s">
        <v>2324</v>
      </c>
      <c r="B1282" t="s">
        <v>2416</v>
      </c>
      <c r="C1282" t="s">
        <v>2407</v>
      </c>
      <c r="D1282" s="5">
        <f t="shared" si="59"/>
        <v>378</v>
      </c>
      <c r="E1282">
        <f>VLOOKUP(A1282,OFSETS!A$2:B$795,2,TRUE)</f>
        <v>775</v>
      </c>
      <c r="F1282">
        <v>1274</v>
      </c>
      <c r="G1282" t="str">
        <f t="shared" si="57"/>
        <v>INSERT INTO F_SEC_ADMIN.OBJECTS (OBJECT_ID,NAME,OBJECT_TYPE_ID, SCHEMA_ID, AUTHORIZATION_OBJECT_ID) VALUES (1274, 'TRANSACTION_COSTS_V',2,1,'775');</v>
      </c>
      <c r="S1282">
        <v>1274</v>
      </c>
      <c r="T1282" t="str">
        <f t="shared" si="58"/>
        <v>INSERT INTO OBJECT_COLUMNS (OBJECT_COLUMN_ID,NAME,CONTENT,OBJECT_ID) VALUES (1274,'OWNER_NUM', '378', 1274);</v>
      </c>
    </row>
    <row r="1283" spans="1:20" x14ac:dyDescent="0.2">
      <c r="A1283" s="8" t="s">
        <v>2324</v>
      </c>
      <c r="B1283" t="s">
        <v>2417</v>
      </c>
      <c r="C1283" t="s">
        <v>2407</v>
      </c>
      <c r="D1283" s="5">
        <f t="shared" si="59"/>
        <v>378</v>
      </c>
      <c r="E1283">
        <f>VLOOKUP(A1283,OFSETS!A$2:B$795,2,TRUE)</f>
        <v>775</v>
      </c>
      <c r="F1283">
        <v>1275</v>
      </c>
      <c r="G1283" t="str">
        <f t="shared" si="57"/>
        <v>INSERT INTO F_SEC_ADMIN.OBJECTS (OBJECT_ID,NAME,OBJECT_TYPE_ID, SCHEMA_ID, AUTHORIZATION_OBJECT_ID) VALUES (1275, 'TRANSACTION_COST_HIST_V',2,1,'775');</v>
      </c>
      <c r="S1283">
        <v>1275</v>
      </c>
      <c r="T1283" t="str">
        <f t="shared" si="58"/>
        <v>INSERT INTO OBJECT_COLUMNS (OBJECT_COLUMN_ID,NAME,CONTENT,OBJECT_ID) VALUES (1275,'OWNER_NUM', '378', 1275);</v>
      </c>
    </row>
    <row r="1284" spans="1:20" x14ac:dyDescent="0.2">
      <c r="A1284" s="8" t="s">
        <v>2324</v>
      </c>
      <c r="B1284" t="s">
        <v>2418</v>
      </c>
      <c r="C1284" t="s">
        <v>2407</v>
      </c>
      <c r="D1284" s="5">
        <f t="shared" si="59"/>
        <v>378</v>
      </c>
      <c r="E1284">
        <f>VLOOKUP(A1284,OFSETS!A$2:B$795,2,TRUE)</f>
        <v>775</v>
      </c>
      <c r="F1284">
        <v>1276</v>
      </c>
      <c r="G1284" t="str">
        <f t="shared" si="57"/>
        <v>INSERT INTO F_SEC_ADMIN.OBJECTS (OBJECT_ID,NAME,OBJECT_TYPE_ID, SCHEMA_ID, AUTHORIZATION_OBJECT_ID) VALUES (1276, 'TRANSACTION_DETAILS_V',2,1,'775');</v>
      </c>
      <c r="S1284">
        <v>1276</v>
      </c>
      <c r="T1284" t="str">
        <f t="shared" si="58"/>
        <v>INSERT INTO OBJECT_COLUMNS (OBJECT_COLUMN_ID,NAME,CONTENT,OBJECT_ID) VALUES (1276,'OWNER_NUM', '378', 1276);</v>
      </c>
    </row>
    <row r="1285" spans="1:20" x14ac:dyDescent="0.2">
      <c r="A1285" s="8" t="s">
        <v>2324</v>
      </c>
      <c r="B1285" t="s">
        <v>2419</v>
      </c>
      <c r="C1285" t="s">
        <v>2407</v>
      </c>
      <c r="D1285" s="5">
        <f t="shared" si="59"/>
        <v>378</v>
      </c>
      <c r="E1285">
        <f>VLOOKUP(A1285,OFSETS!A$2:B$795,2,TRUE)</f>
        <v>775</v>
      </c>
      <c r="F1285">
        <v>1277</v>
      </c>
      <c r="G1285" t="str">
        <f t="shared" si="57"/>
        <v>INSERT INTO F_SEC_ADMIN.OBJECTS (OBJECT_ID,NAME,OBJECT_TYPE_ID, SCHEMA_ID, AUTHORIZATION_OBJECT_ID) VALUES (1277, 'TRANSACTION_DETAIL_HIST_V',2,1,'775');</v>
      </c>
      <c r="S1285">
        <v>1277</v>
      </c>
      <c r="T1285" t="str">
        <f t="shared" si="58"/>
        <v>INSERT INTO OBJECT_COLUMNS (OBJECT_COLUMN_ID,NAME,CONTENT,OBJECT_ID) VALUES (1277,'OWNER_NUM', '378', 1277);</v>
      </c>
    </row>
    <row r="1286" spans="1:20" x14ac:dyDescent="0.2">
      <c r="A1286" s="8" t="s">
        <v>2324</v>
      </c>
      <c r="B1286" t="s">
        <v>2420</v>
      </c>
      <c r="C1286" t="s">
        <v>2407</v>
      </c>
      <c r="D1286" s="5">
        <f t="shared" si="59"/>
        <v>378</v>
      </c>
      <c r="E1286">
        <f>VLOOKUP(A1286,OFSETS!A$2:B$795,2,TRUE)</f>
        <v>775</v>
      </c>
      <c r="F1286">
        <v>1278</v>
      </c>
      <c r="G1286" t="str">
        <f t="shared" si="57"/>
        <v>INSERT INTO F_SEC_ADMIN.OBJECTS (OBJECT_ID,NAME,OBJECT_TYPE_ID, SCHEMA_ID, AUTHORIZATION_OBJECT_ID) VALUES (1278, 'TRANSACTION_HIST_V',2,1,'775');</v>
      </c>
      <c r="S1286">
        <v>1278</v>
      </c>
      <c r="T1286" t="str">
        <f t="shared" si="58"/>
        <v>INSERT INTO OBJECT_COLUMNS (OBJECT_COLUMN_ID,NAME,CONTENT,OBJECT_ID) VALUES (1278,'OWNER_NUM', '378', 1278);</v>
      </c>
    </row>
    <row r="1287" spans="1:20" x14ac:dyDescent="0.2">
      <c r="A1287" s="8" t="s">
        <v>2327</v>
      </c>
      <c r="B1287" t="s">
        <v>2421</v>
      </c>
      <c r="C1287" t="s">
        <v>2407</v>
      </c>
      <c r="D1287" s="5">
        <f t="shared" si="59"/>
        <v>405</v>
      </c>
      <c r="E1287">
        <f>VLOOKUP(A1287,OFSETS!A$2:B$795,2,TRUE)</f>
        <v>776</v>
      </c>
      <c r="F1287">
        <v>1279</v>
      </c>
      <c r="G1287" t="str">
        <f t="shared" ref="G1287:G1350" si="60">"INSERT INTO F_SEC_ADMIN.OBJECTS (OBJECT_ID,NAME,OBJECT_TYPE_ID, SCHEMA_ID, AUTHORIZATION_OBJECT_ID) VALUES (" &amp; F1287 &amp; ", '" &amp; B1287 &amp; "',2,1,'" &amp; E1287 &amp;"');"</f>
        <v>INSERT INTO F_SEC_ADMIN.OBJECTS (OBJECT_ID,NAME,OBJECT_TYPE_ID, SCHEMA_ID, AUTHORIZATION_OBJECT_ID) VALUES (1279, 'CUSTOMERS_V',2,1,'776');</v>
      </c>
      <c r="S1287">
        <v>1279</v>
      </c>
      <c r="T1287" t="str">
        <f t="shared" ref="T1287:T1350" si="61">"INSERT INTO OBJECT_COLUMNS (OBJECT_COLUMN_ID,NAME,CONTENT,OBJECT_ID) VALUES (" &amp; S1287 &amp; ",'" &amp; C1287 &amp; "', '" &amp; D1287 &amp; "', " &amp; F1287 &amp; ");"</f>
        <v>INSERT INTO OBJECT_COLUMNS (OBJECT_COLUMN_ID,NAME,CONTENT,OBJECT_ID) VALUES (1279,'OWNER_NUM', '405', 1279);</v>
      </c>
    </row>
    <row r="1288" spans="1:20" x14ac:dyDescent="0.2">
      <c r="A1288" s="8" t="s">
        <v>2327</v>
      </c>
      <c r="B1288" t="s">
        <v>2422</v>
      </c>
      <c r="C1288" t="s">
        <v>2407</v>
      </c>
      <c r="D1288" s="5">
        <f t="shared" si="59"/>
        <v>405</v>
      </c>
      <c r="E1288">
        <f>VLOOKUP(A1288,OFSETS!A$2:B$795,2,TRUE)</f>
        <v>776</v>
      </c>
      <c r="F1288">
        <v>1280</v>
      </c>
      <c r="G1288" t="str">
        <f t="shared" si="60"/>
        <v>INSERT INTO F_SEC_ADMIN.OBJECTS (OBJECT_ID,NAME,OBJECT_TYPE_ID, SCHEMA_ID, AUTHORIZATION_OBJECT_ID) VALUES (1280, 'CUSTOMER_SYSTEMATICS_V',2,1,'776');</v>
      </c>
      <c r="S1288">
        <v>1280</v>
      </c>
      <c r="T1288" t="str">
        <f t="shared" si="61"/>
        <v>INSERT INTO OBJECT_COLUMNS (OBJECT_COLUMN_ID,NAME,CONTENT,OBJECT_ID) VALUES (1280,'OWNER_NUM', '405', 1280);</v>
      </c>
    </row>
    <row r="1289" spans="1:20" x14ac:dyDescent="0.2">
      <c r="A1289" s="8" t="s">
        <v>2327</v>
      </c>
      <c r="B1289" t="s">
        <v>2423</v>
      </c>
      <c r="C1289" t="s">
        <v>2407</v>
      </c>
      <c r="D1289" s="5">
        <f t="shared" ref="D1289:D1352" si="62">VALUE(RIGHT(A1289,7))</f>
        <v>405</v>
      </c>
      <c r="E1289">
        <f>VLOOKUP(A1289,OFSETS!A$2:B$795,2,TRUE)</f>
        <v>776</v>
      </c>
      <c r="F1289">
        <v>1281</v>
      </c>
      <c r="G1289" t="str">
        <f t="shared" si="60"/>
        <v>INSERT INTO F_SEC_ADMIN.OBJECTS (OBJECT_ID,NAME,OBJECT_TYPE_ID, SCHEMA_ID, AUTHORIZATION_OBJECT_ID) VALUES (1281, 'CUST_PORT_ASSIGNMENTS_V',2,1,'776');</v>
      </c>
      <c r="S1289">
        <v>1281</v>
      </c>
      <c r="T1289" t="str">
        <f t="shared" si="61"/>
        <v>INSERT INTO OBJECT_COLUMNS (OBJECT_COLUMN_ID,NAME,CONTENT,OBJECT_ID) VALUES (1281,'OWNER_NUM', '405', 1281);</v>
      </c>
    </row>
    <row r="1290" spans="1:20" x14ac:dyDescent="0.2">
      <c r="A1290" s="8" t="s">
        <v>2327</v>
      </c>
      <c r="B1290" t="s">
        <v>2424</v>
      </c>
      <c r="C1290" t="s">
        <v>2407</v>
      </c>
      <c r="D1290" s="5">
        <f t="shared" si="62"/>
        <v>405</v>
      </c>
      <c r="E1290">
        <f>VLOOKUP(A1290,OFSETS!A$2:B$795,2,TRUE)</f>
        <v>776</v>
      </c>
      <c r="F1290">
        <v>1282</v>
      </c>
      <c r="G1290" t="str">
        <f t="shared" si="60"/>
        <v>INSERT INTO F_SEC_ADMIN.OBJECTS (OBJECT_ID,NAME,OBJECT_TYPE_ID, SCHEMA_ID, AUTHORIZATION_OBJECT_ID) VALUES (1282, 'OWNERS_V',2,1,'776');</v>
      </c>
      <c r="S1290">
        <v>1282</v>
      </c>
      <c r="T1290" t="str">
        <f t="shared" si="61"/>
        <v>INSERT INTO OBJECT_COLUMNS (OBJECT_COLUMN_ID,NAME,CONTENT,OBJECT_ID) VALUES (1282,'OWNER_NUM', '405', 1282);</v>
      </c>
    </row>
    <row r="1291" spans="1:20" x14ac:dyDescent="0.2">
      <c r="A1291" s="8" t="s">
        <v>2327</v>
      </c>
      <c r="B1291" t="s">
        <v>2425</v>
      </c>
      <c r="C1291" t="s">
        <v>2407</v>
      </c>
      <c r="D1291" s="5">
        <f t="shared" si="62"/>
        <v>405</v>
      </c>
      <c r="E1291">
        <f>VLOOKUP(A1291,OFSETS!A$2:B$795,2,TRUE)</f>
        <v>776</v>
      </c>
      <c r="F1291">
        <v>1283</v>
      </c>
      <c r="G1291" t="str">
        <f t="shared" si="60"/>
        <v>INSERT INTO F_SEC_ADMIN.OBJECTS (OBJECT_ID,NAME,OBJECT_TYPE_ID, SCHEMA_ID, AUTHORIZATION_OBJECT_ID) VALUES (1283, 'PORTFOLIOS_V',2,1,'776');</v>
      </c>
      <c r="S1291">
        <v>1283</v>
      </c>
      <c r="T1291" t="str">
        <f t="shared" si="61"/>
        <v>INSERT INTO OBJECT_COLUMNS (OBJECT_COLUMN_ID,NAME,CONTENT,OBJECT_ID) VALUES (1283,'OWNER_NUM', '405', 1283);</v>
      </c>
    </row>
    <row r="1292" spans="1:20" x14ac:dyDescent="0.2">
      <c r="A1292" s="8" t="s">
        <v>2327</v>
      </c>
      <c r="B1292" t="s">
        <v>2426</v>
      </c>
      <c r="C1292" t="s">
        <v>2407</v>
      </c>
      <c r="D1292" s="5">
        <f t="shared" si="62"/>
        <v>405</v>
      </c>
      <c r="E1292">
        <f>VLOOKUP(A1292,OFSETS!A$2:B$795,2,TRUE)</f>
        <v>776</v>
      </c>
      <c r="F1292">
        <v>1284</v>
      </c>
      <c r="G1292" t="str">
        <f t="shared" si="60"/>
        <v>INSERT INTO F_SEC_ADMIN.OBJECTS (OBJECT_ID,NAME,OBJECT_TYPE_ID, SCHEMA_ID, AUTHORIZATION_OBJECT_ID) VALUES (1284, 'PORTFOLIO_ASSIGNMENTS_V',2,1,'776');</v>
      </c>
      <c r="S1292">
        <v>1284</v>
      </c>
      <c r="T1292" t="str">
        <f t="shared" si="61"/>
        <v>INSERT INTO OBJECT_COLUMNS (OBJECT_COLUMN_ID,NAME,CONTENT,OBJECT_ID) VALUES (1284,'OWNER_NUM', '405', 1284);</v>
      </c>
    </row>
    <row r="1293" spans="1:20" x14ac:dyDescent="0.2">
      <c r="A1293" s="8" t="s">
        <v>2327</v>
      </c>
      <c r="B1293" t="s">
        <v>2427</v>
      </c>
      <c r="C1293" t="s">
        <v>2407</v>
      </c>
      <c r="D1293" s="5">
        <f t="shared" si="62"/>
        <v>405</v>
      </c>
      <c r="E1293">
        <f>VLOOKUP(A1293,OFSETS!A$2:B$795,2,TRUE)</f>
        <v>776</v>
      </c>
      <c r="F1293">
        <v>1285</v>
      </c>
      <c r="G1293" t="str">
        <f t="shared" si="60"/>
        <v>INSERT INTO F_SEC_ADMIN.OBJECTS (OBJECT_ID,NAME,OBJECT_TYPE_ID, SCHEMA_ID, AUTHORIZATION_OBJECT_ID) VALUES (1285, 'PORTFOLIO_FIGURES_DAILY_V',2,1,'776');</v>
      </c>
      <c r="S1293">
        <v>1285</v>
      </c>
      <c r="T1293" t="str">
        <f t="shared" si="61"/>
        <v>INSERT INTO OBJECT_COLUMNS (OBJECT_COLUMN_ID,NAME,CONTENT,OBJECT_ID) VALUES (1285,'OWNER_NUM', '405', 1285);</v>
      </c>
    </row>
    <row r="1294" spans="1:20" x14ac:dyDescent="0.2">
      <c r="A1294" s="8" t="s">
        <v>2327</v>
      </c>
      <c r="B1294" t="s">
        <v>2428</v>
      </c>
      <c r="C1294" t="s">
        <v>2407</v>
      </c>
      <c r="D1294" s="5">
        <f t="shared" si="62"/>
        <v>405</v>
      </c>
      <c r="E1294">
        <f>VLOOKUP(A1294,OFSETS!A$2:B$795,2,TRUE)</f>
        <v>776</v>
      </c>
      <c r="F1294">
        <v>1286</v>
      </c>
      <c r="G1294" t="str">
        <f t="shared" si="60"/>
        <v>INSERT INTO F_SEC_ADMIN.OBJECTS (OBJECT_ID,NAME,OBJECT_TYPE_ID, SCHEMA_ID, AUTHORIZATION_OBJECT_ID) VALUES (1286, 'PORTFOLIO_FIGURES_DLY_HIST_V',2,1,'776');</v>
      </c>
      <c r="S1294">
        <v>1286</v>
      </c>
      <c r="T1294" t="str">
        <f t="shared" si="61"/>
        <v>INSERT INTO OBJECT_COLUMNS (OBJECT_COLUMN_ID,NAME,CONTENT,OBJECT_ID) VALUES (1286,'OWNER_NUM', '405', 1286);</v>
      </c>
    </row>
    <row r="1295" spans="1:20" x14ac:dyDescent="0.2">
      <c r="A1295" s="8" t="s">
        <v>2327</v>
      </c>
      <c r="B1295" t="s">
        <v>2401</v>
      </c>
      <c r="C1295" t="s">
        <v>2407</v>
      </c>
      <c r="D1295" s="5">
        <f t="shared" si="62"/>
        <v>405</v>
      </c>
      <c r="E1295">
        <f>VLOOKUP(A1295,OFSETS!A$2:B$795,2,TRUE)</f>
        <v>776</v>
      </c>
      <c r="F1295">
        <v>1287</v>
      </c>
      <c r="G1295" t="str">
        <f t="shared" si="60"/>
        <v>INSERT INTO F_SEC_ADMIN.OBJECTS (OBJECT_ID,NAME,OBJECT_TYPE_ID, SCHEMA_ID, AUTHORIZATION_OBJECT_ID) VALUES (1287, 'PORTFOLIO_GROUPS_V',2,1,'776');</v>
      </c>
      <c r="S1295">
        <v>1287</v>
      </c>
      <c r="T1295" t="str">
        <f t="shared" si="61"/>
        <v>INSERT INTO OBJECT_COLUMNS (OBJECT_COLUMN_ID,NAME,CONTENT,OBJECT_ID) VALUES (1287,'OWNER_NUM', '405', 1287);</v>
      </c>
    </row>
    <row r="1296" spans="1:20" x14ac:dyDescent="0.2">
      <c r="A1296" s="8" t="s">
        <v>2327</v>
      </c>
      <c r="B1296" t="s">
        <v>2429</v>
      </c>
      <c r="C1296" t="s">
        <v>2407</v>
      </c>
      <c r="D1296" s="5">
        <f t="shared" si="62"/>
        <v>405</v>
      </c>
      <c r="E1296">
        <f>VLOOKUP(A1296,OFSETS!A$2:B$795,2,TRUE)</f>
        <v>776</v>
      </c>
      <c r="F1296">
        <v>1288</v>
      </c>
      <c r="G1296" t="str">
        <f t="shared" si="60"/>
        <v>INSERT INTO F_SEC_ADMIN.OBJECTS (OBJECT_ID,NAME,OBJECT_TYPE_ID, SCHEMA_ID, AUTHORIZATION_OBJECT_ID) VALUES (1288, 'PORTFOLIO_HIST_V',2,1,'776');</v>
      </c>
      <c r="S1296">
        <v>1288</v>
      </c>
      <c r="T1296" t="str">
        <f t="shared" si="61"/>
        <v>INSERT INTO OBJECT_COLUMNS (OBJECT_COLUMN_ID,NAME,CONTENT,OBJECT_ID) VALUES (1288,'OWNER_NUM', '405', 1288);</v>
      </c>
    </row>
    <row r="1297" spans="1:20" x14ac:dyDescent="0.2">
      <c r="A1297" s="8" t="s">
        <v>2327</v>
      </c>
      <c r="B1297" t="s">
        <v>2406</v>
      </c>
      <c r="C1297" t="s">
        <v>2407</v>
      </c>
      <c r="D1297" s="5">
        <f t="shared" si="62"/>
        <v>405</v>
      </c>
      <c r="E1297">
        <f>VLOOKUP(A1297,OFSETS!A$2:B$795,2,TRUE)</f>
        <v>776</v>
      </c>
      <c r="F1297">
        <v>1289</v>
      </c>
      <c r="G1297" t="str">
        <f t="shared" si="60"/>
        <v>INSERT INTO F_SEC_ADMIN.OBJECTS (OBJECT_ID,NAME,OBJECT_TYPE_ID, SCHEMA_ID, AUTHORIZATION_OBJECT_ID) VALUES (1289, 'PORTFOLIO_HOLDINGS_V',2,1,'776');</v>
      </c>
      <c r="S1297">
        <v>1289</v>
      </c>
      <c r="T1297" t="str">
        <f t="shared" si="61"/>
        <v>INSERT INTO OBJECT_COLUMNS (OBJECT_COLUMN_ID,NAME,CONTENT,OBJECT_ID) VALUES (1289,'OWNER_NUM', '405', 1289);</v>
      </c>
    </row>
    <row r="1298" spans="1:20" x14ac:dyDescent="0.2">
      <c r="A1298" s="8" t="s">
        <v>2327</v>
      </c>
      <c r="B1298" t="s">
        <v>2408</v>
      </c>
      <c r="C1298" t="s">
        <v>2407</v>
      </c>
      <c r="D1298" s="5">
        <f t="shared" si="62"/>
        <v>405</v>
      </c>
      <c r="E1298">
        <f>VLOOKUP(A1298,OFSETS!A$2:B$795,2,TRUE)</f>
        <v>776</v>
      </c>
      <c r="F1298">
        <v>1290</v>
      </c>
      <c r="G1298" t="str">
        <f t="shared" si="60"/>
        <v>INSERT INTO F_SEC_ADMIN.OBJECTS (OBJECT_ID,NAME,OBJECT_TYPE_ID, SCHEMA_ID, AUTHORIZATION_OBJECT_ID) VALUES (1290, 'PORTFOLIO_HOLDING_CALCS_V',2,1,'776');</v>
      </c>
      <c r="S1298">
        <v>1290</v>
      </c>
      <c r="T1298" t="str">
        <f t="shared" si="61"/>
        <v>INSERT INTO OBJECT_COLUMNS (OBJECT_COLUMN_ID,NAME,CONTENT,OBJECT_ID) VALUES (1290,'OWNER_NUM', '405', 1290);</v>
      </c>
    </row>
    <row r="1299" spans="1:20" x14ac:dyDescent="0.2">
      <c r="A1299" s="8" t="s">
        <v>2327</v>
      </c>
      <c r="B1299" t="s">
        <v>2409</v>
      </c>
      <c r="C1299" t="s">
        <v>2407</v>
      </c>
      <c r="D1299" s="5">
        <f t="shared" si="62"/>
        <v>405</v>
      </c>
      <c r="E1299">
        <f>VLOOKUP(A1299,OFSETS!A$2:B$795,2,TRUE)</f>
        <v>776</v>
      </c>
      <c r="F1299">
        <v>1291</v>
      </c>
      <c r="G1299" t="str">
        <f t="shared" si="60"/>
        <v>INSERT INTO F_SEC_ADMIN.OBJECTS (OBJECT_ID,NAME,OBJECT_TYPE_ID, SCHEMA_ID, AUTHORIZATION_OBJECT_ID) VALUES (1291, 'PORTFOLIO_HOLDING_CALCS_VV_V',2,1,'776');</v>
      </c>
      <c r="S1299">
        <v>1291</v>
      </c>
      <c r="T1299" t="str">
        <f t="shared" si="61"/>
        <v>INSERT INTO OBJECT_COLUMNS (OBJECT_COLUMN_ID,NAME,CONTENT,OBJECT_ID) VALUES (1291,'OWNER_NUM', '405', 1291);</v>
      </c>
    </row>
    <row r="1300" spans="1:20" x14ac:dyDescent="0.2">
      <c r="A1300" s="8" t="s">
        <v>2327</v>
      </c>
      <c r="B1300" t="s">
        <v>2410</v>
      </c>
      <c r="C1300" t="s">
        <v>2407</v>
      </c>
      <c r="D1300" s="5">
        <f t="shared" si="62"/>
        <v>405</v>
      </c>
      <c r="E1300">
        <f>VLOOKUP(A1300,OFSETS!A$2:B$795,2,TRUE)</f>
        <v>776</v>
      </c>
      <c r="F1300">
        <v>1292</v>
      </c>
      <c r="G1300" t="str">
        <f t="shared" si="60"/>
        <v>INSERT INTO F_SEC_ADMIN.OBJECTS (OBJECT_ID,NAME,OBJECT_TYPE_ID, SCHEMA_ID, AUTHORIZATION_OBJECT_ID) VALUES (1292, 'PORTFOLIO_HOLDING_CALC_HIST_V',2,1,'776');</v>
      </c>
      <c r="S1300">
        <v>1292</v>
      </c>
      <c r="T1300" t="str">
        <f t="shared" si="61"/>
        <v>INSERT INTO OBJECT_COLUMNS (OBJECT_COLUMN_ID,NAME,CONTENT,OBJECT_ID) VALUES (1292,'OWNER_NUM', '405', 1292);</v>
      </c>
    </row>
    <row r="1301" spans="1:20" x14ac:dyDescent="0.2">
      <c r="A1301" s="8" t="s">
        <v>2327</v>
      </c>
      <c r="B1301" t="s">
        <v>2411</v>
      </c>
      <c r="C1301" t="s">
        <v>2407</v>
      </c>
      <c r="D1301" s="5">
        <f t="shared" si="62"/>
        <v>405</v>
      </c>
      <c r="E1301">
        <f>VLOOKUP(A1301,OFSETS!A$2:B$795,2,TRUE)</f>
        <v>776</v>
      </c>
      <c r="F1301">
        <v>1293</v>
      </c>
      <c r="G1301" t="str">
        <f t="shared" si="60"/>
        <v>INSERT INTO F_SEC_ADMIN.OBJECTS (OBJECT_ID,NAME,OBJECT_TYPE_ID, SCHEMA_ID, AUTHORIZATION_OBJECT_ID) VALUES (1293, 'PORTFOLIO_HOLDING_HIST_V',2,1,'776');</v>
      </c>
      <c r="S1301">
        <v>1293</v>
      </c>
      <c r="T1301" t="str">
        <f t="shared" si="61"/>
        <v>INSERT INTO OBJECT_COLUMNS (OBJECT_COLUMN_ID,NAME,CONTENT,OBJECT_ID) VALUES (1293,'OWNER_NUM', '405', 1293);</v>
      </c>
    </row>
    <row r="1302" spans="1:20" x14ac:dyDescent="0.2">
      <c r="A1302" s="8" t="s">
        <v>2327</v>
      </c>
      <c r="B1302" t="s">
        <v>2412</v>
      </c>
      <c r="C1302" t="s">
        <v>2407</v>
      </c>
      <c r="D1302" s="5">
        <f t="shared" si="62"/>
        <v>405</v>
      </c>
      <c r="E1302">
        <f>VLOOKUP(A1302,OFSETS!A$2:B$795,2,TRUE)</f>
        <v>776</v>
      </c>
      <c r="F1302">
        <v>1294</v>
      </c>
      <c r="G1302" t="str">
        <f t="shared" si="60"/>
        <v>INSERT INTO F_SEC_ADMIN.OBJECTS (OBJECT_ID,NAME,OBJECT_TYPE_ID, SCHEMA_ID, AUTHORIZATION_OBJECT_ID) VALUES (1294, 'PORTFOLIO_IDS_V',2,1,'776');</v>
      </c>
      <c r="S1302">
        <v>1294</v>
      </c>
      <c r="T1302" t="str">
        <f t="shared" si="61"/>
        <v>INSERT INTO OBJECT_COLUMNS (OBJECT_COLUMN_ID,NAME,CONTENT,OBJECT_ID) VALUES (1294,'OWNER_NUM', '405', 1294);</v>
      </c>
    </row>
    <row r="1303" spans="1:20" x14ac:dyDescent="0.2">
      <c r="A1303" s="8" t="s">
        <v>2327</v>
      </c>
      <c r="B1303" t="s">
        <v>2413</v>
      </c>
      <c r="C1303" t="s">
        <v>2407</v>
      </c>
      <c r="D1303" s="5">
        <f t="shared" si="62"/>
        <v>405</v>
      </c>
      <c r="E1303">
        <f>VLOOKUP(A1303,OFSETS!A$2:B$795,2,TRUE)</f>
        <v>776</v>
      </c>
      <c r="F1303">
        <v>1295</v>
      </c>
      <c r="G1303" t="str">
        <f t="shared" si="60"/>
        <v>INSERT INTO F_SEC_ADMIN.OBJECTS (OBJECT_ID,NAME,OBJECT_TYPE_ID, SCHEMA_ID, AUTHORIZATION_OBJECT_ID) VALUES (1295, 'PORTFOLIO_ID_MAPPINGS_V',2,1,'776');</v>
      </c>
      <c r="S1303">
        <v>1295</v>
      </c>
      <c r="T1303" t="str">
        <f t="shared" si="61"/>
        <v>INSERT INTO OBJECT_COLUMNS (OBJECT_COLUMN_ID,NAME,CONTENT,OBJECT_ID) VALUES (1295,'OWNER_NUM', '405', 1295);</v>
      </c>
    </row>
    <row r="1304" spans="1:20" x14ac:dyDescent="0.2">
      <c r="A1304" s="8" t="s">
        <v>2327</v>
      </c>
      <c r="B1304" t="s">
        <v>2414</v>
      </c>
      <c r="C1304" t="s">
        <v>2407</v>
      </c>
      <c r="D1304" s="5">
        <f t="shared" si="62"/>
        <v>405</v>
      </c>
      <c r="E1304">
        <f>VLOOKUP(A1304,OFSETS!A$2:B$795,2,TRUE)</f>
        <v>776</v>
      </c>
      <c r="F1304">
        <v>1296</v>
      </c>
      <c r="G1304" t="str">
        <f t="shared" si="60"/>
        <v>INSERT INTO F_SEC_ADMIN.OBJECTS (OBJECT_ID,NAME,OBJECT_TYPE_ID, SCHEMA_ID, AUTHORIZATION_OBJECT_ID) VALUES (1296, 'PORTFOLIO_TARGET_SYSTEMS_V',2,1,'776');</v>
      </c>
      <c r="S1304">
        <v>1296</v>
      </c>
      <c r="T1304" t="str">
        <f t="shared" si="61"/>
        <v>INSERT INTO OBJECT_COLUMNS (OBJECT_COLUMN_ID,NAME,CONTENT,OBJECT_ID) VALUES (1296,'OWNER_NUM', '405', 1296);</v>
      </c>
    </row>
    <row r="1305" spans="1:20" x14ac:dyDescent="0.2">
      <c r="A1305" s="8" t="s">
        <v>2327</v>
      </c>
      <c r="B1305" t="s">
        <v>2415</v>
      </c>
      <c r="C1305" t="s">
        <v>2407</v>
      </c>
      <c r="D1305" s="5">
        <f t="shared" si="62"/>
        <v>405</v>
      </c>
      <c r="E1305">
        <f>VLOOKUP(A1305,OFSETS!A$2:B$795,2,TRUE)</f>
        <v>776</v>
      </c>
      <c r="F1305">
        <v>1297</v>
      </c>
      <c r="G1305" t="str">
        <f t="shared" si="60"/>
        <v>INSERT INTO F_SEC_ADMIN.OBJECTS (OBJECT_ID,NAME,OBJECT_TYPE_ID, SCHEMA_ID, AUTHORIZATION_OBJECT_ID) VALUES (1297, 'TRANSACTIONS_V',2,1,'776');</v>
      </c>
      <c r="S1305">
        <v>1297</v>
      </c>
      <c r="T1305" t="str">
        <f t="shared" si="61"/>
        <v>INSERT INTO OBJECT_COLUMNS (OBJECT_COLUMN_ID,NAME,CONTENT,OBJECT_ID) VALUES (1297,'OWNER_NUM', '405', 1297);</v>
      </c>
    </row>
    <row r="1306" spans="1:20" x14ac:dyDescent="0.2">
      <c r="A1306" s="8" t="s">
        <v>2327</v>
      </c>
      <c r="B1306" t="s">
        <v>2416</v>
      </c>
      <c r="C1306" t="s">
        <v>2407</v>
      </c>
      <c r="D1306" s="5">
        <f t="shared" si="62"/>
        <v>405</v>
      </c>
      <c r="E1306">
        <f>VLOOKUP(A1306,OFSETS!A$2:B$795,2,TRUE)</f>
        <v>776</v>
      </c>
      <c r="F1306">
        <v>1298</v>
      </c>
      <c r="G1306" t="str">
        <f t="shared" si="60"/>
        <v>INSERT INTO F_SEC_ADMIN.OBJECTS (OBJECT_ID,NAME,OBJECT_TYPE_ID, SCHEMA_ID, AUTHORIZATION_OBJECT_ID) VALUES (1298, 'TRANSACTION_COSTS_V',2,1,'776');</v>
      </c>
      <c r="S1306">
        <v>1298</v>
      </c>
      <c r="T1306" t="str">
        <f t="shared" si="61"/>
        <v>INSERT INTO OBJECT_COLUMNS (OBJECT_COLUMN_ID,NAME,CONTENT,OBJECT_ID) VALUES (1298,'OWNER_NUM', '405', 1298);</v>
      </c>
    </row>
    <row r="1307" spans="1:20" x14ac:dyDescent="0.2">
      <c r="A1307" s="8" t="s">
        <v>2327</v>
      </c>
      <c r="B1307" t="s">
        <v>2417</v>
      </c>
      <c r="C1307" t="s">
        <v>2407</v>
      </c>
      <c r="D1307" s="5">
        <f t="shared" si="62"/>
        <v>405</v>
      </c>
      <c r="E1307">
        <f>VLOOKUP(A1307,OFSETS!A$2:B$795,2,TRUE)</f>
        <v>776</v>
      </c>
      <c r="F1307">
        <v>1299</v>
      </c>
      <c r="G1307" t="str">
        <f t="shared" si="60"/>
        <v>INSERT INTO F_SEC_ADMIN.OBJECTS (OBJECT_ID,NAME,OBJECT_TYPE_ID, SCHEMA_ID, AUTHORIZATION_OBJECT_ID) VALUES (1299, 'TRANSACTION_COST_HIST_V',2,1,'776');</v>
      </c>
      <c r="S1307">
        <v>1299</v>
      </c>
      <c r="T1307" t="str">
        <f t="shared" si="61"/>
        <v>INSERT INTO OBJECT_COLUMNS (OBJECT_COLUMN_ID,NAME,CONTENT,OBJECT_ID) VALUES (1299,'OWNER_NUM', '405', 1299);</v>
      </c>
    </row>
    <row r="1308" spans="1:20" x14ac:dyDescent="0.2">
      <c r="A1308" s="8" t="s">
        <v>2327</v>
      </c>
      <c r="B1308" t="s">
        <v>2418</v>
      </c>
      <c r="C1308" t="s">
        <v>2407</v>
      </c>
      <c r="D1308" s="5">
        <f t="shared" si="62"/>
        <v>405</v>
      </c>
      <c r="E1308">
        <f>VLOOKUP(A1308,OFSETS!A$2:B$795,2,TRUE)</f>
        <v>776</v>
      </c>
      <c r="F1308">
        <v>1300</v>
      </c>
      <c r="G1308" t="str">
        <f t="shared" si="60"/>
        <v>INSERT INTO F_SEC_ADMIN.OBJECTS (OBJECT_ID,NAME,OBJECT_TYPE_ID, SCHEMA_ID, AUTHORIZATION_OBJECT_ID) VALUES (1300, 'TRANSACTION_DETAILS_V',2,1,'776');</v>
      </c>
      <c r="S1308">
        <v>1300</v>
      </c>
      <c r="T1308" t="str">
        <f t="shared" si="61"/>
        <v>INSERT INTO OBJECT_COLUMNS (OBJECT_COLUMN_ID,NAME,CONTENT,OBJECT_ID) VALUES (1300,'OWNER_NUM', '405', 1300);</v>
      </c>
    </row>
    <row r="1309" spans="1:20" x14ac:dyDescent="0.2">
      <c r="A1309" s="8" t="s">
        <v>2327</v>
      </c>
      <c r="B1309" t="s">
        <v>2419</v>
      </c>
      <c r="C1309" t="s">
        <v>2407</v>
      </c>
      <c r="D1309" s="5">
        <f t="shared" si="62"/>
        <v>405</v>
      </c>
      <c r="E1309">
        <f>VLOOKUP(A1309,OFSETS!A$2:B$795,2,TRUE)</f>
        <v>776</v>
      </c>
      <c r="F1309">
        <v>1301</v>
      </c>
      <c r="G1309" t="str">
        <f t="shared" si="60"/>
        <v>INSERT INTO F_SEC_ADMIN.OBJECTS (OBJECT_ID,NAME,OBJECT_TYPE_ID, SCHEMA_ID, AUTHORIZATION_OBJECT_ID) VALUES (1301, 'TRANSACTION_DETAIL_HIST_V',2,1,'776');</v>
      </c>
      <c r="S1309">
        <v>1301</v>
      </c>
      <c r="T1309" t="str">
        <f t="shared" si="61"/>
        <v>INSERT INTO OBJECT_COLUMNS (OBJECT_COLUMN_ID,NAME,CONTENT,OBJECT_ID) VALUES (1301,'OWNER_NUM', '405', 1301);</v>
      </c>
    </row>
    <row r="1310" spans="1:20" x14ac:dyDescent="0.2">
      <c r="A1310" s="8" t="s">
        <v>2327</v>
      </c>
      <c r="B1310" t="s">
        <v>2420</v>
      </c>
      <c r="C1310" t="s">
        <v>2407</v>
      </c>
      <c r="D1310" s="5">
        <f t="shared" si="62"/>
        <v>405</v>
      </c>
      <c r="E1310">
        <f>VLOOKUP(A1310,OFSETS!A$2:B$795,2,TRUE)</f>
        <v>776</v>
      </c>
      <c r="F1310">
        <v>1302</v>
      </c>
      <c r="G1310" t="str">
        <f t="shared" si="60"/>
        <v>INSERT INTO F_SEC_ADMIN.OBJECTS (OBJECT_ID,NAME,OBJECT_TYPE_ID, SCHEMA_ID, AUTHORIZATION_OBJECT_ID) VALUES (1302, 'TRANSACTION_HIST_V',2,1,'776');</v>
      </c>
      <c r="S1310">
        <v>1302</v>
      </c>
      <c r="T1310" t="str">
        <f t="shared" si="61"/>
        <v>INSERT INTO OBJECT_COLUMNS (OBJECT_COLUMN_ID,NAME,CONTENT,OBJECT_ID) VALUES (1302,'OWNER_NUM', '405', 1302);</v>
      </c>
    </row>
    <row r="1311" spans="1:20" x14ac:dyDescent="0.2">
      <c r="A1311" s="8" t="s">
        <v>2330</v>
      </c>
      <c r="B1311" t="s">
        <v>2421</v>
      </c>
      <c r="C1311" t="s">
        <v>2407</v>
      </c>
      <c r="D1311" s="5">
        <f t="shared" si="62"/>
        <v>409</v>
      </c>
      <c r="E1311">
        <f>VLOOKUP(A1311,OFSETS!A$2:B$795,2,TRUE)</f>
        <v>777</v>
      </c>
      <c r="F1311">
        <v>1303</v>
      </c>
      <c r="G1311" t="str">
        <f t="shared" si="60"/>
        <v>INSERT INTO F_SEC_ADMIN.OBJECTS (OBJECT_ID,NAME,OBJECT_TYPE_ID, SCHEMA_ID, AUTHORIZATION_OBJECT_ID) VALUES (1303, 'CUSTOMERS_V',2,1,'777');</v>
      </c>
      <c r="S1311">
        <v>1303</v>
      </c>
      <c r="T1311" t="str">
        <f t="shared" si="61"/>
        <v>INSERT INTO OBJECT_COLUMNS (OBJECT_COLUMN_ID,NAME,CONTENT,OBJECT_ID) VALUES (1303,'OWNER_NUM', '409', 1303);</v>
      </c>
    </row>
    <row r="1312" spans="1:20" x14ac:dyDescent="0.2">
      <c r="A1312" s="8" t="s">
        <v>2330</v>
      </c>
      <c r="B1312" t="s">
        <v>2422</v>
      </c>
      <c r="C1312" t="s">
        <v>2407</v>
      </c>
      <c r="D1312" s="5">
        <f t="shared" si="62"/>
        <v>409</v>
      </c>
      <c r="E1312">
        <f>VLOOKUP(A1312,OFSETS!A$2:B$795,2,TRUE)</f>
        <v>777</v>
      </c>
      <c r="F1312">
        <v>1304</v>
      </c>
      <c r="G1312" t="str">
        <f t="shared" si="60"/>
        <v>INSERT INTO F_SEC_ADMIN.OBJECTS (OBJECT_ID,NAME,OBJECT_TYPE_ID, SCHEMA_ID, AUTHORIZATION_OBJECT_ID) VALUES (1304, 'CUSTOMER_SYSTEMATICS_V',2,1,'777');</v>
      </c>
      <c r="S1312">
        <v>1304</v>
      </c>
      <c r="T1312" t="str">
        <f t="shared" si="61"/>
        <v>INSERT INTO OBJECT_COLUMNS (OBJECT_COLUMN_ID,NAME,CONTENT,OBJECT_ID) VALUES (1304,'OWNER_NUM', '409', 1304);</v>
      </c>
    </row>
    <row r="1313" spans="1:20" x14ac:dyDescent="0.2">
      <c r="A1313" s="8" t="s">
        <v>2330</v>
      </c>
      <c r="B1313" t="s">
        <v>2423</v>
      </c>
      <c r="C1313" t="s">
        <v>2407</v>
      </c>
      <c r="D1313" s="5">
        <f t="shared" si="62"/>
        <v>409</v>
      </c>
      <c r="E1313">
        <f>VLOOKUP(A1313,OFSETS!A$2:B$795,2,TRUE)</f>
        <v>777</v>
      </c>
      <c r="F1313">
        <v>1305</v>
      </c>
      <c r="G1313" t="str">
        <f t="shared" si="60"/>
        <v>INSERT INTO F_SEC_ADMIN.OBJECTS (OBJECT_ID,NAME,OBJECT_TYPE_ID, SCHEMA_ID, AUTHORIZATION_OBJECT_ID) VALUES (1305, 'CUST_PORT_ASSIGNMENTS_V',2,1,'777');</v>
      </c>
      <c r="S1313">
        <v>1305</v>
      </c>
      <c r="T1313" t="str">
        <f t="shared" si="61"/>
        <v>INSERT INTO OBJECT_COLUMNS (OBJECT_COLUMN_ID,NAME,CONTENT,OBJECT_ID) VALUES (1305,'OWNER_NUM', '409', 1305);</v>
      </c>
    </row>
    <row r="1314" spans="1:20" x14ac:dyDescent="0.2">
      <c r="A1314" s="8" t="s">
        <v>2330</v>
      </c>
      <c r="B1314" t="s">
        <v>2424</v>
      </c>
      <c r="C1314" t="s">
        <v>2407</v>
      </c>
      <c r="D1314" s="5">
        <f t="shared" si="62"/>
        <v>409</v>
      </c>
      <c r="E1314">
        <f>VLOOKUP(A1314,OFSETS!A$2:B$795,2,TRUE)</f>
        <v>777</v>
      </c>
      <c r="F1314">
        <v>1306</v>
      </c>
      <c r="G1314" t="str">
        <f t="shared" si="60"/>
        <v>INSERT INTO F_SEC_ADMIN.OBJECTS (OBJECT_ID,NAME,OBJECT_TYPE_ID, SCHEMA_ID, AUTHORIZATION_OBJECT_ID) VALUES (1306, 'OWNERS_V',2,1,'777');</v>
      </c>
      <c r="S1314">
        <v>1306</v>
      </c>
      <c r="T1314" t="str">
        <f t="shared" si="61"/>
        <v>INSERT INTO OBJECT_COLUMNS (OBJECT_COLUMN_ID,NAME,CONTENT,OBJECT_ID) VALUES (1306,'OWNER_NUM', '409', 1306);</v>
      </c>
    </row>
    <row r="1315" spans="1:20" x14ac:dyDescent="0.2">
      <c r="A1315" s="8" t="s">
        <v>2330</v>
      </c>
      <c r="B1315" t="s">
        <v>2425</v>
      </c>
      <c r="C1315" t="s">
        <v>2407</v>
      </c>
      <c r="D1315" s="5">
        <f t="shared" si="62"/>
        <v>409</v>
      </c>
      <c r="E1315">
        <f>VLOOKUP(A1315,OFSETS!A$2:B$795,2,TRUE)</f>
        <v>777</v>
      </c>
      <c r="F1315">
        <v>1307</v>
      </c>
      <c r="G1315" t="str">
        <f t="shared" si="60"/>
        <v>INSERT INTO F_SEC_ADMIN.OBJECTS (OBJECT_ID,NAME,OBJECT_TYPE_ID, SCHEMA_ID, AUTHORIZATION_OBJECT_ID) VALUES (1307, 'PORTFOLIOS_V',2,1,'777');</v>
      </c>
      <c r="S1315">
        <v>1307</v>
      </c>
      <c r="T1315" t="str">
        <f t="shared" si="61"/>
        <v>INSERT INTO OBJECT_COLUMNS (OBJECT_COLUMN_ID,NAME,CONTENT,OBJECT_ID) VALUES (1307,'OWNER_NUM', '409', 1307);</v>
      </c>
    </row>
    <row r="1316" spans="1:20" x14ac:dyDescent="0.2">
      <c r="A1316" s="8" t="s">
        <v>2330</v>
      </c>
      <c r="B1316" t="s">
        <v>2426</v>
      </c>
      <c r="C1316" t="s">
        <v>2407</v>
      </c>
      <c r="D1316" s="5">
        <f t="shared" si="62"/>
        <v>409</v>
      </c>
      <c r="E1316">
        <f>VLOOKUP(A1316,OFSETS!A$2:B$795,2,TRUE)</f>
        <v>777</v>
      </c>
      <c r="F1316">
        <v>1308</v>
      </c>
      <c r="G1316" t="str">
        <f t="shared" si="60"/>
        <v>INSERT INTO F_SEC_ADMIN.OBJECTS (OBJECT_ID,NAME,OBJECT_TYPE_ID, SCHEMA_ID, AUTHORIZATION_OBJECT_ID) VALUES (1308, 'PORTFOLIO_ASSIGNMENTS_V',2,1,'777');</v>
      </c>
      <c r="S1316">
        <v>1308</v>
      </c>
      <c r="T1316" t="str">
        <f t="shared" si="61"/>
        <v>INSERT INTO OBJECT_COLUMNS (OBJECT_COLUMN_ID,NAME,CONTENT,OBJECT_ID) VALUES (1308,'OWNER_NUM', '409', 1308);</v>
      </c>
    </row>
    <row r="1317" spans="1:20" x14ac:dyDescent="0.2">
      <c r="A1317" s="8" t="s">
        <v>2330</v>
      </c>
      <c r="B1317" t="s">
        <v>2427</v>
      </c>
      <c r="C1317" t="s">
        <v>2407</v>
      </c>
      <c r="D1317" s="5">
        <f t="shared" si="62"/>
        <v>409</v>
      </c>
      <c r="E1317">
        <f>VLOOKUP(A1317,OFSETS!A$2:B$795,2,TRUE)</f>
        <v>777</v>
      </c>
      <c r="F1317">
        <v>1309</v>
      </c>
      <c r="G1317" t="str">
        <f t="shared" si="60"/>
        <v>INSERT INTO F_SEC_ADMIN.OBJECTS (OBJECT_ID,NAME,OBJECT_TYPE_ID, SCHEMA_ID, AUTHORIZATION_OBJECT_ID) VALUES (1309, 'PORTFOLIO_FIGURES_DAILY_V',2,1,'777');</v>
      </c>
      <c r="S1317">
        <v>1309</v>
      </c>
      <c r="T1317" t="str">
        <f t="shared" si="61"/>
        <v>INSERT INTO OBJECT_COLUMNS (OBJECT_COLUMN_ID,NAME,CONTENT,OBJECT_ID) VALUES (1309,'OWNER_NUM', '409', 1309);</v>
      </c>
    </row>
    <row r="1318" spans="1:20" x14ac:dyDescent="0.2">
      <c r="A1318" s="8" t="s">
        <v>2330</v>
      </c>
      <c r="B1318" t="s">
        <v>2428</v>
      </c>
      <c r="C1318" t="s">
        <v>2407</v>
      </c>
      <c r="D1318" s="5">
        <f t="shared" si="62"/>
        <v>409</v>
      </c>
      <c r="E1318">
        <f>VLOOKUP(A1318,OFSETS!A$2:B$795,2,TRUE)</f>
        <v>777</v>
      </c>
      <c r="F1318">
        <v>1310</v>
      </c>
      <c r="G1318" t="str">
        <f t="shared" si="60"/>
        <v>INSERT INTO F_SEC_ADMIN.OBJECTS (OBJECT_ID,NAME,OBJECT_TYPE_ID, SCHEMA_ID, AUTHORIZATION_OBJECT_ID) VALUES (1310, 'PORTFOLIO_FIGURES_DLY_HIST_V',2,1,'777');</v>
      </c>
      <c r="S1318">
        <v>1310</v>
      </c>
      <c r="T1318" t="str">
        <f t="shared" si="61"/>
        <v>INSERT INTO OBJECT_COLUMNS (OBJECT_COLUMN_ID,NAME,CONTENT,OBJECT_ID) VALUES (1310,'OWNER_NUM', '409', 1310);</v>
      </c>
    </row>
    <row r="1319" spans="1:20" x14ac:dyDescent="0.2">
      <c r="A1319" s="8" t="s">
        <v>2330</v>
      </c>
      <c r="B1319" t="s">
        <v>2401</v>
      </c>
      <c r="C1319" t="s">
        <v>2407</v>
      </c>
      <c r="D1319" s="5">
        <f t="shared" si="62"/>
        <v>409</v>
      </c>
      <c r="E1319">
        <f>VLOOKUP(A1319,OFSETS!A$2:B$795,2,TRUE)</f>
        <v>777</v>
      </c>
      <c r="F1319">
        <v>1311</v>
      </c>
      <c r="G1319" t="str">
        <f t="shared" si="60"/>
        <v>INSERT INTO F_SEC_ADMIN.OBJECTS (OBJECT_ID,NAME,OBJECT_TYPE_ID, SCHEMA_ID, AUTHORIZATION_OBJECT_ID) VALUES (1311, 'PORTFOLIO_GROUPS_V',2,1,'777');</v>
      </c>
      <c r="S1319">
        <v>1311</v>
      </c>
      <c r="T1319" t="str">
        <f t="shared" si="61"/>
        <v>INSERT INTO OBJECT_COLUMNS (OBJECT_COLUMN_ID,NAME,CONTENT,OBJECT_ID) VALUES (1311,'OWNER_NUM', '409', 1311);</v>
      </c>
    </row>
    <row r="1320" spans="1:20" x14ac:dyDescent="0.2">
      <c r="A1320" s="8" t="s">
        <v>2330</v>
      </c>
      <c r="B1320" t="s">
        <v>2429</v>
      </c>
      <c r="C1320" t="s">
        <v>2407</v>
      </c>
      <c r="D1320" s="5">
        <f t="shared" si="62"/>
        <v>409</v>
      </c>
      <c r="E1320">
        <f>VLOOKUP(A1320,OFSETS!A$2:B$795,2,TRUE)</f>
        <v>777</v>
      </c>
      <c r="F1320">
        <v>1312</v>
      </c>
      <c r="G1320" t="str">
        <f t="shared" si="60"/>
        <v>INSERT INTO F_SEC_ADMIN.OBJECTS (OBJECT_ID,NAME,OBJECT_TYPE_ID, SCHEMA_ID, AUTHORIZATION_OBJECT_ID) VALUES (1312, 'PORTFOLIO_HIST_V',2,1,'777');</v>
      </c>
      <c r="S1320">
        <v>1312</v>
      </c>
      <c r="T1320" t="str">
        <f t="shared" si="61"/>
        <v>INSERT INTO OBJECT_COLUMNS (OBJECT_COLUMN_ID,NAME,CONTENT,OBJECT_ID) VALUES (1312,'OWNER_NUM', '409', 1312);</v>
      </c>
    </row>
    <row r="1321" spans="1:20" x14ac:dyDescent="0.2">
      <c r="A1321" s="8" t="s">
        <v>2330</v>
      </c>
      <c r="B1321" t="s">
        <v>2406</v>
      </c>
      <c r="C1321" t="s">
        <v>2407</v>
      </c>
      <c r="D1321" s="5">
        <f t="shared" si="62"/>
        <v>409</v>
      </c>
      <c r="E1321">
        <f>VLOOKUP(A1321,OFSETS!A$2:B$795,2,TRUE)</f>
        <v>777</v>
      </c>
      <c r="F1321">
        <v>1313</v>
      </c>
      <c r="G1321" t="str">
        <f t="shared" si="60"/>
        <v>INSERT INTO F_SEC_ADMIN.OBJECTS (OBJECT_ID,NAME,OBJECT_TYPE_ID, SCHEMA_ID, AUTHORIZATION_OBJECT_ID) VALUES (1313, 'PORTFOLIO_HOLDINGS_V',2,1,'777');</v>
      </c>
      <c r="S1321">
        <v>1313</v>
      </c>
      <c r="T1321" t="str">
        <f t="shared" si="61"/>
        <v>INSERT INTO OBJECT_COLUMNS (OBJECT_COLUMN_ID,NAME,CONTENT,OBJECT_ID) VALUES (1313,'OWNER_NUM', '409', 1313);</v>
      </c>
    </row>
    <row r="1322" spans="1:20" x14ac:dyDescent="0.2">
      <c r="A1322" s="8" t="s">
        <v>2330</v>
      </c>
      <c r="B1322" t="s">
        <v>2408</v>
      </c>
      <c r="C1322" t="s">
        <v>2407</v>
      </c>
      <c r="D1322" s="5">
        <f t="shared" si="62"/>
        <v>409</v>
      </c>
      <c r="E1322">
        <f>VLOOKUP(A1322,OFSETS!A$2:B$795,2,TRUE)</f>
        <v>777</v>
      </c>
      <c r="F1322">
        <v>1314</v>
      </c>
      <c r="G1322" t="str">
        <f t="shared" si="60"/>
        <v>INSERT INTO F_SEC_ADMIN.OBJECTS (OBJECT_ID,NAME,OBJECT_TYPE_ID, SCHEMA_ID, AUTHORIZATION_OBJECT_ID) VALUES (1314, 'PORTFOLIO_HOLDING_CALCS_V',2,1,'777');</v>
      </c>
      <c r="S1322">
        <v>1314</v>
      </c>
      <c r="T1322" t="str">
        <f t="shared" si="61"/>
        <v>INSERT INTO OBJECT_COLUMNS (OBJECT_COLUMN_ID,NAME,CONTENT,OBJECT_ID) VALUES (1314,'OWNER_NUM', '409', 1314);</v>
      </c>
    </row>
    <row r="1323" spans="1:20" x14ac:dyDescent="0.2">
      <c r="A1323" s="8" t="s">
        <v>2330</v>
      </c>
      <c r="B1323" t="s">
        <v>2409</v>
      </c>
      <c r="C1323" t="s">
        <v>2407</v>
      </c>
      <c r="D1323" s="5">
        <f t="shared" si="62"/>
        <v>409</v>
      </c>
      <c r="E1323">
        <f>VLOOKUP(A1323,OFSETS!A$2:B$795,2,TRUE)</f>
        <v>777</v>
      </c>
      <c r="F1323">
        <v>1315</v>
      </c>
      <c r="G1323" t="str">
        <f t="shared" si="60"/>
        <v>INSERT INTO F_SEC_ADMIN.OBJECTS (OBJECT_ID,NAME,OBJECT_TYPE_ID, SCHEMA_ID, AUTHORIZATION_OBJECT_ID) VALUES (1315, 'PORTFOLIO_HOLDING_CALCS_VV_V',2,1,'777');</v>
      </c>
      <c r="S1323">
        <v>1315</v>
      </c>
      <c r="T1323" t="str">
        <f t="shared" si="61"/>
        <v>INSERT INTO OBJECT_COLUMNS (OBJECT_COLUMN_ID,NAME,CONTENT,OBJECT_ID) VALUES (1315,'OWNER_NUM', '409', 1315);</v>
      </c>
    </row>
    <row r="1324" spans="1:20" x14ac:dyDescent="0.2">
      <c r="A1324" s="8" t="s">
        <v>2330</v>
      </c>
      <c r="B1324" t="s">
        <v>2410</v>
      </c>
      <c r="C1324" t="s">
        <v>2407</v>
      </c>
      <c r="D1324" s="5">
        <f t="shared" si="62"/>
        <v>409</v>
      </c>
      <c r="E1324">
        <f>VLOOKUP(A1324,OFSETS!A$2:B$795,2,TRUE)</f>
        <v>777</v>
      </c>
      <c r="F1324">
        <v>1316</v>
      </c>
      <c r="G1324" t="str">
        <f t="shared" si="60"/>
        <v>INSERT INTO F_SEC_ADMIN.OBJECTS (OBJECT_ID,NAME,OBJECT_TYPE_ID, SCHEMA_ID, AUTHORIZATION_OBJECT_ID) VALUES (1316, 'PORTFOLIO_HOLDING_CALC_HIST_V',2,1,'777');</v>
      </c>
      <c r="S1324">
        <v>1316</v>
      </c>
      <c r="T1324" t="str">
        <f t="shared" si="61"/>
        <v>INSERT INTO OBJECT_COLUMNS (OBJECT_COLUMN_ID,NAME,CONTENT,OBJECT_ID) VALUES (1316,'OWNER_NUM', '409', 1316);</v>
      </c>
    </row>
    <row r="1325" spans="1:20" x14ac:dyDescent="0.2">
      <c r="A1325" s="8" t="s">
        <v>2330</v>
      </c>
      <c r="B1325" t="s">
        <v>2411</v>
      </c>
      <c r="C1325" t="s">
        <v>2407</v>
      </c>
      <c r="D1325" s="5">
        <f t="shared" si="62"/>
        <v>409</v>
      </c>
      <c r="E1325">
        <f>VLOOKUP(A1325,OFSETS!A$2:B$795,2,TRUE)</f>
        <v>777</v>
      </c>
      <c r="F1325">
        <v>1317</v>
      </c>
      <c r="G1325" t="str">
        <f t="shared" si="60"/>
        <v>INSERT INTO F_SEC_ADMIN.OBJECTS (OBJECT_ID,NAME,OBJECT_TYPE_ID, SCHEMA_ID, AUTHORIZATION_OBJECT_ID) VALUES (1317, 'PORTFOLIO_HOLDING_HIST_V',2,1,'777');</v>
      </c>
      <c r="S1325">
        <v>1317</v>
      </c>
      <c r="T1325" t="str">
        <f t="shared" si="61"/>
        <v>INSERT INTO OBJECT_COLUMNS (OBJECT_COLUMN_ID,NAME,CONTENT,OBJECT_ID) VALUES (1317,'OWNER_NUM', '409', 1317);</v>
      </c>
    </row>
    <row r="1326" spans="1:20" x14ac:dyDescent="0.2">
      <c r="A1326" s="8" t="s">
        <v>2330</v>
      </c>
      <c r="B1326" t="s">
        <v>2412</v>
      </c>
      <c r="C1326" t="s">
        <v>2407</v>
      </c>
      <c r="D1326" s="5">
        <f t="shared" si="62"/>
        <v>409</v>
      </c>
      <c r="E1326">
        <f>VLOOKUP(A1326,OFSETS!A$2:B$795,2,TRUE)</f>
        <v>777</v>
      </c>
      <c r="F1326">
        <v>1318</v>
      </c>
      <c r="G1326" t="str">
        <f t="shared" si="60"/>
        <v>INSERT INTO F_SEC_ADMIN.OBJECTS (OBJECT_ID,NAME,OBJECT_TYPE_ID, SCHEMA_ID, AUTHORIZATION_OBJECT_ID) VALUES (1318, 'PORTFOLIO_IDS_V',2,1,'777');</v>
      </c>
      <c r="S1326">
        <v>1318</v>
      </c>
      <c r="T1326" t="str">
        <f t="shared" si="61"/>
        <v>INSERT INTO OBJECT_COLUMNS (OBJECT_COLUMN_ID,NAME,CONTENT,OBJECT_ID) VALUES (1318,'OWNER_NUM', '409', 1318);</v>
      </c>
    </row>
    <row r="1327" spans="1:20" x14ac:dyDescent="0.2">
      <c r="A1327" s="8" t="s">
        <v>2330</v>
      </c>
      <c r="B1327" t="s">
        <v>2413</v>
      </c>
      <c r="C1327" t="s">
        <v>2407</v>
      </c>
      <c r="D1327" s="5">
        <f t="shared" si="62"/>
        <v>409</v>
      </c>
      <c r="E1327">
        <f>VLOOKUP(A1327,OFSETS!A$2:B$795,2,TRUE)</f>
        <v>777</v>
      </c>
      <c r="F1327">
        <v>1319</v>
      </c>
      <c r="G1327" t="str">
        <f t="shared" si="60"/>
        <v>INSERT INTO F_SEC_ADMIN.OBJECTS (OBJECT_ID,NAME,OBJECT_TYPE_ID, SCHEMA_ID, AUTHORIZATION_OBJECT_ID) VALUES (1319, 'PORTFOLIO_ID_MAPPINGS_V',2,1,'777');</v>
      </c>
      <c r="S1327">
        <v>1319</v>
      </c>
      <c r="T1327" t="str">
        <f t="shared" si="61"/>
        <v>INSERT INTO OBJECT_COLUMNS (OBJECT_COLUMN_ID,NAME,CONTENT,OBJECT_ID) VALUES (1319,'OWNER_NUM', '409', 1319);</v>
      </c>
    </row>
    <row r="1328" spans="1:20" x14ac:dyDescent="0.2">
      <c r="A1328" s="8" t="s">
        <v>2330</v>
      </c>
      <c r="B1328" t="s">
        <v>2414</v>
      </c>
      <c r="C1328" t="s">
        <v>2407</v>
      </c>
      <c r="D1328" s="5">
        <f t="shared" si="62"/>
        <v>409</v>
      </c>
      <c r="E1328">
        <f>VLOOKUP(A1328,OFSETS!A$2:B$795,2,TRUE)</f>
        <v>777</v>
      </c>
      <c r="F1328">
        <v>1320</v>
      </c>
      <c r="G1328" t="str">
        <f t="shared" si="60"/>
        <v>INSERT INTO F_SEC_ADMIN.OBJECTS (OBJECT_ID,NAME,OBJECT_TYPE_ID, SCHEMA_ID, AUTHORIZATION_OBJECT_ID) VALUES (1320, 'PORTFOLIO_TARGET_SYSTEMS_V',2,1,'777');</v>
      </c>
      <c r="S1328">
        <v>1320</v>
      </c>
      <c r="T1328" t="str">
        <f t="shared" si="61"/>
        <v>INSERT INTO OBJECT_COLUMNS (OBJECT_COLUMN_ID,NAME,CONTENT,OBJECT_ID) VALUES (1320,'OWNER_NUM', '409', 1320);</v>
      </c>
    </row>
    <row r="1329" spans="1:20" x14ac:dyDescent="0.2">
      <c r="A1329" s="8" t="s">
        <v>2330</v>
      </c>
      <c r="B1329" t="s">
        <v>2415</v>
      </c>
      <c r="C1329" t="s">
        <v>2407</v>
      </c>
      <c r="D1329" s="5">
        <f t="shared" si="62"/>
        <v>409</v>
      </c>
      <c r="E1329">
        <f>VLOOKUP(A1329,OFSETS!A$2:B$795,2,TRUE)</f>
        <v>777</v>
      </c>
      <c r="F1329">
        <v>1321</v>
      </c>
      <c r="G1329" t="str">
        <f t="shared" si="60"/>
        <v>INSERT INTO F_SEC_ADMIN.OBJECTS (OBJECT_ID,NAME,OBJECT_TYPE_ID, SCHEMA_ID, AUTHORIZATION_OBJECT_ID) VALUES (1321, 'TRANSACTIONS_V',2,1,'777');</v>
      </c>
      <c r="S1329">
        <v>1321</v>
      </c>
      <c r="T1329" t="str">
        <f t="shared" si="61"/>
        <v>INSERT INTO OBJECT_COLUMNS (OBJECT_COLUMN_ID,NAME,CONTENT,OBJECT_ID) VALUES (1321,'OWNER_NUM', '409', 1321);</v>
      </c>
    </row>
    <row r="1330" spans="1:20" x14ac:dyDescent="0.2">
      <c r="A1330" s="8" t="s">
        <v>2330</v>
      </c>
      <c r="B1330" t="s">
        <v>2416</v>
      </c>
      <c r="C1330" t="s">
        <v>2407</v>
      </c>
      <c r="D1330" s="5">
        <f t="shared" si="62"/>
        <v>409</v>
      </c>
      <c r="E1330">
        <f>VLOOKUP(A1330,OFSETS!A$2:B$795,2,TRUE)</f>
        <v>777</v>
      </c>
      <c r="F1330">
        <v>1322</v>
      </c>
      <c r="G1330" t="str">
        <f t="shared" si="60"/>
        <v>INSERT INTO F_SEC_ADMIN.OBJECTS (OBJECT_ID,NAME,OBJECT_TYPE_ID, SCHEMA_ID, AUTHORIZATION_OBJECT_ID) VALUES (1322, 'TRANSACTION_COSTS_V',2,1,'777');</v>
      </c>
      <c r="S1330">
        <v>1322</v>
      </c>
      <c r="T1330" t="str">
        <f t="shared" si="61"/>
        <v>INSERT INTO OBJECT_COLUMNS (OBJECT_COLUMN_ID,NAME,CONTENT,OBJECT_ID) VALUES (1322,'OWNER_NUM', '409', 1322);</v>
      </c>
    </row>
    <row r="1331" spans="1:20" x14ac:dyDescent="0.2">
      <c r="A1331" s="8" t="s">
        <v>2330</v>
      </c>
      <c r="B1331" t="s">
        <v>2417</v>
      </c>
      <c r="C1331" t="s">
        <v>2407</v>
      </c>
      <c r="D1331" s="5">
        <f t="shared" si="62"/>
        <v>409</v>
      </c>
      <c r="E1331">
        <f>VLOOKUP(A1331,OFSETS!A$2:B$795,2,TRUE)</f>
        <v>777</v>
      </c>
      <c r="F1331">
        <v>1323</v>
      </c>
      <c r="G1331" t="str">
        <f t="shared" si="60"/>
        <v>INSERT INTO F_SEC_ADMIN.OBJECTS (OBJECT_ID,NAME,OBJECT_TYPE_ID, SCHEMA_ID, AUTHORIZATION_OBJECT_ID) VALUES (1323, 'TRANSACTION_COST_HIST_V',2,1,'777');</v>
      </c>
      <c r="S1331">
        <v>1323</v>
      </c>
      <c r="T1331" t="str">
        <f t="shared" si="61"/>
        <v>INSERT INTO OBJECT_COLUMNS (OBJECT_COLUMN_ID,NAME,CONTENT,OBJECT_ID) VALUES (1323,'OWNER_NUM', '409', 1323);</v>
      </c>
    </row>
    <row r="1332" spans="1:20" x14ac:dyDescent="0.2">
      <c r="A1332" s="8" t="s">
        <v>2330</v>
      </c>
      <c r="B1332" t="s">
        <v>2418</v>
      </c>
      <c r="C1332" t="s">
        <v>2407</v>
      </c>
      <c r="D1332" s="5">
        <f t="shared" si="62"/>
        <v>409</v>
      </c>
      <c r="E1332">
        <f>VLOOKUP(A1332,OFSETS!A$2:B$795,2,TRUE)</f>
        <v>777</v>
      </c>
      <c r="F1332">
        <v>1324</v>
      </c>
      <c r="G1332" t="str">
        <f t="shared" si="60"/>
        <v>INSERT INTO F_SEC_ADMIN.OBJECTS (OBJECT_ID,NAME,OBJECT_TYPE_ID, SCHEMA_ID, AUTHORIZATION_OBJECT_ID) VALUES (1324, 'TRANSACTION_DETAILS_V',2,1,'777');</v>
      </c>
      <c r="S1332">
        <v>1324</v>
      </c>
      <c r="T1332" t="str">
        <f t="shared" si="61"/>
        <v>INSERT INTO OBJECT_COLUMNS (OBJECT_COLUMN_ID,NAME,CONTENT,OBJECT_ID) VALUES (1324,'OWNER_NUM', '409', 1324);</v>
      </c>
    </row>
    <row r="1333" spans="1:20" x14ac:dyDescent="0.2">
      <c r="A1333" s="8" t="s">
        <v>2330</v>
      </c>
      <c r="B1333" t="s">
        <v>2419</v>
      </c>
      <c r="C1333" t="s">
        <v>2407</v>
      </c>
      <c r="D1333" s="5">
        <f t="shared" si="62"/>
        <v>409</v>
      </c>
      <c r="E1333">
        <f>VLOOKUP(A1333,OFSETS!A$2:B$795,2,TRUE)</f>
        <v>777</v>
      </c>
      <c r="F1333">
        <v>1325</v>
      </c>
      <c r="G1333" t="str">
        <f t="shared" si="60"/>
        <v>INSERT INTO F_SEC_ADMIN.OBJECTS (OBJECT_ID,NAME,OBJECT_TYPE_ID, SCHEMA_ID, AUTHORIZATION_OBJECT_ID) VALUES (1325, 'TRANSACTION_DETAIL_HIST_V',2,1,'777');</v>
      </c>
      <c r="S1333">
        <v>1325</v>
      </c>
      <c r="T1333" t="str">
        <f t="shared" si="61"/>
        <v>INSERT INTO OBJECT_COLUMNS (OBJECT_COLUMN_ID,NAME,CONTENT,OBJECT_ID) VALUES (1325,'OWNER_NUM', '409', 1325);</v>
      </c>
    </row>
    <row r="1334" spans="1:20" x14ac:dyDescent="0.2">
      <c r="A1334" s="8" t="s">
        <v>2330</v>
      </c>
      <c r="B1334" t="s">
        <v>2420</v>
      </c>
      <c r="C1334" t="s">
        <v>2407</v>
      </c>
      <c r="D1334" s="5">
        <f t="shared" si="62"/>
        <v>409</v>
      </c>
      <c r="E1334">
        <f>VLOOKUP(A1334,OFSETS!A$2:B$795,2,TRUE)</f>
        <v>777</v>
      </c>
      <c r="F1334">
        <v>1326</v>
      </c>
      <c r="G1334" t="str">
        <f t="shared" si="60"/>
        <v>INSERT INTO F_SEC_ADMIN.OBJECTS (OBJECT_ID,NAME,OBJECT_TYPE_ID, SCHEMA_ID, AUTHORIZATION_OBJECT_ID) VALUES (1326, 'TRANSACTION_HIST_V',2,1,'777');</v>
      </c>
      <c r="S1334">
        <v>1326</v>
      </c>
      <c r="T1334" t="str">
        <f t="shared" si="61"/>
        <v>INSERT INTO OBJECT_COLUMNS (OBJECT_COLUMN_ID,NAME,CONTENT,OBJECT_ID) VALUES (1326,'OWNER_NUM', '409', 1326);</v>
      </c>
    </row>
    <row r="1335" spans="1:20" x14ac:dyDescent="0.2">
      <c r="A1335" s="8" t="s">
        <v>2333</v>
      </c>
      <c r="B1335" t="s">
        <v>2421</v>
      </c>
      <c r="C1335" t="s">
        <v>2407</v>
      </c>
      <c r="D1335" s="5">
        <f t="shared" si="62"/>
        <v>450</v>
      </c>
      <c r="E1335">
        <f>VLOOKUP(A1335,OFSETS!A$2:B$795,2,TRUE)</f>
        <v>778</v>
      </c>
      <c r="F1335">
        <v>1327</v>
      </c>
      <c r="G1335" t="str">
        <f t="shared" si="60"/>
        <v>INSERT INTO F_SEC_ADMIN.OBJECTS (OBJECT_ID,NAME,OBJECT_TYPE_ID, SCHEMA_ID, AUTHORIZATION_OBJECT_ID) VALUES (1327, 'CUSTOMERS_V',2,1,'778');</v>
      </c>
      <c r="S1335">
        <v>1327</v>
      </c>
      <c r="T1335" t="str">
        <f t="shared" si="61"/>
        <v>INSERT INTO OBJECT_COLUMNS (OBJECT_COLUMN_ID,NAME,CONTENT,OBJECT_ID) VALUES (1327,'OWNER_NUM', '450', 1327);</v>
      </c>
    </row>
    <row r="1336" spans="1:20" x14ac:dyDescent="0.2">
      <c r="A1336" s="8" t="s">
        <v>2333</v>
      </c>
      <c r="B1336" t="s">
        <v>2422</v>
      </c>
      <c r="C1336" t="s">
        <v>2407</v>
      </c>
      <c r="D1336" s="5">
        <f t="shared" si="62"/>
        <v>450</v>
      </c>
      <c r="E1336">
        <f>VLOOKUP(A1336,OFSETS!A$2:B$795,2,TRUE)</f>
        <v>778</v>
      </c>
      <c r="F1336">
        <v>1328</v>
      </c>
      <c r="G1336" t="str">
        <f t="shared" si="60"/>
        <v>INSERT INTO F_SEC_ADMIN.OBJECTS (OBJECT_ID,NAME,OBJECT_TYPE_ID, SCHEMA_ID, AUTHORIZATION_OBJECT_ID) VALUES (1328, 'CUSTOMER_SYSTEMATICS_V',2,1,'778');</v>
      </c>
      <c r="S1336">
        <v>1328</v>
      </c>
      <c r="T1336" t="str">
        <f t="shared" si="61"/>
        <v>INSERT INTO OBJECT_COLUMNS (OBJECT_COLUMN_ID,NAME,CONTENT,OBJECT_ID) VALUES (1328,'OWNER_NUM', '450', 1328);</v>
      </c>
    </row>
    <row r="1337" spans="1:20" x14ac:dyDescent="0.2">
      <c r="A1337" s="8" t="s">
        <v>2333</v>
      </c>
      <c r="B1337" t="s">
        <v>2423</v>
      </c>
      <c r="C1337" t="s">
        <v>2407</v>
      </c>
      <c r="D1337" s="5">
        <f t="shared" si="62"/>
        <v>450</v>
      </c>
      <c r="E1337">
        <f>VLOOKUP(A1337,OFSETS!A$2:B$795,2,TRUE)</f>
        <v>778</v>
      </c>
      <c r="F1337">
        <v>1329</v>
      </c>
      <c r="G1337" t="str">
        <f t="shared" si="60"/>
        <v>INSERT INTO F_SEC_ADMIN.OBJECTS (OBJECT_ID,NAME,OBJECT_TYPE_ID, SCHEMA_ID, AUTHORIZATION_OBJECT_ID) VALUES (1329, 'CUST_PORT_ASSIGNMENTS_V',2,1,'778');</v>
      </c>
      <c r="S1337">
        <v>1329</v>
      </c>
      <c r="T1337" t="str">
        <f t="shared" si="61"/>
        <v>INSERT INTO OBJECT_COLUMNS (OBJECT_COLUMN_ID,NAME,CONTENT,OBJECT_ID) VALUES (1329,'OWNER_NUM', '450', 1329);</v>
      </c>
    </row>
    <row r="1338" spans="1:20" x14ac:dyDescent="0.2">
      <c r="A1338" s="8" t="s">
        <v>2333</v>
      </c>
      <c r="B1338" t="s">
        <v>2424</v>
      </c>
      <c r="C1338" t="s">
        <v>2407</v>
      </c>
      <c r="D1338" s="5">
        <f t="shared" si="62"/>
        <v>450</v>
      </c>
      <c r="E1338">
        <f>VLOOKUP(A1338,OFSETS!A$2:B$795,2,TRUE)</f>
        <v>778</v>
      </c>
      <c r="F1338">
        <v>1330</v>
      </c>
      <c r="G1338" t="str">
        <f t="shared" si="60"/>
        <v>INSERT INTO F_SEC_ADMIN.OBJECTS (OBJECT_ID,NAME,OBJECT_TYPE_ID, SCHEMA_ID, AUTHORIZATION_OBJECT_ID) VALUES (1330, 'OWNERS_V',2,1,'778');</v>
      </c>
      <c r="S1338">
        <v>1330</v>
      </c>
      <c r="T1338" t="str">
        <f t="shared" si="61"/>
        <v>INSERT INTO OBJECT_COLUMNS (OBJECT_COLUMN_ID,NAME,CONTENT,OBJECT_ID) VALUES (1330,'OWNER_NUM', '450', 1330);</v>
      </c>
    </row>
    <row r="1339" spans="1:20" x14ac:dyDescent="0.2">
      <c r="A1339" s="8" t="s">
        <v>2333</v>
      </c>
      <c r="B1339" t="s">
        <v>2425</v>
      </c>
      <c r="C1339" t="s">
        <v>2407</v>
      </c>
      <c r="D1339" s="5">
        <f t="shared" si="62"/>
        <v>450</v>
      </c>
      <c r="E1339">
        <f>VLOOKUP(A1339,OFSETS!A$2:B$795,2,TRUE)</f>
        <v>778</v>
      </c>
      <c r="F1339">
        <v>1331</v>
      </c>
      <c r="G1339" t="str">
        <f t="shared" si="60"/>
        <v>INSERT INTO F_SEC_ADMIN.OBJECTS (OBJECT_ID,NAME,OBJECT_TYPE_ID, SCHEMA_ID, AUTHORIZATION_OBJECT_ID) VALUES (1331, 'PORTFOLIOS_V',2,1,'778');</v>
      </c>
      <c r="S1339">
        <v>1331</v>
      </c>
      <c r="T1339" t="str">
        <f t="shared" si="61"/>
        <v>INSERT INTO OBJECT_COLUMNS (OBJECT_COLUMN_ID,NAME,CONTENT,OBJECT_ID) VALUES (1331,'OWNER_NUM', '450', 1331);</v>
      </c>
    </row>
    <row r="1340" spans="1:20" x14ac:dyDescent="0.2">
      <c r="A1340" s="8" t="s">
        <v>2333</v>
      </c>
      <c r="B1340" t="s">
        <v>2426</v>
      </c>
      <c r="C1340" t="s">
        <v>2407</v>
      </c>
      <c r="D1340" s="5">
        <f t="shared" si="62"/>
        <v>450</v>
      </c>
      <c r="E1340">
        <f>VLOOKUP(A1340,OFSETS!A$2:B$795,2,TRUE)</f>
        <v>778</v>
      </c>
      <c r="F1340">
        <v>1332</v>
      </c>
      <c r="G1340" t="str">
        <f t="shared" si="60"/>
        <v>INSERT INTO F_SEC_ADMIN.OBJECTS (OBJECT_ID,NAME,OBJECT_TYPE_ID, SCHEMA_ID, AUTHORIZATION_OBJECT_ID) VALUES (1332, 'PORTFOLIO_ASSIGNMENTS_V',2,1,'778');</v>
      </c>
      <c r="S1340">
        <v>1332</v>
      </c>
      <c r="T1340" t="str">
        <f t="shared" si="61"/>
        <v>INSERT INTO OBJECT_COLUMNS (OBJECT_COLUMN_ID,NAME,CONTENT,OBJECT_ID) VALUES (1332,'OWNER_NUM', '450', 1332);</v>
      </c>
    </row>
    <row r="1341" spans="1:20" x14ac:dyDescent="0.2">
      <c r="A1341" s="8" t="s">
        <v>2333</v>
      </c>
      <c r="B1341" t="s">
        <v>2427</v>
      </c>
      <c r="C1341" t="s">
        <v>2407</v>
      </c>
      <c r="D1341" s="5">
        <f t="shared" si="62"/>
        <v>450</v>
      </c>
      <c r="E1341">
        <f>VLOOKUP(A1341,OFSETS!A$2:B$795,2,TRUE)</f>
        <v>778</v>
      </c>
      <c r="F1341">
        <v>1333</v>
      </c>
      <c r="G1341" t="str">
        <f t="shared" si="60"/>
        <v>INSERT INTO F_SEC_ADMIN.OBJECTS (OBJECT_ID,NAME,OBJECT_TYPE_ID, SCHEMA_ID, AUTHORIZATION_OBJECT_ID) VALUES (1333, 'PORTFOLIO_FIGURES_DAILY_V',2,1,'778');</v>
      </c>
      <c r="S1341">
        <v>1333</v>
      </c>
      <c r="T1341" t="str">
        <f t="shared" si="61"/>
        <v>INSERT INTO OBJECT_COLUMNS (OBJECT_COLUMN_ID,NAME,CONTENT,OBJECT_ID) VALUES (1333,'OWNER_NUM', '450', 1333);</v>
      </c>
    </row>
    <row r="1342" spans="1:20" x14ac:dyDescent="0.2">
      <c r="A1342" s="8" t="s">
        <v>2333</v>
      </c>
      <c r="B1342" t="s">
        <v>2428</v>
      </c>
      <c r="C1342" t="s">
        <v>2407</v>
      </c>
      <c r="D1342" s="5">
        <f t="shared" si="62"/>
        <v>450</v>
      </c>
      <c r="E1342">
        <f>VLOOKUP(A1342,OFSETS!A$2:B$795,2,TRUE)</f>
        <v>778</v>
      </c>
      <c r="F1342">
        <v>1334</v>
      </c>
      <c r="G1342" t="str">
        <f t="shared" si="60"/>
        <v>INSERT INTO F_SEC_ADMIN.OBJECTS (OBJECT_ID,NAME,OBJECT_TYPE_ID, SCHEMA_ID, AUTHORIZATION_OBJECT_ID) VALUES (1334, 'PORTFOLIO_FIGURES_DLY_HIST_V',2,1,'778');</v>
      </c>
      <c r="S1342">
        <v>1334</v>
      </c>
      <c r="T1342" t="str">
        <f t="shared" si="61"/>
        <v>INSERT INTO OBJECT_COLUMNS (OBJECT_COLUMN_ID,NAME,CONTENT,OBJECT_ID) VALUES (1334,'OWNER_NUM', '450', 1334);</v>
      </c>
    </row>
    <row r="1343" spans="1:20" x14ac:dyDescent="0.2">
      <c r="A1343" s="8" t="s">
        <v>2333</v>
      </c>
      <c r="B1343" t="s">
        <v>2401</v>
      </c>
      <c r="C1343" t="s">
        <v>2407</v>
      </c>
      <c r="D1343" s="5">
        <f t="shared" si="62"/>
        <v>450</v>
      </c>
      <c r="E1343">
        <f>VLOOKUP(A1343,OFSETS!A$2:B$795,2,TRUE)</f>
        <v>778</v>
      </c>
      <c r="F1343">
        <v>1335</v>
      </c>
      <c r="G1343" t="str">
        <f t="shared" si="60"/>
        <v>INSERT INTO F_SEC_ADMIN.OBJECTS (OBJECT_ID,NAME,OBJECT_TYPE_ID, SCHEMA_ID, AUTHORIZATION_OBJECT_ID) VALUES (1335, 'PORTFOLIO_GROUPS_V',2,1,'778');</v>
      </c>
      <c r="S1343">
        <v>1335</v>
      </c>
      <c r="T1343" t="str">
        <f t="shared" si="61"/>
        <v>INSERT INTO OBJECT_COLUMNS (OBJECT_COLUMN_ID,NAME,CONTENT,OBJECT_ID) VALUES (1335,'OWNER_NUM', '450', 1335);</v>
      </c>
    </row>
    <row r="1344" spans="1:20" x14ac:dyDescent="0.2">
      <c r="A1344" s="8" t="s">
        <v>2333</v>
      </c>
      <c r="B1344" t="s">
        <v>2429</v>
      </c>
      <c r="C1344" t="s">
        <v>2407</v>
      </c>
      <c r="D1344" s="5">
        <f t="shared" si="62"/>
        <v>450</v>
      </c>
      <c r="E1344">
        <f>VLOOKUP(A1344,OFSETS!A$2:B$795,2,TRUE)</f>
        <v>778</v>
      </c>
      <c r="F1344">
        <v>1336</v>
      </c>
      <c r="G1344" t="str">
        <f t="shared" si="60"/>
        <v>INSERT INTO F_SEC_ADMIN.OBJECTS (OBJECT_ID,NAME,OBJECT_TYPE_ID, SCHEMA_ID, AUTHORIZATION_OBJECT_ID) VALUES (1336, 'PORTFOLIO_HIST_V',2,1,'778');</v>
      </c>
      <c r="S1344">
        <v>1336</v>
      </c>
      <c r="T1344" t="str">
        <f t="shared" si="61"/>
        <v>INSERT INTO OBJECT_COLUMNS (OBJECT_COLUMN_ID,NAME,CONTENT,OBJECT_ID) VALUES (1336,'OWNER_NUM', '450', 1336);</v>
      </c>
    </row>
    <row r="1345" spans="1:20" x14ac:dyDescent="0.2">
      <c r="A1345" s="8" t="s">
        <v>2333</v>
      </c>
      <c r="B1345" t="s">
        <v>2406</v>
      </c>
      <c r="C1345" t="s">
        <v>2407</v>
      </c>
      <c r="D1345" s="5">
        <f t="shared" si="62"/>
        <v>450</v>
      </c>
      <c r="E1345">
        <f>VLOOKUP(A1345,OFSETS!A$2:B$795,2,TRUE)</f>
        <v>778</v>
      </c>
      <c r="F1345">
        <v>1337</v>
      </c>
      <c r="G1345" t="str">
        <f t="shared" si="60"/>
        <v>INSERT INTO F_SEC_ADMIN.OBJECTS (OBJECT_ID,NAME,OBJECT_TYPE_ID, SCHEMA_ID, AUTHORIZATION_OBJECT_ID) VALUES (1337, 'PORTFOLIO_HOLDINGS_V',2,1,'778');</v>
      </c>
      <c r="S1345">
        <v>1337</v>
      </c>
      <c r="T1345" t="str">
        <f t="shared" si="61"/>
        <v>INSERT INTO OBJECT_COLUMNS (OBJECT_COLUMN_ID,NAME,CONTENT,OBJECT_ID) VALUES (1337,'OWNER_NUM', '450', 1337);</v>
      </c>
    </row>
    <row r="1346" spans="1:20" x14ac:dyDescent="0.2">
      <c r="A1346" s="8" t="s">
        <v>2333</v>
      </c>
      <c r="B1346" t="s">
        <v>2408</v>
      </c>
      <c r="C1346" t="s">
        <v>2407</v>
      </c>
      <c r="D1346" s="5">
        <f t="shared" si="62"/>
        <v>450</v>
      </c>
      <c r="E1346">
        <f>VLOOKUP(A1346,OFSETS!A$2:B$795,2,TRUE)</f>
        <v>778</v>
      </c>
      <c r="F1346">
        <v>1338</v>
      </c>
      <c r="G1346" t="str">
        <f t="shared" si="60"/>
        <v>INSERT INTO F_SEC_ADMIN.OBJECTS (OBJECT_ID,NAME,OBJECT_TYPE_ID, SCHEMA_ID, AUTHORIZATION_OBJECT_ID) VALUES (1338, 'PORTFOLIO_HOLDING_CALCS_V',2,1,'778');</v>
      </c>
      <c r="S1346">
        <v>1338</v>
      </c>
      <c r="T1346" t="str">
        <f t="shared" si="61"/>
        <v>INSERT INTO OBJECT_COLUMNS (OBJECT_COLUMN_ID,NAME,CONTENT,OBJECT_ID) VALUES (1338,'OWNER_NUM', '450', 1338);</v>
      </c>
    </row>
    <row r="1347" spans="1:20" x14ac:dyDescent="0.2">
      <c r="A1347" s="8" t="s">
        <v>2333</v>
      </c>
      <c r="B1347" t="s">
        <v>2409</v>
      </c>
      <c r="C1347" t="s">
        <v>2407</v>
      </c>
      <c r="D1347" s="5">
        <f t="shared" si="62"/>
        <v>450</v>
      </c>
      <c r="E1347">
        <f>VLOOKUP(A1347,OFSETS!A$2:B$795,2,TRUE)</f>
        <v>778</v>
      </c>
      <c r="F1347">
        <v>1339</v>
      </c>
      <c r="G1347" t="str">
        <f t="shared" si="60"/>
        <v>INSERT INTO F_SEC_ADMIN.OBJECTS (OBJECT_ID,NAME,OBJECT_TYPE_ID, SCHEMA_ID, AUTHORIZATION_OBJECT_ID) VALUES (1339, 'PORTFOLIO_HOLDING_CALCS_VV_V',2,1,'778');</v>
      </c>
      <c r="S1347">
        <v>1339</v>
      </c>
      <c r="T1347" t="str">
        <f t="shared" si="61"/>
        <v>INSERT INTO OBJECT_COLUMNS (OBJECT_COLUMN_ID,NAME,CONTENT,OBJECT_ID) VALUES (1339,'OWNER_NUM', '450', 1339);</v>
      </c>
    </row>
    <row r="1348" spans="1:20" x14ac:dyDescent="0.2">
      <c r="A1348" s="8" t="s">
        <v>2333</v>
      </c>
      <c r="B1348" t="s">
        <v>2410</v>
      </c>
      <c r="C1348" t="s">
        <v>2407</v>
      </c>
      <c r="D1348" s="5">
        <f t="shared" si="62"/>
        <v>450</v>
      </c>
      <c r="E1348">
        <f>VLOOKUP(A1348,OFSETS!A$2:B$795,2,TRUE)</f>
        <v>778</v>
      </c>
      <c r="F1348">
        <v>1340</v>
      </c>
      <c r="G1348" t="str">
        <f t="shared" si="60"/>
        <v>INSERT INTO F_SEC_ADMIN.OBJECTS (OBJECT_ID,NAME,OBJECT_TYPE_ID, SCHEMA_ID, AUTHORIZATION_OBJECT_ID) VALUES (1340, 'PORTFOLIO_HOLDING_CALC_HIST_V',2,1,'778');</v>
      </c>
      <c r="S1348">
        <v>1340</v>
      </c>
      <c r="T1348" t="str">
        <f t="shared" si="61"/>
        <v>INSERT INTO OBJECT_COLUMNS (OBJECT_COLUMN_ID,NAME,CONTENT,OBJECT_ID) VALUES (1340,'OWNER_NUM', '450', 1340);</v>
      </c>
    </row>
    <row r="1349" spans="1:20" x14ac:dyDescent="0.2">
      <c r="A1349" s="8" t="s">
        <v>2333</v>
      </c>
      <c r="B1349" t="s">
        <v>2411</v>
      </c>
      <c r="C1349" t="s">
        <v>2407</v>
      </c>
      <c r="D1349" s="5">
        <f t="shared" si="62"/>
        <v>450</v>
      </c>
      <c r="E1349">
        <f>VLOOKUP(A1349,OFSETS!A$2:B$795,2,TRUE)</f>
        <v>778</v>
      </c>
      <c r="F1349">
        <v>1341</v>
      </c>
      <c r="G1349" t="str">
        <f t="shared" si="60"/>
        <v>INSERT INTO F_SEC_ADMIN.OBJECTS (OBJECT_ID,NAME,OBJECT_TYPE_ID, SCHEMA_ID, AUTHORIZATION_OBJECT_ID) VALUES (1341, 'PORTFOLIO_HOLDING_HIST_V',2,1,'778');</v>
      </c>
      <c r="S1349">
        <v>1341</v>
      </c>
      <c r="T1349" t="str">
        <f t="shared" si="61"/>
        <v>INSERT INTO OBJECT_COLUMNS (OBJECT_COLUMN_ID,NAME,CONTENT,OBJECT_ID) VALUES (1341,'OWNER_NUM', '450', 1341);</v>
      </c>
    </row>
    <row r="1350" spans="1:20" x14ac:dyDescent="0.2">
      <c r="A1350" s="8" t="s">
        <v>2333</v>
      </c>
      <c r="B1350" t="s">
        <v>2412</v>
      </c>
      <c r="C1350" t="s">
        <v>2407</v>
      </c>
      <c r="D1350" s="5">
        <f t="shared" si="62"/>
        <v>450</v>
      </c>
      <c r="E1350">
        <f>VLOOKUP(A1350,OFSETS!A$2:B$795,2,TRUE)</f>
        <v>778</v>
      </c>
      <c r="F1350">
        <v>1342</v>
      </c>
      <c r="G1350" t="str">
        <f t="shared" si="60"/>
        <v>INSERT INTO F_SEC_ADMIN.OBJECTS (OBJECT_ID,NAME,OBJECT_TYPE_ID, SCHEMA_ID, AUTHORIZATION_OBJECT_ID) VALUES (1342, 'PORTFOLIO_IDS_V',2,1,'778');</v>
      </c>
      <c r="S1350">
        <v>1342</v>
      </c>
      <c r="T1350" t="str">
        <f t="shared" si="61"/>
        <v>INSERT INTO OBJECT_COLUMNS (OBJECT_COLUMN_ID,NAME,CONTENT,OBJECT_ID) VALUES (1342,'OWNER_NUM', '450', 1342);</v>
      </c>
    </row>
    <row r="1351" spans="1:20" x14ac:dyDescent="0.2">
      <c r="A1351" s="8" t="s">
        <v>2333</v>
      </c>
      <c r="B1351" t="s">
        <v>2413</v>
      </c>
      <c r="C1351" t="s">
        <v>2407</v>
      </c>
      <c r="D1351" s="5">
        <f t="shared" si="62"/>
        <v>450</v>
      </c>
      <c r="E1351">
        <f>VLOOKUP(A1351,OFSETS!A$2:B$795,2,TRUE)</f>
        <v>778</v>
      </c>
      <c r="F1351">
        <v>1343</v>
      </c>
      <c r="G1351" t="str">
        <f t="shared" ref="G1351:G1414" si="63">"INSERT INTO F_SEC_ADMIN.OBJECTS (OBJECT_ID,NAME,OBJECT_TYPE_ID, SCHEMA_ID, AUTHORIZATION_OBJECT_ID) VALUES (" &amp; F1351 &amp; ", '" &amp; B1351 &amp; "',2,1,'" &amp; E1351 &amp;"');"</f>
        <v>INSERT INTO F_SEC_ADMIN.OBJECTS (OBJECT_ID,NAME,OBJECT_TYPE_ID, SCHEMA_ID, AUTHORIZATION_OBJECT_ID) VALUES (1343, 'PORTFOLIO_ID_MAPPINGS_V',2,1,'778');</v>
      </c>
      <c r="S1351">
        <v>1343</v>
      </c>
      <c r="T1351" t="str">
        <f t="shared" ref="T1351:T1414" si="64">"INSERT INTO OBJECT_COLUMNS (OBJECT_COLUMN_ID,NAME,CONTENT,OBJECT_ID) VALUES (" &amp; S1351 &amp; ",'" &amp; C1351 &amp; "', '" &amp; D1351 &amp; "', " &amp; F1351 &amp; ");"</f>
        <v>INSERT INTO OBJECT_COLUMNS (OBJECT_COLUMN_ID,NAME,CONTENT,OBJECT_ID) VALUES (1343,'OWNER_NUM', '450', 1343);</v>
      </c>
    </row>
    <row r="1352" spans="1:20" x14ac:dyDescent="0.2">
      <c r="A1352" s="8" t="s">
        <v>2333</v>
      </c>
      <c r="B1352" t="s">
        <v>2414</v>
      </c>
      <c r="C1352" t="s">
        <v>2407</v>
      </c>
      <c r="D1352" s="5">
        <f t="shared" si="62"/>
        <v>450</v>
      </c>
      <c r="E1352">
        <f>VLOOKUP(A1352,OFSETS!A$2:B$795,2,TRUE)</f>
        <v>778</v>
      </c>
      <c r="F1352">
        <v>1344</v>
      </c>
      <c r="G1352" t="str">
        <f t="shared" si="63"/>
        <v>INSERT INTO F_SEC_ADMIN.OBJECTS (OBJECT_ID,NAME,OBJECT_TYPE_ID, SCHEMA_ID, AUTHORIZATION_OBJECT_ID) VALUES (1344, 'PORTFOLIO_TARGET_SYSTEMS_V',2,1,'778');</v>
      </c>
      <c r="S1352">
        <v>1344</v>
      </c>
      <c r="T1352" t="str">
        <f t="shared" si="64"/>
        <v>INSERT INTO OBJECT_COLUMNS (OBJECT_COLUMN_ID,NAME,CONTENT,OBJECT_ID) VALUES (1344,'OWNER_NUM', '450', 1344);</v>
      </c>
    </row>
    <row r="1353" spans="1:20" x14ac:dyDescent="0.2">
      <c r="A1353" s="8" t="s">
        <v>2333</v>
      </c>
      <c r="B1353" t="s">
        <v>2415</v>
      </c>
      <c r="C1353" t="s">
        <v>2407</v>
      </c>
      <c r="D1353" s="5">
        <f t="shared" ref="D1353:D1416" si="65">VALUE(RIGHT(A1353,7))</f>
        <v>450</v>
      </c>
      <c r="E1353">
        <f>VLOOKUP(A1353,OFSETS!A$2:B$795,2,TRUE)</f>
        <v>778</v>
      </c>
      <c r="F1353">
        <v>1345</v>
      </c>
      <c r="G1353" t="str">
        <f t="shared" si="63"/>
        <v>INSERT INTO F_SEC_ADMIN.OBJECTS (OBJECT_ID,NAME,OBJECT_TYPE_ID, SCHEMA_ID, AUTHORIZATION_OBJECT_ID) VALUES (1345, 'TRANSACTIONS_V',2,1,'778');</v>
      </c>
      <c r="S1353">
        <v>1345</v>
      </c>
      <c r="T1353" t="str">
        <f t="shared" si="64"/>
        <v>INSERT INTO OBJECT_COLUMNS (OBJECT_COLUMN_ID,NAME,CONTENT,OBJECT_ID) VALUES (1345,'OWNER_NUM', '450', 1345);</v>
      </c>
    </row>
    <row r="1354" spans="1:20" x14ac:dyDescent="0.2">
      <c r="A1354" s="8" t="s">
        <v>2333</v>
      </c>
      <c r="B1354" t="s">
        <v>2416</v>
      </c>
      <c r="C1354" t="s">
        <v>2407</v>
      </c>
      <c r="D1354" s="5">
        <f t="shared" si="65"/>
        <v>450</v>
      </c>
      <c r="E1354">
        <f>VLOOKUP(A1354,OFSETS!A$2:B$795,2,TRUE)</f>
        <v>778</v>
      </c>
      <c r="F1354">
        <v>1346</v>
      </c>
      <c r="G1354" t="str">
        <f t="shared" si="63"/>
        <v>INSERT INTO F_SEC_ADMIN.OBJECTS (OBJECT_ID,NAME,OBJECT_TYPE_ID, SCHEMA_ID, AUTHORIZATION_OBJECT_ID) VALUES (1346, 'TRANSACTION_COSTS_V',2,1,'778');</v>
      </c>
      <c r="S1354">
        <v>1346</v>
      </c>
      <c r="T1354" t="str">
        <f t="shared" si="64"/>
        <v>INSERT INTO OBJECT_COLUMNS (OBJECT_COLUMN_ID,NAME,CONTENT,OBJECT_ID) VALUES (1346,'OWNER_NUM', '450', 1346);</v>
      </c>
    </row>
    <row r="1355" spans="1:20" x14ac:dyDescent="0.2">
      <c r="A1355" s="8" t="s">
        <v>2333</v>
      </c>
      <c r="B1355" t="s">
        <v>2417</v>
      </c>
      <c r="C1355" t="s">
        <v>2407</v>
      </c>
      <c r="D1355" s="5">
        <f t="shared" si="65"/>
        <v>450</v>
      </c>
      <c r="E1355">
        <f>VLOOKUP(A1355,OFSETS!A$2:B$795,2,TRUE)</f>
        <v>778</v>
      </c>
      <c r="F1355">
        <v>1347</v>
      </c>
      <c r="G1355" t="str">
        <f t="shared" si="63"/>
        <v>INSERT INTO F_SEC_ADMIN.OBJECTS (OBJECT_ID,NAME,OBJECT_TYPE_ID, SCHEMA_ID, AUTHORIZATION_OBJECT_ID) VALUES (1347, 'TRANSACTION_COST_HIST_V',2,1,'778');</v>
      </c>
      <c r="S1355">
        <v>1347</v>
      </c>
      <c r="T1355" t="str">
        <f t="shared" si="64"/>
        <v>INSERT INTO OBJECT_COLUMNS (OBJECT_COLUMN_ID,NAME,CONTENT,OBJECT_ID) VALUES (1347,'OWNER_NUM', '450', 1347);</v>
      </c>
    </row>
    <row r="1356" spans="1:20" x14ac:dyDescent="0.2">
      <c r="A1356" s="8" t="s">
        <v>2333</v>
      </c>
      <c r="B1356" t="s">
        <v>2418</v>
      </c>
      <c r="C1356" t="s">
        <v>2407</v>
      </c>
      <c r="D1356" s="5">
        <f t="shared" si="65"/>
        <v>450</v>
      </c>
      <c r="E1356">
        <f>VLOOKUP(A1356,OFSETS!A$2:B$795,2,TRUE)</f>
        <v>778</v>
      </c>
      <c r="F1356">
        <v>1348</v>
      </c>
      <c r="G1356" t="str">
        <f t="shared" si="63"/>
        <v>INSERT INTO F_SEC_ADMIN.OBJECTS (OBJECT_ID,NAME,OBJECT_TYPE_ID, SCHEMA_ID, AUTHORIZATION_OBJECT_ID) VALUES (1348, 'TRANSACTION_DETAILS_V',2,1,'778');</v>
      </c>
      <c r="S1356">
        <v>1348</v>
      </c>
      <c r="T1356" t="str">
        <f t="shared" si="64"/>
        <v>INSERT INTO OBJECT_COLUMNS (OBJECT_COLUMN_ID,NAME,CONTENT,OBJECT_ID) VALUES (1348,'OWNER_NUM', '450', 1348);</v>
      </c>
    </row>
    <row r="1357" spans="1:20" x14ac:dyDescent="0.2">
      <c r="A1357" s="8" t="s">
        <v>2333</v>
      </c>
      <c r="B1357" t="s">
        <v>2419</v>
      </c>
      <c r="C1357" t="s">
        <v>2407</v>
      </c>
      <c r="D1357" s="5">
        <f t="shared" si="65"/>
        <v>450</v>
      </c>
      <c r="E1357">
        <f>VLOOKUP(A1357,OFSETS!A$2:B$795,2,TRUE)</f>
        <v>778</v>
      </c>
      <c r="F1357">
        <v>1349</v>
      </c>
      <c r="G1357" t="str">
        <f t="shared" si="63"/>
        <v>INSERT INTO F_SEC_ADMIN.OBJECTS (OBJECT_ID,NAME,OBJECT_TYPE_ID, SCHEMA_ID, AUTHORIZATION_OBJECT_ID) VALUES (1349, 'TRANSACTION_DETAIL_HIST_V',2,1,'778');</v>
      </c>
      <c r="S1357">
        <v>1349</v>
      </c>
      <c r="T1357" t="str">
        <f t="shared" si="64"/>
        <v>INSERT INTO OBJECT_COLUMNS (OBJECT_COLUMN_ID,NAME,CONTENT,OBJECT_ID) VALUES (1349,'OWNER_NUM', '450', 1349);</v>
      </c>
    </row>
    <row r="1358" spans="1:20" x14ac:dyDescent="0.2">
      <c r="A1358" s="8" t="s">
        <v>2333</v>
      </c>
      <c r="B1358" t="s">
        <v>2420</v>
      </c>
      <c r="C1358" t="s">
        <v>2407</v>
      </c>
      <c r="D1358" s="5">
        <f t="shared" si="65"/>
        <v>450</v>
      </c>
      <c r="E1358">
        <f>VLOOKUP(A1358,OFSETS!A$2:B$795,2,TRUE)</f>
        <v>778</v>
      </c>
      <c r="F1358">
        <v>1350</v>
      </c>
      <c r="G1358" t="str">
        <f t="shared" si="63"/>
        <v>INSERT INTO F_SEC_ADMIN.OBJECTS (OBJECT_ID,NAME,OBJECT_TYPE_ID, SCHEMA_ID, AUTHORIZATION_OBJECT_ID) VALUES (1350, 'TRANSACTION_HIST_V',2,1,'778');</v>
      </c>
      <c r="S1358">
        <v>1350</v>
      </c>
      <c r="T1358" t="str">
        <f t="shared" si="64"/>
        <v>INSERT INTO OBJECT_COLUMNS (OBJECT_COLUMN_ID,NAME,CONTENT,OBJECT_ID) VALUES (1350,'OWNER_NUM', '450', 1350);</v>
      </c>
    </row>
    <row r="1359" spans="1:20" x14ac:dyDescent="0.2">
      <c r="A1359" s="8" t="s">
        <v>2336</v>
      </c>
      <c r="B1359" t="s">
        <v>2421</v>
      </c>
      <c r="C1359" t="s">
        <v>2407</v>
      </c>
      <c r="D1359" s="5">
        <f t="shared" si="65"/>
        <v>492</v>
      </c>
      <c r="E1359">
        <f>VLOOKUP(A1359,OFSETS!A$2:B$795,2,TRUE)</f>
        <v>779</v>
      </c>
      <c r="F1359">
        <v>1351</v>
      </c>
      <c r="G1359" t="str">
        <f t="shared" si="63"/>
        <v>INSERT INTO F_SEC_ADMIN.OBJECTS (OBJECT_ID,NAME,OBJECT_TYPE_ID, SCHEMA_ID, AUTHORIZATION_OBJECT_ID) VALUES (1351, 'CUSTOMERS_V',2,1,'779');</v>
      </c>
      <c r="S1359">
        <v>1351</v>
      </c>
      <c r="T1359" t="str">
        <f t="shared" si="64"/>
        <v>INSERT INTO OBJECT_COLUMNS (OBJECT_COLUMN_ID,NAME,CONTENT,OBJECT_ID) VALUES (1351,'OWNER_NUM', '492', 1351);</v>
      </c>
    </row>
    <row r="1360" spans="1:20" x14ac:dyDescent="0.2">
      <c r="A1360" s="8" t="s">
        <v>2336</v>
      </c>
      <c r="B1360" t="s">
        <v>2422</v>
      </c>
      <c r="C1360" t="s">
        <v>2407</v>
      </c>
      <c r="D1360" s="5">
        <f t="shared" si="65"/>
        <v>492</v>
      </c>
      <c r="E1360">
        <f>VLOOKUP(A1360,OFSETS!A$2:B$795,2,TRUE)</f>
        <v>779</v>
      </c>
      <c r="F1360">
        <v>1352</v>
      </c>
      <c r="G1360" t="str">
        <f t="shared" si="63"/>
        <v>INSERT INTO F_SEC_ADMIN.OBJECTS (OBJECT_ID,NAME,OBJECT_TYPE_ID, SCHEMA_ID, AUTHORIZATION_OBJECT_ID) VALUES (1352, 'CUSTOMER_SYSTEMATICS_V',2,1,'779');</v>
      </c>
      <c r="S1360">
        <v>1352</v>
      </c>
      <c r="T1360" t="str">
        <f t="shared" si="64"/>
        <v>INSERT INTO OBJECT_COLUMNS (OBJECT_COLUMN_ID,NAME,CONTENT,OBJECT_ID) VALUES (1352,'OWNER_NUM', '492', 1352);</v>
      </c>
    </row>
    <row r="1361" spans="1:20" x14ac:dyDescent="0.2">
      <c r="A1361" s="8" t="s">
        <v>2336</v>
      </c>
      <c r="B1361" t="s">
        <v>2423</v>
      </c>
      <c r="C1361" t="s">
        <v>2407</v>
      </c>
      <c r="D1361" s="5">
        <f t="shared" si="65"/>
        <v>492</v>
      </c>
      <c r="E1361">
        <f>VLOOKUP(A1361,OFSETS!A$2:B$795,2,TRUE)</f>
        <v>779</v>
      </c>
      <c r="F1361">
        <v>1353</v>
      </c>
      <c r="G1361" t="str">
        <f t="shared" si="63"/>
        <v>INSERT INTO F_SEC_ADMIN.OBJECTS (OBJECT_ID,NAME,OBJECT_TYPE_ID, SCHEMA_ID, AUTHORIZATION_OBJECT_ID) VALUES (1353, 'CUST_PORT_ASSIGNMENTS_V',2,1,'779');</v>
      </c>
      <c r="S1361">
        <v>1353</v>
      </c>
      <c r="T1361" t="str">
        <f t="shared" si="64"/>
        <v>INSERT INTO OBJECT_COLUMNS (OBJECT_COLUMN_ID,NAME,CONTENT,OBJECT_ID) VALUES (1353,'OWNER_NUM', '492', 1353);</v>
      </c>
    </row>
    <row r="1362" spans="1:20" x14ac:dyDescent="0.2">
      <c r="A1362" s="8" t="s">
        <v>2336</v>
      </c>
      <c r="B1362" t="s">
        <v>2424</v>
      </c>
      <c r="C1362" t="s">
        <v>2407</v>
      </c>
      <c r="D1362" s="5">
        <f t="shared" si="65"/>
        <v>492</v>
      </c>
      <c r="E1362">
        <f>VLOOKUP(A1362,OFSETS!A$2:B$795,2,TRUE)</f>
        <v>779</v>
      </c>
      <c r="F1362">
        <v>1354</v>
      </c>
      <c r="G1362" t="str">
        <f t="shared" si="63"/>
        <v>INSERT INTO F_SEC_ADMIN.OBJECTS (OBJECT_ID,NAME,OBJECT_TYPE_ID, SCHEMA_ID, AUTHORIZATION_OBJECT_ID) VALUES (1354, 'OWNERS_V',2,1,'779');</v>
      </c>
      <c r="S1362">
        <v>1354</v>
      </c>
      <c r="T1362" t="str">
        <f t="shared" si="64"/>
        <v>INSERT INTO OBJECT_COLUMNS (OBJECT_COLUMN_ID,NAME,CONTENT,OBJECT_ID) VALUES (1354,'OWNER_NUM', '492', 1354);</v>
      </c>
    </row>
    <row r="1363" spans="1:20" x14ac:dyDescent="0.2">
      <c r="A1363" s="8" t="s">
        <v>2336</v>
      </c>
      <c r="B1363" t="s">
        <v>2425</v>
      </c>
      <c r="C1363" t="s">
        <v>2407</v>
      </c>
      <c r="D1363" s="5">
        <f t="shared" si="65"/>
        <v>492</v>
      </c>
      <c r="E1363">
        <f>VLOOKUP(A1363,OFSETS!A$2:B$795,2,TRUE)</f>
        <v>779</v>
      </c>
      <c r="F1363">
        <v>1355</v>
      </c>
      <c r="G1363" t="str">
        <f t="shared" si="63"/>
        <v>INSERT INTO F_SEC_ADMIN.OBJECTS (OBJECT_ID,NAME,OBJECT_TYPE_ID, SCHEMA_ID, AUTHORIZATION_OBJECT_ID) VALUES (1355, 'PORTFOLIOS_V',2,1,'779');</v>
      </c>
      <c r="S1363">
        <v>1355</v>
      </c>
      <c r="T1363" t="str">
        <f t="shared" si="64"/>
        <v>INSERT INTO OBJECT_COLUMNS (OBJECT_COLUMN_ID,NAME,CONTENT,OBJECT_ID) VALUES (1355,'OWNER_NUM', '492', 1355);</v>
      </c>
    </row>
    <row r="1364" spans="1:20" x14ac:dyDescent="0.2">
      <c r="A1364" s="8" t="s">
        <v>2336</v>
      </c>
      <c r="B1364" t="s">
        <v>2426</v>
      </c>
      <c r="C1364" t="s">
        <v>2407</v>
      </c>
      <c r="D1364" s="5">
        <f t="shared" si="65"/>
        <v>492</v>
      </c>
      <c r="E1364">
        <f>VLOOKUP(A1364,OFSETS!A$2:B$795,2,TRUE)</f>
        <v>779</v>
      </c>
      <c r="F1364">
        <v>1356</v>
      </c>
      <c r="G1364" t="str">
        <f t="shared" si="63"/>
        <v>INSERT INTO F_SEC_ADMIN.OBJECTS (OBJECT_ID,NAME,OBJECT_TYPE_ID, SCHEMA_ID, AUTHORIZATION_OBJECT_ID) VALUES (1356, 'PORTFOLIO_ASSIGNMENTS_V',2,1,'779');</v>
      </c>
      <c r="S1364">
        <v>1356</v>
      </c>
      <c r="T1364" t="str">
        <f t="shared" si="64"/>
        <v>INSERT INTO OBJECT_COLUMNS (OBJECT_COLUMN_ID,NAME,CONTENT,OBJECT_ID) VALUES (1356,'OWNER_NUM', '492', 1356);</v>
      </c>
    </row>
    <row r="1365" spans="1:20" x14ac:dyDescent="0.2">
      <c r="A1365" s="8" t="s">
        <v>2336</v>
      </c>
      <c r="B1365" t="s">
        <v>2427</v>
      </c>
      <c r="C1365" t="s">
        <v>2407</v>
      </c>
      <c r="D1365" s="5">
        <f t="shared" si="65"/>
        <v>492</v>
      </c>
      <c r="E1365">
        <f>VLOOKUP(A1365,OFSETS!A$2:B$795,2,TRUE)</f>
        <v>779</v>
      </c>
      <c r="F1365">
        <v>1357</v>
      </c>
      <c r="G1365" t="str">
        <f t="shared" si="63"/>
        <v>INSERT INTO F_SEC_ADMIN.OBJECTS (OBJECT_ID,NAME,OBJECT_TYPE_ID, SCHEMA_ID, AUTHORIZATION_OBJECT_ID) VALUES (1357, 'PORTFOLIO_FIGURES_DAILY_V',2,1,'779');</v>
      </c>
      <c r="S1365">
        <v>1357</v>
      </c>
      <c r="T1365" t="str">
        <f t="shared" si="64"/>
        <v>INSERT INTO OBJECT_COLUMNS (OBJECT_COLUMN_ID,NAME,CONTENT,OBJECT_ID) VALUES (1357,'OWNER_NUM', '492', 1357);</v>
      </c>
    </row>
    <row r="1366" spans="1:20" x14ac:dyDescent="0.2">
      <c r="A1366" s="8" t="s">
        <v>2336</v>
      </c>
      <c r="B1366" t="s">
        <v>2428</v>
      </c>
      <c r="C1366" t="s">
        <v>2407</v>
      </c>
      <c r="D1366" s="5">
        <f t="shared" si="65"/>
        <v>492</v>
      </c>
      <c r="E1366">
        <f>VLOOKUP(A1366,OFSETS!A$2:B$795,2,TRUE)</f>
        <v>779</v>
      </c>
      <c r="F1366">
        <v>1358</v>
      </c>
      <c r="G1366" t="str">
        <f t="shared" si="63"/>
        <v>INSERT INTO F_SEC_ADMIN.OBJECTS (OBJECT_ID,NAME,OBJECT_TYPE_ID, SCHEMA_ID, AUTHORIZATION_OBJECT_ID) VALUES (1358, 'PORTFOLIO_FIGURES_DLY_HIST_V',2,1,'779');</v>
      </c>
      <c r="S1366">
        <v>1358</v>
      </c>
      <c r="T1366" t="str">
        <f t="shared" si="64"/>
        <v>INSERT INTO OBJECT_COLUMNS (OBJECT_COLUMN_ID,NAME,CONTENT,OBJECT_ID) VALUES (1358,'OWNER_NUM', '492', 1358);</v>
      </c>
    </row>
    <row r="1367" spans="1:20" x14ac:dyDescent="0.2">
      <c r="A1367" s="8" t="s">
        <v>2336</v>
      </c>
      <c r="B1367" t="s">
        <v>2401</v>
      </c>
      <c r="C1367" t="s">
        <v>2407</v>
      </c>
      <c r="D1367" s="5">
        <f t="shared" si="65"/>
        <v>492</v>
      </c>
      <c r="E1367">
        <f>VLOOKUP(A1367,OFSETS!A$2:B$795,2,TRUE)</f>
        <v>779</v>
      </c>
      <c r="F1367">
        <v>1359</v>
      </c>
      <c r="G1367" t="str">
        <f t="shared" si="63"/>
        <v>INSERT INTO F_SEC_ADMIN.OBJECTS (OBJECT_ID,NAME,OBJECT_TYPE_ID, SCHEMA_ID, AUTHORIZATION_OBJECT_ID) VALUES (1359, 'PORTFOLIO_GROUPS_V',2,1,'779');</v>
      </c>
      <c r="S1367">
        <v>1359</v>
      </c>
      <c r="T1367" t="str">
        <f t="shared" si="64"/>
        <v>INSERT INTO OBJECT_COLUMNS (OBJECT_COLUMN_ID,NAME,CONTENT,OBJECT_ID) VALUES (1359,'OWNER_NUM', '492', 1359);</v>
      </c>
    </row>
    <row r="1368" spans="1:20" x14ac:dyDescent="0.2">
      <c r="A1368" s="8" t="s">
        <v>2336</v>
      </c>
      <c r="B1368" t="s">
        <v>2429</v>
      </c>
      <c r="C1368" t="s">
        <v>2407</v>
      </c>
      <c r="D1368" s="5">
        <f t="shared" si="65"/>
        <v>492</v>
      </c>
      <c r="E1368">
        <f>VLOOKUP(A1368,OFSETS!A$2:B$795,2,TRUE)</f>
        <v>779</v>
      </c>
      <c r="F1368">
        <v>1360</v>
      </c>
      <c r="G1368" t="str">
        <f t="shared" si="63"/>
        <v>INSERT INTO F_SEC_ADMIN.OBJECTS (OBJECT_ID,NAME,OBJECT_TYPE_ID, SCHEMA_ID, AUTHORIZATION_OBJECT_ID) VALUES (1360, 'PORTFOLIO_HIST_V',2,1,'779');</v>
      </c>
      <c r="S1368">
        <v>1360</v>
      </c>
      <c r="T1368" t="str">
        <f t="shared" si="64"/>
        <v>INSERT INTO OBJECT_COLUMNS (OBJECT_COLUMN_ID,NAME,CONTENT,OBJECT_ID) VALUES (1360,'OWNER_NUM', '492', 1360);</v>
      </c>
    </row>
    <row r="1369" spans="1:20" x14ac:dyDescent="0.2">
      <c r="A1369" s="8" t="s">
        <v>2336</v>
      </c>
      <c r="B1369" t="s">
        <v>2406</v>
      </c>
      <c r="C1369" t="s">
        <v>2407</v>
      </c>
      <c r="D1369" s="5">
        <f t="shared" si="65"/>
        <v>492</v>
      </c>
      <c r="E1369">
        <f>VLOOKUP(A1369,OFSETS!A$2:B$795,2,TRUE)</f>
        <v>779</v>
      </c>
      <c r="F1369">
        <v>1361</v>
      </c>
      <c r="G1369" t="str">
        <f t="shared" si="63"/>
        <v>INSERT INTO F_SEC_ADMIN.OBJECTS (OBJECT_ID,NAME,OBJECT_TYPE_ID, SCHEMA_ID, AUTHORIZATION_OBJECT_ID) VALUES (1361, 'PORTFOLIO_HOLDINGS_V',2,1,'779');</v>
      </c>
      <c r="S1369">
        <v>1361</v>
      </c>
      <c r="T1369" t="str">
        <f t="shared" si="64"/>
        <v>INSERT INTO OBJECT_COLUMNS (OBJECT_COLUMN_ID,NAME,CONTENT,OBJECT_ID) VALUES (1361,'OWNER_NUM', '492', 1361);</v>
      </c>
    </row>
    <row r="1370" spans="1:20" x14ac:dyDescent="0.2">
      <c r="A1370" s="8" t="s">
        <v>2336</v>
      </c>
      <c r="B1370" t="s">
        <v>2408</v>
      </c>
      <c r="C1370" t="s">
        <v>2407</v>
      </c>
      <c r="D1370" s="5">
        <f t="shared" si="65"/>
        <v>492</v>
      </c>
      <c r="E1370">
        <f>VLOOKUP(A1370,OFSETS!A$2:B$795,2,TRUE)</f>
        <v>779</v>
      </c>
      <c r="F1370">
        <v>1362</v>
      </c>
      <c r="G1370" t="str">
        <f t="shared" si="63"/>
        <v>INSERT INTO F_SEC_ADMIN.OBJECTS (OBJECT_ID,NAME,OBJECT_TYPE_ID, SCHEMA_ID, AUTHORIZATION_OBJECT_ID) VALUES (1362, 'PORTFOLIO_HOLDING_CALCS_V',2,1,'779');</v>
      </c>
      <c r="S1370">
        <v>1362</v>
      </c>
      <c r="T1370" t="str">
        <f t="shared" si="64"/>
        <v>INSERT INTO OBJECT_COLUMNS (OBJECT_COLUMN_ID,NAME,CONTENT,OBJECT_ID) VALUES (1362,'OWNER_NUM', '492', 1362);</v>
      </c>
    </row>
    <row r="1371" spans="1:20" x14ac:dyDescent="0.2">
      <c r="A1371" s="8" t="s">
        <v>2336</v>
      </c>
      <c r="B1371" t="s">
        <v>2409</v>
      </c>
      <c r="C1371" t="s">
        <v>2407</v>
      </c>
      <c r="D1371" s="5">
        <f t="shared" si="65"/>
        <v>492</v>
      </c>
      <c r="E1371">
        <f>VLOOKUP(A1371,OFSETS!A$2:B$795,2,TRUE)</f>
        <v>779</v>
      </c>
      <c r="F1371">
        <v>1363</v>
      </c>
      <c r="G1371" t="str">
        <f t="shared" si="63"/>
        <v>INSERT INTO F_SEC_ADMIN.OBJECTS (OBJECT_ID,NAME,OBJECT_TYPE_ID, SCHEMA_ID, AUTHORIZATION_OBJECT_ID) VALUES (1363, 'PORTFOLIO_HOLDING_CALCS_VV_V',2,1,'779');</v>
      </c>
      <c r="S1371">
        <v>1363</v>
      </c>
      <c r="T1371" t="str">
        <f t="shared" si="64"/>
        <v>INSERT INTO OBJECT_COLUMNS (OBJECT_COLUMN_ID,NAME,CONTENT,OBJECT_ID) VALUES (1363,'OWNER_NUM', '492', 1363);</v>
      </c>
    </row>
    <row r="1372" spans="1:20" x14ac:dyDescent="0.2">
      <c r="A1372" s="8" t="s">
        <v>2336</v>
      </c>
      <c r="B1372" t="s">
        <v>2410</v>
      </c>
      <c r="C1372" t="s">
        <v>2407</v>
      </c>
      <c r="D1372" s="5">
        <f t="shared" si="65"/>
        <v>492</v>
      </c>
      <c r="E1372">
        <f>VLOOKUP(A1372,OFSETS!A$2:B$795,2,TRUE)</f>
        <v>779</v>
      </c>
      <c r="F1372">
        <v>1364</v>
      </c>
      <c r="G1372" t="str">
        <f t="shared" si="63"/>
        <v>INSERT INTO F_SEC_ADMIN.OBJECTS (OBJECT_ID,NAME,OBJECT_TYPE_ID, SCHEMA_ID, AUTHORIZATION_OBJECT_ID) VALUES (1364, 'PORTFOLIO_HOLDING_CALC_HIST_V',2,1,'779');</v>
      </c>
      <c r="S1372">
        <v>1364</v>
      </c>
      <c r="T1372" t="str">
        <f t="shared" si="64"/>
        <v>INSERT INTO OBJECT_COLUMNS (OBJECT_COLUMN_ID,NAME,CONTENT,OBJECT_ID) VALUES (1364,'OWNER_NUM', '492', 1364);</v>
      </c>
    </row>
    <row r="1373" spans="1:20" x14ac:dyDescent="0.2">
      <c r="A1373" s="8" t="s">
        <v>2336</v>
      </c>
      <c r="B1373" t="s">
        <v>2411</v>
      </c>
      <c r="C1373" t="s">
        <v>2407</v>
      </c>
      <c r="D1373" s="5">
        <f t="shared" si="65"/>
        <v>492</v>
      </c>
      <c r="E1373">
        <f>VLOOKUP(A1373,OFSETS!A$2:B$795,2,TRUE)</f>
        <v>779</v>
      </c>
      <c r="F1373">
        <v>1365</v>
      </c>
      <c r="G1373" t="str">
        <f t="shared" si="63"/>
        <v>INSERT INTO F_SEC_ADMIN.OBJECTS (OBJECT_ID,NAME,OBJECT_TYPE_ID, SCHEMA_ID, AUTHORIZATION_OBJECT_ID) VALUES (1365, 'PORTFOLIO_HOLDING_HIST_V',2,1,'779');</v>
      </c>
      <c r="S1373">
        <v>1365</v>
      </c>
      <c r="T1373" t="str">
        <f t="shared" si="64"/>
        <v>INSERT INTO OBJECT_COLUMNS (OBJECT_COLUMN_ID,NAME,CONTENT,OBJECT_ID) VALUES (1365,'OWNER_NUM', '492', 1365);</v>
      </c>
    </row>
    <row r="1374" spans="1:20" x14ac:dyDescent="0.2">
      <c r="A1374" s="8" t="s">
        <v>2336</v>
      </c>
      <c r="B1374" t="s">
        <v>2412</v>
      </c>
      <c r="C1374" t="s">
        <v>2407</v>
      </c>
      <c r="D1374" s="5">
        <f t="shared" si="65"/>
        <v>492</v>
      </c>
      <c r="E1374">
        <f>VLOOKUP(A1374,OFSETS!A$2:B$795,2,TRUE)</f>
        <v>779</v>
      </c>
      <c r="F1374">
        <v>1366</v>
      </c>
      <c r="G1374" t="str">
        <f t="shared" si="63"/>
        <v>INSERT INTO F_SEC_ADMIN.OBJECTS (OBJECT_ID,NAME,OBJECT_TYPE_ID, SCHEMA_ID, AUTHORIZATION_OBJECT_ID) VALUES (1366, 'PORTFOLIO_IDS_V',2,1,'779');</v>
      </c>
      <c r="S1374">
        <v>1366</v>
      </c>
      <c r="T1374" t="str">
        <f t="shared" si="64"/>
        <v>INSERT INTO OBJECT_COLUMNS (OBJECT_COLUMN_ID,NAME,CONTENT,OBJECT_ID) VALUES (1366,'OWNER_NUM', '492', 1366);</v>
      </c>
    </row>
    <row r="1375" spans="1:20" x14ac:dyDescent="0.2">
      <c r="A1375" s="8" t="s">
        <v>2336</v>
      </c>
      <c r="B1375" t="s">
        <v>2413</v>
      </c>
      <c r="C1375" t="s">
        <v>2407</v>
      </c>
      <c r="D1375" s="5">
        <f t="shared" si="65"/>
        <v>492</v>
      </c>
      <c r="E1375">
        <f>VLOOKUP(A1375,OFSETS!A$2:B$795,2,TRUE)</f>
        <v>779</v>
      </c>
      <c r="F1375">
        <v>1367</v>
      </c>
      <c r="G1375" t="str">
        <f t="shared" si="63"/>
        <v>INSERT INTO F_SEC_ADMIN.OBJECTS (OBJECT_ID,NAME,OBJECT_TYPE_ID, SCHEMA_ID, AUTHORIZATION_OBJECT_ID) VALUES (1367, 'PORTFOLIO_ID_MAPPINGS_V',2,1,'779');</v>
      </c>
      <c r="S1375">
        <v>1367</v>
      </c>
      <c r="T1375" t="str">
        <f t="shared" si="64"/>
        <v>INSERT INTO OBJECT_COLUMNS (OBJECT_COLUMN_ID,NAME,CONTENT,OBJECT_ID) VALUES (1367,'OWNER_NUM', '492', 1367);</v>
      </c>
    </row>
    <row r="1376" spans="1:20" x14ac:dyDescent="0.2">
      <c r="A1376" s="8" t="s">
        <v>2336</v>
      </c>
      <c r="B1376" t="s">
        <v>2414</v>
      </c>
      <c r="C1376" t="s">
        <v>2407</v>
      </c>
      <c r="D1376" s="5">
        <f t="shared" si="65"/>
        <v>492</v>
      </c>
      <c r="E1376">
        <f>VLOOKUP(A1376,OFSETS!A$2:B$795,2,TRUE)</f>
        <v>779</v>
      </c>
      <c r="F1376">
        <v>1368</v>
      </c>
      <c r="G1376" t="str">
        <f t="shared" si="63"/>
        <v>INSERT INTO F_SEC_ADMIN.OBJECTS (OBJECT_ID,NAME,OBJECT_TYPE_ID, SCHEMA_ID, AUTHORIZATION_OBJECT_ID) VALUES (1368, 'PORTFOLIO_TARGET_SYSTEMS_V',2,1,'779');</v>
      </c>
      <c r="S1376">
        <v>1368</v>
      </c>
      <c r="T1376" t="str">
        <f t="shared" si="64"/>
        <v>INSERT INTO OBJECT_COLUMNS (OBJECT_COLUMN_ID,NAME,CONTENT,OBJECT_ID) VALUES (1368,'OWNER_NUM', '492', 1368);</v>
      </c>
    </row>
    <row r="1377" spans="1:20" x14ac:dyDescent="0.2">
      <c r="A1377" s="8" t="s">
        <v>2336</v>
      </c>
      <c r="B1377" t="s">
        <v>2415</v>
      </c>
      <c r="C1377" t="s">
        <v>2407</v>
      </c>
      <c r="D1377" s="5">
        <f t="shared" si="65"/>
        <v>492</v>
      </c>
      <c r="E1377">
        <f>VLOOKUP(A1377,OFSETS!A$2:B$795,2,TRUE)</f>
        <v>779</v>
      </c>
      <c r="F1377">
        <v>1369</v>
      </c>
      <c r="G1377" t="str">
        <f t="shared" si="63"/>
        <v>INSERT INTO F_SEC_ADMIN.OBJECTS (OBJECT_ID,NAME,OBJECT_TYPE_ID, SCHEMA_ID, AUTHORIZATION_OBJECT_ID) VALUES (1369, 'TRANSACTIONS_V',2,1,'779');</v>
      </c>
      <c r="S1377">
        <v>1369</v>
      </c>
      <c r="T1377" t="str">
        <f t="shared" si="64"/>
        <v>INSERT INTO OBJECT_COLUMNS (OBJECT_COLUMN_ID,NAME,CONTENT,OBJECT_ID) VALUES (1369,'OWNER_NUM', '492', 1369);</v>
      </c>
    </row>
    <row r="1378" spans="1:20" x14ac:dyDescent="0.2">
      <c r="A1378" s="8" t="s">
        <v>2336</v>
      </c>
      <c r="B1378" t="s">
        <v>2416</v>
      </c>
      <c r="C1378" t="s">
        <v>2407</v>
      </c>
      <c r="D1378" s="5">
        <f t="shared" si="65"/>
        <v>492</v>
      </c>
      <c r="E1378">
        <f>VLOOKUP(A1378,OFSETS!A$2:B$795,2,TRUE)</f>
        <v>779</v>
      </c>
      <c r="F1378">
        <v>1370</v>
      </c>
      <c r="G1378" t="str">
        <f t="shared" si="63"/>
        <v>INSERT INTO F_SEC_ADMIN.OBJECTS (OBJECT_ID,NAME,OBJECT_TYPE_ID, SCHEMA_ID, AUTHORIZATION_OBJECT_ID) VALUES (1370, 'TRANSACTION_COSTS_V',2,1,'779');</v>
      </c>
      <c r="S1378">
        <v>1370</v>
      </c>
      <c r="T1378" t="str">
        <f t="shared" si="64"/>
        <v>INSERT INTO OBJECT_COLUMNS (OBJECT_COLUMN_ID,NAME,CONTENT,OBJECT_ID) VALUES (1370,'OWNER_NUM', '492', 1370);</v>
      </c>
    </row>
    <row r="1379" spans="1:20" x14ac:dyDescent="0.2">
      <c r="A1379" s="8" t="s">
        <v>2336</v>
      </c>
      <c r="B1379" t="s">
        <v>2417</v>
      </c>
      <c r="C1379" t="s">
        <v>2407</v>
      </c>
      <c r="D1379" s="5">
        <f t="shared" si="65"/>
        <v>492</v>
      </c>
      <c r="E1379">
        <f>VLOOKUP(A1379,OFSETS!A$2:B$795,2,TRUE)</f>
        <v>779</v>
      </c>
      <c r="F1379">
        <v>1371</v>
      </c>
      <c r="G1379" t="str">
        <f t="shared" si="63"/>
        <v>INSERT INTO F_SEC_ADMIN.OBJECTS (OBJECT_ID,NAME,OBJECT_TYPE_ID, SCHEMA_ID, AUTHORIZATION_OBJECT_ID) VALUES (1371, 'TRANSACTION_COST_HIST_V',2,1,'779');</v>
      </c>
      <c r="S1379">
        <v>1371</v>
      </c>
      <c r="T1379" t="str">
        <f t="shared" si="64"/>
        <v>INSERT INTO OBJECT_COLUMNS (OBJECT_COLUMN_ID,NAME,CONTENT,OBJECT_ID) VALUES (1371,'OWNER_NUM', '492', 1371);</v>
      </c>
    </row>
    <row r="1380" spans="1:20" x14ac:dyDescent="0.2">
      <c r="A1380" s="8" t="s">
        <v>2336</v>
      </c>
      <c r="B1380" t="s">
        <v>2418</v>
      </c>
      <c r="C1380" t="s">
        <v>2407</v>
      </c>
      <c r="D1380" s="5">
        <f t="shared" si="65"/>
        <v>492</v>
      </c>
      <c r="E1380">
        <f>VLOOKUP(A1380,OFSETS!A$2:B$795,2,TRUE)</f>
        <v>779</v>
      </c>
      <c r="F1380">
        <v>1372</v>
      </c>
      <c r="G1380" t="str">
        <f t="shared" si="63"/>
        <v>INSERT INTO F_SEC_ADMIN.OBJECTS (OBJECT_ID,NAME,OBJECT_TYPE_ID, SCHEMA_ID, AUTHORIZATION_OBJECT_ID) VALUES (1372, 'TRANSACTION_DETAILS_V',2,1,'779');</v>
      </c>
      <c r="S1380">
        <v>1372</v>
      </c>
      <c r="T1380" t="str">
        <f t="shared" si="64"/>
        <v>INSERT INTO OBJECT_COLUMNS (OBJECT_COLUMN_ID,NAME,CONTENT,OBJECT_ID) VALUES (1372,'OWNER_NUM', '492', 1372);</v>
      </c>
    </row>
    <row r="1381" spans="1:20" x14ac:dyDescent="0.2">
      <c r="A1381" s="8" t="s">
        <v>2336</v>
      </c>
      <c r="B1381" t="s">
        <v>2419</v>
      </c>
      <c r="C1381" t="s">
        <v>2407</v>
      </c>
      <c r="D1381" s="5">
        <f t="shared" si="65"/>
        <v>492</v>
      </c>
      <c r="E1381">
        <f>VLOOKUP(A1381,OFSETS!A$2:B$795,2,TRUE)</f>
        <v>779</v>
      </c>
      <c r="F1381">
        <v>1373</v>
      </c>
      <c r="G1381" t="str">
        <f t="shared" si="63"/>
        <v>INSERT INTO F_SEC_ADMIN.OBJECTS (OBJECT_ID,NAME,OBJECT_TYPE_ID, SCHEMA_ID, AUTHORIZATION_OBJECT_ID) VALUES (1373, 'TRANSACTION_DETAIL_HIST_V',2,1,'779');</v>
      </c>
      <c r="S1381">
        <v>1373</v>
      </c>
      <c r="T1381" t="str">
        <f t="shared" si="64"/>
        <v>INSERT INTO OBJECT_COLUMNS (OBJECT_COLUMN_ID,NAME,CONTENT,OBJECT_ID) VALUES (1373,'OWNER_NUM', '492', 1373);</v>
      </c>
    </row>
    <row r="1382" spans="1:20" x14ac:dyDescent="0.2">
      <c r="A1382" s="8" t="s">
        <v>2336</v>
      </c>
      <c r="B1382" t="s">
        <v>2420</v>
      </c>
      <c r="C1382" t="s">
        <v>2407</v>
      </c>
      <c r="D1382" s="5">
        <f t="shared" si="65"/>
        <v>492</v>
      </c>
      <c r="E1382">
        <f>VLOOKUP(A1382,OFSETS!A$2:B$795,2,TRUE)</f>
        <v>779</v>
      </c>
      <c r="F1382">
        <v>1374</v>
      </c>
      <c r="G1382" t="str">
        <f t="shared" si="63"/>
        <v>INSERT INTO F_SEC_ADMIN.OBJECTS (OBJECT_ID,NAME,OBJECT_TYPE_ID, SCHEMA_ID, AUTHORIZATION_OBJECT_ID) VALUES (1374, 'TRANSACTION_HIST_V',2,1,'779');</v>
      </c>
      <c r="S1382">
        <v>1374</v>
      </c>
      <c r="T1382" t="str">
        <f t="shared" si="64"/>
        <v>INSERT INTO OBJECT_COLUMNS (OBJECT_COLUMN_ID,NAME,CONTENT,OBJECT_ID) VALUES (1374,'OWNER_NUM', '492', 1374);</v>
      </c>
    </row>
    <row r="1383" spans="1:20" x14ac:dyDescent="0.2">
      <c r="A1383" s="8" t="s">
        <v>2339</v>
      </c>
      <c r="B1383" t="s">
        <v>2421</v>
      </c>
      <c r="C1383" t="s">
        <v>2407</v>
      </c>
      <c r="D1383" s="5">
        <f t="shared" si="65"/>
        <v>509</v>
      </c>
      <c r="E1383">
        <f>VLOOKUP(A1383,OFSETS!A$2:B$795,2,TRUE)</f>
        <v>780</v>
      </c>
      <c r="F1383">
        <v>1375</v>
      </c>
      <c r="G1383" t="str">
        <f t="shared" si="63"/>
        <v>INSERT INTO F_SEC_ADMIN.OBJECTS (OBJECT_ID,NAME,OBJECT_TYPE_ID, SCHEMA_ID, AUTHORIZATION_OBJECT_ID) VALUES (1375, 'CUSTOMERS_V',2,1,'780');</v>
      </c>
      <c r="S1383">
        <v>1375</v>
      </c>
      <c r="T1383" t="str">
        <f t="shared" si="64"/>
        <v>INSERT INTO OBJECT_COLUMNS (OBJECT_COLUMN_ID,NAME,CONTENT,OBJECT_ID) VALUES (1375,'OWNER_NUM', '509', 1375);</v>
      </c>
    </row>
    <row r="1384" spans="1:20" x14ac:dyDescent="0.2">
      <c r="A1384" s="8" t="s">
        <v>2339</v>
      </c>
      <c r="B1384" t="s">
        <v>2422</v>
      </c>
      <c r="C1384" t="s">
        <v>2407</v>
      </c>
      <c r="D1384" s="5">
        <f t="shared" si="65"/>
        <v>509</v>
      </c>
      <c r="E1384">
        <f>VLOOKUP(A1384,OFSETS!A$2:B$795,2,TRUE)</f>
        <v>780</v>
      </c>
      <c r="F1384">
        <v>1376</v>
      </c>
      <c r="G1384" t="str">
        <f t="shared" si="63"/>
        <v>INSERT INTO F_SEC_ADMIN.OBJECTS (OBJECT_ID,NAME,OBJECT_TYPE_ID, SCHEMA_ID, AUTHORIZATION_OBJECT_ID) VALUES (1376, 'CUSTOMER_SYSTEMATICS_V',2,1,'780');</v>
      </c>
      <c r="S1384">
        <v>1376</v>
      </c>
      <c r="T1384" t="str">
        <f t="shared" si="64"/>
        <v>INSERT INTO OBJECT_COLUMNS (OBJECT_COLUMN_ID,NAME,CONTENT,OBJECT_ID) VALUES (1376,'OWNER_NUM', '509', 1376);</v>
      </c>
    </row>
    <row r="1385" spans="1:20" x14ac:dyDescent="0.2">
      <c r="A1385" s="8" t="s">
        <v>2339</v>
      </c>
      <c r="B1385" t="s">
        <v>2423</v>
      </c>
      <c r="C1385" t="s">
        <v>2407</v>
      </c>
      <c r="D1385" s="5">
        <f t="shared" si="65"/>
        <v>509</v>
      </c>
      <c r="E1385">
        <f>VLOOKUP(A1385,OFSETS!A$2:B$795,2,TRUE)</f>
        <v>780</v>
      </c>
      <c r="F1385">
        <v>1377</v>
      </c>
      <c r="G1385" t="str">
        <f t="shared" si="63"/>
        <v>INSERT INTO F_SEC_ADMIN.OBJECTS (OBJECT_ID,NAME,OBJECT_TYPE_ID, SCHEMA_ID, AUTHORIZATION_OBJECT_ID) VALUES (1377, 'CUST_PORT_ASSIGNMENTS_V',2,1,'780');</v>
      </c>
      <c r="S1385">
        <v>1377</v>
      </c>
      <c r="T1385" t="str">
        <f t="shared" si="64"/>
        <v>INSERT INTO OBJECT_COLUMNS (OBJECT_COLUMN_ID,NAME,CONTENT,OBJECT_ID) VALUES (1377,'OWNER_NUM', '509', 1377);</v>
      </c>
    </row>
    <row r="1386" spans="1:20" x14ac:dyDescent="0.2">
      <c r="A1386" s="8" t="s">
        <v>2339</v>
      </c>
      <c r="B1386" t="s">
        <v>2424</v>
      </c>
      <c r="C1386" t="s">
        <v>2407</v>
      </c>
      <c r="D1386" s="5">
        <f t="shared" si="65"/>
        <v>509</v>
      </c>
      <c r="E1386">
        <f>VLOOKUP(A1386,OFSETS!A$2:B$795,2,TRUE)</f>
        <v>780</v>
      </c>
      <c r="F1386">
        <v>1378</v>
      </c>
      <c r="G1386" t="str">
        <f t="shared" si="63"/>
        <v>INSERT INTO F_SEC_ADMIN.OBJECTS (OBJECT_ID,NAME,OBJECT_TYPE_ID, SCHEMA_ID, AUTHORIZATION_OBJECT_ID) VALUES (1378, 'OWNERS_V',2,1,'780');</v>
      </c>
      <c r="S1386">
        <v>1378</v>
      </c>
      <c r="T1386" t="str">
        <f t="shared" si="64"/>
        <v>INSERT INTO OBJECT_COLUMNS (OBJECT_COLUMN_ID,NAME,CONTENT,OBJECT_ID) VALUES (1378,'OWNER_NUM', '509', 1378);</v>
      </c>
    </row>
    <row r="1387" spans="1:20" x14ac:dyDescent="0.2">
      <c r="A1387" s="8" t="s">
        <v>2339</v>
      </c>
      <c r="B1387" t="s">
        <v>2425</v>
      </c>
      <c r="C1387" t="s">
        <v>2407</v>
      </c>
      <c r="D1387" s="5">
        <f t="shared" si="65"/>
        <v>509</v>
      </c>
      <c r="E1387">
        <f>VLOOKUP(A1387,OFSETS!A$2:B$795,2,TRUE)</f>
        <v>780</v>
      </c>
      <c r="F1387">
        <v>1379</v>
      </c>
      <c r="G1387" t="str">
        <f t="shared" si="63"/>
        <v>INSERT INTO F_SEC_ADMIN.OBJECTS (OBJECT_ID,NAME,OBJECT_TYPE_ID, SCHEMA_ID, AUTHORIZATION_OBJECT_ID) VALUES (1379, 'PORTFOLIOS_V',2,1,'780');</v>
      </c>
      <c r="S1387">
        <v>1379</v>
      </c>
      <c r="T1387" t="str">
        <f t="shared" si="64"/>
        <v>INSERT INTO OBJECT_COLUMNS (OBJECT_COLUMN_ID,NAME,CONTENT,OBJECT_ID) VALUES (1379,'OWNER_NUM', '509', 1379);</v>
      </c>
    </row>
    <row r="1388" spans="1:20" x14ac:dyDescent="0.2">
      <c r="A1388" s="8" t="s">
        <v>2339</v>
      </c>
      <c r="B1388" t="s">
        <v>2426</v>
      </c>
      <c r="C1388" t="s">
        <v>2407</v>
      </c>
      <c r="D1388" s="5">
        <f t="shared" si="65"/>
        <v>509</v>
      </c>
      <c r="E1388">
        <f>VLOOKUP(A1388,OFSETS!A$2:B$795,2,TRUE)</f>
        <v>780</v>
      </c>
      <c r="F1388">
        <v>1380</v>
      </c>
      <c r="G1388" t="str">
        <f t="shared" si="63"/>
        <v>INSERT INTO F_SEC_ADMIN.OBJECTS (OBJECT_ID,NAME,OBJECT_TYPE_ID, SCHEMA_ID, AUTHORIZATION_OBJECT_ID) VALUES (1380, 'PORTFOLIO_ASSIGNMENTS_V',2,1,'780');</v>
      </c>
      <c r="S1388">
        <v>1380</v>
      </c>
      <c r="T1388" t="str">
        <f t="shared" si="64"/>
        <v>INSERT INTO OBJECT_COLUMNS (OBJECT_COLUMN_ID,NAME,CONTENT,OBJECT_ID) VALUES (1380,'OWNER_NUM', '509', 1380);</v>
      </c>
    </row>
    <row r="1389" spans="1:20" x14ac:dyDescent="0.2">
      <c r="A1389" s="8" t="s">
        <v>2339</v>
      </c>
      <c r="B1389" t="s">
        <v>2427</v>
      </c>
      <c r="C1389" t="s">
        <v>2407</v>
      </c>
      <c r="D1389" s="5">
        <f t="shared" si="65"/>
        <v>509</v>
      </c>
      <c r="E1389">
        <f>VLOOKUP(A1389,OFSETS!A$2:B$795,2,TRUE)</f>
        <v>780</v>
      </c>
      <c r="F1389">
        <v>1381</v>
      </c>
      <c r="G1389" t="str">
        <f t="shared" si="63"/>
        <v>INSERT INTO F_SEC_ADMIN.OBJECTS (OBJECT_ID,NAME,OBJECT_TYPE_ID, SCHEMA_ID, AUTHORIZATION_OBJECT_ID) VALUES (1381, 'PORTFOLIO_FIGURES_DAILY_V',2,1,'780');</v>
      </c>
      <c r="S1389">
        <v>1381</v>
      </c>
      <c r="T1389" t="str">
        <f t="shared" si="64"/>
        <v>INSERT INTO OBJECT_COLUMNS (OBJECT_COLUMN_ID,NAME,CONTENT,OBJECT_ID) VALUES (1381,'OWNER_NUM', '509', 1381);</v>
      </c>
    </row>
    <row r="1390" spans="1:20" x14ac:dyDescent="0.2">
      <c r="A1390" s="8" t="s">
        <v>2339</v>
      </c>
      <c r="B1390" t="s">
        <v>2428</v>
      </c>
      <c r="C1390" t="s">
        <v>2407</v>
      </c>
      <c r="D1390" s="5">
        <f t="shared" si="65"/>
        <v>509</v>
      </c>
      <c r="E1390">
        <f>VLOOKUP(A1390,OFSETS!A$2:B$795,2,TRUE)</f>
        <v>780</v>
      </c>
      <c r="F1390">
        <v>1382</v>
      </c>
      <c r="G1390" t="str">
        <f t="shared" si="63"/>
        <v>INSERT INTO F_SEC_ADMIN.OBJECTS (OBJECT_ID,NAME,OBJECT_TYPE_ID, SCHEMA_ID, AUTHORIZATION_OBJECT_ID) VALUES (1382, 'PORTFOLIO_FIGURES_DLY_HIST_V',2,1,'780');</v>
      </c>
      <c r="S1390">
        <v>1382</v>
      </c>
      <c r="T1390" t="str">
        <f t="shared" si="64"/>
        <v>INSERT INTO OBJECT_COLUMNS (OBJECT_COLUMN_ID,NAME,CONTENT,OBJECT_ID) VALUES (1382,'OWNER_NUM', '509', 1382);</v>
      </c>
    </row>
    <row r="1391" spans="1:20" x14ac:dyDescent="0.2">
      <c r="A1391" s="8" t="s">
        <v>2339</v>
      </c>
      <c r="B1391" t="s">
        <v>2401</v>
      </c>
      <c r="C1391" t="s">
        <v>2407</v>
      </c>
      <c r="D1391" s="5">
        <f t="shared" si="65"/>
        <v>509</v>
      </c>
      <c r="E1391">
        <f>VLOOKUP(A1391,OFSETS!A$2:B$795,2,TRUE)</f>
        <v>780</v>
      </c>
      <c r="F1391">
        <v>1383</v>
      </c>
      <c r="G1391" t="str">
        <f t="shared" si="63"/>
        <v>INSERT INTO F_SEC_ADMIN.OBJECTS (OBJECT_ID,NAME,OBJECT_TYPE_ID, SCHEMA_ID, AUTHORIZATION_OBJECT_ID) VALUES (1383, 'PORTFOLIO_GROUPS_V',2,1,'780');</v>
      </c>
      <c r="S1391">
        <v>1383</v>
      </c>
      <c r="T1391" t="str">
        <f t="shared" si="64"/>
        <v>INSERT INTO OBJECT_COLUMNS (OBJECT_COLUMN_ID,NAME,CONTENT,OBJECT_ID) VALUES (1383,'OWNER_NUM', '509', 1383);</v>
      </c>
    </row>
    <row r="1392" spans="1:20" x14ac:dyDescent="0.2">
      <c r="A1392" s="8" t="s">
        <v>2339</v>
      </c>
      <c r="B1392" t="s">
        <v>2429</v>
      </c>
      <c r="C1392" t="s">
        <v>2407</v>
      </c>
      <c r="D1392" s="5">
        <f t="shared" si="65"/>
        <v>509</v>
      </c>
      <c r="E1392">
        <f>VLOOKUP(A1392,OFSETS!A$2:B$795,2,TRUE)</f>
        <v>780</v>
      </c>
      <c r="F1392">
        <v>1384</v>
      </c>
      <c r="G1392" t="str">
        <f t="shared" si="63"/>
        <v>INSERT INTO F_SEC_ADMIN.OBJECTS (OBJECT_ID,NAME,OBJECT_TYPE_ID, SCHEMA_ID, AUTHORIZATION_OBJECT_ID) VALUES (1384, 'PORTFOLIO_HIST_V',2,1,'780');</v>
      </c>
      <c r="S1392">
        <v>1384</v>
      </c>
      <c r="T1392" t="str">
        <f t="shared" si="64"/>
        <v>INSERT INTO OBJECT_COLUMNS (OBJECT_COLUMN_ID,NAME,CONTENT,OBJECT_ID) VALUES (1384,'OWNER_NUM', '509', 1384);</v>
      </c>
    </row>
    <row r="1393" spans="1:20" x14ac:dyDescent="0.2">
      <c r="A1393" s="8" t="s">
        <v>2339</v>
      </c>
      <c r="B1393" t="s">
        <v>2406</v>
      </c>
      <c r="C1393" t="s">
        <v>2407</v>
      </c>
      <c r="D1393" s="5">
        <f t="shared" si="65"/>
        <v>509</v>
      </c>
      <c r="E1393">
        <f>VLOOKUP(A1393,OFSETS!A$2:B$795,2,TRUE)</f>
        <v>780</v>
      </c>
      <c r="F1393">
        <v>1385</v>
      </c>
      <c r="G1393" t="str">
        <f t="shared" si="63"/>
        <v>INSERT INTO F_SEC_ADMIN.OBJECTS (OBJECT_ID,NAME,OBJECT_TYPE_ID, SCHEMA_ID, AUTHORIZATION_OBJECT_ID) VALUES (1385, 'PORTFOLIO_HOLDINGS_V',2,1,'780');</v>
      </c>
      <c r="S1393">
        <v>1385</v>
      </c>
      <c r="T1393" t="str">
        <f t="shared" si="64"/>
        <v>INSERT INTO OBJECT_COLUMNS (OBJECT_COLUMN_ID,NAME,CONTENT,OBJECT_ID) VALUES (1385,'OWNER_NUM', '509', 1385);</v>
      </c>
    </row>
    <row r="1394" spans="1:20" x14ac:dyDescent="0.2">
      <c r="A1394" s="8" t="s">
        <v>2339</v>
      </c>
      <c r="B1394" t="s">
        <v>2408</v>
      </c>
      <c r="C1394" t="s">
        <v>2407</v>
      </c>
      <c r="D1394" s="5">
        <f t="shared" si="65"/>
        <v>509</v>
      </c>
      <c r="E1394">
        <f>VLOOKUP(A1394,OFSETS!A$2:B$795,2,TRUE)</f>
        <v>780</v>
      </c>
      <c r="F1394">
        <v>1386</v>
      </c>
      <c r="G1394" t="str">
        <f t="shared" si="63"/>
        <v>INSERT INTO F_SEC_ADMIN.OBJECTS (OBJECT_ID,NAME,OBJECT_TYPE_ID, SCHEMA_ID, AUTHORIZATION_OBJECT_ID) VALUES (1386, 'PORTFOLIO_HOLDING_CALCS_V',2,1,'780');</v>
      </c>
      <c r="S1394">
        <v>1386</v>
      </c>
      <c r="T1394" t="str">
        <f t="shared" si="64"/>
        <v>INSERT INTO OBJECT_COLUMNS (OBJECT_COLUMN_ID,NAME,CONTENT,OBJECT_ID) VALUES (1386,'OWNER_NUM', '509', 1386);</v>
      </c>
    </row>
    <row r="1395" spans="1:20" x14ac:dyDescent="0.2">
      <c r="A1395" s="8" t="s">
        <v>2339</v>
      </c>
      <c r="B1395" t="s">
        <v>2409</v>
      </c>
      <c r="C1395" t="s">
        <v>2407</v>
      </c>
      <c r="D1395" s="5">
        <f t="shared" si="65"/>
        <v>509</v>
      </c>
      <c r="E1395">
        <f>VLOOKUP(A1395,OFSETS!A$2:B$795,2,TRUE)</f>
        <v>780</v>
      </c>
      <c r="F1395">
        <v>1387</v>
      </c>
      <c r="G1395" t="str">
        <f t="shared" si="63"/>
        <v>INSERT INTO F_SEC_ADMIN.OBJECTS (OBJECT_ID,NAME,OBJECT_TYPE_ID, SCHEMA_ID, AUTHORIZATION_OBJECT_ID) VALUES (1387, 'PORTFOLIO_HOLDING_CALCS_VV_V',2,1,'780');</v>
      </c>
      <c r="S1395">
        <v>1387</v>
      </c>
      <c r="T1395" t="str">
        <f t="shared" si="64"/>
        <v>INSERT INTO OBJECT_COLUMNS (OBJECT_COLUMN_ID,NAME,CONTENT,OBJECT_ID) VALUES (1387,'OWNER_NUM', '509', 1387);</v>
      </c>
    </row>
    <row r="1396" spans="1:20" x14ac:dyDescent="0.2">
      <c r="A1396" s="8" t="s">
        <v>2339</v>
      </c>
      <c r="B1396" t="s">
        <v>2410</v>
      </c>
      <c r="C1396" t="s">
        <v>2407</v>
      </c>
      <c r="D1396" s="5">
        <f t="shared" si="65"/>
        <v>509</v>
      </c>
      <c r="E1396">
        <f>VLOOKUP(A1396,OFSETS!A$2:B$795,2,TRUE)</f>
        <v>780</v>
      </c>
      <c r="F1396">
        <v>1388</v>
      </c>
      <c r="G1396" t="str">
        <f t="shared" si="63"/>
        <v>INSERT INTO F_SEC_ADMIN.OBJECTS (OBJECT_ID,NAME,OBJECT_TYPE_ID, SCHEMA_ID, AUTHORIZATION_OBJECT_ID) VALUES (1388, 'PORTFOLIO_HOLDING_CALC_HIST_V',2,1,'780');</v>
      </c>
      <c r="S1396">
        <v>1388</v>
      </c>
      <c r="T1396" t="str">
        <f t="shared" si="64"/>
        <v>INSERT INTO OBJECT_COLUMNS (OBJECT_COLUMN_ID,NAME,CONTENT,OBJECT_ID) VALUES (1388,'OWNER_NUM', '509', 1388);</v>
      </c>
    </row>
    <row r="1397" spans="1:20" x14ac:dyDescent="0.2">
      <c r="A1397" s="8" t="s">
        <v>2339</v>
      </c>
      <c r="B1397" t="s">
        <v>2411</v>
      </c>
      <c r="C1397" t="s">
        <v>2407</v>
      </c>
      <c r="D1397" s="5">
        <f t="shared" si="65"/>
        <v>509</v>
      </c>
      <c r="E1397">
        <f>VLOOKUP(A1397,OFSETS!A$2:B$795,2,TRUE)</f>
        <v>780</v>
      </c>
      <c r="F1397">
        <v>1389</v>
      </c>
      <c r="G1397" t="str">
        <f t="shared" si="63"/>
        <v>INSERT INTO F_SEC_ADMIN.OBJECTS (OBJECT_ID,NAME,OBJECT_TYPE_ID, SCHEMA_ID, AUTHORIZATION_OBJECT_ID) VALUES (1389, 'PORTFOLIO_HOLDING_HIST_V',2,1,'780');</v>
      </c>
      <c r="S1397">
        <v>1389</v>
      </c>
      <c r="T1397" t="str">
        <f t="shared" si="64"/>
        <v>INSERT INTO OBJECT_COLUMNS (OBJECT_COLUMN_ID,NAME,CONTENT,OBJECT_ID) VALUES (1389,'OWNER_NUM', '509', 1389);</v>
      </c>
    </row>
    <row r="1398" spans="1:20" x14ac:dyDescent="0.2">
      <c r="A1398" s="8" t="s">
        <v>2339</v>
      </c>
      <c r="B1398" t="s">
        <v>2412</v>
      </c>
      <c r="C1398" t="s">
        <v>2407</v>
      </c>
      <c r="D1398" s="5">
        <f t="shared" si="65"/>
        <v>509</v>
      </c>
      <c r="E1398">
        <f>VLOOKUP(A1398,OFSETS!A$2:B$795,2,TRUE)</f>
        <v>780</v>
      </c>
      <c r="F1398">
        <v>1390</v>
      </c>
      <c r="G1398" t="str">
        <f t="shared" si="63"/>
        <v>INSERT INTO F_SEC_ADMIN.OBJECTS (OBJECT_ID,NAME,OBJECT_TYPE_ID, SCHEMA_ID, AUTHORIZATION_OBJECT_ID) VALUES (1390, 'PORTFOLIO_IDS_V',2,1,'780');</v>
      </c>
      <c r="S1398">
        <v>1390</v>
      </c>
      <c r="T1398" t="str">
        <f t="shared" si="64"/>
        <v>INSERT INTO OBJECT_COLUMNS (OBJECT_COLUMN_ID,NAME,CONTENT,OBJECT_ID) VALUES (1390,'OWNER_NUM', '509', 1390);</v>
      </c>
    </row>
    <row r="1399" spans="1:20" x14ac:dyDescent="0.2">
      <c r="A1399" s="8" t="s">
        <v>2339</v>
      </c>
      <c r="B1399" t="s">
        <v>2413</v>
      </c>
      <c r="C1399" t="s">
        <v>2407</v>
      </c>
      <c r="D1399" s="5">
        <f t="shared" si="65"/>
        <v>509</v>
      </c>
      <c r="E1399">
        <f>VLOOKUP(A1399,OFSETS!A$2:B$795,2,TRUE)</f>
        <v>780</v>
      </c>
      <c r="F1399">
        <v>1391</v>
      </c>
      <c r="G1399" t="str">
        <f t="shared" si="63"/>
        <v>INSERT INTO F_SEC_ADMIN.OBJECTS (OBJECT_ID,NAME,OBJECT_TYPE_ID, SCHEMA_ID, AUTHORIZATION_OBJECT_ID) VALUES (1391, 'PORTFOLIO_ID_MAPPINGS_V',2,1,'780');</v>
      </c>
      <c r="S1399">
        <v>1391</v>
      </c>
      <c r="T1399" t="str">
        <f t="shared" si="64"/>
        <v>INSERT INTO OBJECT_COLUMNS (OBJECT_COLUMN_ID,NAME,CONTENT,OBJECT_ID) VALUES (1391,'OWNER_NUM', '509', 1391);</v>
      </c>
    </row>
    <row r="1400" spans="1:20" x14ac:dyDescent="0.2">
      <c r="A1400" s="8" t="s">
        <v>2339</v>
      </c>
      <c r="B1400" t="s">
        <v>2414</v>
      </c>
      <c r="C1400" t="s">
        <v>2407</v>
      </c>
      <c r="D1400" s="5">
        <f t="shared" si="65"/>
        <v>509</v>
      </c>
      <c r="E1400">
        <f>VLOOKUP(A1400,OFSETS!A$2:B$795,2,TRUE)</f>
        <v>780</v>
      </c>
      <c r="F1400">
        <v>1392</v>
      </c>
      <c r="G1400" t="str">
        <f t="shared" si="63"/>
        <v>INSERT INTO F_SEC_ADMIN.OBJECTS (OBJECT_ID,NAME,OBJECT_TYPE_ID, SCHEMA_ID, AUTHORIZATION_OBJECT_ID) VALUES (1392, 'PORTFOLIO_TARGET_SYSTEMS_V',2,1,'780');</v>
      </c>
      <c r="S1400">
        <v>1392</v>
      </c>
      <c r="T1400" t="str">
        <f t="shared" si="64"/>
        <v>INSERT INTO OBJECT_COLUMNS (OBJECT_COLUMN_ID,NAME,CONTENT,OBJECT_ID) VALUES (1392,'OWNER_NUM', '509', 1392);</v>
      </c>
    </row>
    <row r="1401" spans="1:20" x14ac:dyDescent="0.2">
      <c r="A1401" s="8" t="s">
        <v>2339</v>
      </c>
      <c r="B1401" t="s">
        <v>2415</v>
      </c>
      <c r="C1401" t="s">
        <v>2407</v>
      </c>
      <c r="D1401" s="5">
        <f t="shared" si="65"/>
        <v>509</v>
      </c>
      <c r="E1401">
        <f>VLOOKUP(A1401,OFSETS!A$2:B$795,2,TRUE)</f>
        <v>780</v>
      </c>
      <c r="F1401">
        <v>1393</v>
      </c>
      <c r="G1401" t="str">
        <f t="shared" si="63"/>
        <v>INSERT INTO F_SEC_ADMIN.OBJECTS (OBJECT_ID,NAME,OBJECT_TYPE_ID, SCHEMA_ID, AUTHORIZATION_OBJECT_ID) VALUES (1393, 'TRANSACTIONS_V',2,1,'780');</v>
      </c>
      <c r="S1401">
        <v>1393</v>
      </c>
      <c r="T1401" t="str">
        <f t="shared" si="64"/>
        <v>INSERT INTO OBJECT_COLUMNS (OBJECT_COLUMN_ID,NAME,CONTENT,OBJECT_ID) VALUES (1393,'OWNER_NUM', '509', 1393);</v>
      </c>
    </row>
    <row r="1402" spans="1:20" x14ac:dyDescent="0.2">
      <c r="A1402" s="8" t="s">
        <v>2339</v>
      </c>
      <c r="B1402" t="s">
        <v>2416</v>
      </c>
      <c r="C1402" t="s">
        <v>2407</v>
      </c>
      <c r="D1402" s="5">
        <f t="shared" si="65"/>
        <v>509</v>
      </c>
      <c r="E1402">
        <f>VLOOKUP(A1402,OFSETS!A$2:B$795,2,TRUE)</f>
        <v>780</v>
      </c>
      <c r="F1402">
        <v>1394</v>
      </c>
      <c r="G1402" t="str">
        <f t="shared" si="63"/>
        <v>INSERT INTO F_SEC_ADMIN.OBJECTS (OBJECT_ID,NAME,OBJECT_TYPE_ID, SCHEMA_ID, AUTHORIZATION_OBJECT_ID) VALUES (1394, 'TRANSACTION_COSTS_V',2,1,'780');</v>
      </c>
      <c r="S1402">
        <v>1394</v>
      </c>
      <c r="T1402" t="str">
        <f t="shared" si="64"/>
        <v>INSERT INTO OBJECT_COLUMNS (OBJECT_COLUMN_ID,NAME,CONTENT,OBJECT_ID) VALUES (1394,'OWNER_NUM', '509', 1394);</v>
      </c>
    </row>
    <row r="1403" spans="1:20" x14ac:dyDescent="0.2">
      <c r="A1403" s="8" t="s">
        <v>2339</v>
      </c>
      <c r="B1403" t="s">
        <v>2417</v>
      </c>
      <c r="C1403" t="s">
        <v>2407</v>
      </c>
      <c r="D1403" s="5">
        <f t="shared" si="65"/>
        <v>509</v>
      </c>
      <c r="E1403">
        <f>VLOOKUP(A1403,OFSETS!A$2:B$795,2,TRUE)</f>
        <v>780</v>
      </c>
      <c r="F1403">
        <v>1395</v>
      </c>
      <c r="G1403" t="str">
        <f t="shared" si="63"/>
        <v>INSERT INTO F_SEC_ADMIN.OBJECTS (OBJECT_ID,NAME,OBJECT_TYPE_ID, SCHEMA_ID, AUTHORIZATION_OBJECT_ID) VALUES (1395, 'TRANSACTION_COST_HIST_V',2,1,'780');</v>
      </c>
      <c r="S1403">
        <v>1395</v>
      </c>
      <c r="T1403" t="str">
        <f t="shared" si="64"/>
        <v>INSERT INTO OBJECT_COLUMNS (OBJECT_COLUMN_ID,NAME,CONTENT,OBJECT_ID) VALUES (1395,'OWNER_NUM', '509', 1395);</v>
      </c>
    </row>
    <row r="1404" spans="1:20" x14ac:dyDescent="0.2">
      <c r="A1404" s="8" t="s">
        <v>2339</v>
      </c>
      <c r="B1404" t="s">
        <v>2418</v>
      </c>
      <c r="C1404" t="s">
        <v>2407</v>
      </c>
      <c r="D1404" s="5">
        <f t="shared" si="65"/>
        <v>509</v>
      </c>
      <c r="E1404">
        <f>VLOOKUP(A1404,OFSETS!A$2:B$795,2,TRUE)</f>
        <v>780</v>
      </c>
      <c r="F1404">
        <v>1396</v>
      </c>
      <c r="G1404" t="str">
        <f t="shared" si="63"/>
        <v>INSERT INTO F_SEC_ADMIN.OBJECTS (OBJECT_ID,NAME,OBJECT_TYPE_ID, SCHEMA_ID, AUTHORIZATION_OBJECT_ID) VALUES (1396, 'TRANSACTION_DETAILS_V',2,1,'780');</v>
      </c>
      <c r="S1404">
        <v>1396</v>
      </c>
      <c r="T1404" t="str">
        <f t="shared" si="64"/>
        <v>INSERT INTO OBJECT_COLUMNS (OBJECT_COLUMN_ID,NAME,CONTENT,OBJECT_ID) VALUES (1396,'OWNER_NUM', '509', 1396);</v>
      </c>
    </row>
    <row r="1405" spans="1:20" x14ac:dyDescent="0.2">
      <c r="A1405" s="8" t="s">
        <v>2339</v>
      </c>
      <c r="B1405" t="s">
        <v>2419</v>
      </c>
      <c r="C1405" t="s">
        <v>2407</v>
      </c>
      <c r="D1405" s="5">
        <f t="shared" si="65"/>
        <v>509</v>
      </c>
      <c r="E1405">
        <f>VLOOKUP(A1405,OFSETS!A$2:B$795,2,TRUE)</f>
        <v>780</v>
      </c>
      <c r="F1405">
        <v>1397</v>
      </c>
      <c r="G1405" t="str">
        <f t="shared" si="63"/>
        <v>INSERT INTO F_SEC_ADMIN.OBJECTS (OBJECT_ID,NAME,OBJECT_TYPE_ID, SCHEMA_ID, AUTHORIZATION_OBJECT_ID) VALUES (1397, 'TRANSACTION_DETAIL_HIST_V',2,1,'780');</v>
      </c>
      <c r="S1405">
        <v>1397</v>
      </c>
      <c r="T1405" t="str">
        <f t="shared" si="64"/>
        <v>INSERT INTO OBJECT_COLUMNS (OBJECT_COLUMN_ID,NAME,CONTENT,OBJECT_ID) VALUES (1397,'OWNER_NUM', '509', 1397);</v>
      </c>
    </row>
    <row r="1406" spans="1:20" x14ac:dyDescent="0.2">
      <c r="A1406" s="8" t="s">
        <v>2339</v>
      </c>
      <c r="B1406" t="s">
        <v>2420</v>
      </c>
      <c r="C1406" t="s">
        <v>2407</v>
      </c>
      <c r="D1406" s="5">
        <f t="shared" si="65"/>
        <v>509</v>
      </c>
      <c r="E1406">
        <f>VLOOKUP(A1406,OFSETS!A$2:B$795,2,TRUE)</f>
        <v>780</v>
      </c>
      <c r="F1406">
        <v>1398</v>
      </c>
      <c r="G1406" t="str">
        <f t="shared" si="63"/>
        <v>INSERT INTO F_SEC_ADMIN.OBJECTS (OBJECT_ID,NAME,OBJECT_TYPE_ID, SCHEMA_ID, AUTHORIZATION_OBJECT_ID) VALUES (1398, 'TRANSACTION_HIST_V',2,1,'780');</v>
      </c>
      <c r="S1406">
        <v>1398</v>
      </c>
      <c r="T1406" t="str">
        <f t="shared" si="64"/>
        <v>INSERT INTO OBJECT_COLUMNS (OBJECT_COLUMN_ID,NAME,CONTENT,OBJECT_ID) VALUES (1398,'OWNER_NUM', '509', 1398);</v>
      </c>
    </row>
    <row r="1407" spans="1:20" x14ac:dyDescent="0.2">
      <c r="A1407" s="8" t="s">
        <v>2342</v>
      </c>
      <c r="B1407" t="s">
        <v>2421</v>
      </c>
      <c r="C1407" t="s">
        <v>2407</v>
      </c>
      <c r="D1407" s="5">
        <f t="shared" si="65"/>
        <v>1001</v>
      </c>
      <c r="E1407">
        <f>VLOOKUP(A1407,OFSETS!A$2:B$795,2,TRUE)</f>
        <v>781</v>
      </c>
      <c r="F1407">
        <v>1399</v>
      </c>
      <c r="G1407" t="str">
        <f t="shared" si="63"/>
        <v>INSERT INTO F_SEC_ADMIN.OBJECTS (OBJECT_ID,NAME,OBJECT_TYPE_ID, SCHEMA_ID, AUTHORIZATION_OBJECT_ID) VALUES (1399, 'CUSTOMERS_V',2,1,'781');</v>
      </c>
      <c r="S1407">
        <v>1399</v>
      </c>
      <c r="T1407" t="str">
        <f t="shared" si="64"/>
        <v>INSERT INTO OBJECT_COLUMNS (OBJECT_COLUMN_ID,NAME,CONTENT,OBJECT_ID) VALUES (1399,'OWNER_NUM', '1001', 1399);</v>
      </c>
    </row>
    <row r="1408" spans="1:20" x14ac:dyDescent="0.2">
      <c r="A1408" s="8" t="s">
        <v>2342</v>
      </c>
      <c r="B1408" t="s">
        <v>2422</v>
      </c>
      <c r="C1408" t="s">
        <v>2407</v>
      </c>
      <c r="D1408" s="5">
        <f t="shared" si="65"/>
        <v>1001</v>
      </c>
      <c r="E1408">
        <f>VLOOKUP(A1408,OFSETS!A$2:B$795,2,TRUE)</f>
        <v>781</v>
      </c>
      <c r="F1408">
        <v>1400</v>
      </c>
      <c r="G1408" t="str">
        <f t="shared" si="63"/>
        <v>INSERT INTO F_SEC_ADMIN.OBJECTS (OBJECT_ID,NAME,OBJECT_TYPE_ID, SCHEMA_ID, AUTHORIZATION_OBJECT_ID) VALUES (1400, 'CUSTOMER_SYSTEMATICS_V',2,1,'781');</v>
      </c>
      <c r="S1408">
        <v>1400</v>
      </c>
      <c r="T1408" t="str">
        <f t="shared" si="64"/>
        <v>INSERT INTO OBJECT_COLUMNS (OBJECT_COLUMN_ID,NAME,CONTENT,OBJECT_ID) VALUES (1400,'OWNER_NUM', '1001', 1400);</v>
      </c>
    </row>
    <row r="1409" spans="1:20" x14ac:dyDescent="0.2">
      <c r="A1409" s="8" t="s">
        <v>2342</v>
      </c>
      <c r="B1409" t="s">
        <v>2423</v>
      </c>
      <c r="C1409" t="s">
        <v>2407</v>
      </c>
      <c r="D1409" s="5">
        <f t="shared" si="65"/>
        <v>1001</v>
      </c>
      <c r="E1409">
        <f>VLOOKUP(A1409,OFSETS!A$2:B$795,2,TRUE)</f>
        <v>781</v>
      </c>
      <c r="F1409">
        <v>1401</v>
      </c>
      <c r="G1409" t="str">
        <f t="shared" si="63"/>
        <v>INSERT INTO F_SEC_ADMIN.OBJECTS (OBJECT_ID,NAME,OBJECT_TYPE_ID, SCHEMA_ID, AUTHORIZATION_OBJECT_ID) VALUES (1401, 'CUST_PORT_ASSIGNMENTS_V',2,1,'781');</v>
      </c>
      <c r="S1409">
        <v>1401</v>
      </c>
      <c r="T1409" t="str">
        <f t="shared" si="64"/>
        <v>INSERT INTO OBJECT_COLUMNS (OBJECT_COLUMN_ID,NAME,CONTENT,OBJECT_ID) VALUES (1401,'OWNER_NUM', '1001', 1401);</v>
      </c>
    </row>
    <row r="1410" spans="1:20" x14ac:dyDescent="0.2">
      <c r="A1410" s="8" t="s">
        <v>2342</v>
      </c>
      <c r="B1410" t="s">
        <v>2424</v>
      </c>
      <c r="C1410" t="s">
        <v>2407</v>
      </c>
      <c r="D1410" s="5">
        <f t="shared" si="65"/>
        <v>1001</v>
      </c>
      <c r="E1410">
        <f>VLOOKUP(A1410,OFSETS!A$2:B$795,2,TRUE)</f>
        <v>781</v>
      </c>
      <c r="F1410">
        <v>1402</v>
      </c>
      <c r="G1410" t="str">
        <f t="shared" si="63"/>
        <v>INSERT INTO F_SEC_ADMIN.OBJECTS (OBJECT_ID,NAME,OBJECT_TYPE_ID, SCHEMA_ID, AUTHORIZATION_OBJECT_ID) VALUES (1402, 'OWNERS_V',2,1,'781');</v>
      </c>
      <c r="S1410">
        <v>1402</v>
      </c>
      <c r="T1410" t="str">
        <f t="shared" si="64"/>
        <v>INSERT INTO OBJECT_COLUMNS (OBJECT_COLUMN_ID,NAME,CONTENT,OBJECT_ID) VALUES (1402,'OWNER_NUM', '1001', 1402);</v>
      </c>
    </row>
    <row r="1411" spans="1:20" x14ac:dyDescent="0.2">
      <c r="A1411" s="8" t="s">
        <v>2342</v>
      </c>
      <c r="B1411" t="s">
        <v>2425</v>
      </c>
      <c r="C1411" t="s">
        <v>2407</v>
      </c>
      <c r="D1411" s="5">
        <f t="shared" si="65"/>
        <v>1001</v>
      </c>
      <c r="E1411">
        <f>VLOOKUP(A1411,OFSETS!A$2:B$795,2,TRUE)</f>
        <v>781</v>
      </c>
      <c r="F1411">
        <v>1403</v>
      </c>
      <c r="G1411" t="str">
        <f t="shared" si="63"/>
        <v>INSERT INTO F_SEC_ADMIN.OBJECTS (OBJECT_ID,NAME,OBJECT_TYPE_ID, SCHEMA_ID, AUTHORIZATION_OBJECT_ID) VALUES (1403, 'PORTFOLIOS_V',2,1,'781');</v>
      </c>
      <c r="S1411">
        <v>1403</v>
      </c>
      <c r="T1411" t="str">
        <f t="shared" si="64"/>
        <v>INSERT INTO OBJECT_COLUMNS (OBJECT_COLUMN_ID,NAME,CONTENT,OBJECT_ID) VALUES (1403,'OWNER_NUM', '1001', 1403);</v>
      </c>
    </row>
    <row r="1412" spans="1:20" x14ac:dyDescent="0.2">
      <c r="A1412" s="8" t="s">
        <v>2342</v>
      </c>
      <c r="B1412" t="s">
        <v>2426</v>
      </c>
      <c r="C1412" t="s">
        <v>2407</v>
      </c>
      <c r="D1412" s="5">
        <f t="shared" si="65"/>
        <v>1001</v>
      </c>
      <c r="E1412">
        <f>VLOOKUP(A1412,OFSETS!A$2:B$795,2,TRUE)</f>
        <v>781</v>
      </c>
      <c r="F1412">
        <v>1404</v>
      </c>
      <c r="G1412" t="str">
        <f t="shared" si="63"/>
        <v>INSERT INTO F_SEC_ADMIN.OBJECTS (OBJECT_ID,NAME,OBJECT_TYPE_ID, SCHEMA_ID, AUTHORIZATION_OBJECT_ID) VALUES (1404, 'PORTFOLIO_ASSIGNMENTS_V',2,1,'781');</v>
      </c>
      <c r="S1412">
        <v>1404</v>
      </c>
      <c r="T1412" t="str">
        <f t="shared" si="64"/>
        <v>INSERT INTO OBJECT_COLUMNS (OBJECT_COLUMN_ID,NAME,CONTENT,OBJECT_ID) VALUES (1404,'OWNER_NUM', '1001', 1404);</v>
      </c>
    </row>
    <row r="1413" spans="1:20" x14ac:dyDescent="0.2">
      <c r="A1413" s="8" t="s">
        <v>2342</v>
      </c>
      <c r="B1413" t="s">
        <v>2427</v>
      </c>
      <c r="C1413" t="s">
        <v>2407</v>
      </c>
      <c r="D1413" s="5">
        <f t="shared" si="65"/>
        <v>1001</v>
      </c>
      <c r="E1413">
        <f>VLOOKUP(A1413,OFSETS!A$2:B$795,2,TRUE)</f>
        <v>781</v>
      </c>
      <c r="F1413">
        <v>1405</v>
      </c>
      <c r="G1413" t="str">
        <f t="shared" si="63"/>
        <v>INSERT INTO F_SEC_ADMIN.OBJECTS (OBJECT_ID,NAME,OBJECT_TYPE_ID, SCHEMA_ID, AUTHORIZATION_OBJECT_ID) VALUES (1405, 'PORTFOLIO_FIGURES_DAILY_V',2,1,'781');</v>
      </c>
      <c r="S1413">
        <v>1405</v>
      </c>
      <c r="T1413" t="str">
        <f t="shared" si="64"/>
        <v>INSERT INTO OBJECT_COLUMNS (OBJECT_COLUMN_ID,NAME,CONTENT,OBJECT_ID) VALUES (1405,'OWNER_NUM', '1001', 1405);</v>
      </c>
    </row>
    <row r="1414" spans="1:20" x14ac:dyDescent="0.2">
      <c r="A1414" s="8" t="s">
        <v>2342</v>
      </c>
      <c r="B1414" t="s">
        <v>2428</v>
      </c>
      <c r="C1414" t="s">
        <v>2407</v>
      </c>
      <c r="D1414" s="5">
        <f t="shared" si="65"/>
        <v>1001</v>
      </c>
      <c r="E1414">
        <f>VLOOKUP(A1414,OFSETS!A$2:B$795,2,TRUE)</f>
        <v>781</v>
      </c>
      <c r="F1414">
        <v>1406</v>
      </c>
      <c r="G1414" t="str">
        <f t="shared" si="63"/>
        <v>INSERT INTO F_SEC_ADMIN.OBJECTS (OBJECT_ID,NAME,OBJECT_TYPE_ID, SCHEMA_ID, AUTHORIZATION_OBJECT_ID) VALUES (1406, 'PORTFOLIO_FIGURES_DLY_HIST_V',2,1,'781');</v>
      </c>
      <c r="S1414">
        <v>1406</v>
      </c>
      <c r="T1414" t="str">
        <f t="shared" si="64"/>
        <v>INSERT INTO OBJECT_COLUMNS (OBJECT_COLUMN_ID,NAME,CONTENT,OBJECT_ID) VALUES (1406,'OWNER_NUM', '1001', 1406);</v>
      </c>
    </row>
    <row r="1415" spans="1:20" x14ac:dyDescent="0.2">
      <c r="A1415" s="8" t="s">
        <v>2342</v>
      </c>
      <c r="B1415" t="s">
        <v>2401</v>
      </c>
      <c r="C1415" t="s">
        <v>2407</v>
      </c>
      <c r="D1415" s="5">
        <f t="shared" si="65"/>
        <v>1001</v>
      </c>
      <c r="E1415">
        <f>VLOOKUP(A1415,OFSETS!A$2:B$795,2,TRUE)</f>
        <v>781</v>
      </c>
      <c r="F1415">
        <v>1407</v>
      </c>
      <c r="G1415" t="str">
        <f t="shared" ref="G1415:G1478" si="66">"INSERT INTO F_SEC_ADMIN.OBJECTS (OBJECT_ID,NAME,OBJECT_TYPE_ID, SCHEMA_ID, AUTHORIZATION_OBJECT_ID) VALUES (" &amp; F1415 &amp; ", '" &amp; B1415 &amp; "',2,1,'" &amp; E1415 &amp;"');"</f>
        <v>INSERT INTO F_SEC_ADMIN.OBJECTS (OBJECT_ID,NAME,OBJECT_TYPE_ID, SCHEMA_ID, AUTHORIZATION_OBJECT_ID) VALUES (1407, 'PORTFOLIO_GROUPS_V',2,1,'781');</v>
      </c>
      <c r="S1415">
        <v>1407</v>
      </c>
      <c r="T1415" t="str">
        <f t="shared" ref="T1415:T1478" si="67">"INSERT INTO OBJECT_COLUMNS (OBJECT_COLUMN_ID,NAME,CONTENT,OBJECT_ID) VALUES (" &amp; S1415 &amp; ",'" &amp; C1415 &amp; "', '" &amp; D1415 &amp; "', " &amp; F1415 &amp; ");"</f>
        <v>INSERT INTO OBJECT_COLUMNS (OBJECT_COLUMN_ID,NAME,CONTENT,OBJECT_ID) VALUES (1407,'OWNER_NUM', '1001', 1407);</v>
      </c>
    </row>
    <row r="1416" spans="1:20" x14ac:dyDescent="0.2">
      <c r="A1416" s="8" t="s">
        <v>2342</v>
      </c>
      <c r="B1416" t="s">
        <v>2429</v>
      </c>
      <c r="C1416" t="s">
        <v>2407</v>
      </c>
      <c r="D1416" s="5">
        <f t="shared" si="65"/>
        <v>1001</v>
      </c>
      <c r="E1416">
        <f>VLOOKUP(A1416,OFSETS!A$2:B$795,2,TRUE)</f>
        <v>781</v>
      </c>
      <c r="F1416">
        <v>1408</v>
      </c>
      <c r="G1416" t="str">
        <f t="shared" si="66"/>
        <v>INSERT INTO F_SEC_ADMIN.OBJECTS (OBJECT_ID,NAME,OBJECT_TYPE_ID, SCHEMA_ID, AUTHORIZATION_OBJECT_ID) VALUES (1408, 'PORTFOLIO_HIST_V',2,1,'781');</v>
      </c>
      <c r="S1416">
        <v>1408</v>
      </c>
      <c r="T1416" t="str">
        <f t="shared" si="67"/>
        <v>INSERT INTO OBJECT_COLUMNS (OBJECT_COLUMN_ID,NAME,CONTENT,OBJECT_ID) VALUES (1408,'OWNER_NUM', '1001', 1408);</v>
      </c>
    </row>
    <row r="1417" spans="1:20" x14ac:dyDescent="0.2">
      <c r="A1417" s="8" t="s">
        <v>2342</v>
      </c>
      <c r="B1417" t="s">
        <v>2406</v>
      </c>
      <c r="C1417" t="s">
        <v>2407</v>
      </c>
      <c r="D1417" s="5">
        <f t="shared" ref="D1417:D1480" si="68">VALUE(RIGHT(A1417,7))</f>
        <v>1001</v>
      </c>
      <c r="E1417">
        <f>VLOOKUP(A1417,OFSETS!A$2:B$795,2,TRUE)</f>
        <v>781</v>
      </c>
      <c r="F1417">
        <v>1409</v>
      </c>
      <c r="G1417" t="str">
        <f t="shared" si="66"/>
        <v>INSERT INTO F_SEC_ADMIN.OBJECTS (OBJECT_ID,NAME,OBJECT_TYPE_ID, SCHEMA_ID, AUTHORIZATION_OBJECT_ID) VALUES (1409, 'PORTFOLIO_HOLDINGS_V',2,1,'781');</v>
      </c>
      <c r="S1417">
        <v>1409</v>
      </c>
      <c r="T1417" t="str">
        <f t="shared" si="67"/>
        <v>INSERT INTO OBJECT_COLUMNS (OBJECT_COLUMN_ID,NAME,CONTENT,OBJECT_ID) VALUES (1409,'OWNER_NUM', '1001', 1409);</v>
      </c>
    </row>
    <row r="1418" spans="1:20" x14ac:dyDescent="0.2">
      <c r="A1418" s="8" t="s">
        <v>2342</v>
      </c>
      <c r="B1418" t="s">
        <v>2408</v>
      </c>
      <c r="C1418" t="s">
        <v>2407</v>
      </c>
      <c r="D1418" s="5">
        <f t="shared" si="68"/>
        <v>1001</v>
      </c>
      <c r="E1418">
        <f>VLOOKUP(A1418,OFSETS!A$2:B$795,2,TRUE)</f>
        <v>781</v>
      </c>
      <c r="F1418">
        <v>1410</v>
      </c>
      <c r="G1418" t="str">
        <f t="shared" si="66"/>
        <v>INSERT INTO F_SEC_ADMIN.OBJECTS (OBJECT_ID,NAME,OBJECT_TYPE_ID, SCHEMA_ID, AUTHORIZATION_OBJECT_ID) VALUES (1410, 'PORTFOLIO_HOLDING_CALCS_V',2,1,'781');</v>
      </c>
      <c r="S1418">
        <v>1410</v>
      </c>
      <c r="T1418" t="str">
        <f t="shared" si="67"/>
        <v>INSERT INTO OBJECT_COLUMNS (OBJECT_COLUMN_ID,NAME,CONTENT,OBJECT_ID) VALUES (1410,'OWNER_NUM', '1001', 1410);</v>
      </c>
    </row>
    <row r="1419" spans="1:20" x14ac:dyDescent="0.2">
      <c r="A1419" s="8" t="s">
        <v>2342</v>
      </c>
      <c r="B1419" t="s">
        <v>2409</v>
      </c>
      <c r="C1419" t="s">
        <v>2407</v>
      </c>
      <c r="D1419" s="5">
        <f t="shared" si="68"/>
        <v>1001</v>
      </c>
      <c r="E1419">
        <f>VLOOKUP(A1419,OFSETS!A$2:B$795,2,TRUE)</f>
        <v>781</v>
      </c>
      <c r="F1419">
        <v>1411</v>
      </c>
      <c r="G1419" t="str">
        <f t="shared" si="66"/>
        <v>INSERT INTO F_SEC_ADMIN.OBJECTS (OBJECT_ID,NAME,OBJECT_TYPE_ID, SCHEMA_ID, AUTHORIZATION_OBJECT_ID) VALUES (1411, 'PORTFOLIO_HOLDING_CALCS_VV_V',2,1,'781');</v>
      </c>
      <c r="S1419">
        <v>1411</v>
      </c>
      <c r="T1419" t="str">
        <f t="shared" si="67"/>
        <v>INSERT INTO OBJECT_COLUMNS (OBJECT_COLUMN_ID,NAME,CONTENT,OBJECT_ID) VALUES (1411,'OWNER_NUM', '1001', 1411);</v>
      </c>
    </row>
    <row r="1420" spans="1:20" x14ac:dyDescent="0.2">
      <c r="A1420" s="8" t="s">
        <v>2342</v>
      </c>
      <c r="B1420" t="s">
        <v>2410</v>
      </c>
      <c r="C1420" t="s">
        <v>2407</v>
      </c>
      <c r="D1420" s="5">
        <f t="shared" si="68"/>
        <v>1001</v>
      </c>
      <c r="E1420">
        <f>VLOOKUP(A1420,OFSETS!A$2:B$795,2,TRUE)</f>
        <v>781</v>
      </c>
      <c r="F1420">
        <v>1412</v>
      </c>
      <c r="G1420" t="str">
        <f t="shared" si="66"/>
        <v>INSERT INTO F_SEC_ADMIN.OBJECTS (OBJECT_ID,NAME,OBJECT_TYPE_ID, SCHEMA_ID, AUTHORIZATION_OBJECT_ID) VALUES (1412, 'PORTFOLIO_HOLDING_CALC_HIST_V',2,1,'781');</v>
      </c>
      <c r="S1420">
        <v>1412</v>
      </c>
      <c r="T1420" t="str">
        <f t="shared" si="67"/>
        <v>INSERT INTO OBJECT_COLUMNS (OBJECT_COLUMN_ID,NAME,CONTENT,OBJECT_ID) VALUES (1412,'OWNER_NUM', '1001', 1412);</v>
      </c>
    </row>
    <row r="1421" spans="1:20" x14ac:dyDescent="0.2">
      <c r="A1421" s="8" t="s">
        <v>2342</v>
      </c>
      <c r="B1421" t="s">
        <v>2411</v>
      </c>
      <c r="C1421" t="s">
        <v>2407</v>
      </c>
      <c r="D1421" s="5">
        <f t="shared" si="68"/>
        <v>1001</v>
      </c>
      <c r="E1421">
        <f>VLOOKUP(A1421,OFSETS!A$2:B$795,2,TRUE)</f>
        <v>781</v>
      </c>
      <c r="F1421">
        <v>1413</v>
      </c>
      <c r="G1421" t="str">
        <f t="shared" si="66"/>
        <v>INSERT INTO F_SEC_ADMIN.OBJECTS (OBJECT_ID,NAME,OBJECT_TYPE_ID, SCHEMA_ID, AUTHORIZATION_OBJECT_ID) VALUES (1413, 'PORTFOLIO_HOLDING_HIST_V',2,1,'781');</v>
      </c>
      <c r="S1421">
        <v>1413</v>
      </c>
      <c r="T1421" t="str">
        <f t="shared" si="67"/>
        <v>INSERT INTO OBJECT_COLUMNS (OBJECT_COLUMN_ID,NAME,CONTENT,OBJECT_ID) VALUES (1413,'OWNER_NUM', '1001', 1413);</v>
      </c>
    </row>
    <row r="1422" spans="1:20" x14ac:dyDescent="0.2">
      <c r="A1422" s="8" t="s">
        <v>2342</v>
      </c>
      <c r="B1422" t="s">
        <v>2412</v>
      </c>
      <c r="C1422" t="s">
        <v>2407</v>
      </c>
      <c r="D1422" s="5">
        <f t="shared" si="68"/>
        <v>1001</v>
      </c>
      <c r="E1422">
        <f>VLOOKUP(A1422,OFSETS!A$2:B$795,2,TRUE)</f>
        <v>781</v>
      </c>
      <c r="F1422">
        <v>1414</v>
      </c>
      <c r="G1422" t="str">
        <f t="shared" si="66"/>
        <v>INSERT INTO F_SEC_ADMIN.OBJECTS (OBJECT_ID,NAME,OBJECT_TYPE_ID, SCHEMA_ID, AUTHORIZATION_OBJECT_ID) VALUES (1414, 'PORTFOLIO_IDS_V',2,1,'781');</v>
      </c>
      <c r="S1422">
        <v>1414</v>
      </c>
      <c r="T1422" t="str">
        <f t="shared" si="67"/>
        <v>INSERT INTO OBJECT_COLUMNS (OBJECT_COLUMN_ID,NAME,CONTENT,OBJECT_ID) VALUES (1414,'OWNER_NUM', '1001', 1414);</v>
      </c>
    </row>
    <row r="1423" spans="1:20" x14ac:dyDescent="0.2">
      <c r="A1423" s="8" t="s">
        <v>2342</v>
      </c>
      <c r="B1423" t="s">
        <v>2413</v>
      </c>
      <c r="C1423" t="s">
        <v>2407</v>
      </c>
      <c r="D1423" s="5">
        <f t="shared" si="68"/>
        <v>1001</v>
      </c>
      <c r="E1423">
        <f>VLOOKUP(A1423,OFSETS!A$2:B$795,2,TRUE)</f>
        <v>781</v>
      </c>
      <c r="F1423">
        <v>1415</v>
      </c>
      <c r="G1423" t="str">
        <f t="shared" si="66"/>
        <v>INSERT INTO F_SEC_ADMIN.OBJECTS (OBJECT_ID,NAME,OBJECT_TYPE_ID, SCHEMA_ID, AUTHORIZATION_OBJECT_ID) VALUES (1415, 'PORTFOLIO_ID_MAPPINGS_V',2,1,'781');</v>
      </c>
      <c r="S1423">
        <v>1415</v>
      </c>
      <c r="T1423" t="str">
        <f t="shared" si="67"/>
        <v>INSERT INTO OBJECT_COLUMNS (OBJECT_COLUMN_ID,NAME,CONTENT,OBJECT_ID) VALUES (1415,'OWNER_NUM', '1001', 1415);</v>
      </c>
    </row>
    <row r="1424" spans="1:20" x14ac:dyDescent="0.2">
      <c r="A1424" s="8" t="s">
        <v>2342</v>
      </c>
      <c r="B1424" t="s">
        <v>2414</v>
      </c>
      <c r="C1424" t="s">
        <v>2407</v>
      </c>
      <c r="D1424" s="5">
        <f t="shared" si="68"/>
        <v>1001</v>
      </c>
      <c r="E1424">
        <f>VLOOKUP(A1424,OFSETS!A$2:B$795,2,TRUE)</f>
        <v>781</v>
      </c>
      <c r="F1424">
        <v>1416</v>
      </c>
      <c r="G1424" t="str">
        <f t="shared" si="66"/>
        <v>INSERT INTO F_SEC_ADMIN.OBJECTS (OBJECT_ID,NAME,OBJECT_TYPE_ID, SCHEMA_ID, AUTHORIZATION_OBJECT_ID) VALUES (1416, 'PORTFOLIO_TARGET_SYSTEMS_V',2,1,'781');</v>
      </c>
      <c r="S1424">
        <v>1416</v>
      </c>
      <c r="T1424" t="str">
        <f t="shared" si="67"/>
        <v>INSERT INTO OBJECT_COLUMNS (OBJECT_COLUMN_ID,NAME,CONTENT,OBJECT_ID) VALUES (1416,'OWNER_NUM', '1001', 1416);</v>
      </c>
    </row>
    <row r="1425" spans="1:20" x14ac:dyDescent="0.2">
      <c r="A1425" s="8" t="s">
        <v>2342</v>
      </c>
      <c r="B1425" t="s">
        <v>2415</v>
      </c>
      <c r="C1425" t="s">
        <v>2407</v>
      </c>
      <c r="D1425" s="5">
        <f t="shared" si="68"/>
        <v>1001</v>
      </c>
      <c r="E1425">
        <f>VLOOKUP(A1425,OFSETS!A$2:B$795,2,TRUE)</f>
        <v>781</v>
      </c>
      <c r="F1425">
        <v>1417</v>
      </c>
      <c r="G1425" t="str">
        <f t="shared" si="66"/>
        <v>INSERT INTO F_SEC_ADMIN.OBJECTS (OBJECT_ID,NAME,OBJECT_TYPE_ID, SCHEMA_ID, AUTHORIZATION_OBJECT_ID) VALUES (1417, 'TRANSACTIONS_V',2,1,'781');</v>
      </c>
      <c r="S1425">
        <v>1417</v>
      </c>
      <c r="T1425" t="str">
        <f t="shared" si="67"/>
        <v>INSERT INTO OBJECT_COLUMNS (OBJECT_COLUMN_ID,NAME,CONTENT,OBJECT_ID) VALUES (1417,'OWNER_NUM', '1001', 1417);</v>
      </c>
    </row>
    <row r="1426" spans="1:20" x14ac:dyDescent="0.2">
      <c r="A1426" s="8" t="s">
        <v>2342</v>
      </c>
      <c r="B1426" t="s">
        <v>2416</v>
      </c>
      <c r="C1426" t="s">
        <v>2407</v>
      </c>
      <c r="D1426" s="5">
        <f t="shared" si="68"/>
        <v>1001</v>
      </c>
      <c r="E1426">
        <f>VLOOKUP(A1426,OFSETS!A$2:B$795,2,TRUE)</f>
        <v>781</v>
      </c>
      <c r="F1426">
        <v>1418</v>
      </c>
      <c r="G1426" t="str">
        <f t="shared" si="66"/>
        <v>INSERT INTO F_SEC_ADMIN.OBJECTS (OBJECT_ID,NAME,OBJECT_TYPE_ID, SCHEMA_ID, AUTHORIZATION_OBJECT_ID) VALUES (1418, 'TRANSACTION_COSTS_V',2,1,'781');</v>
      </c>
      <c r="S1426">
        <v>1418</v>
      </c>
      <c r="T1426" t="str">
        <f t="shared" si="67"/>
        <v>INSERT INTO OBJECT_COLUMNS (OBJECT_COLUMN_ID,NAME,CONTENT,OBJECT_ID) VALUES (1418,'OWNER_NUM', '1001', 1418);</v>
      </c>
    </row>
    <row r="1427" spans="1:20" x14ac:dyDescent="0.2">
      <c r="A1427" s="8" t="s">
        <v>2342</v>
      </c>
      <c r="B1427" t="s">
        <v>2417</v>
      </c>
      <c r="C1427" t="s">
        <v>2407</v>
      </c>
      <c r="D1427" s="5">
        <f t="shared" si="68"/>
        <v>1001</v>
      </c>
      <c r="E1427">
        <f>VLOOKUP(A1427,OFSETS!A$2:B$795,2,TRUE)</f>
        <v>781</v>
      </c>
      <c r="F1427">
        <v>1419</v>
      </c>
      <c r="G1427" t="str">
        <f t="shared" si="66"/>
        <v>INSERT INTO F_SEC_ADMIN.OBJECTS (OBJECT_ID,NAME,OBJECT_TYPE_ID, SCHEMA_ID, AUTHORIZATION_OBJECT_ID) VALUES (1419, 'TRANSACTION_COST_HIST_V',2,1,'781');</v>
      </c>
      <c r="S1427">
        <v>1419</v>
      </c>
      <c r="T1427" t="str">
        <f t="shared" si="67"/>
        <v>INSERT INTO OBJECT_COLUMNS (OBJECT_COLUMN_ID,NAME,CONTENT,OBJECT_ID) VALUES (1419,'OWNER_NUM', '1001', 1419);</v>
      </c>
    </row>
    <row r="1428" spans="1:20" x14ac:dyDescent="0.2">
      <c r="A1428" s="8" t="s">
        <v>2342</v>
      </c>
      <c r="B1428" t="s">
        <v>2418</v>
      </c>
      <c r="C1428" t="s">
        <v>2407</v>
      </c>
      <c r="D1428" s="5">
        <f t="shared" si="68"/>
        <v>1001</v>
      </c>
      <c r="E1428">
        <f>VLOOKUP(A1428,OFSETS!A$2:B$795,2,TRUE)</f>
        <v>781</v>
      </c>
      <c r="F1428">
        <v>1420</v>
      </c>
      <c r="G1428" t="str">
        <f t="shared" si="66"/>
        <v>INSERT INTO F_SEC_ADMIN.OBJECTS (OBJECT_ID,NAME,OBJECT_TYPE_ID, SCHEMA_ID, AUTHORIZATION_OBJECT_ID) VALUES (1420, 'TRANSACTION_DETAILS_V',2,1,'781');</v>
      </c>
      <c r="S1428">
        <v>1420</v>
      </c>
      <c r="T1428" t="str">
        <f t="shared" si="67"/>
        <v>INSERT INTO OBJECT_COLUMNS (OBJECT_COLUMN_ID,NAME,CONTENT,OBJECT_ID) VALUES (1420,'OWNER_NUM', '1001', 1420);</v>
      </c>
    </row>
    <row r="1429" spans="1:20" x14ac:dyDescent="0.2">
      <c r="A1429" s="8" t="s">
        <v>2342</v>
      </c>
      <c r="B1429" t="s">
        <v>2419</v>
      </c>
      <c r="C1429" t="s">
        <v>2407</v>
      </c>
      <c r="D1429" s="5">
        <f t="shared" si="68"/>
        <v>1001</v>
      </c>
      <c r="E1429">
        <f>VLOOKUP(A1429,OFSETS!A$2:B$795,2,TRUE)</f>
        <v>781</v>
      </c>
      <c r="F1429">
        <v>1421</v>
      </c>
      <c r="G1429" t="str">
        <f t="shared" si="66"/>
        <v>INSERT INTO F_SEC_ADMIN.OBJECTS (OBJECT_ID,NAME,OBJECT_TYPE_ID, SCHEMA_ID, AUTHORIZATION_OBJECT_ID) VALUES (1421, 'TRANSACTION_DETAIL_HIST_V',2,1,'781');</v>
      </c>
      <c r="S1429">
        <v>1421</v>
      </c>
      <c r="T1429" t="str">
        <f t="shared" si="67"/>
        <v>INSERT INTO OBJECT_COLUMNS (OBJECT_COLUMN_ID,NAME,CONTENT,OBJECT_ID) VALUES (1421,'OWNER_NUM', '1001', 1421);</v>
      </c>
    </row>
    <row r="1430" spans="1:20" x14ac:dyDescent="0.2">
      <c r="A1430" s="8" t="s">
        <v>2342</v>
      </c>
      <c r="B1430" t="s">
        <v>2420</v>
      </c>
      <c r="C1430" t="s">
        <v>2407</v>
      </c>
      <c r="D1430" s="5">
        <f t="shared" si="68"/>
        <v>1001</v>
      </c>
      <c r="E1430">
        <f>VLOOKUP(A1430,OFSETS!A$2:B$795,2,TRUE)</f>
        <v>781</v>
      </c>
      <c r="F1430">
        <v>1422</v>
      </c>
      <c r="G1430" t="str">
        <f t="shared" si="66"/>
        <v>INSERT INTO F_SEC_ADMIN.OBJECTS (OBJECT_ID,NAME,OBJECT_TYPE_ID, SCHEMA_ID, AUTHORIZATION_OBJECT_ID) VALUES (1422, 'TRANSACTION_HIST_V',2,1,'781');</v>
      </c>
      <c r="S1430">
        <v>1422</v>
      </c>
      <c r="T1430" t="str">
        <f t="shared" si="67"/>
        <v>INSERT INTO OBJECT_COLUMNS (OBJECT_COLUMN_ID,NAME,CONTENT,OBJECT_ID) VALUES (1422,'OWNER_NUM', '1001', 1422);</v>
      </c>
    </row>
    <row r="1431" spans="1:20" x14ac:dyDescent="0.2">
      <c r="A1431" s="8" t="s">
        <v>2345</v>
      </c>
      <c r="B1431" t="s">
        <v>2421</v>
      </c>
      <c r="C1431" t="s">
        <v>2407</v>
      </c>
      <c r="D1431" s="5">
        <f t="shared" si="68"/>
        <v>1002</v>
      </c>
      <c r="E1431">
        <f>VLOOKUP(A1431,OFSETS!A$2:B$795,2,TRUE)</f>
        <v>782</v>
      </c>
      <c r="F1431">
        <v>1423</v>
      </c>
      <c r="G1431" t="str">
        <f t="shared" si="66"/>
        <v>INSERT INTO F_SEC_ADMIN.OBJECTS (OBJECT_ID,NAME,OBJECT_TYPE_ID, SCHEMA_ID, AUTHORIZATION_OBJECT_ID) VALUES (1423, 'CUSTOMERS_V',2,1,'782');</v>
      </c>
      <c r="S1431">
        <v>1423</v>
      </c>
      <c r="T1431" t="str">
        <f t="shared" si="67"/>
        <v>INSERT INTO OBJECT_COLUMNS (OBJECT_COLUMN_ID,NAME,CONTENT,OBJECT_ID) VALUES (1423,'OWNER_NUM', '1002', 1423);</v>
      </c>
    </row>
    <row r="1432" spans="1:20" x14ac:dyDescent="0.2">
      <c r="A1432" s="8" t="s">
        <v>2345</v>
      </c>
      <c r="B1432" t="s">
        <v>2422</v>
      </c>
      <c r="C1432" t="s">
        <v>2407</v>
      </c>
      <c r="D1432" s="5">
        <f t="shared" si="68"/>
        <v>1002</v>
      </c>
      <c r="E1432">
        <f>VLOOKUP(A1432,OFSETS!A$2:B$795,2,TRUE)</f>
        <v>782</v>
      </c>
      <c r="F1432">
        <v>1424</v>
      </c>
      <c r="G1432" t="str">
        <f t="shared" si="66"/>
        <v>INSERT INTO F_SEC_ADMIN.OBJECTS (OBJECT_ID,NAME,OBJECT_TYPE_ID, SCHEMA_ID, AUTHORIZATION_OBJECT_ID) VALUES (1424, 'CUSTOMER_SYSTEMATICS_V',2,1,'782');</v>
      </c>
      <c r="S1432">
        <v>1424</v>
      </c>
      <c r="T1432" t="str">
        <f t="shared" si="67"/>
        <v>INSERT INTO OBJECT_COLUMNS (OBJECT_COLUMN_ID,NAME,CONTENT,OBJECT_ID) VALUES (1424,'OWNER_NUM', '1002', 1424);</v>
      </c>
    </row>
    <row r="1433" spans="1:20" x14ac:dyDescent="0.2">
      <c r="A1433" s="8" t="s">
        <v>2345</v>
      </c>
      <c r="B1433" t="s">
        <v>2423</v>
      </c>
      <c r="C1433" t="s">
        <v>2407</v>
      </c>
      <c r="D1433" s="5">
        <f t="shared" si="68"/>
        <v>1002</v>
      </c>
      <c r="E1433">
        <f>VLOOKUP(A1433,OFSETS!A$2:B$795,2,TRUE)</f>
        <v>782</v>
      </c>
      <c r="F1433">
        <v>1425</v>
      </c>
      <c r="G1433" t="str">
        <f t="shared" si="66"/>
        <v>INSERT INTO F_SEC_ADMIN.OBJECTS (OBJECT_ID,NAME,OBJECT_TYPE_ID, SCHEMA_ID, AUTHORIZATION_OBJECT_ID) VALUES (1425, 'CUST_PORT_ASSIGNMENTS_V',2,1,'782');</v>
      </c>
      <c r="S1433">
        <v>1425</v>
      </c>
      <c r="T1433" t="str">
        <f t="shared" si="67"/>
        <v>INSERT INTO OBJECT_COLUMNS (OBJECT_COLUMN_ID,NAME,CONTENT,OBJECT_ID) VALUES (1425,'OWNER_NUM', '1002', 1425);</v>
      </c>
    </row>
    <row r="1434" spans="1:20" x14ac:dyDescent="0.2">
      <c r="A1434" s="8" t="s">
        <v>2345</v>
      </c>
      <c r="B1434" t="s">
        <v>2424</v>
      </c>
      <c r="C1434" t="s">
        <v>2407</v>
      </c>
      <c r="D1434" s="5">
        <f t="shared" si="68"/>
        <v>1002</v>
      </c>
      <c r="E1434">
        <f>VLOOKUP(A1434,OFSETS!A$2:B$795,2,TRUE)</f>
        <v>782</v>
      </c>
      <c r="F1434">
        <v>1426</v>
      </c>
      <c r="G1434" t="str">
        <f t="shared" si="66"/>
        <v>INSERT INTO F_SEC_ADMIN.OBJECTS (OBJECT_ID,NAME,OBJECT_TYPE_ID, SCHEMA_ID, AUTHORIZATION_OBJECT_ID) VALUES (1426, 'OWNERS_V',2,1,'782');</v>
      </c>
      <c r="S1434">
        <v>1426</v>
      </c>
      <c r="T1434" t="str">
        <f t="shared" si="67"/>
        <v>INSERT INTO OBJECT_COLUMNS (OBJECT_COLUMN_ID,NAME,CONTENT,OBJECT_ID) VALUES (1426,'OWNER_NUM', '1002', 1426);</v>
      </c>
    </row>
    <row r="1435" spans="1:20" x14ac:dyDescent="0.2">
      <c r="A1435" s="8" t="s">
        <v>2345</v>
      </c>
      <c r="B1435" t="s">
        <v>2425</v>
      </c>
      <c r="C1435" t="s">
        <v>2407</v>
      </c>
      <c r="D1435" s="5">
        <f t="shared" si="68"/>
        <v>1002</v>
      </c>
      <c r="E1435">
        <f>VLOOKUP(A1435,OFSETS!A$2:B$795,2,TRUE)</f>
        <v>782</v>
      </c>
      <c r="F1435">
        <v>1427</v>
      </c>
      <c r="G1435" t="str">
        <f t="shared" si="66"/>
        <v>INSERT INTO F_SEC_ADMIN.OBJECTS (OBJECT_ID,NAME,OBJECT_TYPE_ID, SCHEMA_ID, AUTHORIZATION_OBJECT_ID) VALUES (1427, 'PORTFOLIOS_V',2,1,'782');</v>
      </c>
      <c r="S1435">
        <v>1427</v>
      </c>
      <c r="T1435" t="str">
        <f t="shared" si="67"/>
        <v>INSERT INTO OBJECT_COLUMNS (OBJECT_COLUMN_ID,NAME,CONTENT,OBJECT_ID) VALUES (1427,'OWNER_NUM', '1002', 1427);</v>
      </c>
    </row>
    <row r="1436" spans="1:20" x14ac:dyDescent="0.2">
      <c r="A1436" s="8" t="s">
        <v>2345</v>
      </c>
      <c r="B1436" t="s">
        <v>2426</v>
      </c>
      <c r="C1436" t="s">
        <v>2407</v>
      </c>
      <c r="D1436" s="5">
        <f t="shared" si="68"/>
        <v>1002</v>
      </c>
      <c r="E1436">
        <f>VLOOKUP(A1436,OFSETS!A$2:B$795,2,TRUE)</f>
        <v>782</v>
      </c>
      <c r="F1436">
        <v>1428</v>
      </c>
      <c r="G1436" t="str">
        <f t="shared" si="66"/>
        <v>INSERT INTO F_SEC_ADMIN.OBJECTS (OBJECT_ID,NAME,OBJECT_TYPE_ID, SCHEMA_ID, AUTHORIZATION_OBJECT_ID) VALUES (1428, 'PORTFOLIO_ASSIGNMENTS_V',2,1,'782');</v>
      </c>
      <c r="S1436">
        <v>1428</v>
      </c>
      <c r="T1436" t="str">
        <f t="shared" si="67"/>
        <v>INSERT INTO OBJECT_COLUMNS (OBJECT_COLUMN_ID,NAME,CONTENT,OBJECT_ID) VALUES (1428,'OWNER_NUM', '1002', 1428);</v>
      </c>
    </row>
    <row r="1437" spans="1:20" x14ac:dyDescent="0.2">
      <c r="A1437" s="8" t="s">
        <v>2345</v>
      </c>
      <c r="B1437" t="s">
        <v>2427</v>
      </c>
      <c r="C1437" t="s">
        <v>2407</v>
      </c>
      <c r="D1437" s="5">
        <f t="shared" si="68"/>
        <v>1002</v>
      </c>
      <c r="E1437">
        <f>VLOOKUP(A1437,OFSETS!A$2:B$795,2,TRUE)</f>
        <v>782</v>
      </c>
      <c r="F1437">
        <v>1429</v>
      </c>
      <c r="G1437" t="str">
        <f t="shared" si="66"/>
        <v>INSERT INTO F_SEC_ADMIN.OBJECTS (OBJECT_ID,NAME,OBJECT_TYPE_ID, SCHEMA_ID, AUTHORIZATION_OBJECT_ID) VALUES (1429, 'PORTFOLIO_FIGURES_DAILY_V',2,1,'782');</v>
      </c>
      <c r="S1437">
        <v>1429</v>
      </c>
      <c r="T1437" t="str">
        <f t="shared" si="67"/>
        <v>INSERT INTO OBJECT_COLUMNS (OBJECT_COLUMN_ID,NAME,CONTENT,OBJECT_ID) VALUES (1429,'OWNER_NUM', '1002', 1429);</v>
      </c>
    </row>
    <row r="1438" spans="1:20" x14ac:dyDescent="0.2">
      <c r="A1438" s="8" t="s">
        <v>2345</v>
      </c>
      <c r="B1438" t="s">
        <v>2428</v>
      </c>
      <c r="C1438" t="s">
        <v>2407</v>
      </c>
      <c r="D1438" s="5">
        <f t="shared" si="68"/>
        <v>1002</v>
      </c>
      <c r="E1438">
        <f>VLOOKUP(A1438,OFSETS!A$2:B$795,2,TRUE)</f>
        <v>782</v>
      </c>
      <c r="F1438">
        <v>1430</v>
      </c>
      <c r="G1438" t="str">
        <f t="shared" si="66"/>
        <v>INSERT INTO F_SEC_ADMIN.OBJECTS (OBJECT_ID,NAME,OBJECT_TYPE_ID, SCHEMA_ID, AUTHORIZATION_OBJECT_ID) VALUES (1430, 'PORTFOLIO_FIGURES_DLY_HIST_V',2,1,'782');</v>
      </c>
      <c r="S1438">
        <v>1430</v>
      </c>
      <c r="T1438" t="str">
        <f t="shared" si="67"/>
        <v>INSERT INTO OBJECT_COLUMNS (OBJECT_COLUMN_ID,NAME,CONTENT,OBJECT_ID) VALUES (1430,'OWNER_NUM', '1002', 1430);</v>
      </c>
    </row>
    <row r="1439" spans="1:20" x14ac:dyDescent="0.2">
      <c r="A1439" s="8" t="s">
        <v>2345</v>
      </c>
      <c r="B1439" t="s">
        <v>2401</v>
      </c>
      <c r="C1439" t="s">
        <v>2407</v>
      </c>
      <c r="D1439" s="5">
        <f t="shared" si="68"/>
        <v>1002</v>
      </c>
      <c r="E1439">
        <f>VLOOKUP(A1439,OFSETS!A$2:B$795,2,TRUE)</f>
        <v>782</v>
      </c>
      <c r="F1439">
        <v>1431</v>
      </c>
      <c r="G1439" t="str">
        <f t="shared" si="66"/>
        <v>INSERT INTO F_SEC_ADMIN.OBJECTS (OBJECT_ID,NAME,OBJECT_TYPE_ID, SCHEMA_ID, AUTHORIZATION_OBJECT_ID) VALUES (1431, 'PORTFOLIO_GROUPS_V',2,1,'782');</v>
      </c>
      <c r="S1439">
        <v>1431</v>
      </c>
      <c r="T1439" t="str">
        <f t="shared" si="67"/>
        <v>INSERT INTO OBJECT_COLUMNS (OBJECT_COLUMN_ID,NAME,CONTENT,OBJECT_ID) VALUES (1431,'OWNER_NUM', '1002', 1431);</v>
      </c>
    </row>
    <row r="1440" spans="1:20" x14ac:dyDescent="0.2">
      <c r="A1440" s="8" t="s">
        <v>2345</v>
      </c>
      <c r="B1440" t="s">
        <v>2429</v>
      </c>
      <c r="C1440" t="s">
        <v>2407</v>
      </c>
      <c r="D1440" s="5">
        <f t="shared" si="68"/>
        <v>1002</v>
      </c>
      <c r="E1440">
        <f>VLOOKUP(A1440,OFSETS!A$2:B$795,2,TRUE)</f>
        <v>782</v>
      </c>
      <c r="F1440">
        <v>1432</v>
      </c>
      <c r="G1440" t="str">
        <f t="shared" si="66"/>
        <v>INSERT INTO F_SEC_ADMIN.OBJECTS (OBJECT_ID,NAME,OBJECT_TYPE_ID, SCHEMA_ID, AUTHORIZATION_OBJECT_ID) VALUES (1432, 'PORTFOLIO_HIST_V',2,1,'782');</v>
      </c>
      <c r="S1440">
        <v>1432</v>
      </c>
      <c r="T1440" t="str">
        <f t="shared" si="67"/>
        <v>INSERT INTO OBJECT_COLUMNS (OBJECT_COLUMN_ID,NAME,CONTENT,OBJECT_ID) VALUES (1432,'OWNER_NUM', '1002', 1432);</v>
      </c>
    </row>
    <row r="1441" spans="1:20" x14ac:dyDescent="0.2">
      <c r="A1441" s="8" t="s">
        <v>2345</v>
      </c>
      <c r="B1441" t="s">
        <v>2406</v>
      </c>
      <c r="C1441" t="s">
        <v>2407</v>
      </c>
      <c r="D1441" s="5">
        <f t="shared" si="68"/>
        <v>1002</v>
      </c>
      <c r="E1441">
        <f>VLOOKUP(A1441,OFSETS!A$2:B$795,2,TRUE)</f>
        <v>782</v>
      </c>
      <c r="F1441">
        <v>1433</v>
      </c>
      <c r="G1441" t="str">
        <f t="shared" si="66"/>
        <v>INSERT INTO F_SEC_ADMIN.OBJECTS (OBJECT_ID,NAME,OBJECT_TYPE_ID, SCHEMA_ID, AUTHORIZATION_OBJECT_ID) VALUES (1433, 'PORTFOLIO_HOLDINGS_V',2,1,'782');</v>
      </c>
      <c r="S1441">
        <v>1433</v>
      </c>
      <c r="T1441" t="str">
        <f t="shared" si="67"/>
        <v>INSERT INTO OBJECT_COLUMNS (OBJECT_COLUMN_ID,NAME,CONTENT,OBJECT_ID) VALUES (1433,'OWNER_NUM', '1002', 1433);</v>
      </c>
    </row>
    <row r="1442" spans="1:20" x14ac:dyDescent="0.2">
      <c r="A1442" s="8" t="s">
        <v>2345</v>
      </c>
      <c r="B1442" t="s">
        <v>2408</v>
      </c>
      <c r="C1442" t="s">
        <v>2407</v>
      </c>
      <c r="D1442" s="5">
        <f t="shared" si="68"/>
        <v>1002</v>
      </c>
      <c r="E1442">
        <f>VLOOKUP(A1442,OFSETS!A$2:B$795,2,TRUE)</f>
        <v>782</v>
      </c>
      <c r="F1442">
        <v>1434</v>
      </c>
      <c r="G1442" t="str">
        <f t="shared" si="66"/>
        <v>INSERT INTO F_SEC_ADMIN.OBJECTS (OBJECT_ID,NAME,OBJECT_TYPE_ID, SCHEMA_ID, AUTHORIZATION_OBJECT_ID) VALUES (1434, 'PORTFOLIO_HOLDING_CALCS_V',2,1,'782');</v>
      </c>
      <c r="S1442">
        <v>1434</v>
      </c>
      <c r="T1442" t="str">
        <f t="shared" si="67"/>
        <v>INSERT INTO OBJECT_COLUMNS (OBJECT_COLUMN_ID,NAME,CONTENT,OBJECT_ID) VALUES (1434,'OWNER_NUM', '1002', 1434);</v>
      </c>
    </row>
    <row r="1443" spans="1:20" x14ac:dyDescent="0.2">
      <c r="A1443" s="8" t="s">
        <v>2345</v>
      </c>
      <c r="B1443" t="s">
        <v>2409</v>
      </c>
      <c r="C1443" t="s">
        <v>2407</v>
      </c>
      <c r="D1443" s="5">
        <f t="shared" si="68"/>
        <v>1002</v>
      </c>
      <c r="E1443">
        <f>VLOOKUP(A1443,OFSETS!A$2:B$795,2,TRUE)</f>
        <v>782</v>
      </c>
      <c r="F1443">
        <v>1435</v>
      </c>
      <c r="G1443" t="str">
        <f t="shared" si="66"/>
        <v>INSERT INTO F_SEC_ADMIN.OBJECTS (OBJECT_ID,NAME,OBJECT_TYPE_ID, SCHEMA_ID, AUTHORIZATION_OBJECT_ID) VALUES (1435, 'PORTFOLIO_HOLDING_CALCS_VV_V',2,1,'782');</v>
      </c>
      <c r="S1443">
        <v>1435</v>
      </c>
      <c r="T1443" t="str">
        <f t="shared" si="67"/>
        <v>INSERT INTO OBJECT_COLUMNS (OBJECT_COLUMN_ID,NAME,CONTENT,OBJECT_ID) VALUES (1435,'OWNER_NUM', '1002', 1435);</v>
      </c>
    </row>
    <row r="1444" spans="1:20" x14ac:dyDescent="0.2">
      <c r="A1444" s="8" t="s">
        <v>2345</v>
      </c>
      <c r="B1444" t="s">
        <v>2410</v>
      </c>
      <c r="C1444" t="s">
        <v>2407</v>
      </c>
      <c r="D1444" s="5">
        <f t="shared" si="68"/>
        <v>1002</v>
      </c>
      <c r="E1444">
        <f>VLOOKUP(A1444,OFSETS!A$2:B$795,2,TRUE)</f>
        <v>782</v>
      </c>
      <c r="F1444">
        <v>1436</v>
      </c>
      <c r="G1444" t="str">
        <f t="shared" si="66"/>
        <v>INSERT INTO F_SEC_ADMIN.OBJECTS (OBJECT_ID,NAME,OBJECT_TYPE_ID, SCHEMA_ID, AUTHORIZATION_OBJECT_ID) VALUES (1436, 'PORTFOLIO_HOLDING_CALC_HIST_V',2,1,'782');</v>
      </c>
      <c r="S1444">
        <v>1436</v>
      </c>
      <c r="T1444" t="str">
        <f t="shared" si="67"/>
        <v>INSERT INTO OBJECT_COLUMNS (OBJECT_COLUMN_ID,NAME,CONTENT,OBJECT_ID) VALUES (1436,'OWNER_NUM', '1002', 1436);</v>
      </c>
    </row>
    <row r="1445" spans="1:20" x14ac:dyDescent="0.2">
      <c r="A1445" s="8" t="s">
        <v>2345</v>
      </c>
      <c r="B1445" t="s">
        <v>2411</v>
      </c>
      <c r="C1445" t="s">
        <v>2407</v>
      </c>
      <c r="D1445" s="5">
        <f t="shared" si="68"/>
        <v>1002</v>
      </c>
      <c r="E1445">
        <f>VLOOKUP(A1445,OFSETS!A$2:B$795,2,TRUE)</f>
        <v>782</v>
      </c>
      <c r="F1445">
        <v>1437</v>
      </c>
      <c r="G1445" t="str">
        <f t="shared" si="66"/>
        <v>INSERT INTO F_SEC_ADMIN.OBJECTS (OBJECT_ID,NAME,OBJECT_TYPE_ID, SCHEMA_ID, AUTHORIZATION_OBJECT_ID) VALUES (1437, 'PORTFOLIO_HOLDING_HIST_V',2,1,'782');</v>
      </c>
      <c r="S1445">
        <v>1437</v>
      </c>
      <c r="T1445" t="str">
        <f t="shared" si="67"/>
        <v>INSERT INTO OBJECT_COLUMNS (OBJECT_COLUMN_ID,NAME,CONTENT,OBJECT_ID) VALUES (1437,'OWNER_NUM', '1002', 1437);</v>
      </c>
    </row>
    <row r="1446" spans="1:20" x14ac:dyDescent="0.2">
      <c r="A1446" s="8" t="s">
        <v>2345</v>
      </c>
      <c r="B1446" t="s">
        <v>2412</v>
      </c>
      <c r="C1446" t="s">
        <v>2407</v>
      </c>
      <c r="D1446" s="5">
        <f t="shared" si="68"/>
        <v>1002</v>
      </c>
      <c r="E1446">
        <f>VLOOKUP(A1446,OFSETS!A$2:B$795,2,TRUE)</f>
        <v>782</v>
      </c>
      <c r="F1446">
        <v>1438</v>
      </c>
      <c r="G1446" t="str">
        <f t="shared" si="66"/>
        <v>INSERT INTO F_SEC_ADMIN.OBJECTS (OBJECT_ID,NAME,OBJECT_TYPE_ID, SCHEMA_ID, AUTHORIZATION_OBJECT_ID) VALUES (1438, 'PORTFOLIO_IDS_V',2,1,'782');</v>
      </c>
      <c r="S1446">
        <v>1438</v>
      </c>
      <c r="T1446" t="str">
        <f t="shared" si="67"/>
        <v>INSERT INTO OBJECT_COLUMNS (OBJECT_COLUMN_ID,NAME,CONTENT,OBJECT_ID) VALUES (1438,'OWNER_NUM', '1002', 1438);</v>
      </c>
    </row>
    <row r="1447" spans="1:20" x14ac:dyDescent="0.2">
      <c r="A1447" s="8" t="s">
        <v>2345</v>
      </c>
      <c r="B1447" t="s">
        <v>2413</v>
      </c>
      <c r="C1447" t="s">
        <v>2407</v>
      </c>
      <c r="D1447" s="5">
        <f t="shared" si="68"/>
        <v>1002</v>
      </c>
      <c r="E1447">
        <f>VLOOKUP(A1447,OFSETS!A$2:B$795,2,TRUE)</f>
        <v>782</v>
      </c>
      <c r="F1447">
        <v>1439</v>
      </c>
      <c r="G1447" t="str">
        <f t="shared" si="66"/>
        <v>INSERT INTO F_SEC_ADMIN.OBJECTS (OBJECT_ID,NAME,OBJECT_TYPE_ID, SCHEMA_ID, AUTHORIZATION_OBJECT_ID) VALUES (1439, 'PORTFOLIO_ID_MAPPINGS_V',2,1,'782');</v>
      </c>
      <c r="S1447">
        <v>1439</v>
      </c>
      <c r="T1447" t="str">
        <f t="shared" si="67"/>
        <v>INSERT INTO OBJECT_COLUMNS (OBJECT_COLUMN_ID,NAME,CONTENT,OBJECT_ID) VALUES (1439,'OWNER_NUM', '1002', 1439);</v>
      </c>
    </row>
    <row r="1448" spans="1:20" x14ac:dyDescent="0.2">
      <c r="A1448" s="8" t="s">
        <v>2345</v>
      </c>
      <c r="B1448" t="s">
        <v>2414</v>
      </c>
      <c r="C1448" t="s">
        <v>2407</v>
      </c>
      <c r="D1448" s="5">
        <f t="shared" si="68"/>
        <v>1002</v>
      </c>
      <c r="E1448">
        <f>VLOOKUP(A1448,OFSETS!A$2:B$795,2,TRUE)</f>
        <v>782</v>
      </c>
      <c r="F1448">
        <v>1440</v>
      </c>
      <c r="G1448" t="str">
        <f t="shared" si="66"/>
        <v>INSERT INTO F_SEC_ADMIN.OBJECTS (OBJECT_ID,NAME,OBJECT_TYPE_ID, SCHEMA_ID, AUTHORIZATION_OBJECT_ID) VALUES (1440, 'PORTFOLIO_TARGET_SYSTEMS_V',2,1,'782');</v>
      </c>
      <c r="S1448">
        <v>1440</v>
      </c>
      <c r="T1448" t="str">
        <f t="shared" si="67"/>
        <v>INSERT INTO OBJECT_COLUMNS (OBJECT_COLUMN_ID,NAME,CONTENT,OBJECT_ID) VALUES (1440,'OWNER_NUM', '1002', 1440);</v>
      </c>
    </row>
    <row r="1449" spans="1:20" x14ac:dyDescent="0.2">
      <c r="A1449" s="8" t="s">
        <v>2345</v>
      </c>
      <c r="B1449" t="s">
        <v>2415</v>
      </c>
      <c r="C1449" t="s">
        <v>2407</v>
      </c>
      <c r="D1449" s="5">
        <f t="shared" si="68"/>
        <v>1002</v>
      </c>
      <c r="E1449">
        <f>VLOOKUP(A1449,OFSETS!A$2:B$795,2,TRUE)</f>
        <v>782</v>
      </c>
      <c r="F1449">
        <v>1441</v>
      </c>
      <c r="G1449" t="str">
        <f t="shared" si="66"/>
        <v>INSERT INTO F_SEC_ADMIN.OBJECTS (OBJECT_ID,NAME,OBJECT_TYPE_ID, SCHEMA_ID, AUTHORIZATION_OBJECT_ID) VALUES (1441, 'TRANSACTIONS_V',2,1,'782');</v>
      </c>
      <c r="S1449">
        <v>1441</v>
      </c>
      <c r="T1449" t="str">
        <f t="shared" si="67"/>
        <v>INSERT INTO OBJECT_COLUMNS (OBJECT_COLUMN_ID,NAME,CONTENT,OBJECT_ID) VALUES (1441,'OWNER_NUM', '1002', 1441);</v>
      </c>
    </row>
    <row r="1450" spans="1:20" x14ac:dyDescent="0.2">
      <c r="A1450" s="8" t="s">
        <v>2345</v>
      </c>
      <c r="B1450" t="s">
        <v>2416</v>
      </c>
      <c r="C1450" t="s">
        <v>2407</v>
      </c>
      <c r="D1450" s="5">
        <f t="shared" si="68"/>
        <v>1002</v>
      </c>
      <c r="E1450">
        <f>VLOOKUP(A1450,OFSETS!A$2:B$795,2,TRUE)</f>
        <v>782</v>
      </c>
      <c r="F1450">
        <v>1442</v>
      </c>
      <c r="G1450" t="str">
        <f t="shared" si="66"/>
        <v>INSERT INTO F_SEC_ADMIN.OBJECTS (OBJECT_ID,NAME,OBJECT_TYPE_ID, SCHEMA_ID, AUTHORIZATION_OBJECT_ID) VALUES (1442, 'TRANSACTION_COSTS_V',2,1,'782');</v>
      </c>
      <c r="S1450">
        <v>1442</v>
      </c>
      <c r="T1450" t="str">
        <f t="shared" si="67"/>
        <v>INSERT INTO OBJECT_COLUMNS (OBJECT_COLUMN_ID,NAME,CONTENT,OBJECT_ID) VALUES (1442,'OWNER_NUM', '1002', 1442);</v>
      </c>
    </row>
    <row r="1451" spans="1:20" x14ac:dyDescent="0.2">
      <c r="A1451" s="8" t="s">
        <v>2345</v>
      </c>
      <c r="B1451" t="s">
        <v>2417</v>
      </c>
      <c r="C1451" t="s">
        <v>2407</v>
      </c>
      <c r="D1451" s="5">
        <f t="shared" si="68"/>
        <v>1002</v>
      </c>
      <c r="E1451">
        <f>VLOOKUP(A1451,OFSETS!A$2:B$795,2,TRUE)</f>
        <v>782</v>
      </c>
      <c r="F1451">
        <v>1443</v>
      </c>
      <c r="G1451" t="str">
        <f t="shared" si="66"/>
        <v>INSERT INTO F_SEC_ADMIN.OBJECTS (OBJECT_ID,NAME,OBJECT_TYPE_ID, SCHEMA_ID, AUTHORIZATION_OBJECT_ID) VALUES (1443, 'TRANSACTION_COST_HIST_V',2,1,'782');</v>
      </c>
      <c r="S1451">
        <v>1443</v>
      </c>
      <c r="T1451" t="str">
        <f t="shared" si="67"/>
        <v>INSERT INTO OBJECT_COLUMNS (OBJECT_COLUMN_ID,NAME,CONTENT,OBJECT_ID) VALUES (1443,'OWNER_NUM', '1002', 1443);</v>
      </c>
    </row>
    <row r="1452" spans="1:20" x14ac:dyDescent="0.2">
      <c r="A1452" s="8" t="s">
        <v>2345</v>
      </c>
      <c r="B1452" t="s">
        <v>2418</v>
      </c>
      <c r="C1452" t="s">
        <v>2407</v>
      </c>
      <c r="D1452" s="5">
        <f t="shared" si="68"/>
        <v>1002</v>
      </c>
      <c r="E1452">
        <f>VLOOKUP(A1452,OFSETS!A$2:B$795,2,TRUE)</f>
        <v>782</v>
      </c>
      <c r="F1452">
        <v>1444</v>
      </c>
      <c r="G1452" t="str">
        <f t="shared" si="66"/>
        <v>INSERT INTO F_SEC_ADMIN.OBJECTS (OBJECT_ID,NAME,OBJECT_TYPE_ID, SCHEMA_ID, AUTHORIZATION_OBJECT_ID) VALUES (1444, 'TRANSACTION_DETAILS_V',2,1,'782');</v>
      </c>
      <c r="S1452">
        <v>1444</v>
      </c>
      <c r="T1452" t="str">
        <f t="shared" si="67"/>
        <v>INSERT INTO OBJECT_COLUMNS (OBJECT_COLUMN_ID,NAME,CONTENT,OBJECT_ID) VALUES (1444,'OWNER_NUM', '1002', 1444);</v>
      </c>
    </row>
    <row r="1453" spans="1:20" x14ac:dyDescent="0.2">
      <c r="A1453" s="8" t="s">
        <v>2345</v>
      </c>
      <c r="B1453" t="s">
        <v>2419</v>
      </c>
      <c r="C1453" t="s">
        <v>2407</v>
      </c>
      <c r="D1453" s="5">
        <f t="shared" si="68"/>
        <v>1002</v>
      </c>
      <c r="E1453">
        <f>VLOOKUP(A1453,OFSETS!A$2:B$795,2,TRUE)</f>
        <v>782</v>
      </c>
      <c r="F1453">
        <v>1445</v>
      </c>
      <c r="G1453" t="str">
        <f t="shared" si="66"/>
        <v>INSERT INTO F_SEC_ADMIN.OBJECTS (OBJECT_ID,NAME,OBJECT_TYPE_ID, SCHEMA_ID, AUTHORIZATION_OBJECT_ID) VALUES (1445, 'TRANSACTION_DETAIL_HIST_V',2,1,'782');</v>
      </c>
      <c r="S1453">
        <v>1445</v>
      </c>
      <c r="T1453" t="str">
        <f t="shared" si="67"/>
        <v>INSERT INTO OBJECT_COLUMNS (OBJECT_COLUMN_ID,NAME,CONTENT,OBJECT_ID) VALUES (1445,'OWNER_NUM', '1002', 1445);</v>
      </c>
    </row>
    <row r="1454" spans="1:20" x14ac:dyDescent="0.2">
      <c r="A1454" s="8" t="s">
        <v>2345</v>
      </c>
      <c r="B1454" t="s">
        <v>2420</v>
      </c>
      <c r="C1454" t="s">
        <v>2407</v>
      </c>
      <c r="D1454" s="5">
        <f t="shared" si="68"/>
        <v>1002</v>
      </c>
      <c r="E1454">
        <f>VLOOKUP(A1454,OFSETS!A$2:B$795,2,TRUE)</f>
        <v>782</v>
      </c>
      <c r="F1454">
        <v>1446</v>
      </c>
      <c r="G1454" t="str">
        <f t="shared" si="66"/>
        <v>INSERT INTO F_SEC_ADMIN.OBJECTS (OBJECT_ID,NAME,OBJECT_TYPE_ID, SCHEMA_ID, AUTHORIZATION_OBJECT_ID) VALUES (1446, 'TRANSACTION_HIST_V',2,1,'782');</v>
      </c>
      <c r="S1454">
        <v>1446</v>
      </c>
      <c r="T1454" t="str">
        <f t="shared" si="67"/>
        <v>INSERT INTO OBJECT_COLUMNS (OBJECT_COLUMN_ID,NAME,CONTENT,OBJECT_ID) VALUES (1446,'OWNER_NUM', '1002', 1446);</v>
      </c>
    </row>
    <row r="1455" spans="1:20" x14ac:dyDescent="0.2">
      <c r="A1455" s="8" t="s">
        <v>2348</v>
      </c>
      <c r="B1455" t="s">
        <v>2421</v>
      </c>
      <c r="C1455" t="s">
        <v>2407</v>
      </c>
      <c r="D1455" s="5">
        <f t="shared" si="68"/>
        <v>1003</v>
      </c>
      <c r="E1455">
        <f>VLOOKUP(A1455,OFSETS!A$2:B$795,2,TRUE)</f>
        <v>783</v>
      </c>
      <c r="F1455">
        <v>1447</v>
      </c>
      <c r="G1455" t="str">
        <f t="shared" si="66"/>
        <v>INSERT INTO F_SEC_ADMIN.OBJECTS (OBJECT_ID,NAME,OBJECT_TYPE_ID, SCHEMA_ID, AUTHORIZATION_OBJECT_ID) VALUES (1447, 'CUSTOMERS_V',2,1,'783');</v>
      </c>
      <c r="S1455">
        <v>1447</v>
      </c>
      <c r="T1455" t="str">
        <f t="shared" si="67"/>
        <v>INSERT INTO OBJECT_COLUMNS (OBJECT_COLUMN_ID,NAME,CONTENT,OBJECT_ID) VALUES (1447,'OWNER_NUM', '1003', 1447);</v>
      </c>
    </row>
    <row r="1456" spans="1:20" x14ac:dyDescent="0.2">
      <c r="A1456" s="8" t="s">
        <v>2348</v>
      </c>
      <c r="B1456" t="s">
        <v>2422</v>
      </c>
      <c r="C1456" t="s">
        <v>2407</v>
      </c>
      <c r="D1456" s="5">
        <f t="shared" si="68"/>
        <v>1003</v>
      </c>
      <c r="E1456">
        <f>VLOOKUP(A1456,OFSETS!A$2:B$795,2,TRUE)</f>
        <v>783</v>
      </c>
      <c r="F1456">
        <v>1448</v>
      </c>
      <c r="G1456" t="str">
        <f t="shared" si="66"/>
        <v>INSERT INTO F_SEC_ADMIN.OBJECTS (OBJECT_ID,NAME,OBJECT_TYPE_ID, SCHEMA_ID, AUTHORIZATION_OBJECT_ID) VALUES (1448, 'CUSTOMER_SYSTEMATICS_V',2,1,'783');</v>
      </c>
      <c r="S1456">
        <v>1448</v>
      </c>
      <c r="T1456" t="str">
        <f t="shared" si="67"/>
        <v>INSERT INTO OBJECT_COLUMNS (OBJECT_COLUMN_ID,NAME,CONTENT,OBJECT_ID) VALUES (1448,'OWNER_NUM', '1003', 1448);</v>
      </c>
    </row>
    <row r="1457" spans="1:20" x14ac:dyDescent="0.2">
      <c r="A1457" s="8" t="s">
        <v>2348</v>
      </c>
      <c r="B1457" t="s">
        <v>2423</v>
      </c>
      <c r="C1457" t="s">
        <v>2407</v>
      </c>
      <c r="D1457" s="5">
        <f t="shared" si="68"/>
        <v>1003</v>
      </c>
      <c r="E1457">
        <f>VLOOKUP(A1457,OFSETS!A$2:B$795,2,TRUE)</f>
        <v>783</v>
      </c>
      <c r="F1457">
        <v>1449</v>
      </c>
      <c r="G1457" t="str">
        <f t="shared" si="66"/>
        <v>INSERT INTO F_SEC_ADMIN.OBJECTS (OBJECT_ID,NAME,OBJECT_TYPE_ID, SCHEMA_ID, AUTHORIZATION_OBJECT_ID) VALUES (1449, 'CUST_PORT_ASSIGNMENTS_V',2,1,'783');</v>
      </c>
      <c r="S1457">
        <v>1449</v>
      </c>
      <c r="T1457" t="str">
        <f t="shared" si="67"/>
        <v>INSERT INTO OBJECT_COLUMNS (OBJECT_COLUMN_ID,NAME,CONTENT,OBJECT_ID) VALUES (1449,'OWNER_NUM', '1003', 1449);</v>
      </c>
    </row>
    <row r="1458" spans="1:20" x14ac:dyDescent="0.2">
      <c r="A1458" s="8" t="s">
        <v>2348</v>
      </c>
      <c r="B1458" t="s">
        <v>2424</v>
      </c>
      <c r="C1458" t="s">
        <v>2407</v>
      </c>
      <c r="D1458" s="5">
        <f t="shared" si="68"/>
        <v>1003</v>
      </c>
      <c r="E1458">
        <f>VLOOKUP(A1458,OFSETS!A$2:B$795,2,TRUE)</f>
        <v>783</v>
      </c>
      <c r="F1458">
        <v>1450</v>
      </c>
      <c r="G1458" t="str">
        <f t="shared" si="66"/>
        <v>INSERT INTO F_SEC_ADMIN.OBJECTS (OBJECT_ID,NAME,OBJECT_TYPE_ID, SCHEMA_ID, AUTHORIZATION_OBJECT_ID) VALUES (1450, 'OWNERS_V',2,1,'783');</v>
      </c>
      <c r="S1458">
        <v>1450</v>
      </c>
      <c r="T1458" t="str">
        <f t="shared" si="67"/>
        <v>INSERT INTO OBJECT_COLUMNS (OBJECT_COLUMN_ID,NAME,CONTENT,OBJECT_ID) VALUES (1450,'OWNER_NUM', '1003', 1450);</v>
      </c>
    </row>
    <row r="1459" spans="1:20" x14ac:dyDescent="0.2">
      <c r="A1459" s="8" t="s">
        <v>2348</v>
      </c>
      <c r="B1459" t="s">
        <v>2425</v>
      </c>
      <c r="C1459" t="s">
        <v>2407</v>
      </c>
      <c r="D1459" s="5">
        <f t="shared" si="68"/>
        <v>1003</v>
      </c>
      <c r="E1459">
        <f>VLOOKUP(A1459,OFSETS!A$2:B$795,2,TRUE)</f>
        <v>783</v>
      </c>
      <c r="F1459">
        <v>1451</v>
      </c>
      <c r="G1459" t="str">
        <f t="shared" si="66"/>
        <v>INSERT INTO F_SEC_ADMIN.OBJECTS (OBJECT_ID,NAME,OBJECT_TYPE_ID, SCHEMA_ID, AUTHORIZATION_OBJECT_ID) VALUES (1451, 'PORTFOLIOS_V',2,1,'783');</v>
      </c>
      <c r="S1459">
        <v>1451</v>
      </c>
      <c r="T1459" t="str">
        <f t="shared" si="67"/>
        <v>INSERT INTO OBJECT_COLUMNS (OBJECT_COLUMN_ID,NAME,CONTENT,OBJECT_ID) VALUES (1451,'OWNER_NUM', '1003', 1451);</v>
      </c>
    </row>
    <row r="1460" spans="1:20" x14ac:dyDescent="0.2">
      <c r="A1460" s="8" t="s">
        <v>2348</v>
      </c>
      <c r="B1460" t="s">
        <v>2426</v>
      </c>
      <c r="C1460" t="s">
        <v>2407</v>
      </c>
      <c r="D1460" s="5">
        <f t="shared" si="68"/>
        <v>1003</v>
      </c>
      <c r="E1460">
        <f>VLOOKUP(A1460,OFSETS!A$2:B$795,2,TRUE)</f>
        <v>783</v>
      </c>
      <c r="F1460">
        <v>1452</v>
      </c>
      <c r="G1460" t="str">
        <f t="shared" si="66"/>
        <v>INSERT INTO F_SEC_ADMIN.OBJECTS (OBJECT_ID,NAME,OBJECT_TYPE_ID, SCHEMA_ID, AUTHORIZATION_OBJECT_ID) VALUES (1452, 'PORTFOLIO_ASSIGNMENTS_V',2,1,'783');</v>
      </c>
      <c r="S1460">
        <v>1452</v>
      </c>
      <c r="T1460" t="str">
        <f t="shared" si="67"/>
        <v>INSERT INTO OBJECT_COLUMNS (OBJECT_COLUMN_ID,NAME,CONTENT,OBJECT_ID) VALUES (1452,'OWNER_NUM', '1003', 1452);</v>
      </c>
    </row>
    <row r="1461" spans="1:20" x14ac:dyDescent="0.2">
      <c r="A1461" s="8" t="s">
        <v>2348</v>
      </c>
      <c r="B1461" t="s">
        <v>2427</v>
      </c>
      <c r="C1461" t="s">
        <v>2407</v>
      </c>
      <c r="D1461" s="5">
        <f t="shared" si="68"/>
        <v>1003</v>
      </c>
      <c r="E1461">
        <f>VLOOKUP(A1461,OFSETS!A$2:B$795,2,TRUE)</f>
        <v>783</v>
      </c>
      <c r="F1461">
        <v>1453</v>
      </c>
      <c r="G1461" t="str">
        <f t="shared" si="66"/>
        <v>INSERT INTO F_SEC_ADMIN.OBJECTS (OBJECT_ID,NAME,OBJECT_TYPE_ID, SCHEMA_ID, AUTHORIZATION_OBJECT_ID) VALUES (1453, 'PORTFOLIO_FIGURES_DAILY_V',2,1,'783');</v>
      </c>
      <c r="S1461">
        <v>1453</v>
      </c>
      <c r="T1461" t="str">
        <f t="shared" si="67"/>
        <v>INSERT INTO OBJECT_COLUMNS (OBJECT_COLUMN_ID,NAME,CONTENT,OBJECT_ID) VALUES (1453,'OWNER_NUM', '1003', 1453);</v>
      </c>
    </row>
    <row r="1462" spans="1:20" x14ac:dyDescent="0.2">
      <c r="A1462" s="8" t="s">
        <v>2348</v>
      </c>
      <c r="B1462" t="s">
        <v>2428</v>
      </c>
      <c r="C1462" t="s">
        <v>2407</v>
      </c>
      <c r="D1462" s="5">
        <f t="shared" si="68"/>
        <v>1003</v>
      </c>
      <c r="E1462">
        <f>VLOOKUP(A1462,OFSETS!A$2:B$795,2,TRUE)</f>
        <v>783</v>
      </c>
      <c r="F1462">
        <v>1454</v>
      </c>
      <c r="G1462" t="str">
        <f t="shared" si="66"/>
        <v>INSERT INTO F_SEC_ADMIN.OBJECTS (OBJECT_ID,NAME,OBJECT_TYPE_ID, SCHEMA_ID, AUTHORIZATION_OBJECT_ID) VALUES (1454, 'PORTFOLIO_FIGURES_DLY_HIST_V',2,1,'783');</v>
      </c>
      <c r="S1462">
        <v>1454</v>
      </c>
      <c r="T1462" t="str">
        <f t="shared" si="67"/>
        <v>INSERT INTO OBJECT_COLUMNS (OBJECT_COLUMN_ID,NAME,CONTENT,OBJECT_ID) VALUES (1454,'OWNER_NUM', '1003', 1454);</v>
      </c>
    </row>
    <row r="1463" spans="1:20" x14ac:dyDescent="0.2">
      <c r="A1463" s="8" t="s">
        <v>2348</v>
      </c>
      <c r="B1463" t="s">
        <v>2401</v>
      </c>
      <c r="C1463" t="s">
        <v>2407</v>
      </c>
      <c r="D1463" s="5">
        <f t="shared" si="68"/>
        <v>1003</v>
      </c>
      <c r="E1463">
        <f>VLOOKUP(A1463,OFSETS!A$2:B$795,2,TRUE)</f>
        <v>783</v>
      </c>
      <c r="F1463">
        <v>1455</v>
      </c>
      <c r="G1463" t="str">
        <f t="shared" si="66"/>
        <v>INSERT INTO F_SEC_ADMIN.OBJECTS (OBJECT_ID,NAME,OBJECT_TYPE_ID, SCHEMA_ID, AUTHORIZATION_OBJECT_ID) VALUES (1455, 'PORTFOLIO_GROUPS_V',2,1,'783');</v>
      </c>
      <c r="S1463">
        <v>1455</v>
      </c>
      <c r="T1463" t="str">
        <f t="shared" si="67"/>
        <v>INSERT INTO OBJECT_COLUMNS (OBJECT_COLUMN_ID,NAME,CONTENT,OBJECT_ID) VALUES (1455,'OWNER_NUM', '1003', 1455);</v>
      </c>
    </row>
    <row r="1464" spans="1:20" x14ac:dyDescent="0.2">
      <c r="A1464" s="8" t="s">
        <v>2348</v>
      </c>
      <c r="B1464" t="s">
        <v>2429</v>
      </c>
      <c r="C1464" t="s">
        <v>2407</v>
      </c>
      <c r="D1464" s="5">
        <f t="shared" si="68"/>
        <v>1003</v>
      </c>
      <c r="E1464">
        <f>VLOOKUP(A1464,OFSETS!A$2:B$795,2,TRUE)</f>
        <v>783</v>
      </c>
      <c r="F1464">
        <v>1456</v>
      </c>
      <c r="G1464" t="str">
        <f t="shared" si="66"/>
        <v>INSERT INTO F_SEC_ADMIN.OBJECTS (OBJECT_ID,NAME,OBJECT_TYPE_ID, SCHEMA_ID, AUTHORIZATION_OBJECT_ID) VALUES (1456, 'PORTFOLIO_HIST_V',2,1,'783');</v>
      </c>
      <c r="S1464">
        <v>1456</v>
      </c>
      <c r="T1464" t="str">
        <f t="shared" si="67"/>
        <v>INSERT INTO OBJECT_COLUMNS (OBJECT_COLUMN_ID,NAME,CONTENT,OBJECT_ID) VALUES (1456,'OWNER_NUM', '1003', 1456);</v>
      </c>
    </row>
    <row r="1465" spans="1:20" x14ac:dyDescent="0.2">
      <c r="A1465" s="8" t="s">
        <v>2348</v>
      </c>
      <c r="B1465" t="s">
        <v>2406</v>
      </c>
      <c r="C1465" t="s">
        <v>2407</v>
      </c>
      <c r="D1465" s="5">
        <f t="shared" si="68"/>
        <v>1003</v>
      </c>
      <c r="E1465">
        <f>VLOOKUP(A1465,OFSETS!A$2:B$795,2,TRUE)</f>
        <v>783</v>
      </c>
      <c r="F1465">
        <v>1457</v>
      </c>
      <c r="G1465" t="str">
        <f t="shared" si="66"/>
        <v>INSERT INTO F_SEC_ADMIN.OBJECTS (OBJECT_ID,NAME,OBJECT_TYPE_ID, SCHEMA_ID, AUTHORIZATION_OBJECT_ID) VALUES (1457, 'PORTFOLIO_HOLDINGS_V',2,1,'783');</v>
      </c>
      <c r="S1465">
        <v>1457</v>
      </c>
      <c r="T1465" t="str">
        <f t="shared" si="67"/>
        <v>INSERT INTO OBJECT_COLUMNS (OBJECT_COLUMN_ID,NAME,CONTENT,OBJECT_ID) VALUES (1457,'OWNER_NUM', '1003', 1457);</v>
      </c>
    </row>
    <row r="1466" spans="1:20" x14ac:dyDescent="0.2">
      <c r="A1466" s="8" t="s">
        <v>2348</v>
      </c>
      <c r="B1466" t="s">
        <v>2408</v>
      </c>
      <c r="C1466" t="s">
        <v>2407</v>
      </c>
      <c r="D1466" s="5">
        <f t="shared" si="68"/>
        <v>1003</v>
      </c>
      <c r="E1466">
        <f>VLOOKUP(A1466,OFSETS!A$2:B$795,2,TRUE)</f>
        <v>783</v>
      </c>
      <c r="F1466">
        <v>1458</v>
      </c>
      <c r="G1466" t="str">
        <f t="shared" si="66"/>
        <v>INSERT INTO F_SEC_ADMIN.OBJECTS (OBJECT_ID,NAME,OBJECT_TYPE_ID, SCHEMA_ID, AUTHORIZATION_OBJECT_ID) VALUES (1458, 'PORTFOLIO_HOLDING_CALCS_V',2,1,'783');</v>
      </c>
      <c r="S1466">
        <v>1458</v>
      </c>
      <c r="T1466" t="str">
        <f t="shared" si="67"/>
        <v>INSERT INTO OBJECT_COLUMNS (OBJECT_COLUMN_ID,NAME,CONTENT,OBJECT_ID) VALUES (1458,'OWNER_NUM', '1003', 1458);</v>
      </c>
    </row>
    <row r="1467" spans="1:20" x14ac:dyDescent="0.2">
      <c r="A1467" s="8" t="s">
        <v>2348</v>
      </c>
      <c r="B1467" t="s">
        <v>2409</v>
      </c>
      <c r="C1467" t="s">
        <v>2407</v>
      </c>
      <c r="D1467" s="5">
        <f t="shared" si="68"/>
        <v>1003</v>
      </c>
      <c r="E1467">
        <f>VLOOKUP(A1467,OFSETS!A$2:B$795,2,TRUE)</f>
        <v>783</v>
      </c>
      <c r="F1467">
        <v>1459</v>
      </c>
      <c r="G1467" t="str">
        <f t="shared" si="66"/>
        <v>INSERT INTO F_SEC_ADMIN.OBJECTS (OBJECT_ID,NAME,OBJECT_TYPE_ID, SCHEMA_ID, AUTHORIZATION_OBJECT_ID) VALUES (1459, 'PORTFOLIO_HOLDING_CALCS_VV_V',2,1,'783');</v>
      </c>
      <c r="S1467">
        <v>1459</v>
      </c>
      <c r="T1467" t="str">
        <f t="shared" si="67"/>
        <v>INSERT INTO OBJECT_COLUMNS (OBJECT_COLUMN_ID,NAME,CONTENT,OBJECT_ID) VALUES (1459,'OWNER_NUM', '1003', 1459);</v>
      </c>
    </row>
    <row r="1468" spans="1:20" x14ac:dyDescent="0.2">
      <c r="A1468" s="8" t="s">
        <v>2348</v>
      </c>
      <c r="B1468" t="s">
        <v>2410</v>
      </c>
      <c r="C1468" t="s">
        <v>2407</v>
      </c>
      <c r="D1468" s="5">
        <f t="shared" si="68"/>
        <v>1003</v>
      </c>
      <c r="E1468">
        <f>VLOOKUP(A1468,OFSETS!A$2:B$795,2,TRUE)</f>
        <v>783</v>
      </c>
      <c r="F1468">
        <v>1460</v>
      </c>
      <c r="G1468" t="str">
        <f t="shared" si="66"/>
        <v>INSERT INTO F_SEC_ADMIN.OBJECTS (OBJECT_ID,NAME,OBJECT_TYPE_ID, SCHEMA_ID, AUTHORIZATION_OBJECT_ID) VALUES (1460, 'PORTFOLIO_HOLDING_CALC_HIST_V',2,1,'783');</v>
      </c>
      <c r="S1468">
        <v>1460</v>
      </c>
      <c r="T1468" t="str">
        <f t="shared" si="67"/>
        <v>INSERT INTO OBJECT_COLUMNS (OBJECT_COLUMN_ID,NAME,CONTENT,OBJECT_ID) VALUES (1460,'OWNER_NUM', '1003', 1460);</v>
      </c>
    </row>
    <row r="1469" spans="1:20" x14ac:dyDescent="0.2">
      <c r="A1469" s="8" t="s">
        <v>2348</v>
      </c>
      <c r="B1469" t="s">
        <v>2411</v>
      </c>
      <c r="C1469" t="s">
        <v>2407</v>
      </c>
      <c r="D1469" s="5">
        <f t="shared" si="68"/>
        <v>1003</v>
      </c>
      <c r="E1469">
        <f>VLOOKUP(A1469,OFSETS!A$2:B$795,2,TRUE)</f>
        <v>783</v>
      </c>
      <c r="F1469">
        <v>1461</v>
      </c>
      <c r="G1469" t="str">
        <f t="shared" si="66"/>
        <v>INSERT INTO F_SEC_ADMIN.OBJECTS (OBJECT_ID,NAME,OBJECT_TYPE_ID, SCHEMA_ID, AUTHORIZATION_OBJECT_ID) VALUES (1461, 'PORTFOLIO_HOLDING_HIST_V',2,1,'783');</v>
      </c>
      <c r="S1469">
        <v>1461</v>
      </c>
      <c r="T1469" t="str">
        <f t="shared" si="67"/>
        <v>INSERT INTO OBJECT_COLUMNS (OBJECT_COLUMN_ID,NAME,CONTENT,OBJECT_ID) VALUES (1461,'OWNER_NUM', '1003', 1461);</v>
      </c>
    </row>
    <row r="1470" spans="1:20" x14ac:dyDescent="0.2">
      <c r="A1470" s="8" t="s">
        <v>2348</v>
      </c>
      <c r="B1470" t="s">
        <v>2412</v>
      </c>
      <c r="C1470" t="s">
        <v>2407</v>
      </c>
      <c r="D1470" s="5">
        <f t="shared" si="68"/>
        <v>1003</v>
      </c>
      <c r="E1470">
        <f>VLOOKUP(A1470,OFSETS!A$2:B$795,2,TRUE)</f>
        <v>783</v>
      </c>
      <c r="F1470">
        <v>1462</v>
      </c>
      <c r="G1470" t="str">
        <f t="shared" si="66"/>
        <v>INSERT INTO F_SEC_ADMIN.OBJECTS (OBJECT_ID,NAME,OBJECT_TYPE_ID, SCHEMA_ID, AUTHORIZATION_OBJECT_ID) VALUES (1462, 'PORTFOLIO_IDS_V',2,1,'783');</v>
      </c>
      <c r="S1470">
        <v>1462</v>
      </c>
      <c r="T1470" t="str">
        <f t="shared" si="67"/>
        <v>INSERT INTO OBJECT_COLUMNS (OBJECT_COLUMN_ID,NAME,CONTENT,OBJECT_ID) VALUES (1462,'OWNER_NUM', '1003', 1462);</v>
      </c>
    </row>
    <row r="1471" spans="1:20" x14ac:dyDescent="0.2">
      <c r="A1471" s="8" t="s">
        <v>2348</v>
      </c>
      <c r="B1471" t="s">
        <v>2413</v>
      </c>
      <c r="C1471" t="s">
        <v>2407</v>
      </c>
      <c r="D1471" s="5">
        <f t="shared" si="68"/>
        <v>1003</v>
      </c>
      <c r="E1471">
        <f>VLOOKUP(A1471,OFSETS!A$2:B$795,2,TRUE)</f>
        <v>783</v>
      </c>
      <c r="F1471">
        <v>1463</v>
      </c>
      <c r="G1471" t="str">
        <f t="shared" si="66"/>
        <v>INSERT INTO F_SEC_ADMIN.OBJECTS (OBJECT_ID,NAME,OBJECT_TYPE_ID, SCHEMA_ID, AUTHORIZATION_OBJECT_ID) VALUES (1463, 'PORTFOLIO_ID_MAPPINGS_V',2,1,'783');</v>
      </c>
      <c r="S1471">
        <v>1463</v>
      </c>
      <c r="T1471" t="str">
        <f t="shared" si="67"/>
        <v>INSERT INTO OBJECT_COLUMNS (OBJECT_COLUMN_ID,NAME,CONTENT,OBJECT_ID) VALUES (1463,'OWNER_NUM', '1003', 1463);</v>
      </c>
    </row>
    <row r="1472" spans="1:20" x14ac:dyDescent="0.2">
      <c r="A1472" s="8" t="s">
        <v>2348</v>
      </c>
      <c r="B1472" t="s">
        <v>2414</v>
      </c>
      <c r="C1472" t="s">
        <v>2407</v>
      </c>
      <c r="D1472" s="5">
        <f t="shared" si="68"/>
        <v>1003</v>
      </c>
      <c r="E1472">
        <f>VLOOKUP(A1472,OFSETS!A$2:B$795,2,TRUE)</f>
        <v>783</v>
      </c>
      <c r="F1472">
        <v>1464</v>
      </c>
      <c r="G1472" t="str">
        <f t="shared" si="66"/>
        <v>INSERT INTO F_SEC_ADMIN.OBJECTS (OBJECT_ID,NAME,OBJECT_TYPE_ID, SCHEMA_ID, AUTHORIZATION_OBJECT_ID) VALUES (1464, 'PORTFOLIO_TARGET_SYSTEMS_V',2,1,'783');</v>
      </c>
      <c r="S1472">
        <v>1464</v>
      </c>
      <c r="T1472" t="str">
        <f t="shared" si="67"/>
        <v>INSERT INTO OBJECT_COLUMNS (OBJECT_COLUMN_ID,NAME,CONTENT,OBJECT_ID) VALUES (1464,'OWNER_NUM', '1003', 1464);</v>
      </c>
    </row>
    <row r="1473" spans="1:20" x14ac:dyDescent="0.2">
      <c r="A1473" s="8" t="s">
        <v>2348</v>
      </c>
      <c r="B1473" t="s">
        <v>2415</v>
      </c>
      <c r="C1473" t="s">
        <v>2407</v>
      </c>
      <c r="D1473" s="5">
        <f t="shared" si="68"/>
        <v>1003</v>
      </c>
      <c r="E1473">
        <f>VLOOKUP(A1473,OFSETS!A$2:B$795,2,TRUE)</f>
        <v>783</v>
      </c>
      <c r="F1473">
        <v>1465</v>
      </c>
      <c r="G1473" t="str">
        <f t="shared" si="66"/>
        <v>INSERT INTO F_SEC_ADMIN.OBJECTS (OBJECT_ID,NAME,OBJECT_TYPE_ID, SCHEMA_ID, AUTHORIZATION_OBJECT_ID) VALUES (1465, 'TRANSACTIONS_V',2,1,'783');</v>
      </c>
      <c r="S1473">
        <v>1465</v>
      </c>
      <c r="T1473" t="str">
        <f t="shared" si="67"/>
        <v>INSERT INTO OBJECT_COLUMNS (OBJECT_COLUMN_ID,NAME,CONTENT,OBJECT_ID) VALUES (1465,'OWNER_NUM', '1003', 1465);</v>
      </c>
    </row>
    <row r="1474" spans="1:20" x14ac:dyDescent="0.2">
      <c r="A1474" s="8" t="s">
        <v>2348</v>
      </c>
      <c r="B1474" t="s">
        <v>2416</v>
      </c>
      <c r="C1474" t="s">
        <v>2407</v>
      </c>
      <c r="D1474" s="5">
        <f t="shared" si="68"/>
        <v>1003</v>
      </c>
      <c r="E1474">
        <f>VLOOKUP(A1474,OFSETS!A$2:B$795,2,TRUE)</f>
        <v>783</v>
      </c>
      <c r="F1474">
        <v>1466</v>
      </c>
      <c r="G1474" t="str">
        <f t="shared" si="66"/>
        <v>INSERT INTO F_SEC_ADMIN.OBJECTS (OBJECT_ID,NAME,OBJECT_TYPE_ID, SCHEMA_ID, AUTHORIZATION_OBJECT_ID) VALUES (1466, 'TRANSACTION_COSTS_V',2,1,'783');</v>
      </c>
      <c r="S1474">
        <v>1466</v>
      </c>
      <c r="T1474" t="str">
        <f t="shared" si="67"/>
        <v>INSERT INTO OBJECT_COLUMNS (OBJECT_COLUMN_ID,NAME,CONTENT,OBJECT_ID) VALUES (1466,'OWNER_NUM', '1003', 1466);</v>
      </c>
    </row>
    <row r="1475" spans="1:20" x14ac:dyDescent="0.2">
      <c r="A1475" s="8" t="s">
        <v>2348</v>
      </c>
      <c r="B1475" t="s">
        <v>2417</v>
      </c>
      <c r="C1475" t="s">
        <v>2407</v>
      </c>
      <c r="D1475" s="5">
        <f t="shared" si="68"/>
        <v>1003</v>
      </c>
      <c r="E1475">
        <f>VLOOKUP(A1475,OFSETS!A$2:B$795,2,TRUE)</f>
        <v>783</v>
      </c>
      <c r="F1475">
        <v>1467</v>
      </c>
      <c r="G1475" t="str">
        <f t="shared" si="66"/>
        <v>INSERT INTO F_SEC_ADMIN.OBJECTS (OBJECT_ID,NAME,OBJECT_TYPE_ID, SCHEMA_ID, AUTHORIZATION_OBJECT_ID) VALUES (1467, 'TRANSACTION_COST_HIST_V',2,1,'783');</v>
      </c>
      <c r="S1475">
        <v>1467</v>
      </c>
      <c r="T1475" t="str">
        <f t="shared" si="67"/>
        <v>INSERT INTO OBJECT_COLUMNS (OBJECT_COLUMN_ID,NAME,CONTENT,OBJECT_ID) VALUES (1467,'OWNER_NUM', '1003', 1467);</v>
      </c>
    </row>
    <row r="1476" spans="1:20" x14ac:dyDescent="0.2">
      <c r="A1476" s="8" t="s">
        <v>2348</v>
      </c>
      <c r="B1476" t="s">
        <v>2418</v>
      </c>
      <c r="C1476" t="s">
        <v>2407</v>
      </c>
      <c r="D1476" s="5">
        <f t="shared" si="68"/>
        <v>1003</v>
      </c>
      <c r="E1476">
        <f>VLOOKUP(A1476,OFSETS!A$2:B$795,2,TRUE)</f>
        <v>783</v>
      </c>
      <c r="F1476">
        <v>1468</v>
      </c>
      <c r="G1476" t="str">
        <f t="shared" si="66"/>
        <v>INSERT INTO F_SEC_ADMIN.OBJECTS (OBJECT_ID,NAME,OBJECT_TYPE_ID, SCHEMA_ID, AUTHORIZATION_OBJECT_ID) VALUES (1468, 'TRANSACTION_DETAILS_V',2,1,'783');</v>
      </c>
      <c r="S1476">
        <v>1468</v>
      </c>
      <c r="T1476" t="str">
        <f t="shared" si="67"/>
        <v>INSERT INTO OBJECT_COLUMNS (OBJECT_COLUMN_ID,NAME,CONTENT,OBJECT_ID) VALUES (1468,'OWNER_NUM', '1003', 1468);</v>
      </c>
    </row>
    <row r="1477" spans="1:20" x14ac:dyDescent="0.2">
      <c r="A1477" s="8" t="s">
        <v>2348</v>
      </c>
      <c r="B1477" t="s">
        <v>2419</v>
      </c>
      <c r="C1477" t="s">
        <v>2407</v>
      </c>
      <c r="D1477" s="5">
        <f t="shared" si="68"/>
        <v>1003</v>
      </c>
      <c r="E1477">
        <f>VLOOKUP(A1477,OFSETS!A$2:B$795,2,TRUE)</f>
        <v>783</v>
      </c>
      <c r="F1477">
        <v>1469</v>
      </c>
      <c r="G1477" t="str">
        <f t="shared" si="66"/>
        <v>INSERT INTO F_SEC_ADMIN.OBJECTS (OBJECT_ID,NAME,OBJECT_TYPE_ID, SCHEMA_ID, AUTHORIZATION_OBJECT_ID) VALUES (1469, 'TRANSACTION_DETAIL_HIST_V',2,1,'783');</v>
      </c>
      <c r="S1477">
        <v>1469</v>
      </c>
      <c r="T1477" t="str">
        <f t="shared" si="67"/>
        <v>INSERT INTO OBJECT_COLUMNS (OBJECT_COLUMN_ID,NAME,CONTENT,OBJECT_ID) VALUES (1469,'OWNER_NUM', '1003', 1469);</v>
      </c>
    </row>
    <row r="1478" spans="1:20" x14ac:dyDescent="0.2">
      <c r="A1478" s="8" t="s">
        <v>2348</v>
      </c>
      <c r="B1478" t="s">
        <v>2420</v>
      </c>
      <c r="C1478" t="s">
        <v>2407</v>
      </c>
      <c r="D1478" s="5">
        <f t="shared" si="68"/>
        <v>1003</v>
      </c>
      <c r="E1478">
        <f>VLOOKUP(A1478,OFSETS!A$2:B$795,2,TRUE)</f>
        <v>783</v>
      </c>
      <c r="F1478">
        <v>1470</v>
      </c>
      <c r="G1478" t="str">
        <f t="shared" si="66"/>
        <v>INSERT INTO F_SEC_ADMIN.OBJECTS (OBJECT_ID,NAME,OBJECT_TYPE_ID, SCHEMA_ID, AUTHORIZATION_OBJECT_ID) VALUES (1470, 'TRANSACTION_HIST_V',2,1,'783');</v>
      </c>
      <c r="S1478">
        <v>1470</v>
      </c>
      <c r="T1478" t="str">
        <f t="shared" si="67"/>
        <v>INSERT INTO OBJECT_COLUMNS (OBJECT_COLUMN_ID,NAME,CONTENT,OBJECT_ID) VALUES (1470,'OWNER_NUM', '1003', 1470);</v>
      </c>
    </row>
    <row r="1479" spans="1:20" x14ac:dyDescent="0.2">
      <c r="A1479" s="8" t="s">
        <v>2351</v>
      </c>
      <c r="B1479" t="s">
        <v>2421</v>
      </c>
      <c r="C1479" t="s">
        <v>2407</v>
      </c>
      <c r="D1479" s="5">
        <f t="shared" si="68"/>
        <v>1004</v>
      </c>
      <c r="E1479">
        <f>VLOOKUP(A1479,OFSETS!A$2:B$795,2,TRUE)</f>
        <v>784</v>
      </c>
      <c r="F1479">
        <v>1471</v>
      </c>
      <c r="G1479" t="str">
        <f t="shared" ref="G1479:G1542" si="69">"INSERT INTO F_SEC_ADMIN.OBJECTS (OBJECT_ID,NAME,OBJECT_TYPE_ID, SCHEMA_ID, AUTHORIZATION_OBJECT_ID) VALUES (" &amp; F1479 &amp; ", '" &amp; B1479 &amp; "',2,1,'" &amp; E1479 &amp;"');"</f>
        <v>INSERT INTO F_SEC_ADMIN.OBJECTS (OBJECT_ID,NAME,OBJECT_TYPE_ID, SCHEMA_ID, AUTHORIZATION_OBJECT_ID) VALUES (1471, 'CUSTOMERS_V',2,1,'784');</v>
      </c>
      <c r="S1479">
        <v>1471</v>
      </c>
      <c r="T1479" t="str">
        <f t="shared" ref="T1479:T1542" si="70">"INSERT INTO OBJECT_COLUMNS (OBJECT_COLUMN_ID,NAME,CONTENT,OBJECT_ID) VALUES (" &amp; S1479 &amp; ",'" &amp; C1479 &amp; "', '" &amp; D1479 &amp; "', " &amp; F1479 &amp; ");"</f>
        <v>INSERT INTO OBJECT_COLUMNS (OBJECT_COLUMN_ID,NAME,CONTENT,OBJECT_ID) VALUES (1471,'OWNER_NUM', '1004', 1471);</v>
      </c>
    </row>
    <row r="1480" spans="1:20" x14ac:dyDescent="0.2">
      <c r="A1480" s="8" t="s">
        <v>2351</v>
      </c>
      <c r="B1480" t="s">
        <v>2422</v>
      </c>
      <c r="C1480" t="s">
        <v>2407</v>
      </c>
      <c r="D1480" s="5">
        <f t="shared" si="68"/>
        <v>1004</v>
      </c>
      <c r="E1480">
        <f>VLOOKUP(A1480,OFSETS!A$2:B$795,2,TRUE)</f>
        <v>784</v>
      </c>
      <c r="F1480">
        <v>1472</v>
      </c>
      <c r="G1480" t="str">
        <f t="shared" si="69"/>
        <v>INSERT INTO F_SEC_ADMIN.OBJECTS (OBJECT_ID,NAME,OBJECT_TYPE_ID, SCHEMA_ID, AUTHORIZATION_OBJECT_ID) VALUES (1472, 'CUSTOMER_SYSTEMATICS_V',2,1,'784');</v>
      </c>
      <c r="S1480">
        <v>1472</v>
      </c>
      <c r="T1480" t="str">
        <f t="shared" si="70"/>
        <v>INSERT INTO OBJECT_COLUMNS (OBJECT_COLUMN_ID,NAME,CONTENT,OBJECT_ID) VALUES (1472,'OWNER_NUM', '1004', 1472);</v>
      </c>
    </row>
    <row r="1481" spans="1:20" x14ac:dyDescent="0.2">
      <c r="A1481" s="8" t="s">
        <v>2351</v>
      </c>
      <c r="B1481" t="s">
        <v>2423</v>
      </c>
      <c r="C1481" t="s">
        <v>2407</v>
      </c>
      <c r="D1481" s="5">
        <f t="shared" ref="D1481:D1544" si="71">VALUE(RIGHT(A1481,7))</f>
        <v>1004</v>
      </c>
      <c r="E1481">
        <f>VLOOKUP(A1481,OFSETS!A$2:B$795,2,TRUE)</f>
        <v>784</v>
      </c>
      <c r="F1481">
        <v>1473</v>
      </c>
      <c r="G1481" t="str">
        <f t="shared" si="69"/>
        <v>INSERT INTO F_SEC_ADMIN.OBJECTS (OBJECT_ID,NAME,OBJECT_TYPE_ID, SCHEMA_ID, AUTHORIZATION_OBJECT_ID) VALUES (1473, 'CUST_PORT_ASSIGNMENTS_V',2,1,'784');</v>
      </c>
      <c r="S1481">
        <v>1473</v>
      </c>
      <c r="T1481" t="str">
        <f t="shared" si="70"/>
        <v>INSERT INTO OBJECT_COLUMNS (OBJECT_COLUMN_ID,NAME,CONTENT,OBJECT_ID) VALUES (1473,'OWNER_NUM', '1004', 1473);</v>
      </c>
    </row>
    <row r="1482" spans="1:20" x14ac:dyDescent="0.2">
      <c r="A1482" s="8" t="s">
        <v>2351</v>
      </c>
      <c r="B1482" t="s">
        <v>2424</v>
      </c>
      <c r="C1482" t="s">
        <v>2407</v>
      </c>
      <c r="D1482" s="5">
        <f t="shared" si="71"/>
        <v>1004</v>
      </c>
      <c r="E1482">
        <f>VLOOKUP(A1482,OFSETS!A$2:B$795,2,TRUE)</f>
        <v>784</v>
      </c>
      <c r="F1482">
        <v>1474</v>
      </c>
      <c r="G1482" t="str">
        <f t="shared" si="69"/>
        <v>INSERT INTO F_SEC_ADMIN.OBJECTS (OBJECT_ID,NAME,OBJECT_TYPE_ID, SCHEMA_ID, AUTHORIZATION_OBJECT_ID) VALUES (1474, 'OWNERS_V',2,1,'784');</v>
      </c>
      <c r="S1482">
        <v>1474</v>
      </c>
      <c r="T1482" t="str">
        <f t="shared" si="70"/>
        <v>INSERT INTO OBJECT_COLUMNS (OBJECT_COLUMN_ID,NAME,CONTENT,OBJECT_ID) VALUES (1474,'OWNER_NUM', '1004', 1474);</v>
      </c>
    </row>
    <row r="1483" spans="1:20" x14ac:dyDescent="0.2">
      <c r="A1483" s="8" t="s">
        <v>2351</v>
      </c>
      <c r="B1483" t="s">
        <v>2425</v>
      </c>
      <c r="C1483" t="s">
        <v>2407</v>
      </c>
      <c r="D1483" s="5">
        <f t="shared" si="71"/>
        <v>1004</v>
      </c>
      <c r="E1483">
        <f>VLOOKUP(A1483,OFSETS!A$2:B$795,2,TRUE)</f>
        <v>784</v>
      </c>
      <c r="F1483">
        <v>1475</v>
      </c>
      <c r="G1483" t="str">
        <f t="shared" si="69"/>
        <v>INSERT INTO F_SEC_ADMIN.OBJECTS (OBJECT_ID,NAME,OBJECT_TYPE_ID, SCHEMA_ID, AUTHORIZATION_OBJECT_ID) VALUES (1475, 'PORTFOLIOS_V',2,1,'784');</v>
      </c>
      <c r="S1483">
        <v>1475</v>
      </c>
      <c r="T1483" t="str">
        <f t="shared" si="70"/>
        <v>INSERT INTO OBJECT_COLUMNS (OBJECT_COLUMN_ID,NAME,CONTENT,OBJECT_ID) VALUES (1475,'OWNER_NUM', '1004', 1475);</v>
      </c>
    </row>
    <row r="1484" spans="1:20" x14ac:dyDescent="0.2">
      <c r="A1484" s="8" t="s">
        <v>2351</v>
      </c>
      <c r="B1484" t="s">
        <v>2426</v>
      </c>
      <c r="C1484" t="s">
        <v>2407</v>
      </c>
      <c r="D1484" s="5">
        <f t="shared" si="71"/>
        <v>1004</v>
      </c>
      <c r="E1484">
        <f>VLOOKUP(A1484,OFSETS!A$2:B$795,2,TRUE)</f>
        <v>784</v>
      </c>
      <c r="F1484">
        <v>1476</v>
      </c>
      <c r="G1484" t="str">
        <f t="shared" si="69"/>
        <v>INSERT INTO F_SEC_ADMIN.OBJECTS (OBJECT_ID,NAME,OBJECT_TYPE_ID, SCHEMA_ID, AUTHORIZATION_OBJECT_ID) VALUES (1476, 'PORTFOLIO_ASSIGNMENTS_V',2,1,'784');</v>
      </c>
      <c r="S1484">
        <v>1476</v>
      </c>
      <c r="T1484" t="str">
        <f t="shared" si="70"/>
        <v>INSERT INTO OBJECT_COLUMNS (OBJECT_COLUMN_ID,NAME,CONTENT,OBJECT_ID) VALUES (1476,'OWNER_NUM', '1004', 1476);</v>
      </c>
    </row>
    <row r="1485" spans="1:20" x14ac:dyDescent="0.2">
      <c r="A1485" s="8" t="s">
        <v>2351</v>
      </c>
      <c r="B1485" t="s">
        <v>2427</v>
      </c>
      <c r="C1485" t="s">
        <v>2407</v>
      </c>
      <c r="D1485" s="5">
        <f t="shared" si="71"/>
        <v>1004</v>
      </c>
      <c r="E1485">
        <f>VLOOKUP(A1485,OFSETS!A$2:B$795,2,TRUE)</f>
        <v>784</v>
      </c>
      <c r="F1485">
        <v>1477</v>
      </c>
      <c r="G1485" t="str">
        <f t="shared" si="69"/>
        <v>INSERT INTO F_SEC_ADMIN.OBJECTS (OBJECT_ID,NAME,OBJECT_TYPE_ID, SCHEMA_ID, AUTHORIZATION_OBJECT_ID) VALUES (1477, 'PORTFOLIO_FIGURES_DAILY_V',2,1,'784');</v>
      </c>
      <c r="S1485">
        <v>1477</v>
      </c>
      <c r="T1485" t="str">
        <f t="shared" si="70"/>
        <v>INSERT INTO OBJECT_COLUMNS (OBJECT_COLUMN_ID,NAME,CONTENT,OBJECT_ID) VALUES (1477,'OWNER_NUM', '1004', 1477);</v>
      </c>
    </row>
    <row r="1486" spans="1:20" x14ac:dyDescent="0.2">
      <c r="A1486" s="8" t="s">
        <v>2351</v>
      </c>
      <c r="B1486" t="s">
        <v>2428</v>
      </c>
      <c r="C1486" t="s">
        <v>2407</v>
      </c>
      <c r="D1486" s="5">
        <f t="shared" si="71"/>
        <v>1004</v>
      </c>
      <c r="E1486">
        <f>VLOOKUP(A1486,OFSETS!A$2:B$795,2,TRUE)</f>
        <v>784</v>
      </c>
      <c r="F1486">
        <v>1478</v>
      </c>
      <c r="G1486" t="str">
        <f t="shared" si="69"/>
        <v>INSERT INTO F_SEC_ADMIN.OBJECTS (OBJECT_ID,NAME,OBJECT_TYPE_ID, SCHEMA_ID, AUTHORIZATION_OBJECT_ID) VALUES (1478, 'PORTFOLIO_FIGURES_DLY_HIST_V',2,1,'784');</v>
      </c>
      <c r="S1486">
        <v>1478</v>
      </c>
      <c r="T1486" t="str">
        <f t="shared" si="70"/>
        <v>INSERT INTO OBJECT_COLUMNS (OBJECT_COLUMN_ID,NAME,CONTENT,OBJECT_ID) VALUES (1478,'OWNER_NUM', '1004', 1478);</v>
      </c>
    </row>
    <row r="1487" spans="1:20" x14ac:dyDescent="0.2">
      <c r="A1487" s="8" t="s">
        <v>2351</v>
      </c>
      <c r="B1487" t="s">
        <v>2401</v>
      </c>
      <c r="C1487" t="s">
        <v>2407</v>
      </c>
      <c r="D1487" s="5">
        <f t="shared" si="71"/>
        <v>1004</v>
      </c>
      <c r="E1487">
        <f>VLOOKUP(A1487,OFSETS!A$2:B$795,2,TRUE)</f>
        <v>784</v>
      </c>
      <c r="F1487">
        <v>1479</v>
      </c>
      <c r="G1487" t="str">
        <f t="shared" si="69"/>
        <v>INSERT INTO F_SEC_ADMIN.OBJECTS (OBJECT_ID,NAME,OBJECT_TYPE_ID, SCHEMA_ID, AUTHORIZATION_OBJECT_ID) VALUES (1479, 'PORTFOLIO_GROUPS_V',2,1,'784');</v>
      </c>
      <c r="S1487">
        <v>1479</v>
      </c>
      <c r="T1487" t="str">
        <f t="shared" si="70"/>
        <v>INSERT INTO OBJECT_COLUMNS (OBJECT_COLUMN_ID,NAME,CONTENT,OBJECT_ID) VALUES (1479,'OWNER_NUM', '1004', 1479);</v>
      </c>
    </row>
    <row r="1488" spans="1:20" x14ac:dyDescent="0.2">
      <c r="A1488" s="8" t="s">
        <v>2351</v>
      </c>
      <c r="B1488" t="s">
        <v>2429</v>
      </c>
      <c r="C1488" t="s">
        <v>2407</v>
      </c>
      <c r="D1488" s="5">
        <f t="shared" si="71"/>
        <v>1004</v>
      </c>
      <c r="E1488">
        <f>VLOOKUP(A1488,OFSETS!A$2:B$795,2,TRUE)</f>
        <v>784</v>
      </c>
      <c r="F1488">
        <v>1480</v>
      </c>
      <c r="G1488" t="str">
        <f t="shared" si="69"/>
        <v>INSERT INTO F_SEC_ADMIN.OBJECTS (OBJECT_ID,NAME,OBJECT_TYPE_ID, SCHEMA_ID, AUTHORIZATION_OBJECT_ID) VALUES (1480, 'PORTFOLIO_HIST_V',2,1,'784');</v>
      </c>
      <c r="S1488">
        <v>1480</v>
      </c>
      <c r="T1488" t="str">
        <f t="shared" si="70"/>
        <v>INSERT INTO OBJECT_COLUMNS (OBJECT_COLUMN_ID,NAME,CONTENT,OBJECT_ID) VALUES (1480,'OWNER_NUM', '1004', 1480);</v>
      </c>
    </row>
    <row r="1489" spans="1:20" x14ac:dyDescent="0.2">
      <c r="A1489" s="8" t="s">
        <v>2351</v>
      </c>
      <c r="B1489" t="s">
        <v>2406</v>
      </c>
      <c r="C1489" t="s">
        <v>2407</v>
      </c>
      <c r="D1489" s="5">
        <f t="shared" si="71"/>
        <v>1004</v>
      </c>
      <c r="E1489">
        <f>VLOOKUP(A1489,OFSETS!A$2:B$795,2,TRUE)</f>
        <v>784</v>
      </c>
      <c r="F1489">
        <v>1481</v>
      </c>
      <c r="G1489" t="str">
        <f t="shared" si="69"/>
        <v>INSERT INTO F_SEC_ADMIN.OBJECTS (OBJECT_ID,NAME,OBJECT_TYPE_ID, SCHEMA_ID, AUTHORIZATION_OBJECT_ID) VALUES (1481, 'PORTFOLIO_HOLDINGS_V',2,1,'784');</v>
      </c>
      <c r="S1489">
        <v>1481</v>
      </c>
      <c r="T1489" t="str">
        <f t="shared" si="70"/>
        <v>INSERT INTO OBJECT_COLUMNS (OBJECT_COLUMN_ID,NAME,CONTENT,OBJECT_ID) VALUES (1481,'OWNER_NUM', '1004', 1481);</v>
      </c>
    </row>
    <row r="1490" spans="1:20" x14ac:dyDescent="0.2">
      <c r="A1490" s="8" t="s">
        <v>2351</v>
      </c>
      <c r="B1490" t="s">
        <v>2408</v>
      </c>
      <c r="C1490" t="s">
        <v>2407</v>
      </c>
      <c r="D1490" s="5">
        <f t="shared" si="71"/>
        <v>1004</v>
      </c>
      <c r="E1490">
        <f>VLOOKUP(A1490,OFSETS!A$2:B$795,2,TRUE)</f>
        <v>784</v>
      </c>
      <c r="F1490">
        <v>1482</v>
      </c>
      <c r="G1490" t="str">
        <f t="shared" si="69"/>
        <v>INSERT INTO F_SEC_ADMIN.OBJECTS (OBJECT_ID,NAME,OBJECT_TYPE_ID, SCHEMA_ID, AUTHORIZATION_OBJECT_ID) VALUES (1482, 'PORTFOLIO_HOLDING_CALCS_V',2,1,'784');</v>
      </c>
      <c r="S1490">
        <v>1482</v>
      </c>
      <c r="T1490" t="str">
        <f t="shared" si="70"/>
        <v>INSERT INTO OBJECT_COLUMNS (OBJECT_COLUMN_ID,NAME,CONTENT,OBJECT_ID) VALUES (1482,'OWNER_NUM', '1004', 1482);</v>
      </c>
    </row>
    <row r="1491" spans="1:20" x14ac:dyDescent="0.2">
      <c r="A1491" s="8" t="s">
        <v>2351</v>
      </c>
      <c r="B1491" t="s">
        <v>2409</v>
      </c>
      <c r="C1491" t="s">
        <v>2407</v>
      </c>
      <c r="D1491" s="5">
        <f t="shared" si="71"/>
        <v>1004</v>
      </c>
      <c r="E1491">
        <f>VLOOKUP(A1491,OFSETS!A$2:B$795,2,TRUE)</f>
        <v>784</v>
      </c>
      <c r="F1491">
        <v>1483</v>
      </c>
      <c r="G1491" t="str">
        <f t="shared" si="69"/>
        <v>INSERT INTO F_SEC_ADMIN.OBJECTS (OBJECT_ID,NAME,OBJECT_TYPE_ID, SCHEMA_ID, AUTHORIZATION_OBJECT_ID) VALUES (1483, 'PORTFOLIO_HOLDING_CALCS_VV_V',2,1,'784');</v>
      </c>
      <c r="S1491">
        <v>1483</v>
      </c>
      <c r="T1491" t="str">
        <f t="shared" si="70"/>
        <v>INSERT INTO OBJECT_COLUMNS (OBJECT_COLUMN_ID,NAME,CONTENT,OBJECT_ID) VALUES (1483,'OWNER_NUM', '1004', 1483);</v>
      </c>
    </row>
    <row r="1492" spans="1:20" x14ac:dyDescent="0.2">
      <c r="A1492" s="8" t="s">
        <v>2351</v>
      </c>
      <c r="B1492" t="s">
        <v>2410</v>
      </c>
      <c r="C1492" t="s">
        <v>2407</v>
      </c>
      <c r="D1492" s="5">
        <f t="shared" si="71"/>
        <v>1004</v>
      </c>
      <c r="E1492">
        <f>VLOOKUP(A1492,OFSETS!A$2:B$795,2,TRUE)</f>
        <v>784</v>
      </c>
      <c r="F1492">
        <v>1484</v>
      </c>
      <c r="G1492" t="str">
        <f t="shared" si="69"/>
        <v>INSERT INTO F_SEC_ADMIN.OBJECTS (OBJECT_ID,NAME,OBJECT_TYPE_ID, SCHEMA_ID, AUTHORIZATION_OBJECT_ID) VALUES (1484, 'PORTFOLIO_HOLDING_CALC_HIST_V',2,1,'784');</v>
      </c>
      <c r="S1492">
        <v>1484</v>
      </c>
      <c r="T1492" t="str">
        <f t="shared" si="70"/>
        <v>INSERT INTO OBJECT_COLUMNS (OBJECT_COLUMN_ID,NAME,CONTENT,OBJECT_ID) VALUES (1484,'OWNER_NUM', '1004', 1484);</v>
      </c>
    </row>
    <row r="1493" spans="1:20" x14ac:dyDescent="0.2">
      <c r="A1493" s="8" t="s">
        <v>2351</v>
      </c>
      <c r="B1493" t="s">
        <v>2411</v>
      </c>
      <c r="C1493" t="s">
        <v>2407</v>
      </c>
      <c r="D1493" s="5">
        <f t="shared" si="71"/>
        <v>1004</v>
      </c>
      <c r="E1493">
        <f>VLOOKUP(A1493,OFSETS!A$2:B$795,2,TRUE)</f>
        <v>784</v>
      </c>
      <c r="F1493">
        <v>1485</v>
      </c>
      <c r="G1493" t="str">
        <f t="shared" si="69"/>
        <v>INSERT INTO F_SEC_ADMIN.OBJECTS (OBJECT_ID,NAME,OBJECT_TYPE_ID, SCHEMA_ID, AUTHORIZATION_OBJECT_ID) VALUES (1485, 'PORTFOLIO_HOLDING_HIST_V',2,1,'784');</v>
      </c>
      <c r="S1493">
        <v>1485</v>
      </c>
      <c r="T1493" t="str">
        <f t="shared" si="70"/>
        <v>INSERT INTO OBJECT_COLUMNS (OBJECT_COLUMN_ID,NAME,CONTENT,OBJECT_ID) VALUES (1485,'OWNER_NUM', '1004', 1485);</v>
      </c>
    </row>
    <row r="1494" spans="1:20" x14ac:dyDescent="0.2">
      <c r="A1494" s="8" t="s">
        <v>2351</v>
      </c>
      <c r="B1494" t="s">
        <v>2412</v>
      </c>
      <c r="C1494" t="s">
        <v>2407</v>
      </c>
      <c r="D1494" s="5">
        <f t="shared" si="71"/>
        <v>1004</v>
      </c>
      <c r="E1494">
        <f>VLOOKUP(A1494,OFSETS!A$2:B$795,2,TRUE)</f>
        <v>784</v>
      </c>
      <c r="F1494">
        <v>1486</v>
      </c>
      <c r="G1494" t="str">
        <f t="shared" si="69"/>
        <v>INSERT INTO F_SEC_ADMIN.OBJECTS (OBJECT_ID,NAME,OBJECT_TYPE_ID, SCHEMA_ID, AUTHORIZATION_OBJECT_ID) VALUES (1486, 'PORTFOLIO_IDS_V',2,1,'784');</v>
      </c>
      <c r="S1494">
        <v>1486</v>
      </c>
      <c r="T1494" t="str">
        <f t="shared" si="70"/>
        <v>INSERT INTO OBJECT_COLUMNS (OBJECT_COLUMN_ID,NAME,CONTENT,OBJECT_ID) VALUES (1486,'OWNER_NUM', '1004', 1486);</v>
      </c>
    </row>
    <row r="1495" spans="1:20" x14ac:dyDescent="0.2">
      <c r="A1495" s="8" t="s">
        <v>2351</v>
      </c>
      <c r="B1495" t="s">
        <v>2413</v>
      </c>
      <c r="C1495" t="s">
        <v>2407</v>
      </c>
      <c r="D1495" s="5">
        <f t="shared" si="71"/>
        <v>1004</v>
      </c>
      <c r="E1495">
        <f>VLOOKUP(A1495,OFSETS!A$2:B$795,2,TRUE)</f>
        <v>784</v>
      </c>
      <c r="F1495">
        <v>1487</v>
      </c>
      <c r="G1495" t="str">
        <f t="shared" si="69"/>
        <v>INSERT INTO F_SEC_ADMIN.OBJECTS (OBJECT_ID,NAME,OBJECT_TYPE_ID, SCHEMA_ID, AUTHORIZATION_OBJECT_ID) VALUES (1487, 'PORTFOLIO_ID_MAPPINGS_V',2,1,'784');</v>
      </c>
      <c r="S1495">
        <v>1487</v>
      </c>
      <c r="T1495" t="str">
        <f t="shared" si="70"/>
        <v>INSERT INTO OBJECT_COLUMNS (OBJECT_COLUMN_ID,NAME,CONTENT,OBJECT_ID) VALUES (1487,'OWNER_NUM', '1004', 1487);</v>
      </c>
    </row>
    <row r="1496" spans="1:20" x14ac:dyDescent="0.2">
      <c r="A1496" s="8" t="s">
        <v>2351</v>
      </c>
      <c r="B1496" t="s">
        <v>2414</v>
      </c>
      <c r="C1496" t="s">
        <v>2407</v>
      </c>
      <c r="D1496" s="5">
        <f t="shared" si="71"/>
        <v>1004</v>
      </c>
      <c r="E1496">
        <f>VLOOKUP(A1496,OFSETS!A$2:B$795,2,TRUE)</f>
        <v>784</v>
      </c>
      <c r="F1496">
        <v>1488</v>
      </c>
      <c r="G1496" t="str">
        <f t="shared" si="69"/>
        <v>INSERT INTO F_SEC_ADMIN.OBJECTS (OBJECT_ID,NAME,OBJECT_TYPE_ID, SCHEMA_ID, AUTHORIZATION_OBJECT_ID) VALUES (1488, 'PORTFOLIO_TARGET_SYSTEMS_V',2,1,'784');</v>
      </c>
      <c r="S1496">
        <v>1488</v>
      </c>
      <c r="T1496" t="str">
        <f t="shared" si="70"/>
        <v>INSERT INTO OBJECT_COLUMNS (OBJECT_COLUMN_ID,NAME,CONTENT,OBJECT_ID) VALUES (1488,'OWNER_NUM', '1004', 1488);</v>
      </c>
    </row>
    <row r="1497" spans="1:20" x14ac:dyDescent="0.2">
      <c r="A1497" s="8" t="s">
        <v>2351</v>
      </c>
      <c r="B1497" t="s">
        <v>2415</v>
      </c>
      <c r="C1497" t="s">
        <v>2407</v>
      </c>
      <c r="D1497" s="5">
        <f t="shared" si="71"/>
        <v>1004</v>
      </c>
      <c r="E1497">
        <f>VLOOKUP(A1497,OFSETS!A$2:B$795,2,TRUE)</f>
        <v>784</v>
      </c>
      <c r="F1497">
        <v>1489</v>
      </c>
      <c r="G1497" t="str">
        <f t="shared" si="69"/>
        <v>INSERT INTO F_SEC_ADMIN.OBJECTS (OBJECT_ID,NAME,OBJECT_TYPE_ID, SCHEMA_ID, AUTHORIZATION_OBJECT_ID) VALUES (1489, 'TRANSACTIONS_V',2,1,'784');</v>
      </c>
      <c r="S1497">
        <v>1489</v>
      </c>
      <c r="T1497" t="str">
        <f t="shared" si="70"/>
        <v>INSERT INTO OBJECT_COLUMNS (OBJECT_COLUMN_ID,NAME,CONTENT,OBJECT_ID) VALUES (1489,'OWNER_NUM', '1004', 1489);</v>
      </c>
    </row>
    <row r="1498" spans="1:20" x14ac:dyDescent="0.2">
      <c r="A1498" s="8" t="s">
        <v>2351</v>
      </c>
      <c r="B1498" t="s">
        <v>2416</v>
      </c>
      <c r="C1498" t="s">
        <v>2407</v>
      </c>
      <c r="D1498" s="5">
        <f t="shared" si="71"/>
        <v>1004</v>
      </c>
      <c r="E1498">
        <f>VLOOKUP(A1498,OFSETS!A$2:B$795,2,TRUE)</f>
        <v>784</v>
      </c>
      <c r="F1498">
        <v>1490</v>
      </c>
      <c r="G1498" t="str">
        <f t="shared" si="69"/>
        <v>INSERT INTO F_SEC_ADMIN.OBJECTS (OBJECT_ID,NAME,OBJECT_TYPE_ID, SCHEMA_ID, AUTHORIZATION_OBJECT_ID) VALUES (1490, 'TRANSACTION_COSTS_V',2,1,'784');</v>
      </c>
      <c r="S1498">
        <v>1490</v>
      </c>
      <c r="T1498" t="str">
        <f t="shared" si="70"/>
        <v>INSERT INTO OBJECT_COLUMNS (OBJECT_COLUMN_ID,NAME,CONTENT,OBJECT_ID) VALUES (1490,'OWNER_NUM', '1004', 1490);</v>
      </c>
    </row>
    <row r="1499" spans="1:20" x14ac:dyDescent="0.2">
      <c r="A1499" s="8" t="s">
        <v>2351</v>
      </c>
      <c r="B1499" t="s">
        <v>2417</v>
      </c>
      <c r="C1499" t="s">
        <v>2407</v>
      </c>
      <c r="D1499" s="5">
        <f t="shared" si="71"/>
        <v>1004</v>
      </c>
      <c r="E1499">
        <f>VLOOKUP(A1499,OFSETS!A$2:B$795,2,TRUE)</f>
        <v>784</v>
      </c>
      <c r="F1499">
        <v>1491</v>
      </c>
      <c r="G1499" t="str">
        <f t="shared" si="69"/>
        <v>INSERT INTO F_SEC_ADMIN.OBJECTS (OBJECT_ID,NAME,OBJECT_TYPE_ID, SCHEMA_ID, AUTHORIZATION_OBJECT_ID) VALUES (1491, 'TRANSACTION_COST_HIST_V',2,1,'784');</v>
      </c>
      <c r="S1499">
        <v>1491</v>
      </c>
      <c r="T1499" t="str">
        <f t="shared" si="70"/>
        <v>INSERT INTO OBJECT_COLUMNS (OBJECT_COLUMN_ID,NAME,CONTENT,OBJECT_ID) VALUES (1491,'OWNER_NUM', '1004', 1491);</v>
      </c>
    </row>
    <row r="1500" spans="1:20" x14ac:dyDescent="0.2">
      <c r="A1500" s="8" t="s">
        <v>2351</v>
      </c>
      <c r="B1500" t="s">
        <v>2418</v>
      </c>
      <c r="C1500" t="s">
        <v>2407</v>
      </c>
      <c r="D1500" s="5">
        <f t="shared" si="71"/>
        <v>1004</v>
      </c>
      <c r="E1500">
        <f>VLOOKUP(A1500,OFSETS!A$2:B$795,2,TRUE)</f>
        <v>784</v>
      </c>
      <c r="F1500">
        <v>1492</v>
      </c>
      <c r="G1500" t="str">
        <f t="shared" si="69"/>
        <v>INSERT INTO F_SEC_ADMIN.OBJECTS (OBJECT_ID,NAME,OBJECT_TYPE_ID, SCHEMA_ID, AUTHORIZATION_OBJECT_ID) VALUES (1492, 'TRANSACTION_DETAILS_V',2,1,'784');</v>
      </c>
      <c r="S1500">
        <v>1492</v>
      </c>
      <c r="T1500" t="str">
        <f t="shared" si="70"/>
        <v>INSERT INTO OBJECT_COLUMNS (OBJECT_COLUMN_ID,NAME,CONTENT,OBJECT_ID) VALUES (1492,'OWNER_NUM', '1004', 1492);</v>
      </c>
    </row>
    <row r="1501" spans="1:20" x14ac:dyDescent="0.2">
      <c r="A1501" s="8" t="s">
        <v>2351</v>
      </c>
      <c r="B1501" t="s">
        <v>2419</v>
      </c>
      <c r="C1501" t="s">
        <v>2407</v>
      </c>
      <c r="D1501" s="5">
        <f t="shared" si="71"/>
        <v>1004</v>
      </c>
      <c r="E1501">
        <f>VLOOKUP(A1501,OFSETS!A$2:B$795,2,TRUE)</f>
        <v>784</v>
      </c>
      <c r="F1501">
        <v>1493</v>
      </c>
      <c r="G1501" t="str">
        <f t="shared" si="69"/>
        <v>INSERT INTO F_SEC_ADMIN.OBJECTS (OBJECT_ID,NAME,OBJECT_TYPE_ID, SCHEMA_ID, AUTHORIZATION_OBJECT_ID) VALUES (1493, 'TRANSACTION_DETAIL_HIST_V',2,1,'784');</v>
      </c>
      <c r="S1501">
        <v>1493</v>
      </c>
      <c r="T1501" t="str">
        <f t="shared" si="70"/>
        <v>INSERT INTO OBJECT_COLUMNS (OBJECT_COLUMN_ID,NAME,CONTENT,OBJECT_ID) VALUES (1493,'OWNER_NUM', '1004', 1493);</v>
      </c>
    </row>
    <row r="1502" spans="1:20" x14ac:dyDescent="0.2">
      <c r="A1502" s="8" t="s">
        <v>2351</v>
      </c>
      <c r="B1502" t="s">
        <v>2420</v>
      </c>
      <c r="C1502" t="s">
        <v>2407</v>
      </c>
      <c r="D1502" s="5">
        <f t="shared" si="71"/>
        <v>1004</v>
      </c>
      <c r="E1502">
        <f>VLOOKUP(A1502,OFSETS!A$2:B$795,2,TRUE)</f>
        <v>784</v>
      </c>
      <c r="F1502">
        <v>1494</v>
      </c>
      <c r="G1502" t="str">
        <f t="shared" si="69"/>
        <v>INSERT INTO F_SEC_ADMIN.OBJECTS (OBJECT_ID,NAME,OBJECT_TYPE_ID, SCHEMA_ID, AUTHORIZATION_OBJECT_ID) VALUES (1494, 'TRANSACTION_HIST_V',2,1,'784');</v>
      </c>
      <c r="S1502">
        <v>1494</v>
      </c>
      <c r="T1502" t="str">
        <f t="shared" si="70"/>
        <v>INSERT INTO OBJECT_COLUMNS (OBJECT_COLUMN_ID,NAME,CONTENT,OBJECT_ID) VALUES (1494,'OWNER_NUM', '1004', 1494);</v>
      </c>
    </row>
    <row r="1503" spans="1:20" x14ac:dyDescent="0.2">
      <c r="A1503" s="8" t="s">
        <v>2354</v>
      </c>
      <c r="B1503" t="s">
        <v>2421</v>
      </c>
      <c r="C1503" t="s">
        <v>2407</v>
      </c>
      <c r="D1503" s="5">
        <f t="shared" si="71"/>
        <v>1005</v>
      </c>
      <c r="E1503">
        <f>VLOOKUP(A1503,OFSETS!A$2:B$795,2,TRUE)</f>
        <v>785</v>
      </c>
      <c r="F1503">
        <v>1495</v>
      </c>
      <c r="G1503" t="str">
        <f t="shared" si="69"/>
        <v>INSERT INTO F_SEC_ADMIN.OBJECTS (OBJECT_ID,NAME,OBJECT_TYPE_ID, SCHEMA_ID, AUTHORIZATION_OBJECT_ID) VALUES (1495, 'CUSTOMERS_V',2,1,'785');</v>
      </c>
      <c r="S1503">
        <v>1495</v>
      </c>
      <c r="T1503" t="str">
        <f t="shared" si="70"/>
        <v>INSERT INTO OBJECT_COLUMNS (OBJECT_COLUMN_ID,NAME,CONTENT,OBJECT_ID) VALUES (1495,'OWNER_NUM', '1005', 1495);</v>
      </c>
    </row>
    <row r="1504" spans="1:20" x14ac:dyDescent="0.2">
      <c r="A1504" s="8" t="s">
        <v>2354</v>
      </c>
      <c r="B1504" t="s">
        <v>2422</v>
      </c>
      <c r="C1504" t="s">
        <v>2407</v>
      </c>
      <c r="D1504" s="5">
        <f t="shared" si="71"/>
        <v>1005</v>
      </c>
      <c r="E1504">
        <f>VLOOKUP(A1504,OFSETS!A$2:B$795,2,TRUE)</f>
        <v>785</v>
      </c>
      <c r="F1504">
        <v>1496</v>
      </c>
      <c r="G1504" t="str">
        <f t="shared" si="69"/>
        <v>INSERT INTO F_SEC_ADMIN.OBJECTS (OBJECT_ID,NAME,OBJECT_TYPE_ID, SCHEMA_ID, AUTHORIZATION_OBJECT_ID) VALUES (1496, 'CUSTOMER_SYSTEMATICS_V',2,1,'785');</v>
      </c>
      <c r="S1504">
        <v>1496</v>
      </c>
      <c r="T1504" t="str">
        <f t="shared" si="70"/>
        <v>INSERT INTO OBJECT_COLUMNS (OBJECT_COLUMN_ID,NAME,CONTENT,OBJECT_ID) VALUES (1496,'OWNER_NUM', '1005', 1496);</v>
      </c>
    </row>
    <row r="1505" spans="1:20" x14ac:dyDescent="0.2">
      <c r="A1505" s="8" t="s">
        <v>2354</v>
      </c>
      <c r="B1505" t="s">
        <v>2423</v>
      </c>
      <c r="C1505" t="s">
        <v>2407</v>
      </c>
      <c r="D1505" s="5">
        <f t="shared" si="71"/>
        <v>1005</v>
      </c>
      <c r="E1505">
        <f>VLOOKUP(A1505,OFSETS!A$2:B$795,2,TRUE)</f>
        <v>785</v>
      </c>
      <c r="F1505">
        <v>1497</v>
      </c>
      <c r="G1505" t="str">
        <f t="shared" si="69"/>
        <v>INSERT INTO F_SEC_ADMIN.OBJECTS (OBJECT_ID,NAME,OBJECT_TYPE_ID, SCHEMA_ID, AUTHORIZATION_OBJECT_ID) VALUES (1497, 'CUST_PORT_ASSIGNMENTS_V',2,1,'785');</v>
      </c>
      <c r="S1505">
        <v>1497</v>
      </c>
      <c r="T1505" t="str">
        <f t="shared" si="70"/>
        <v>INSERT INTO OBJECT_COLUMNS (OBJECT_COLUMN_ID,NAME,CONTENT,OBJECT_ID) VALUES (1497,'OWNER_NUM', '1005', 1497);</v>
      </c>
    </row>
    <row r="1506" spans="1:20" x14ac:dyDescent="0.2">
      <c r="A1506" s="8" t="s">
        <v>2354</v>
      </c>
      <c r="B1506" t="s">
        <v>2424</v>
      </c>
      <c r="C1506" t="s">
        <v>2407</v>
      </c>
      <c r="D1506" s="5">
        <f t="shared" si="71"/>
        <v>1005</v>
      </c>
      <c r="E1506">
        <f>VLOOKUP(A1506,OFSETS!A$2:B$795,2,TRUE)</f>
        <v>785</v>
      </c>
      <c r="F1506">
        <v>1498</v>
      </c>
      <c r="G1506" t="str">
        <f t="shared" si="69"/>
        <v>INSERT INTO F_SEC_ADMIN.OBJECTS (OBJECT_ID,NAME,OBJECT_TYPE_ID, SCHEMA_ID, AUTHORIZATION_OBJECT_ID) VALUES (1498, 'OWNERS_V',2,1,'785');</v>
      </c>
      <c r="S1506">
        <v>1498</v>
      </c>
      <c r="T1506" t="str">
        <f t="shared" si="70"/>
        <v>INSERT INTO OBJECT_COLUMNS (OBJECT_COLUMN_ID,NAME,CONTENT,OBJECT_ID) VALUES (1498,'OWNER_NUM', '1005', 1498);</v>
      </c>
    </row>
    <row r="1507" spans="1:20" x14ac:dyDescent="0.2">
      <c r="A1507" s="8" t="s">
        <v>2354</v>
      </c>
      <c r="B1507" t="s">
        <v>2425</v>
      </c>
      <c r="C1507" t="s">
        <v>2407</v>
      </c>
      <c r="D1507" s="5">
        <f t="shared" si="71"/>
        <v>1005</v>
      </c>
      <c r="E1507">
        <f>VLOOKUP(A1507,OFSETS!A$2:B$795,2,TRUE)</f>
        <v>785</v>
      </c>
      <c r="F1507">
        <v>1499</v>
      </c>
      <c r="G1507" t="str">
        <f t="shared" si="69"/>
        <v>INSERT INTO F_SEC_ADMIN.OBJECTS (OBJECT_ID,NAME,OBJECT_TYPE_ID, SCHEMA_ID, AUTHORIZATION_OBJECT_ID) VALUES (1499, 'PORTFOLIOS_V',2,1,'785');</v>
      </c>
      <c r="S1507">
        <v>1499</v>
      </c>
      <c r="T1507" t="str">
        <f t="shared" si="70"/>
        <v>INSERT INTO OBJECT_COLUMNS (OBJECT_COLUMN_ID,NAME,CONTENT,OBJECT_ID) VALUES (1499,'OWNER_NUM', '1005', 1499);</v>
      </c>
    </row>
    <row r="1508" spans="1:20" x14ac:dyDescent="0.2">
      <c r="A1508" s="8" t="s">
        <v>2354</v>
      </c>
      <c r="B1508" t="s">
        <v>2426</v>
      </c>
      <c r="C1508" t="s">
        <v>2407</v>
      </c>
      <c r="D1508" s="5">
        <f t="shared" si="71"/>
        <v>1005</v>
      </c>
      <c r="E1508">
        <f>VLOOKUP(A1508,OFSETS!A$2:B$795,2,TRUE)</f>
        <v>785</v>
      </c>
      <c r="F1508">
        <v>1500</v>
      </c>
      <c r="G1508" t="str">
        <f t="shared" si="69"/>
        <v>INSERT INTO F_SEC_ADMIN.OBJECTS (OBJECT_ID,NAME,OBJECT_TYPE_ID, SCHEMA_ID, AUTHORIZATION_OBJECT_ID) VALUES (1500, 'PORTFOLIO_ASSIGNMENTS_V',2,1,'785');</v>
      </c>
      <c r="S1508">
        <v>1500</v>
      </c>
      <c r="T1508" t="str">
        <f t="shared" si="70"/>
        <v>INSERT INTO OBJECT_COLUMNS (OBJECT_COLUMN_ID,NAME,CONTENT,OBJECT_ID) VALUES (1500,'OWNER_NUM', '1005', 1500);</v>
      </c>
    </row>
    <row r="1509" spans="1:20" x14ac:dyDescent="0.2">
      <c r="A1509" s="8" t="s">
        <v>2354</v>
      </c>
      <c r="B1509" t="s">
        <v>2427</v>
      </c>
      <c r="C1509" t="s">
        <v>2407</v>
      </c>
      <c r="D1509" s="5">
        <f t="shared" si="71"/>
        <v>1005</v>
      </c>
      <c r="E1509">
        <f>VLOOKUP(A1509,OFSETS!A$2:B$795,2,TRUE)</f>
        <v>785</v>
      </c>
      <c r="F1509">
        <v>1501</v>
      </c>
      <c r="G1509" t="str">
        <f t="shared" si="69"/>
        <v>INSERT INTO F_SEC_ADMIN.OBJECTS (OBJECT_ID,NAME,OBJECT_TYPE_ID, SCHEMA_ID, AUTHORIZATION_OBJECT_ID) VALUES (1501, 'PORTFOLIO_FIGURES_DAILY_V',2,1,'785');</v>
      </c>
      <c r="S1509">
        <v>1501</v>
      </c>
      <c r="T1509" t="str">
        <f t="shared" si="70"/>
        <v>INSERT INTO OBJECT_COLUMNS (OBJECT_COLUMN_ID,NAME,CONTENT,OBJECT_ID) VALUES (1501,'OWNER_NUM', '1005', 1501);</v>
      </c>
    </row>
    <row r="1510" spans="1:20" x14ac:dyDescent="0.2">
      <c r="A1510" s="8" t="s">
        <v>2354</v>
      </c>
      <c r="B1510" t="s">
        <v>2428</v>
      </c>
      <c r="C1510" t="s">
        <v>2407</v>
      </c>
      <c r="D1510" s="5">
        <f t="shared" si="71"/>
        <v>1005</v>
      </c>
      <c r="E1510">
        <f>VLOOKUP(A1510,OFSETS!A$2:B$795,2,TRUE)</f>
        <v>785</v>
      </c>
      <c r="F1510">
        <v>1502</v>
      </c>
      <c r="G1510" t="str">
        <f t="shared" si="69"/>
        <v>INSERT INTO F_SEC_ADMIN.OBJECTS (OBJECT_ID,NAME,OBJECT_TYPE_ID, SCHEMA_ID, AUTHORIZATION_OBJECT_ID) VALUES (1502, 'PORTFOLIO_FIGURES_DLY_HIST_V',2,1,'785');</v>
      </c>
      <c r="S1510">
        <v>1502</v>
      </c>
      <c r="T1510" t="str">
        <f t="shared" si="70"/>
        <v>INSERT INTO OBJECT_COLUMNS (OBJECT_COLUMN_ID,NAME,CONTENT,OBJECT_ID) VALUES (1502,'OWNER_NUM', '1005', 1502);</v>
      </c>
    </row>
    <row r="1511" spans="1:20" x14ac:dyDescent="0.2">
      <c r="A1511" s="8" t="s">
        <v>2354</v>
      </c>
      <c r="B1511" t="s">
        <v>2401</v>
      </c>
      <c r="C1511" t="s">
        <v>2407</v>
      </c>
      <c r="D1511" s="5">
        <f t="shared" si="71"/>
        <v>1005</v>
      </c>
      <c r="E1511">
        <f>VLOOKUP(A1511,OFSETS!A$2:B$795,2,TRUE)</f>
        <v>785</v>
      </c>
      <c r="F1511">
        <v>1503</v>
      </c>
      <c r="G1511" t="str">
        <f t="shared" si="69"/>
        <v>INSERT INTO F_SEC_ADMIN.OBJECTS (OBJECT_ID,NAME,OBJECT_TYPE_ID, SCHEMA_ID, AUTHORIZATION_OBJECT_ID) VALUES (1503, 'PORTFOLIO_GROUPS_V',2,1,'785');</v>
      </c>
      <c r="S1511">
        <v>1503</v>
      </c>
      <c r="T1511" t="str">
        <f t="shared" si="70"/>
        <v>INSERT INTO OBJECT_COLUMNS (OBJECT_COLUMN_ID,NAME,CONTENT,OBJECT_ID) VALUES (1503,'OWNER_NUM', '1005', 1503);</v>
      </c>
    </row>
    <row r="1512" spans="1:20" x14ac:dyDescent="0.2">
      <c r="A1512" s="8" t="s">
        <v>2354</v>
      </c>
      <c r="B1512" t="s">
        <v>2429</v>
      </c>
      <c r="C1512" t="s">
        <v>2407</v>
      </c>
      <c r="D1512" s="5">
        <f t="shared" si="71"/>
        <v>1005</v>
      </c>
      <c r="E1512">
        <f>VLOOKUP(A1512,OFSETS!A$2:B$795,2,TRUE)</f>
        <v>785</v>
      </c>
      <c r="F1512">
        <v>1504</v>
      </c>
      <c r="G1512" t="str">
        <f t="shared" si="69"/>
        <v>INSERT INTO F_SEC_ADMIN.OBJECTS (OBJECT_ID,NAME,OBJECT_TYPE_ID, SCHEMA_ID, AUTHORIZATION_OBJECT_ID) VALUES (1504, 'PORTFOLIO_HIST_V',2,1,'785');</v>
      </c>
      <c r="S1512">
        <v>1504</v>
      </c>
      <c r="T1512" t="str">
        <f t="shared" si="70"/>
        <v>INSERT INTO OBJECT_COLUMNS (OBJECT_COLUMN_ID,NAME,CONTENT,OBJECT_ID) VALUES (1504,'OWNER_NUM', '1005', 1504);</v>
      </c>
    </row>
    <row r="1513" spans="1:20" x14ac:dyDescent="0.2">
      <c r="A1513" s="8" t="s">
        <v>2354</v>
      </c>
      <c r="B1513" t="s">
        <v>2406</v>
      </c>
      <c r="C1513" t="s">
        <v>2407</v>
      </c>
      <c r="D1513" s="5">
        <f t="shared" si="71"/>
        <v>1005</v>
      </c>
      <c r="E1513">
        <f>VLOOKUP(A1513,OFSETS!A$2:B$795,2,TRUE)</f>
        <v>785</v>
      </c>
      <c r="F1513">
        <v>1505</v>
      </c>
      <c r="G1513" t="str">
        <f t="shared" si="69"/>
        <v>INSERT INTO F_SEC_ADMIN.OBJECTS (OBJECT_ID,NAME,OBJECT_TYPE_ID, SCHEMA_ID, AUTHORIZATION_OBJECT_ID) VALUES (1505, 'PORTFOLIO_HOLDINGS_V',2,1,'785');</v>
      </c>
      <c r="S1513">
        <v>1505</v>
      </c>
      <c r="T1513" t="str">
        <f t="shared" si="70"/>
        <v>INSERT INTO OBJECT_COLUMNS (OBJECT_COLUMN_ID,NAME,CONTENT,OBJECT_ID) VALUES (1505,'OWNER_NUM', '1005', 1505);</v>
      </c>
    </row>
    <row r="1514" spans="1:20" x14ac:dyDescent="0.2">
      <c r="A1514" s="8" t="s">
        <v>2354</v>
      </c>
      <c r="B1514" t="s">
        <v>2408</v>
      </c>
      <c r="C1514" t="s">
        <v>2407</v>
      </c>
      <c r="D1514" s="5">
        <f t="shared" si="71"/>
        <v>1005</v>
      </c>
      <c r="E1514">
        <f>VLOOKUP(A1514,OFSETS!A$2:B$795,2,TRUE)</f>
        <v>785</v>
      </c>
      <c r="F1514">
        <v>1506</v>
      </c>
      <c r="G1514" t="str">
        <f t="shared" si="69"/>
        <v>INSERT INTO F_SEC_ADMIN.OBJECTS (OBJECT_ID,NAME,OBJECT_TYPE_ID, SCHEMA_ID, AUTHORIZATION_OBJECT_ID) VALUES (1506, 'PORTFOLIO_HOLDING_CALCS_V',2,1,'785');</v>
      </c>
      <c r="S1514">
        <v>1506</v>
      </c>
      <c r="T1514" t="str">
        <f t="shared" si="70"/>
        <v>INSERT INTO OBJECT_COLUMNS (OBJECT_COLUMN_ID,NAME,CONTENT,OBJECT_ID) VALUES (1506,'OWNER_NUM', '1005', 1506);</v>
      </c>
    </row>
    <row r="1515" spans="1:20" x14ac:dyDescent="0.2">
      <c r="A1515" s="8" t="s">
        <v>2354</v>
      </c>
      <c r="B1515" t="s">
        <v>2409</v>
      </c>
      <c r="C1515" t="s">
        <v>2407</v>
      </c>
      <c r="D1515" s="5">
        <f t="shared" si="71"/>
        <v>1005</v>
      </c>
      <c r="E1515">
        <f>VLOOKUP(A1515,OFSETS!A$2:B$795,2,TRUE)</f>
        <v>785</v>
      </c>
      <c r="F1515">
        <v>1507</v>
      </c>
      <c r="G1515" t="str">
        <f t="shared" si="69"/>
        <v>INSERT INTO F_SEC_ADMIN.OBJECTS (OBJECT_ID,NAME,OBJECT_TYPE_ID, SCHEMA_ID, AUTHORIZATION_OBJECT_ID) VALUES (1507, 'PORTFOLIO_HOLDING_CALCS_VV_V',2,1,'785');</v>
      </c>
      <c r="S1515">
        <v>1507</v>
      </c>
      <c r="T1515" t="str">
        <f t="shared" si="70"/>
        <v>INSERT INTO OBJECT_COLUMNS (OBJECT_COLUMN_ID,NAME,CONTENT,OBJECT_ID) VALUES (1507,'OWNER_NUM', '1005', 1507);</v>
      </c>
    </row>
    <row r="1516" spans="1:20" x14ac:dyDescent="0.2">
      <c r="A1516" s="8" t="s">
        <v>2354</v>
      </c>
      <c r="B1516" t="s">
        <v>2410</v>
      </c>
      <c r="C1516" t="s">
        <v>2407</v>
      </c>
      <c r="D1516" s="5">
        <f t="shared" si="71"/>
        <v>1005</v>
      </c>
      <c r="E1516">
        <f>VLOOKUP(A1516,OFSETS!A$2:B$795,2,TRUE)</f>
        <v>785</v>
      </c>
      <c r="F1516">
        <v>1508</v>
      </c>
      <c r="G1516" t="str">
        <f t="shared" si="69"/>
        <v>INSERT INTO F_SEC_ADMIN.OBJECTS (OBJECT_ID,NAME,OBJECT_TYPE_ID, SCHEMA_ID, AUTHORIZATION_OBJECT_ID) VALUES (1508, 'PORTFOLIO_HOLDING_CALC_HIST_V',2,1,'785');</v>
      </c>
      <c r="S1516">
        <v>1508</v>
      </c>
      <c r="T1516" t="str">
        <f t="shared" si="70"/>
        <v>INSERT INTO OBJECT_COLUMNS (OBJECT_COLUMN_ID,NAME,CONTENT,OBJECT_ID) VALUES (1508,'OWNER_NUM', '1005', 1508);</v>
      </c>
    </row>
    <row r="1517" spans="1:20" x14ac:dyDescent="0.2">
      <c r="A1517" s="8" t="s">
        <v>2354</v>
      </c>
      <c r="B1517" t="s">
        <v>2411</v>
      </c>
      <c r="C1517" t="s">
        <v>2407</v>
      </c>
      <c r="D1517" s="5">
        <f t="shared" si="71"/>
        <v>1005</v>
      </c>
      <c r="E1517">
        <f>VLOOKUP(A1517,OFSETS!A$2:B$795,2,TRUE)</f>
        <v>785</v>
      </c>
      <c r="F1517">
        <v>1509</v>
      </c>
      <c r="G1517" t="str">
        <f t="shared" si="69"/>
        <v>INSERT INTO F_SEC_ADMIN.OBJECTS (OBJECT_ID,NAME,OBJECT_TYPE_ID, SCHEMA_ID, AUTHORIZATION_OBJECT_ID) VALUES (1509, 'PORTFOLIO_HOLDING_HIST_V',2,1,'785');</v>
      </c>
      <c r="S1517">
        <v>1509</v>
      </c>
      <c r="T1517" t="str">
        <f t="shared" si="70"/>
        <v>INSERT INTO OBJECT_COLUMNS (OBJECT_COLUMN_ID,NAME,CONTENT,OBJECT_ID) VALUES (1509,'OWNER_NUM', '1005', 1509);</v>
      </c>
    </row>
    <row r="1518" spans="1:20" x14ac:dyDescent="0.2">
      <c r="A1518" s="8" t="s">
        <v>2354</v>
      </c>
      <c r="B1518" t="s">
        <v>2412</v>
      </c>
      <c r="C1518" t="s">
        <v>2407</v>
      </c>
      <c r="D1518" s="5">
        <f t="shared" si="71"/>
        <v>1005</v>
      </c>
      <c r="E1518">
        <f>VLOOKUP(A1518,OFSETS!A$2:B$795,2,TRUE)</f>
        <v>785</v>
      </c>
      <c r="F1518">
        <v>1510</v>
      </c>
      <c r="G1518" t="str">
        <f t="shared" si="69"/>
        <v>INSERT INTO F_SEC_ADMIN.OBJECTS (OBJECT_ID,NAME,OBJECT_TYPE_ID, SCHEMA_ID, AUTHORIZATION_OBJECT_ID) VALUES (1510, 'PORTFOLIO_IDS_V',2,1,'785');</v>
      </c>
      <c r="S1518">
        <v>1510</v>
      </c>
      <c r="T1518" t="str">
        <f t="shared" si="70"/>
        <v>INSERT INTO OBJECT_COLUMNS (OBJECT_COLUMN_ID,NAME,CONTENT,OBJECT_ID) VALUES (1510,'OWNER_NUM', '1005', 1510);</v>
      </c>
    </row>
    <row r="1519" spans="1:20" x14ac:dyDescent="0.2">
      <c r="A1519" s="8" t="s">
        <v>2354</v>
      </c>
      <c r="B1519" t="s">
        <v>2413</v>
      </c>
      <c r="C1519" t="s">
        <v>2407</v>
      </c>
      <c r="D1519" s="5">
        <f t="shared" si="71"/>
        <v>1005</v>
      </c>
      <c r="E1519">
        <f>VLOOKUP(A1519,OFSETS!A$2:B$795,2,TRUE)</f>
        <v>785</v>
      </c>
      <c r="F1519">
        <v>1511</v>
      </c>
      <c r="G1519" t="str">
        <f t="shared" si="69"/>
        <v>INSERT INTO F_SEC_ADMIN.OBJECTS (OBJECT_ID,NAME,OBJECT_TYPE_ID, SCHEMA_ID, AUTHORIZATION_OBJECT_ID) VALUES (1511, 'PORTFOLIO_ID_MAPPINGS_V',2,1,'785');</v>
      </c>
      <c r="S1519">
        <v>1511</v>
      </c>
      <c r="T1519" t="str">
        <f t="shared" si="70"/>
        <v>INSERT INTO OBJECT_COLUMNS (OBJECT_COLUMN_ID,NAME,CONTENT,OBJECT_ID) VALUES (1511,'OWNER_NUM', '1005', 1511);</v>
      </c>
    </row>
    <row r="1520" spans="1:20" x14ac:dyDescent="0.2">
      <c r="A1520" s="8" t="s">
        <v>2354</v>
      </c>
      <c r="B1520" t="s">
        <v>2414</v>
      </c>
      <c r="C1520" t="s">
        <v>2407</v>
      </c>
      <c r="D1520" s="5">
        <f t="shared" si="71"/>
        <v>1005</v>
      </c>
      <c r="E1520">
        <f>VLOOKUP(A1520,OFSETS!A$2:B$795,2,TRUE)</f>
        <v>785</v>
      </c>
      <c r="F1520">
        <v>1512</v>
      </c>
      <c r="G1520" t="str">
        <f t="shared" si="69"/>
        <v>INSERT INTO F_SEC_ADMIN.OBJECTS (OBJECT_ID,NAME,OBJECT_TYPE_ID, SCHEMA_ID, AUTHORIZATION_OBJECT_ID) VALUES (1512, 'PORTFOLIO_TARGET_SYSTEMS_V',2,1,'785');</v>
      </c>
      <c r="S1520">
        <v>1512</v>
      </c>
      <c r="T1520" t="str">
        <f t="shared" si="70"/>
        <v>INSERT INTO OBJECT_COLUMNS (OBJECT_COLUMN_ID,NAME,CONTENT,OBJECT_ID) VALUES (1512,'OWNER_NUM', '1005', 1512);</v>
      </c>
    </row>
    <row r="1521" spans="1:20" x14ac:dyDescent="0.2">
      <c r="A1521" s="8" t="s">
        <v>2354</v>
      </c>
      <c r="B1521" t="s">
        <v>2415</v>
      </c>
      <c r="C1521" t="s">
        <v>2407</v>
      </c>
      <c r="D1521" s="5">
        <f t="shared" si="71"/>
        <v>1005</v>
      </c>
      <c r="E1521">
        <f>VLOOKUP(A1521,OFSETS!A$2:B$795,2,TRUE)</f>
        <v>785</v>
      </c>
      <c r="F1521">
        <v>1513</v>
      </c>
      <c r="G1521" t="str">
        <f t="shared" si="69"/>
        <v>INSERT INTO F_SEC_ADMIN.OBJECTS (OBJECT_ID,NAME,OBJECT_TYPE_ID, SCHEMA_ID, AUTHORIZATION_OBJECT_ID) VALUES (1513, 'TRANSACTIONS_V',2,1,'785');</v>
      </c>
      <c r="S1521">
        <v>1513</v>
      </c>
      <c r="T1521" t="str">
        <f t="shared" si="70"/>
        <v>INSERT INTO OBJECT_COLUMNS (OBJECT_COLUMN_ID,NAME,CONTENT,OBJECT_ID) VALUES (1513,'OWNER_NUM', '1005', 1513);</v>
      </c>
    </row>
    <row r="1522" spans="1:20" x14ac:dyDescent="0.2">
      <c r="A1522" s="8" t="s">
        <v>2354</v>
      </c>
      <c r="B1522" t="s">
        <v>2416</v>
      </c>
      <c r="C1522" t="s">
        <v>2407</v>
      </c>
      <c r="D1522" s="5">
        <f t="shared" si="71"/>
        <v>1005</v>
      </c>
      <c r="E1522">
        <f>VLOOKUP(A1522,OFSETS!A$2:B$795,2,TRUE)</f>
        <v>785</v>
      </c>
      <c r="F1522">
        <v>1514</v>
      </c>
      <c r="G1522" t="str">
        <f t="shared" si="69"/>
        <v>INSERT INTO F_SEC_ADMIN.OBJECTS (OBJECT_ID,NAME,OBJECT_TYPE_ID, SCHEMA_ID, AUTHORIZATION_OBJECT_ID) VALUES (1514, 'TRANSACTION_COSTS_V',2,1,'785');</v>
      </c>
      <c r="S1522">
        <v>1514</v>
      </c>
      <c r="T1522" t="str">
        <f t="shared" si="70"/>
        <v>INSERT INTO OBJECT_COLUMNS (OBJECT_COLUMN_ID,NAME,CONTENT,OBJECT_ID) VALUES (1514,'OWNER_NUM', '1005', 1514);</v>
      </c>
    </row>
    <row r="1523" spans="1:20" x14ac:dyDescent="0.2">
      <c r="A1523" s="8" t="s">
        <v>2354</v>
      </c>
      <c r="B1523" t="s">
        <v>2417</v>
      </c>
      <c r="C1523" t="s">
        <v>2407</v>
      </c>
      <c r="D1523" s="5">
        <f t="shared" si="71"/>
        <v>1005</v>
      </c>
      <c r="E1523">
        <f>VLOOKUP(A1523,OFSETS!A$2:B$795,2,TRUE)</f>
        <v>785</v>
      </c>
      <c r="F1523">
        <v>1515</v>
      </c>
      <c r="G1523" t="str">
        <f t="shared" si="69"/>
        <v>INSERT INTO F_SEC_ADMIN.OBJECTS (OBJECT_ID,NAME,OBJECT_TYPE_ID, SCHEMA_ID, AUTHORIZATION_OBJECT_ID) VALUES (1515, 'TRANSACTION_COST_HIST_V',2,1,'785');</v>
      </c>
      <c r="S1523">
        <v>1515</v>
      </c>
      <c r="T1523" t="str">
        <f t="shared" si="70"/>
        <v>INSERT INTO OBJECT_COLUMNS (OBJECT_COLUMN_ID,NAME,CONTENT,OBJECT_ID) VALUES (1515,'OWNER_NUM', '1005', 1515);</v>
      </c>
    </row>
    <row r="1524" spans="1:20" x14ac:dyDescent="0.2">
      <c r="A1524" s="8" t="s">
        <v>2354</v>
      </c>
      <c r="B1524" t="s">
        <v>2418</v>
      </c>
      <c r="C1524" t="s">
        <v>2407</v>
      </c>
      <c r="D1524" s="5">
        <f t="shared" si="71"/>
        <v>1005</v>
      </c>
      <c r="E1524">
        <f>VLOOKUP(A1524,OFSETS!A$2:B$795,2,TRUE)</f>
        <v>785</v>
      </c>
      <c r="F1524">
        <v>1516</v>
      </c>
      <c r="G1524" t="str">
        <f t="shared" si="69"/>
        <v>INSERT INTO F_SEC_ADMIN.OBJECTS (OBJECT_ID,NAME,OBJECT_TYPE_ID, SCHEMA_ID, AUTHORIZATION_OBJECT_ID) VALUES (1516, 'TRANSACTION_DETAILS_V',2,1,'785');</v>
      </c>
      <c r="S1524">
        <v>1516</v>
      </c>
      <c r="T1524" t="str">
        <f t="shared" si="70"/>
        <v>INSERT INTO OBJECT_COLUMNS (OBJECT_COLUMN_ID,NAME,CONTENT,OBJECT_ID) VALUES (1516,'OWNER_NUM', '1005', 1516);</v>
      </c>
    </row>
    <row r="1525" spans="1:20" x14ac:dyDescent="0.2">
      <c r="A1525" s="8" t="s">
        <v>2354</v>
      </c>
      <c r="B1525" t="s">
        <v>2419</v>
      </c>
      <c r="C1525" t="s">
        <v>2407</v>
      </c>
      <c r="D1525" s="5">
        <f t="shared" si="71"/>
        <v>1005</v>
      </c>
      <c r="E1525">
        <f>VLOOKUP(A1525,OFSETS!A$2:B$795,2,TRUE)</f>
        <v>785</v>
      </c>
      <c r="F1525">
        <v>1517</v>
      </c>
      <c r="G1525" t="str">
        <f t="shared" si="69"/>
        <v>INSERT INTO F_SEC_ADMIN.OBJECTS (OBJECT_ID,NAME,OBJECT_TYPE_ID, SCHEMA_ID, AUTHORIZATION_OBJECT_ID) VALUES (1517, 'TRANSACTION_DETAIL_HIST_V',2,1,'785');</v>
      </c>
      <c r="S1525">
        <v>1517</v>
      </c>
      <c r="T1525" t="str">
        <f t="shared" si="70"/>
        <v>INSERT INTO OBJECT_COLUMNS (OBJECT_COLUMN_ID,NAME,CONTENT,OBJECT_ID) VALUES (1517,'OWNER_NUM', '1005', 1517);</v>
      </c>
    </row>
    <row r="1526" spans="1:20" x14ac:dyDescent="0.2">
      <c r="A1526" s="8" t="s">
        <v>2354</v>
      </c>
      <c r="B1526" t="s">
        <v>2420</v>
      </c>
      <c r="C1526" t="s">
        <v>2407</v>
      </c>
      <c r="D1526" s="5">
        <f t="shared" si="71"/>
        <v>1005</v>
      </c>
      <c r="E1526">
        <f>VLOOKUP(A1526,OFSETS!A$2:B$795,2,TRUE)</f>
        <v>785</v>
      </c>
      <c r="F1526">
        <v>1518</v>
      </c>
      <c r="G1526" t="str">
        <f t="shared" si="69"/>
        <v>INSERT INTO F_SEC_ADMIN.OBJECTS (OBJECT_ID,NAME,OBJECT_TYPE_ID, SCHEMA_ID, AUTHORIZATION_OBJECT_ID) VALUES (1518, 'TRANSACTION_HIST_V',2,1,'785');</v>
      </c>
      <c r="S1526">
        <v>1518</v>
      </c>
      <c r="T1526" t="str">
        <f t="shared" si="70"/>
        <v>INSERT INTO OBJECT_COLUMNS (OBJECT_COLUMN_ID,NAME,CONTENT,OBJECT_ID) VALUES (1518,'OWNER_NUM', '1005', 1518);</v>
      </c>
    </row>
    <row r="1527" spans="1:20" x14ac:dyDescent="0.2">
      <c r="A1527" s="8" t="s">
        <v>2357</v>
      </c>
      <c r="B1527" t="s">
        <v>2421</v>
      </c>
      <c r="C1527" t="s">
        <v>2407</v>
      </c>
      <c r="D1527" s="5">
        <f t="shared" si="71"/>
        <v>1006</v>
      </c>
      <c r="E1527">
        <f>VLOOKUP(A1527,OFSETS!A$2:B$795,2,TRUE)</f>
        <v>786</v>
      </c>
      <c r="F1527">
        <v>1519</v>
      </c>
      <c r="G1527" t="str">
        <f t="shared" si="69"/>
        <v>INSERT INTO F_SEC_ADMIN.OBJECTS (OBJECT_ID,NAME,OBJECT_TYPE_ID, SCHEMA_ID, AUTHORIZATION_OBJECT_ID) VALUES (1519, 'CUSTOMERS_V',2,1,'786');</v>
      </c>
      <c r="S1527">
        <v>1519</v>
      </c>
      <c r="T1527" t="str">
        <f t="shared" si="70"/>
        <v>INSERT INTO OBJECT_COLUMNS (OBJECT_COLUMN_ID,NAME,CONTENT,OBJECT_ID) VALUES (1519,'OWNER_NUM', '1006', 1519);</v>
      </c>
    </row>
    <row r="1528" spans="1:20" x14ac:dyDescent="0.2">
      <c r="A1528" s="8" t="s">
        <v>2357</v>
      </c>
      <c r="B1528" t="s">
        <v>2422</v>
      </c>
      <c r="C1528" t="s">
        <v>2407</v>
      </c>
      <c r="D1528" s="5">
        <f t="shared" si="71"/>
        <v>1006</v>
      </c>
      <c r="E1528">
        <f>VLOOKUP(A1528,OFSETS!A$2:B$795,2,TRUE)</f>
        <v>786</v>
      </c>
      <c r="F1528">
        <v>1520</v>
      </c>
      <c r="G1528" t="str">
        <f t="shared" si="69"/>
        <v>INSERT INTO F_SEC_ADMIN.OBJECTS (OBJECT_ID,NAME,OBJECT_TYPE_ID, SCHEMA_ID, AUTHORIZATION_OBJECT_ID) VALUES (1520, 'CUSTOMER_SYSTEMATICS_V',2,1,'786');</v>
      </c>
      <c r="S1528">
        <v>1520</v>
      </c>
      <c r="T1528" t="str">
        <f t="shared" si="70"/>
        <v>INSERT INTO OBJECT_COLUMNS (OBJECT_COLUMN_ID,NAME,CONTENT,OBJECT_ID) VALUES (1520,'OWNER_NUM', '1006', 1520);</v>
      </c>
    </row>
    <row r="1529" spans="1:20" x14ac:dyDescent="0.2">
      <c r="A1529" s="8" t="s">
        <v>2357</v>
      </c>
      <c r="B1529" t="s">
        <v>2423</v>
      </c>
      <c r="C1529" t="s">
        <v>2407</v>
      </c>
      <c r="D1529" s="5">
        <f t="shared" si="71"/>
        <v>1006</v>
      </c>
      <c r="E1529">
        <f>VLOOKUP(A1529,OFSETS!A$2:B$795,2,TRUE)</f>
        <v>786</v>
      </c>
      <c r="F1529">
        <v>1521</v>
      </c>
      <c r="G1529" t="str">
        <f t="shared" si="69"/>
        <v>INSERT INTO F_SEC_ADMIN.OBJECTS (OBJECT_ID,NAME,OBJECT_TYPE_ID, SCHEMA_ID, AUTHORIZATION_OBJECT_ID) VALUES (1521, 'CUST_PORT_ASSIGNMENTS_V',2,1,'786');</v>
      </c>
      <c r="S1529">
        <v>1521</v>
      </c>
      <c r="T1529" t="str">
        <f t="shared" si="70"/>
        <v>INSERT INTO OBJECT_COLUMNS (OBJECT_COLUMN_ID,NAME,CONTENT,OBJECT_ID) VALUES (1521,'OWNER_NUM', '1006', 1521);</v>
      </c>
    </row>
    <row r="1530" spans="1:20" x14ac:dyDescent="0.2">
      <c r="A1530" s="8" t="s">
        <v>2357</v>
      </c>
      <c r="B1530" t="s">
        <v>2424</v>
      </c>
      <c r="C1530" t="s">
        <v>2407</v>
      </c>
      <c r="D1530" s="5">
        <f t="shared" si="71"/>
        <v>1006</v>
      </c>
      <c r="E1530">
        <f>VLOOKUP(A1530,OFSETS!A$2:B$795,2,TRUE)</f>
        <v>786</v>
      </c>
      <c r="F1530">
        <v>1522</v>
      </c>
      <c r="G1530" t="str">
        <f t="shared" si="69"/>
        <v>INSERT INTO F_SEC_ADMIN.OBJECTS (OBJECT_ID,NAME,OBJECT_TYPE_ID, SCHEMA_ID, AUTHORIZATION_OBJECT_ID) VALUES (1522, 'OWNERS_V',2,1,'786');</v>
      </c>
      <c r="S1530">
        <v>1522</v>
      </c>
      <c r="T1530" t="str">
        <f t="shared" si="70"/>
        <v>INSERT INTO OBJECT_COLUMNS (OBJECT_COLUMN_ID,NAME,CONTENT,OBJECT_ID) VALUES (1522,'OWNER_NUM', '1006', 1522);</v>
      </c>
    </row>
    <row r="1531" spans="1:20" x14ac:dyDescent="0.2">
      <c r="A1531" s="8" t="s">
        <v>2357</v>
      </c>
      <c r="B1531" t="s">
        <v>2425</v>
      </c>
      <c r="C1531" t="s">
        <v>2407</v>
      </c>
      <c r="D1531" s="5">
        <f t="shared" si="71"/>
        <v>1006</v>
      </c>
      <c r="E1531">
        <f>VLOOKUP(A1531,OFSETS!A$2:B$795,2,TRUE)</f>
        <v>786</v>
      </c>
      <c r="F1531">
        <v>1523</v>
      </c>
      <c r="G1531" t="str">
        <f t="shared" si="69"/>
        <v>INSERT INTO F_SEC_ADMIN.OBJECTS (OBJECT_ID,NAME,OBJECT_TYPE_ID, SCHEMA_ID, AUTHORIZATION_OBJECT_ID) VALUES (1523, 'PORTFOLIOS_V',2,1,'786');</v>
      </c>
      <c r="S1531">
        <v>1523</v>
      </c>
      <c r="T1531" t="str">
        <f t="shared" si="70"/>
        <v>INSERT INTO OBJECT_COLUMNS (OBJECT_COLUMN_ID,NAME,CONTENT,OBJECT_ID) VALUES (1523,'OWNER_NUM', '1006', 1523);</v>
      </c>
    </row>
    <row r="1532" spans="1:20" x14ac:dyDescent="0.2">
      <c r="A1532" s="8" t="s">
        <v>2357</v>
      </c>
      <c r="B1532" t="s">
        <v>2426</v>
      </c>
      <c r="C1532" t="s">
        <v>2407</v>
      </c>
      <c r="D1532" s="5">
        <f t="shared" si="71"/>
        <v>1006</v>
      </c>
      <c r="E1532">
        <f>VLOOKUP(A1532,OFSETS!A$2:B$795,2,TRUE)</f>
        <v>786</v>
      </c>
      <c r="F1532">
        <v>1524</v>
      </c>
      <c r="G1532" t="str">
        <f t="shared" si="69"/>
        <v>INSERT INTO F_SEC_ADMIN.OBJECTS (OBJECT_ID,NAME,OBJECT_TYPE_ID, SCHEMA_ID, AUTHORIZATION_OBJECT_ID) VALUES (1524, 'PORTFOLIO_ASSIGNMENTS_V',2,1,'786');</v>
      </c>
      <c r="S1532">
        <v>1524</v>
      </c>
      <c r="T1532" t="str">
        <f t="shared" si="70"/>
        <v>INSERT INTO OBJECT_COLUMNS (OBJECT_COLUMN_ID,NAME,CONTENT,OBJECT_ID) VALUES (1524,'OWNER_NUM', '1006', 1524);</v>
      </c>
    </row>
    <row r="1533" spans="1:20" x14ac:dyDescent="0.2">
      <c r="A1533" s="8" t="s">
        <v>2357</v>
      </c>
      <c r="B1533" t="s">
        <v>2427</v>
      </c>
      <c r="C1533" t="s">
        <v>2407</v>
      </c>
      <c r="D1533" s="5">
        <f t="shared" si="71"/>
        <v>1006</v>
      </c>
      <c r="E1533">
        <f>VLOOKUP(A1533,OFSETS!A$2:B$795,2,TRUE)</f>
        <v>786</v>
      </c>
      <c r="F1533">
        <v>1525</v>
      </c>
      <c r="G1533" t="str">
        <f t="shared" si="69"/>
        <v>INSERT INTO F_SEC_ADMIN.OBJECTS (OBJECT_ID,NAME,OBJECT_TYPE_ID, SCHEMA_ID, AUTHORIZATION_OBJECT_ID) VALUES (1525, 'PORTFOLIO_FIGURES_DAILY_V',2,1,'786');</v>
      </c>
      <c r="S1533">
        <v>1525</v>
      </c>
      <c r="T1533" t="str">
        <f t="shared" si="70"/>
        <v>INSERT INTO OBJECT_COLUMNS (OBJECT_COLUMN_ID,NAME,CONTENT,OBJECT_ID) VALUES (1525,'OWNER_NUM', '1006', 1525);</v>
      </c>
    </row>
    <row r="1534" spans="1:20" x14ac:dyDescent="0.2">
      <c r="A1534" s="8" t="s">
        <v>2357</v>
      </c>
      <c r="B1534" t="s">
        <v>2428</v>
      </c>
      <c r="C1534" t="s">
        <v>2407</v>
      </c>
      <c r="D1534" s="5">
        <f t="shared" si="71"/>
        <v>1006</v>
      </c>
      <c r="E1534">
        <f>VLOOKUP(A1534,OFSETS!A$2:B$795,2,TRUE)</f>
        <v>786</v>
      </c>
      <c r="F1534">
        <v>1526</v>
      </c>
      <c r="G1534" t="str">
        <f t="shared" si="69"/>
        <v>INSERT INTO F_SEC_ADMIN.OBJECTS (OBJECT_ID,NAME,OBJECT_TYPE_ID, SCHEMA_ID, AUTHORIZATION_OBJECT_ID) VALUES (1526, 'PORTFOLIO_FIGURES_DLY_HIST_V',2,1,'786');</v>
      </c>
      <c r="S1534">
        <v>1526</v>
      </c>
      <c r="T1534" t="str">
        <f t="shared" si="70"/>
        <v>INSERT INTO OBJECT_COLUMNS (OBJECT_COLUMN_ID,NAME,CONTENT,OBJECT_ID) VALUES (1526,'OWNER_NUM', '1006', 1526);</v>
      </c>
    </row>
    <row r="1535" spans="1:20" x14ac:dyDescent="0.2">
      <c r="A1535" s="8" t="s">
        <v>2357</v>
      </c>
      <c r="B1535" t="s">
        <v>2401</v>
      </c>
      <c r="C1535" t="s">
        <v>2407</v>
      </c>
      <c r="D1535" s="5">
        <f t="shared" si="71"/>
        <v>1006</v>
      </c>
      <c r="E1535">
        <f>VLOOKUP(A1535,OFSETS!A$2:B$795,2,TRUE)</f>
        <v>786</v>
      </c>
      <c r="F1535">
        <v>1527</v>
      </c>
      <c r="G1535" t="str">
        <f t="shared" si="69"/>
        <v>INSERT INTO F_SEC_ADMIN.OBJECTS (OBJECT_ID,NAME,OBJECT_TYPE_ID, SCHEMA_ID, AUTHORIZATION_OBJECT_ID) VALUES (1527, 'PORTFOLIO_GROUPS_V',2,1,'786');</v>
      </c>
      <c r="S1535">
        <v>1527</v>
      </c>
      <c r="T1535" t="str">
        <f t="shared" si="70"/>
        <v>INSERT INTO OBJECT_COLUMNS (OBJECT_COLUMN_ID,NAME,CONTENT,OBJECT_ID) VALUES (1527,'OWNER_NUM', '1006', 1527);</v>
      </c>
    </row>
    <row r="1536" spans="1:20" x14ac:dyDescent="0.2">
      <c r="A1536" s="8" t="s">
        <v>2357</v>
      </c>
      <c r="B1536" t="s">
        <v>2429</v>
      </c>
      <c r="C1536" t="s">
        <v>2407</v>
      </c>
      <c r="D1536" s="5">
        <f t="shared" si="71"/>
        <v>1006</v>
      </c>
      <c r="E1536">
        <f>VLOOKUP(A1536,OFSETS!A$2:B$795,2,TRUE)</f>
        <v>786</v>
      </c>
      <c r="F1536">
        <v>1528</v>
      </c>
      <c r="G1536" t="str">
        <f t="shared" si="69"/>
        <v>INSERT INTO F_SEC_ADMIN.OBJECTS (OBJECT_ID,NAME,OBJECT_TYPE_ID, SCHEMA_ID, AUTHORIZATION_OBJECT_ID) VALUES (1528, 'PORTFOLIO_HIST_V',2,1,'786');</v>
      </c>
      <c r="S1536">
        <v>1528</v>
      </c>
      <c r="T1536" t="str">
        <f t="shared" si="70"/>
        <v>INSERT INTO OBJECT_COLUMNS (OBJECT_COLUMN_ID,NAME,CONTENT,OBJECT_ID) VALUES (1528,'OWNER_NUM', '1006', 1528);</v>
      </c>
    </row>
    <row r="1537" spans="1:20" x14ac:dyDescent="0.2">
      <c r="A1537" s="8" t="s">
        <v>2357</v>
      </c>
      <c r="B1537" t="s">
        <v>2406</v>
      </c>
      <c r="C1537" t="s">
        <v>2407</v>
      </c>
      <c r="D1537" s="5">
        <f t="shared" si="71"/>
        <v>1006</v>
      </c>
      <c r="E1537">
        <f>VLOOKUP(A1537,OFSETS!A$2:B$795,2,TRUE)</f>
        <v>786</v>
      </c>
      <c r="F1537">
        <v>1529</v>
      </c>
      <c r="G1537" t="str">
        <f t="shared" si="69"/>
        <v>INSERT INTO F_SEC_ADMIN.OBJECTS (OBJECT_ID,NAME,OBJECT_TYPE_ID, SCHEMA_ID, AUTHORIZATION_OBJECT_ID) VALUES (1529, 'PORTFOLIO_HOLDINGS_V',2,1,'786');</v>
      </c>
      <c r="S1537">
        <v>1529</v>
      </c>
      <c r="T1537" t="str">
        <f t="shared" si="70"/>
        <v>INSERT INTO OBJECT_COLUMNS (OBJECT_COLUMN_ID,NAME,CONTENT,OBJECT_ID) VALUES (1529,'OWNER_NUM', '1006', 1529);</v>
      </c>
    </row>
    <row r="1538" spans="1:20" x14ac:dyDescent="0.2">
      <c r="A1538" s="8" t="s">
        <v>2357</v>
      </c>
      <c r="B1538" t="s">
        <v>2408</v>
      </c>
      <c r="C1538" t="s">
        <v>2407</v>
      </c>
      <c r="D1538" s="5">
        <f t="shared" si="71"/>
        <v>1006</v>
      </c>
      <c r="E1538">
        <f>VLOOKUP(A1538,OFSETS!A$2:B$795,2,TRUE)</f>
        <v>786</v>
      </c>
      <c r="F1538">
        <v>1530</v>
      </c>
      <c r="G1538" t="str">
        <f t="shared" si="69"/>
        <v>INSERT INTO F_SEC_ADMIN.OBJECTS (OBJECT_ID,NAME,OBJECT_TYPE_ID, SCHEMA_ID, AUTHORIZATION_OBJECT_ID) VALUES (1530, 'PORTFOLIO_HOLDING_CALCS_V',2,1,'786');</v>
      </c>
      <c r="S1538">
        <v>1530</v>
      </c>
      <c r="T1538" t="str">
        <f t="shared" si="70"/>
        <v>INSERT INTO OBJECT_COLUMNS (OBJECT_COLUMN_ID,NAME,CONTENT,OBJECT_ID) VALUES (1530,'OWNER_NUM', '1006', 1530);</v>
      </c>
    </row>
    <row r="1539" spans="1:20" x14ac:dyDescent="0.2">
      <c r="A1539" s="8" t="s">
        <v>2357</v>
      </c>
      <c r="B1539" t="s">
        <v>2409</v>
      </c>
      <c r="C1539" t="s">
        <v>2407</v>
      </c>
      <c r="D1539" s="5">
        <f t="shared" si="71"/>
        <v>1006</v>
      </c>
      <c r="E1539">
        <f>VLOOKUP(A1539,OFSETS!A$2:B$795,2,TRUE)</f>
        <v>786</v>
      </c>
      <c r="F1539">
        <v>1531</v>
      </c>
      <c r="G1539" t="str">
        <f t="shared" si="69"/>
        <v>INSERT INTO F_SEC_ADMIN.OBJECTS (OBJECT_ID,NAME,OBJECT_TYPE_ID, SCHEMA_ID, AUTHORIZATION_OBJECT_ID) VALUES (1531, 'PORTFOLIO_HOLDING_CALCS_VV_V',2,1,'786');</v>
      </c>
      <c r="S1539">
        <v>1531</v>
      </c>
      <c r="T1539" t="str">
        <f t="shared" si="70"/>
        <v>INSERT INTO OBJECT_COLUMNS (OBJECT_COLUMN_ID,NAME,CONTENT,OBJECT_ID) VALUES (1531,'OWNER_NUM', '1006', 1531);</v>
      </c>
    </row>
    <row r="1540" spans="1:20" x14ac:dyDescent="0.2">
      <c r="A1540" s="8" t="s">
        <v>2357</v>
      </c>
      <c r="B1540" t="s">
        <v>2410</v>
      </c>
      <c r="C1540" t="s">
        <v>2407</v>
      </c>
      <c r="D1540" s="5">
        <f t="shared" si="71"/>
        <v>1006</v>
      </c>
      <c r="E1540">
        <f>VLOOKUP(A1540,OFSETS!A$2:B$795,2,TRUE)</f>
        <v>786</v>
      </c>
      <c r="F1540">
        <v>1532</v>
      </c>
      <c r="G1540" t="str">
        <f t="shared" si="69"/>
        <v>INSERT INTO F_SEC_ADMIN.OBJECTS (OBJECT_ID,NAME,OBJECT_TYPE_ID, SCHEMA_ID, AUTHORIZATION_OBJECT_ID) VALUES (1532, 'PORTFOLIO_HOLDING_CALC_HIST_V',2,1,'786');</v>
      </c>
      <c r="S1540">
        <v>1532</v>
      </c>
      <c r="T1540" t="str">
        <f t="shared" si="70"/>
        <v>INSERT INTO OBJECT_COLUMNS (OBJECT_COLUMN_ID,NAME,CONTENT,OBJECT_ID) VALUES (1532,'OWNER_NUM', '1006', 1532);</v>
      </c>
    </row>
    <row r="1541" spans="1:20" x14ac:dyDescent="0.2">
      <c r="A1541" s="8" t="s">
        <v>2357</v>
      </c>
      <c r="B1541" t="s">
        <v>2411</v>
      </c>
      <c r="C1541" t="s">
        <v>2407</v>
      </c>
      <c r="D1541" s="5">
        <f t="shared" si="71"/>
        <v>1006</v>
      </c>
      <c r="E1541">
        <f>VLOOKUP(A1541,OFSETS!A$2:B$795,2,TRUE)</f>
        <v>786</v>
      </c>
      <c r="F1541">
        <v>1533</v>
      </c>
      <c r="G1541" t="str">
        <f t="shared" si="69"/>
        <v>INSERT INTO F_SEC_ADMIN.OBJECTS (OBJECT_ID,NAME,OBJECT_TYPE_ID, SCHEMA_ID, AUTHORIZATION_OBJECT_ID) VALUES (1533, 'PORTFOLIO_HOLDING_HIST_V',2,1,'786');</v>
      </c>
      <c r="S1541">
        <v>1533</v>
      </c>
      <c r="T1541" t="str">
        <f t="shared" si="70"/>
        <v>INSERT INTO OBJECT_COLUMNS (OBJECT_COLUMN_ID,NAME,CONTENT,OBJECT_ID) VALUES (1533,'OWNER_NUM', '1006', 1533);</v>
      </c>
    </row>
    <row r="1542" spans="1:20" x14ac:dyDescent="0.2">
      <c r="A1542" s="8" t="s">
        <v>2357</v>
      </c>
      <c r="B1542" t="s">
        <v>2412</v>
      </c>
      <c r="C1542" t="s">
        <v>2407</v>
      </c>
      <c r="D1542" s="5">
        <f t="shared" si="71"/>
        <v>1006</v>
      </c>
      <c r="E1542">
        <f>VLOOKUP(A1542,OFSETS!A$2:B$795,2,TRUE)</f>
        <v>786</v>
      </c>
      <c r="F1542">
        <v>1534</v>
      </c>
      <c r="G1542" t="str">
        <f t="shared" si="69"/>
        <v>INSERT INTO F_SEC_ADMIN.OBJECTS (OBJECT_ID,NAME,OBJECT_TYPE_ID, SCHEMA_ID, AUTHORIZATION_OBJECT_ID) VALUES (1534, 'PORTFOLIO_IDS_V',2,1,'786');</v>
      </c>
      <c r="S1542">
        <v>1534</v>
      </c>
      <c r="T1542" t="str">
        <f t="shared" si="70"/>
        <v>INSERT INTO OBJECT_COLUMNS (OBJECT_COLUMN_ID,NAME,CONTENT,OBJECT_ID) VALUES (1534,'OWNER_NUM', '1006', 1534);</v>
      </c>
    </row>
    <row r="1543" spans="1:20" x14ac:dyDescent="0.2">
      <c r="A1543" s="8" t="s">
        <v>2357</v>
      </c>
      <c r="B1543" t="s">
        <v>2413</v>
      </c>
      <c r="C1543" t="s">
        <v>2407</v>
      </c>
      <c r="D1543" s="5">
        <f t="shared" si="71"/>
        <v>1006</v>
      </c>
      <c r="E1543">
        <f>VLOOKUP(A1543,OFSETS!A$2:B$795,2,TRUE)</f>
        <v>786</v>
      </c>
      <c r="F1543">
        <v>1535</v>
      </c>
      <c r="G1543" t="str">
        <f t="shared" ref="G1543:G1606" si="72">"INSERT INTO F_SEC_ADMIN.OBJECTS (OBJECT_ID,NAME,OBJECT_TYPE_ID, SCHEMA_ID, AUTHORIZATION_OBJECT_ID) VALUES (" &amp; F1543 &amp; ", '" &amp; B1543 &amp; "',2,1,'" &amp; E1543 &amp;"');"</f>
        <v>INSERT INTO F_SEC_ADMIN.OBJECTS (OBJECT_ID,NAME,OBJECT_TYPE_ID, SCHEMA_ID, AUTHORIZATION_OBJECT_ID) VALUES (1535, 'PORTFOLIO_ID_MAPPINGS_V',2,1,'786');</v>
      </c>
      <c r="S1543">
        <v>1535</v>
      </c>
      <c r="T1543" t="str">
        <f t="shared" ref="T1543:T1606" si="73">"INSERT INTO OBJECT_COLUMNS (OBJECT_COLUMN_ID,NAME,CONTENT,OBJECT_ID) VALUES (" &amp; S1543 &amp; ",'" &amp; C1543 &amp; "', '" &amp; D1543 &amp; "', " &amp; F1543 &amp; ");"</f>
        <v>INSERT INTO OBJECT_COLUMNS (OBJECT_COLUMN_ID,NAME,CONTENT,OBJECT_ID) VALUES (1535,'OWNER_NUM', '1006', 1535);</v>
      </c>
    </row>
    <row r="1544" spans="1:20" x14ac:dyDescent="0.2">
      <c r="A1544" s="8" t="s">
        <v>2357</v>
      </c>
      <c r="B1544" t="s">
        <v>2414</v>
      </c>
      <c r="C1544" t="s">
        <v>2407</v>
      </c>
      <c r="D1544" s="5">
        <f t="shared" si="71"/>
        <v>1006</v>
      </c>
      <c r="E1544">
        <f>VLOOKUP(A1544,OFSETS!A$2:B$795,2,TRUE)</f>
        <v>786</v>
      </c>
      <c r="F1544">
        <v>1536</v>
      </c>
      <c r="G1544" t="str">
        <f t="shared" si="72"/>
        <v>INSERT INTO F_SEC_ADMIN.OBJECTS (OBJECT_ID,NAME,OBJECT_TYPE_ID, SCHEMA_ID, AUTHORIZATION_OBJECT_ID) VALUES (1536, 'PORTFOLIO_TARGET_SYSTEMS_V',2,1,'786');</v>
      </c>
      <c r="S1544">
        <v>1536</v>
      </c>
      <c r="T1544" t="str">
        <f t="shared" si="73"/>
        <v>INSERT INTO OBJECT_COLUMNS (OBJECT_COLUMN_ID,NAME,CONTENT,OBJECT_ID) VALUES (1536,'OWNER_NUM', '1006', 1536);</v>
      </c>
    </row>
    <row r="1545" spans="1:20" x14ac:dyDescent="0.2">
      <c r="A1545" s="8" t="s">
        <v>2357</v>
      </c>
      <c r="B1545" t="s">
        <v>2415</v>
      </c>
      <c r="C1545" t="s">
        <v>2407</v>
      </c>
      <c r="D1545" s="5">
        <f t="shared" ref="D1545:D1630" si="74">VALUE(RIGHT(A1545,7))</f>
        <v>1006</v>
      </c>
      <c r="E1545">
        <f>VLOOKUP(A1545,OFSETS!A$2:B$795,2,TRUE)</f>
        <v>786</v>
      </c>
      <c r="F1545">
        <v>1537</v>
      </c>
      <c r="G1545" t="str">
        <f t="shared" si="72"/>
        <v>INSERT INTO F_SEC_ADMIN.OBJECTS (OBJECT_ID,NAME,OBJECT_TYPE_ID, SCHEMA_ID, AUTHORIZATION_OBJECT_ID) VALUES (1537, 'TRANSACTIONS_V',2,1,'786');</v>
      </c>
      <c r="S1545">
        <v>1537</v>
      </c>
      <c r="T1545" t="str">
        <f t="shared" si="73"/>
        <v>INSERT INTO OBJECT_COLUMNS (OBJECT_COLUMN_ID,NAME,CONTENT,OBJECT_ID) VALUES (1537,'OWNER_NUM', '1006', 1537);</v>
      </c>
    </row>
    <row r="1546" spans="1:20" x14ac:dyDescent="0.2">
      <c r="A1546" s="8" t="s">
        <v>2357</v>
      </c>
      <c r="B1546" t="s">
        <v>2416</v>
      </c>
      <c r="C1546" t="s">
        <v>2407</v>
      </c>
      <c r="D1546" s="5">
        <f t="shared" si="74"/>
        <v>1006</v>
      </c>
      <c r="E1546">
        <f>VLOOKUP(A1546,OFSETS!A$2:B$795,2,TRUE)</f>
        <v>786</v>
      </c>
      <c r="F1546">
        <v>1538</v>
      </c>
      <c r="G1546" t="str">
        <f t="shared" si="72"/>
        <v>INSERT INTO F_SEC_ADMIN.OBJECTS (OBJECT_ID,NAME,OBJECT_TYPE_ID, SCHEMA_ID, AUTHORIZATION_OBJECT_ID) VALUES (1538, 'TRANSACTION_COSTS_V',2,1,'786');</v>
      </c>
      <c r="S1546">
        <v>1538</v>
      </c>
      <c r="T1546" t="str">
        <f t="shared" si="73"/>
        <v>INSERT INTO OBJECT_COLUMNS (OBJECT_COLUMN_ID,NAME,CONTENT,OBJECT_ID) VALUES (1538,'OWNER_NUM', '1006', 1538);</v>
      </c>
    </row>
    <row r="1547" spans="1:20" x14ac:dyDescent="0.2">
      <c r="A1547" s="8" t="s">
        <v>2357</v>
      </c>
      <c r="B1547" t="s">
        <v>2417</v>
      </c>
      <c r="C1547" t="s">
        <v>2407</v>
      </c>
      <c r="D1547" s="5">
        <f t="shared" si="74"/>
        <v>1006</v>
      </c>
      <c r="E1547">
        <f>VLOOKUP(A1547,OFSETS!A$2:B$795,2,TRUE)</f>
        <v>786</v>
      </c>
      <c r="F1547">
        <v>1539</v>
      </c>
      <c r="G1547" t="str">
        <f t="shared" si="72"/>
        <v>INSERT INTO F_SEC_ADMIN.OBJECTS (OBJECT_ID,NAME,OBJECT_TYPE_ID, SCHEMA_ID, AUTHORIZATION_OBJECT_ID) VALUES (1539, 'TRANSACTION_COST_HIST_V',2,1,'786');</v>
      </c>
      <c r="S1547">
        <v>1539</v>
      </c>
      <c r="T1547" t="str">
        <f t="shared" si="73"/>
        <v>INSERT INTO OBJECT_COLUMNS (OBJECT_COLUMN_ID,NAME,CONTENT,OBJECT_ID) VALUES (1539,'OWNER_NUM', '1006', 1539);</v>
      </c>
    </row>
    <row r="1548" spans="1:20" x14ac:dyDescent="0.2">
      <c r="A1548" s="8" t="s">
        <v>2357</v>
      </c>
      <c r="B1548" t="s">
        <v>2418</v>
      </c>
      <c r="C1548" t="s">
        <v>2407</v>
      </c>
      <c r="D1548" s="5">
        <f t="shared" si="74"/>
        <v>1006</v>
      </c>
      <c r="E1548">
        <f>VLOOKUP(A1548,OFSETS!A$2:B$795,2,TRUE)</f>
        <v>786</v>
      </c>
      <c r="F1548">
        <v>1540</v>
      </c>
      <c r="G1548" t="str">
        <f t="shared" si="72"/>
        <v>INSERT INTO F_SEC_ADMIN.OBJECTS (OBJECT_ID,NAME,OBJECT_TYPE_ID, SCHEMA_ID, AUTHORIZATION_OBJECT_ID) VALUES (1540, 'TRANSACTION_DETAILS_V',2,1,'786');</v>
      </c>
      <c r="S1548">
        <v>1540</v>
      </c>
      <c r="T1548" t="str">
        <f t="shared" si="73"/>
        <v>INSERT INTO OBJECT_COLUMNS (OBJECT_COLUMN_ID,NAME,CONTENT,OBJECT_ID) VALUES (1540,'OWNER_NUM', '1006', 1540);</v>
      </c>
    </row>
    <row r="1549" spans="1:20" x14ac:dyDescent="0.2">
      <c r="A1549" s="8" t="s">
        <v>2357</v>
      </c>
      <c r="B1549" t="s">
        <v>2419</v>
      </c>
      <c r="C1549" t="s">
        <v>2407</v>
      </c>
      <c r="D1549" s="5">
        <f t="shared" si="74"/>
        <v>1006</v>
      </c>
      <c r="E1549">
        <f>VLOOKUP(A1549,OFSETS!A$2:B$795,2,TRUE)</f>
        <v>786</v>
      </c>
      <c r="F1549">
        <v>1541</v>
      </c>
      <c r="G1549" t="str">
        <f t="shared" si="72"/>
        <v>INSERT INTO F_SEC_ADMIN.OBJECTS (OBJECT_ID,NAME,OBJECT_TYPE_ID, SCHEMA_ID, AUTHORIZATION_OBJECT_ID) VALUES (1541, 'TRANSACTION_DETAIL_HIST_V',2,1,'786');</v>
      </c>
      <c r="S1549">
        <v>1541</v>
      </c>
      <c r="T1549" t="str">
        <f t="shared" si="73"/>
        <v>INSERT INTO OBJECT_COLUMNS (OBJECT_COLUMN_ID,NAME,CONTENT,OBJECT_ID) VALUES (1541,'OWNER_NUM', '1006', 1541);</v>
      </c>
    </row>
    <row r="1550" spans="1:20" x14ac:dyDescent="0.2">
      <c r="A1550" s="8" t="s">
        <v>2357</v>
      </c>
      <c r="B1550" t="s">
        <v>2420</v>
      </c>
      <c r="C1550" t="s">
        <v>2407</v>
      </c>
      <c r="D1550" s="5">
        <f t="shared" si="74"/>
        <v>1006</v>
      </c>
      <c r="E1550">
        <f>VLOOKUP(A1550,OFSETS!A$2:B$795,2,TRUE)</f>
        <v>786</v>
      </c>
      <c r="F1550">
        <v>1542</v>
      </c>
      <c r="G1550" t="str">
        <f t="shared" si="72"/>
        <v>INSERT INTO F_SEC_ADMIN.OBJECTS (OBJECT_ID,NAME,OBJECT_TYPE_ID, SCHEMA_ID, AUTHORIZATION_OBJECT_ID) VALUES (1542, 'TRANSACTION_HIST_V',2,1,'786');</v>
      </c>
      <c r="S1550">
        <v>1542</v>
      </c>
      <c r="T1550" t="str">
        <f t="shared" si="73"/>
        <v>INSERT INTO OBJECT_COLUMNS (OBJECT_COLUMN_ID,NAME,CONTENT,OBJECT_ID) VALUES (1542,'OWNER_NUM', '1006', 1542);</v>
      </c>
    </row>
    <row r="1551" spans="1:20" x14ac:dyDescent="0.2">
      <c r="A1551" s="8" t="s">
        <v>2360</v>
      </c>
      <c r="B1551" t="s">
        <v>2421</v>
      </c>
      <c r="C1551" t="s">
        <v>2407</v>
      </c>
      <c r="D1551" s="5">
        <f t="shared" si="74"/>
        <v>1008</v>
      </c>
      <c r="E1551">
        <f>VLOOKUP(A1551,OFSETS!A$2:B$795,2,TRUE)</f>
        <v>787</v>
      </c>
      <c r="F1551">
        <v>1543</v>
      </c>
      <c r="G1551" t="str">
        <f t="shared" si="72"/>
        <v>INSERT INTO F_SEC_ADMIN.OBJECTS (OBJECT_ID,NAME,OBJECT_TYPE_ID, SCHEMA_ID, AUTHORIZATION_OBJECT_ID) VALUES (1543, 'CUSTOMERS_V',2,1,'787');</v>
      </c>
      <c r="S1551">
        <v>1543</v>
      </c>
      <c r="T1551" t="str">
        <f t="shared" si="73"/>
        <v>INSERT INTO OBJECT_COLUMNS (OBJECT_COLUMN_ID,NAME,CONTENT,OBJECT_ID) VALUES (1543,'OWNER_NUM', '1008', 1543);</v>
      </c>
    </row>
    <row r="1552" spans="1:20" x14ac:dyDescent="0.2">
      <c r="A1552" s="8" t="s">
        <v>2360</v>
      </c>
      <c r="B1552" t="s">
        <v>2422</v>
      </c>
      <c r="C1552" t="s">
        <v>2407</v>
      </c>
      <c r="D1552" s="5">
        <f t="shared" si="74"/>
        <v>1008</v>
      </c>
      <c r="E1552">
        <f>VLOOKUP(A1552,OFSETS!A$2:B$795,2,TRUE)</f>
        <v>787</v>
      </c>
      <c r="F1552">
        <v>1544</v>
      </c>
      <c r="G1552" t="str">
        <f t="shared" si="72"/>
        <v>INSERT INTO F_SEC_ADMIN.OBJECTS (OBJECT_ID,NAME,OBJECT_TYPE_ID, SCHEMA_ID, AUTHORIZATION_OBJECT_ID) VALUES (1544, 'CUSTOMER_SYSTEMATICS_V',2,1,'787');</v>
      </c>
      <c r="S1552">
        <v>1544</v>
      </c>
      <c r="T1552" t="str">
        <f t="shared" si="73"/>
        <v>INSERT INTO OBJECT_COLUMNS (OBJECT_COLUMN_ID,NAME,CONTENT,OBJECT_ID) VALUES (1544,'OWNER_NUM', '1008', 1544);</v>
      </c>
    </row>
    <row r="1553" spans="1:20" x14ac:dyDescent="0.2">
      <c r="A1553" s="8" t="s">
        <v>2360</v>
      </c>
      <c r="B1553" t="s">
        <v>2423</v>
      </c>
      <c r="C1553" t="s">
        <v>2407</v>
      </c>
      <c r="D1553" s="5">
        <f t="shared" si="74"/>
        <v>1008</v>
      </c>
      <c r="E1553">
        <f>VLOOKUP(A1553,OFSETS!A$2:B$795,2,TRUE)</f>
        <v>787</v>
      </c>
      <c r="F1553">
        <v>1545</v>
      </c>
      <c r="G1553" t="str">
        <f t="shared" si="72"/>
        <v>INSERT INTO F_SEC_ADMIN.OBJECTS (OBJECT_ID,NAME,OBJECT_TYPE_ID, SCHEMA_ID, AUTHORIZATION_OBJECT_ID) VALUES (1545, 'CUST_PORT_ASSIGNMENTS_V',2,1,'787');</v>
      </c>
      <c r="S1553">
        <v>1545</v>
      </c>
      <c r="T1553" t="str">
        <f t="shared" si="73"/>
        <v>INSERT INTO OBJECT_COLUMNS (OBJECT_COLUMN_ID,NAME,CONTENT,OBJECT_ID) VALUES (1545,'OWNER_NUM', '1008', 1545);</v>
      </c>
    </row>
    <row r="1554" spans="1:20" x14ac:dyDescent="0.2">
      <c r="A1554" s="8" t="s">
        <v>2360</v>
      </c>
      <c r="B1554" t="s">
        <v>2424</v>
      </c>
      <c r="C1554" t="s">
        <v>2407</v>
      </c>
      <c r="D1554" s="5">
        <f t="shared" si="74"/>
        <v>1008</v>
      </c>
      <c r="E1554">
        <f>VLOOKUP(A1554,OFSETS!A$2:B$795,2,TRUE)</f>
        <v>787</v>
      </c>
      <c r="F1554">
        <v>1546</v>
      </c>
      <c r="G1554" t="str">
        <f t="shared" si="72"/>
        <v>INSERT INTO F_SEC_ADMIN.OBJECTS (OBJECT_ID,NAME,OBJECT_TYPE_ID, SCHEMA_ID, AUTHORIZATION_OBJECT_ID) VALUES (1546, 'OWNERS_V',2,1,'787');</v>
      </c>
      <c r="S1554">
        <v>1546</v>
      </c>
      <c r="T1554" t="str">
        <f t="shared" si="73"/>
        <v>INSERT INTO OBJECT_COLUMNS (OBJECT_COLUMN_ID,NAME,CONTENT,OBJECT_ID) VALUES (1546,'OWNER_NUM', '1008', 1546);</v>
      </c>
    </row>
    <row r="1555" spans="1:20" x14ac:dyDescent="0.2">
      <c r="A1555" s="8" t="s">
        <v>2360</v>
      </c>
      <c r="B1555" t="s">
        <v>2425</v>
      </c>
      <c r="C1555" t="s">
        <v>2407</v>
      </c>
      <c r="D1555" s="5">
        <f t="shared" si="74"/>
        <v>1008</v>
      </c>
      <c r="E1555">
        <f>VLOOKUP(A1555,OFSETS!A$2:B$795,2,TRUE)</f>
        <v>787</v>
      </c>
      <c r="F1555">
        <v>1547</v>
      </c>
      <c r="G1555" t="str">
        <f t="shared" si="72"/>
        <v>INSERT INTO F_SEC_ADMIN.OBJECTS (OBJECT_ID,NAME,OBJECT_TYPE_ID, SCHEMA_ID, AUTHORIZATION_OBJECT_ID) VALUES (1547, 'PORTFOLIOS_V',2,1,'787');</v>
      </c>
      <c r="S1555">
        <v>1547</v>
      </c>
      <c r="T1555" t="str">
        <f t="shared" si="73"/>
        <v>INSERT INTO OBJECT_COLUMNS (OBJECT_COLUMN_ID,NAME,CONTENT,OBJECT_ID) VALUES (1547,'OWNER_NUM', '1008', 1547);</v>
      </c>
    </row>
    <row r="1556" spans="1:20" x14ac:dyDescent="0.2">
      <c r="A1556" s="8" t="s">
        <v>2360</v>
      </c>
      <c r="B1556" t="s">
        <v>2426</v>
      </c>
      <c r="C1556" t="s">
        <v>2407</v>
      </c>
      <c r="D1556" s="5">
        <f t="shared" si="74"/>
        <v>1008</v>
      </c>
      <c r="E1556">
        <f>VLOOKUP(A1556,OFSETS!A$2:B$795,2,TRUE)</f>
        <v>787</v>
      </c>
      <c r="F1556">
        <v>1548</v>
      </c>
      <c r="G1556" t="str">
        <f t="shared" si="72"/>
        <v>INSERT INTO F_SEC_ADMIN.OBJECTS (OBJECT_ID,NAME,OBJECT_TYPE_ID, SCHEMA_ID, AUTHORIZATION_OBJECT_ID) VALUES (1548, 'PORTFOLIO_ASSIGNMENTS_V',2,1,'787');</v>
      </c>
      <c r="S1556">
        <v>1548</v>
      </c>
      <c r="T1556" t="str">
        <f t="shared" si="73"/>
        <v>INSERT INTO OBJECT_COLUMNS (OBJECT_COLUMN_ID,NAME,CONTENT,OBJECT_ID) VALUES (1548,'OWNER_NUM', '1008', 1548);</v>
      </c>
    </row>
    <row r="1557" spans="1:20" x14ac:dyDescent="0.2">
      <c r="A1557" s="8" t="s">
        <v>2360</v>
      </c>
      <c r="B1557" t="s">
        <v>2427</v>
      </c>
      <c r="C1557" t="s">
        <v>2407</v>
      </c>
      <c r="D1557" s="5">
        <f t="shared" si="74"/>
        <v>1008</v>
      </c>
      <c r="E1557">
        <f>VLOOKUP(A1557,OFSETS!A$2:B$795,2,TRUE)</f>
        <v>787</v>
      </c>
      <c r="F1557">
        <v>1549</v>
      </c>
      <c r="G1557" t="str">
        <f t="shared" si="72"/>
        <v>INSERT INTO F_SEC_ADMIN.OBJECTS (OBJECT_ID,NAME,OBJECT_TYPE_ID, SCHEMA_ID, AUTHORIZATION_OBJECT_ID) VALUES (1549, 'PORTFOLIO_FIGURES_DAILY_V',2,1,'787');</v>
      </c>
      <c r="S1557">
        <v>1549</v>
      </c>
      <c r="T1557" t="str">
        <f t="shared" si="73"/>
        <v>INSERT INTO OBJECT_COLUMNS (OBJECT_COLUMN_ID,NAME,CONTENT,OBJECT_ID) VALUES (1549,'OWNER_NUM', '1008', 1549);</v>
      </c>
    </row>
    <row r="1558" spans="1:20" x14ac:dyDescent="0.2">
      <c r="A1558" s="8" t="s">
        <v>2360</v>
      </c>
      <c r="B1558" t="s">
        <v>2428</v>
      </c>
      <c r="C1558" t="s">
        <v>2407</v>
      </c>
      <c r="D1558" s="5">
        <f t="shared" si="74"/>
        <v>1008</v>
      </c>
      <c r="E1558">
        <f>VLOOKUP(A1558,OFSETS!A$2:B$795,2,TRUE)</f>
        <v>787</v>
      </c>
      <c r="F1558">
        <v>1550</v>
      </c>
      <c r="G1558" t="str">
        <f t="shared" si="72"/>
        <v>INSERT INTO F_SEC_ADMIN.OBJECTS (OBJECT_ID,NAME,OBJECT_TYPE_ID, SCHEMA_ID, AUTHORIZATION_OBJECT_ID) VALUES (1550, 'PORTFOLIO_FIGURES_DLY_HIST_V',2,1,'787');</v>
      </c>
      <c r="S1558">
        <v>1550</v>
      </c>
      <c r="T1558" t="str">
        <f t="shared" si="73"/>
        <v>INSERT INTO OBJECT_COLUMNS (OBJECT_COLUMN_ID,NAME,CONTENT,OBJECT_ID) VALUES (1550,'OWNER_NUM', '1008', 1550);</v>
      </c>
    </row>
    <row r="1559" spans="1:20" x14ac:dyDescent="0.2">
      <c r="A1559" s="8" t="s">
        <v>2360</v>
      </c>
      <c r="B1559" t="s">
        <v>2401</v>
      </c>
      <c r="C1559" t="s">
        <v>2407</v>
      </c>
      <c r="D1559" s="5">
        <f t="shared" si="74"/>
        <v>1008</v>
      </c>
      <c r="E1559">
        <f>VLOOKUP(A1559,OFSETS!A$2:B$795,2,TRUE)</f>
        <v>787</v>
      </c>
      <c r="F1559">
        <v>1551</v>
      </c>
      <c r="G1559" t="str">
        <f t="shared" si="72"/>
        <v>INSERT INTO F_SEC_ADMIN.OBJECTS (OBJECT_ID,NAME,OBJECT_TYPE_ID, SCHEMA_ID, AUTHORIZATION_OBJECT_ID) VALUES (1551, 'PORTFOLIO_GROUPS_V',2,1,'787');</v>
      </c>
      <c r="S1559">
        <v>1551</v>
      </c>
      <c r="T1559" t="str">
        <f t="shared" si="73"/>
        <v>INSERT INTO OBJECT_COLUMNS (OBJECT_COLUMN_ID,NAME,CONTENT,OBJECT_ID) VALUES (1551,'OWNER_NUM', '1008', 1551);</v>
      </c>
    </row>
    <row r="1560" spans="1:20" x14ac:dyDescent="0.2">
      <c r="A1560" s="8" t="s">
        <v>2360</v>
      </c>
      <c r="B1560" t="s">
        <v>2429</v>
      </c>
      <c r="C1560" t="s">
        <v>2407</v>
      </c>
      <c r="D1560" s="5">
        <f t="shared" si="74"/>
        <v>1008</v>
      </c>
      <c r="E1560">
        <f>VLOOKUP(A1560,OFSETS!A$2:B$795,2,TRUE)</f>
        <v>787</v>
      </c>
      <c r="F1560">
        <v>1552</v>
      </c>
      <c r="G1560" t="str">
        <f t="shared" si="72"/>
        <v>INSERT INTO F_SEC_ADMIN.OBJECTS (OBJECT_ID,NAME,OBJECT_TYPE_ID, SCHEMA_ID, AUTHORIZATION_OBJECT_ID) VALUES (1552, 'PORTFOLIO_HIST_V',2,1,'787');</v>
      </c>
      <c r="S1560">
        <v>1552</v>
      </c>
      <c r="T1560" t="str">
        <f t="shared" si="73"/>
        <v>INSERT INTO OBJECT_COLUMNS (OBJECT_COLUMN_ID,NAME,CONTENT,OBJECT_ID) VALUES (1552,'OWNER_NUM', '1008', 1552);</v>
      </c>
    </row>
    <row r="1561" spans="1:20" x14ac:dyDescent="0.2">
      <c r="A1561" s="8" t="s">
        <v>2360</v>
      </c>
      <c r="B1561" t="s">
        <v>2406</v>
      </c>
      <c r="C1561" t="s">
        <v>2407</v>
      </c>
      <c r="D1561" s="5">
        <f t="shared" si="74"/>
        <v>1008</v>
      </c>
      <c r="E1561">
        <f>VLOOKUP(A1561,OFSETS!A$2:B$795,2,TRUE)</f>
        <v>787</v>
      </c>
      <c r="F1561">
        <v>1553</v>
      </c>
      <c r="G1561" t="str">
        <f t="shared" si="72"/>
        <v>INSERT INTO F_SEC_ADMIN.OBJECTS (OBJECT_ID,NAME,OBJECT_TYPE_ID, SCHEMA_ID, AUTHORIZATION_OBJECT_ID) VALUES (1553, 'PORTFOLIO_HOLDINGS_V',2,1,'787');</v>
      </c>
      <c r="S1561">
        <v>1553</v>
      </c>
      <c r="T1561" t="str">
        <f t="shared" si="73"/>
        <v>INSERT INTO OBJECT_COLUMNS (OBJECT_COLUMN_ID,NAME,CONTENT,OBJECT_ID) VALUES (1553,'OWNER_NUM', '1008', 1553);</v>
      </c>
    </row>
    <row r="1562" spans="1:20" x14ac:dyDescent="0.2">
      <c r="A1562" s="8" t="s">
        <v>2360</v>
      </c>
      <c r="B1562" t="s">
        <v>2408</v>
      </c>
      <c r="C1562" t="s">
        <v>2407</v>
      </c>
      <c r="D1562" s="5">
        <f t="shared" si="74"/>
        <v>1008</v>
      </c>
      <c r="E1562">
        <f>VLOOKUP(A1562,OFSETS!A$2:B$795,2,TRUE)</f>
        <v>787</v>
      </c>
      <c r="F1562">
        <v>1554</v>
      </c>
      <c r="G1562" t="str">
        <f t="shared" si="72"/>
        <v>INSERT INTO F_SEC_ADMIN.OBJECTS (OBJECT_ID,NAME,OBJECT_TYPE_ID, SCHEMA_ID, AUTHORIZATION_OBJECT_ID) VALUES (1554, 'PORTFOLIO_HOLDING_CALCS_V',2,1,'787');</v>
      </c>
      <c r="S1562">
        <v>1554</v>
      </c>
      <c r="T1562" t="str">
        <f t="shared" si="73"/>
        <v>INSERT INTO OBJECT_COLUMNS (OBJECT_COLUMN_ID,NAME,CONTENT,OBJECT_ID) VALUES (1554,'OWNER_NUM', '1008', 1554);</v>
      </c>
    </row>
    <row r="1563" spans="1:20" x14ac:dyDescent="0.2">
      <c r="A1563" s="8" t="s">
        <v>2360</v>
      </c>
      <c r="B1563" t="s">
        <v>2409</v>
      </c>
      <c r="C1563" t="s">
        <v>2407</v>
      </c>
      <c r="D1563" s="5">
        <f t="shared" si="74"/>
        <v>1008</v>
      </c>
      <c r="E1563">
        <f>VLOOKUP(A1563,OFSETS!A$2:B$795,2,TRUE)</f>
        <v>787</v>
      </c>
      <c r="F1563">
        <v>1555</v>
      </c>
      <c r="G1563" t="str">
        <f t="shared" si="72"/>
        <v>INSERT INTO F_SEC_ADMIN.OBJECTS (OBJECT_ID,NAME,OBJECT_TYPE_ID, SCHEMA_ID, AUTHORIZATION_OBJECT_ID) VALUES (1555, 'PORTFOLIO_HOLDING_CALCS_VV_V',2,1,'787');</v>
      </c>
      <c r="S1563">
        <v>1555</v>
      </c>
      <c r="T1563" t="str">
        <f t="shared" si="73"/>
        <v>INSERT INTO OBJECT_COLUMNS (OBJECT_COLUMN_ID,NAME,CONTENT,OBJECT_ID) VALUES (1555,'OWNER_NUM', '1008', 1555);</v>
      </c>
    </row>
    <row r="1564" spans="1:20" x14ac:dyDescent="0.2">
      <c r="A1564" s="8" t="s">
        <v>2360</v>
      </c>
      <c r="B1564" t="s">
        <v>2410</v>
      </c>
      <c r="C1564" t="s">
        <v>2407</v>
      </c>
      <c r="D1564" s="5">
        <f t="shared" si="74"/>
        <v>1008</v>
      </c>
      <c r="E1564">
        <f>VLOOKUP(A1564,OFSETS!A$2:B$795,2,TRUE)</f>
        <v>787</v>
      </c>
      <c r="F1564">
        <v>1556</v>
      </c>
      <c r="G1564" t="str">
        <f t="shared" si="72"/>
        <v>INSERT INTO F_SEC_ADMIN.OBJECTS (OBJECT_ID,NAME,OBJECT_TYPE_ID, SCHEMA_ID, AUTHORIZATION_OBJECT_ID) VALUES (1556, 'PORTFOLIO_HOLDING_CALC_HIST_V',2,1,'787');</v>
      </c>
      <c r="S1564">
        <v>1556</v>
      </c>
      <c r="T1564" t="str">
        <f t="shared" si="73"/>
        <v>INSERT INTO OBJECT_COLUMNS (OBJECT_COLUMN_ID,NAME,CONTENT,OBJECT_ID) VALUES (1556,'OWNER_NUM', '1008', 1556);</v>
      </c>
    </row>
    <row r="1565" spans="1:20" x14ac:dyDescent="0.2">
      <c r="A1565" s="8" t="s">
        <v>2360</v>
      </c>
      <c r="B1565" t="s">
        <v>2411</v>
      </c>
      <c r="C1565" t="s">
        <v>2407</v>
      </c>
      <c r="D1565" s="5">
        <f t="shared" si="74"/>
        <v>1008</v>
      </c>
      <c r="E1565">
        <f>VLOOKUP(A1565,OFSETS!A$2:B$795,2,TRUE)</f>
        <v>787</v>
      </c>
      <c r="F1565">
        <v>1557</v>
      </c>
      <c r="G1565" t="str">
        <f t="shared" si="72"/>
        <v>INSERT INTO F_SEC_ADMIN.OBJECTS (OBJECT_ID,NAME,OBJECT_TYPE_ID, SCHEMA_ID, AUTHORIZATION_OBJECT_ID) VALUES (1557, 'PORTFOLIO_HOLDING_HIST_V',2,1,'787');</v>
      </c>
      <c r="S1565">
        <v>1557</v>
      </c>
      <c r="T1565" t="str">
        <f t="shared" si="73"/>
        <v>INSERT INTO OBJECT_COLUMNS (OBJECT_COLUMN_ID,NAME,CONTENT,OBJECT_ID) VALUES (1557,'OWNER_NUM', '1008', 1557);</v>
      </c>
    </row>
    <row r="1566" spans="1:20" x14ac:dyDescent="0.2">
      <c r="A1566" s="8" t="s">
        <v>2360</v>
      </c>
      <c r="B1566" t="s">
        <v>2412</v>
      </c>
      <c r="C1566" t="s">
        <v>2407</v>
      </c>
      <c r="D1566" s="5">
        <f t="shared" si="74"/>
        <v>1008</v>
      </c>
      <c r="E1566">
        <f>VLOOKUP(A1566,OFSETS!A$2:B$795,2,TRUE)</f>
        <v>787</v>
      </c>
      <c r="F1566">
        <v>1558</v>
      </c>
      <c r="G1566" t="str">
        <f t="shared" si="72"/>
        <v>INSERT INTO F_SEC_ADMIN.OBJECTS (OBJECT_ID,NAME,OBJECT_TYPE_ID, SCHEMA_ID, AUTHORIZATION_OBJECT_ID) VALUES (1558, 'PORTFOLIO_IDS_V',2,1,'787');</v>
      </c>
      <c r="S1566">
        <v>1558</v>
      </c>
      <c r="T1566" t="str">
        <f t="shared" si="73"/>
        <v>INSERT INTO OBJECT_COLUMNS (OBJECT_COLUMN_ID,NAME,CONTENT,OBJECT_ID) VALUES (1558,'OWNER_NUM', '1008', 1558);</v>
      </c>
    </row>
    <row r="1567" spans="1:20" x14ac:dyDescent="0.2">
      <c r="A1567" s="8" t="s">
        <v>2360</v>
      </c>
      <c r="B1567" t="s">
        <v>2413</v>
      </c>
      <c r="C1567" t="s">
        <v>2407</v>
      </c>
      <c r="D1567" s="5">
        <f t="shared" si="74"/>
        <v>1008</v>
      </c>
      <c r="E1567">
        <f>VLOOKUP(A1567,OFSETS!A$2:B$795,2,TRUE)</f>
        <v>787</v>
      </c>
      <c r="F1567">
        <v>1559</v>
      </c>
      <c r="G1567" t="str">
        <f t="shared" si="72"/>
        <v>INSERT INTO F_SEC_ADMIN.OBJECTS (OBJECT_ID,NAME,OBJECT_TYPE_ID, SCHEMA_ID, AUTHORIZATION_OBJECT_ID) VALUES (1559, 'PORTFOLIO_ID_MAPPINGS_V',2,1,'787');</v>
      </c>
      <c r="S1567">
        <v>1559</v>
      </c>
      <c r="T1567" t="str">
        <f t="shared" si="73"/>
        <v>INSERT INTO OBJECT_COLUMNS (OBJECT_COLUMN_ID,NAME,CONTENT,OBJECT_ID) VALUES (1559,'OWNER_NUM', '1008', 1559);</v>
      </c>
    </row>
    <row r="1568" spans="1:20" x14ac:dyDescent="0.2">
      <c r="A1568" s="8" t="s">
        <v>2360</v>
      </c>
      <c r="B1568" t="s">
        <v>2414</v>
      </c>
      <c r="C1568" t="s">
        <v>2407</v>
      </c>
      <c r="D1568" s="5">
        <f t="shared" si="74"/>
        <v>1008</v>
      </c>
      <c r="E1568">
        <f>VLOOKUP(A1568,OFSETS!A$2:B$795,2,TRUE)</f>
        <v>787</v>
      </c>
      <c r="F1568">
        <v>1560</v>
      </c>
      <c r="G1568" t="str">
        <f t="shared" si="72"/>
        <v>INSERT INTO F_SEC_ADMIN.OBJECTS (OBJECT_ID,NAME,OBJECT_TYPE_ID, SCHEMA_ID, AUTHORIZATION_OBJECT_ID) VALUES (1560, 'PORTFOLIO_TARGET_SYSTEMS_V',2,1,'787');</v>
      </c>
      <c r="S1568">
        <v>1560</v>
      </c>
      <c r="T1568" t="str">
        <f t="shared" si="73"/>
        <v>INSERT INTO OBJECT_COLUMNS (OBJECT_COLUMN_ID,NAME,CONTENT,OBJECT_ID) VALUES (1560,'OWNER_NUM', '1008', 1560);</v>
      </c>
    </row>
    <row r="1569" spans="1:20" x14ac:dyDescent="0.2">
      <c r="A1569" s="8" t="s">
        <v>2360</v>
      </c>
      <c r="B1569" t="s">
        <v>2415</v>
      </c>
      <c r="C1569" t="s">
        <v>2407</v>
      </c>
      <c r="D1569" s="5">
        <f t="shared" si="74"/>
        <v>1008</v>
      </c>
      <c r="E1569">
        <f>VLOOKUP(A1569,OFSETS!A$2:B$795,2,TRUE)</f>
        <v>787</v>
      </c>
      <c r="F1569">
        <v>1561</v>
      </c>
      <c r="G1569" t="str">
        <f t="shared" si="72"/>
        <v>INSERT INTO F_SEC_ADMIN.OBJECTS (OBJECT_ID,NAME,OBJECT_TYPE_ID, SCHEMA_ID, AUTHORIZATION_OBJECT_ID) VALUES (1561, 'TRANSACTIONS_V',2,1,'787');</v>
      </c>
      <c r="S1569">
        <v>1561</v>
      </c>
      <c r="T1569" t="str">
        <f t="shared" si="73"/>
        <v>INSERT INTO OBJECT_COLUMNS (OBJECT_COLUMN_ID,NAME,CONTENT,OBJECT_ID) VALUES (1561,'OWNER_NUM', '1008', 1561);</v>
      </c>
    </row>
    <row r="1570" spans="1:20" x14ac:dyDescent="0.2">
      <c r="A1570" s="8" t="s">
        <v>2360</v>
      </c>
      <c r="B1570" t="s">
        <v>2416</v>
      </c>
      <c r="C1570" t="s">
        <v>2407</v>
      </c>
      <c r="D1570" s="5">
        <f t="shared" si="74"/>
        <v>1008</v>
      </c>
      <c r="E1570">
        <f>VLOOKUP(A1570,OFSETS!A$2:B$795,2,TRUE)</f>
        <v>787</v>
      </c>
      <c r="F1570">
        <v>1562</v>
      </c>
      <c r="G1570" t="str">
        <f t="shared" si="72"/>
        <v>INSERT INTO F_SEC_ADMIN.OBJECTS (OBJECT_ID,NAME,OBJECT_TYPE_ID, SCHEMA_ID, AUTHORIZATION_OBJECT_ID) VALUES (1562, 'TRANSACTION_COSTS_V',2,1,'787');</v>
      </c>
      <c r="S1570">
        <v>1562</v>
      </c>
      <c r="T1570" t="str">
        <f t="shared" si="73"/>
        <v>INSERT INTO OBJECT_COLUMNS (OBJECT_COLUMN_ID,NAME,CONTENT,OBJECT_ID) VALUES (1562,'OWNER_NUM', '1008', 1562);</v>
      </c>
    </row>
    <row r="1571" spans="1:20" x14ac:dyDescent="0.2">
      <c r="A1571" s="8" t="s">
        <v>2360</v>
      </c>
      <c r="B1571" t="s">
        <v>2417</v>
      </c>
      <c r="C1571" t="s">
        <v>2407</v>
      </c>
      <c r="D1571" s="5">
        <f t="shared" si="74"/>
        <v>1008</v>
      </c>
      <c r="E1571">
        <f>VLOOKUP(A1571,OFSETS!A$2:B$795,2,TRUE)</f>
        <v>787</v>
      </c>
      <c r="F1571">
        <v>1563</v>
      </c>
      <c r="G1571" t="str">
        <f t="shared" si="72"/>
        <v>INSERT INTO F_SEC_ADMIN.OBJECTS (OBJECT_ID,NAME,OBJECT_TYPE_ID, SCHEMA_ID, AUTHORIZATION_OBJECT_ID) VALUES (1563, 'TRANSACTION_COST_HIST_V',2,1,'787');</v>
      </c>
      <c r="S1571">
        <v>1563</v>
      </c>
      <c r="T1571" t="str">
        <f t="shared" si="73"/>
        <v>INSERT INTO OBJECT_COLUMNS (OBJECT_COLUMN_ID,NAME,CONTENT,OBJECT_ID) VALUES (1563,'OWNER_NUM', '1008', 1563);</v>
      </c>
    </row>
    <row r="1572" spans="1:20" x14ac:dyDescent="0.2">
      <c r="A1572" s="8" t="s">
        <v>2360</v>
      </c>
      <c r="B1572" t="s">
        <v>2418</v>
      </c>
      <c r="C1572" t="s">
        <v>2407</v>
      </c>
      <c r="D1572" s="5">
        <f t="shared" si="74"/>
        <v>1008</v>
      </c>
      <c r="E1572">
        <f>VLOOKUP(A1572,OFSETS!A$2:B$795,2,TRUE)</f>
        <v>787</v>
      </c>
      <c r="F1572">
        <v>1564</v>
      </c>
      <c r="G1572" t="str">
        <f t="shared" si="72"/>
        <v>INSERT INTO F_SEC_ADMIN.OBJECTS (OBJECT_ID,NAME,OBJECT_TYPE_ID, SCHEMA_ID, AUTHORIZATION_OBJECT_ID) VALUES (1564, 'TRANSACTION_DETAILS_V',2,1,'787');</v>
      </c>
      <c r="S1572">
        <v>1564</v>
      </c>
      <c r="T1572" t="str">
        <f t="shared" si="73"/>
        <v>INSERT INTO OBJECT_COLUMNS (OBJECT_COLUMN_ID,NAME,CONTENT,OBJECT_ID) VALUES (1564,'OWNER_NUM', '1008', 1564);</v>
      </c>
    </row>
    <row r="1573" spans="1:20" x14ac:dyDescent="0.2">
      <c r="A1573" s="8" t="s">
        <v>2360</v>
      </c>
      <c r="B1573" t="s">
        <v>2419</v>
      </c>
      <c r="C1573" t="s">
        <v>2407</v>
      </c>
      <c r="D1573" s="5">
        <f t="shared" si="74"/>
        <v>1008</v>
      </c>
      <c r="E1573">
        <f>VLOOKUP(A1573,OFSETS!A$2:B$795,2,TRUE)</f>
        <v>787</v>
      </c>
      <c r="F1573">
        <v>1565</v>
      </c>
      <c r="G1573" t="str">
        <f t="shared" si="72"/>
        <v>INSERT INTO F_SEC_ADMIN.OBJECTS (OBJECT_ID,NAME,OBJECT_TYPE_ID, SCHEMA_ID, AUTHORIZATION_OBJECT_ID) VALUES (1565, 'TRANSACTION_DETAIL_HIST_V',2,1,'787');</v>
      </c>
      <c r="S1573">
        <v>1565</v>
      </c>
      <c r="T1573" t="str">
        <f t="shared" si="73"/>
        <v>INSERT INTO OBJECT_COLUMNS (OBJECT_COLUMN_ID,NAME,CONTENT,OBJECT_ID) VALUES (1565,'OWNER_NUM', '1008', 1565);</v>
      </c>
    </row>
    <row r="1574" spans="1:20" x14ac:dyDescent="0.2">
      <c r="A1574" s="8" t="s">
        <v>2360</v>
      </c>
      <c r="B1574" t="s">
        <v>2420</v>
      </c>
      <c r="C1574" t="s">
        <v>2407</v>
      </c>
      <c r="D1574" s="5">
        <f t="shared" si="74"/>
        <v>1008</v>
      </c>
      <c r="E1574">
        <f>VLOOKUP(A1574,OFSETS!A$2:B$795,2,TRUE)</f>
        <v>787</v>
      </c>
      <c r="F1574">
        <v>1566</v>
      </c>
      <c r="G1574" t="str">
        <f t="shared" si="72"/>
        <v>INSERT INTO F_SEC_ADMIN.OBJECTS (OBJECT_ID,NAME,OBJECT_TYPE_ID, SCHEMA_ID, AUTHORIZATION_OBJECT_ID) VALUES (1566, 'TRANSACTION_HIST_V',2,1,'787');</v>
      </c>
      <c r="S1574">
        <v>1566</v>
      </c>
      <c r="T1574" t="str">
        <f t="shared" si="73"/>
        <v>INSERT INTO OBJECT_COLUMNS (OBJECT_COLUMN_ID,NAME,CONTENT,OBJECT_ID) VALUES (1566,'OWNER_NUM', '1008', 1566);</v>
      </c>
    </row>
    <row r="1575" spans="1:20" x14ac:dyDescent="0.2">
      <c r="A1575" s="8" t="s">
        <v>2363</v>
      </c>
      <c r="B1575" t="s">
        <v>2421</v>
      </c>
      <c r="C1575" t="s">
        <v>2407</v>
      </c>
      <c r="D1575" s="5">
        <f t="shared" si="74"/>
        <v>1009</v>
      </c>
      <c r="E1575">
        <f>VLOOKUP(A1575,OFSETS!A$2:B$795,2,TRUE)</f>
        <v>788</v>
      </c>
      <c r="F1575">
        <v>1567</v>
      </c>
      <c r="G1575" t="str">
        <f t="shared" si="72"/>
        <v>INSERT INTO F_SEC_ADMIN.OBJECTS (OBJECT_ID,NAME,OBJECT_TYPE_ID, SCHEMA_ID, AUTHORIZATION_OBJECT_ID) VALUES (1567, 'CUSTOMERS_V',2,1,'788');</v>
      </c>
      <c r="S1575">
        <v>1567</v>
      </c>
      <c r="T1575" t="str">
        <f t="shared" si="73"/>
        <v>INSERT INTO OBJECT_COLUMNS (OBJECT_COLUMN_ID,NAME,CONTENT,OBJECT_ID) VALUES (1567,'OWNER_NUM', '1009', 1567);</v>
      </c>
    </row>
    <row r="1576" spans="1:20" x14ac:dyDescent="0.2">
      <c r="A1576" s="8" t="s">
        <v>2363</v>
      </c>
      <c r="B1576" t="s">
        <v>2422</v>
      </c>
      <c r="C1576" t="s">
        <v>2407</v>
      </c>
      <c r="D1576" s="5">
        <f t="shared" si="74"/>
        <v>1009</v>
      </c>
      <c r="E1576">
        <f>VLOOKUP(A1576,OFSETS!A$2:B$795,2,TRUE)</f>
        <v>788</v>
      </c>
      <c r="F1576">
        <v>1568</v>
      </c>
      <c r="G1576" t="str">
        <f t="shared" si="72"/>
        <v>INSERT INTO F_SEC_ADMIN.OBJECTS (OBJECT_ID,NAME,OBJECT_TYPE_ID, SCHEMA_ID, AUTHORIZATION_OBJECT_ID) VALUES (1568, 'CUSTOMER_SYSTEMATICS_V',2,1,'788');</v>
      </c>
      <c r="S1576">
        <v>1568</v>
      </c>
      <c r="T1576" t="str">
        <f t="shared" si="73"/>
        <v>INSERT INTO OBJECT_COLUMNS (OBJECT_COLUMN_ID,NAME,CONTENT,OBJECT_ID) VALUES (1568,'OWNER_NUM', '1009', 1568);</v>
      </c>
    </row>
    <row r="1577" spans="1:20" x14ac:dyDescent="0.2">
      <c r="A1577" s="8" t="s">
        <v>2363</v>
      </c>
      <c r="B1577" t="s">
        <v>2423</v>
      </c>
      <c r="C1577" t="s">
        <v>2407</v>
      </c>
      <c r="D1577" s="5">
        <f t="shared" si="74"/>
        <v>1009</v>
      </c>
      <c r="E1577">
        <f>VLOOKUP(A1577,OFSETS!A$2:B$795,2,TRUE)</f>
        <v>788</v>
      </c>
      <c r="F1577">
        <v>1569</v>
      </c>
      <c r="G1577" t="str">
        <f t="shared" si="72"/>
        <v>INSERT INTO F_SEC_ADMIN.OBJECTS (OBJECT_ID,NAME,OBJECT_TYPE_ID, SCHEMA_ID, AUTHORIZATION_OBJECT_ID) VALUES (1569, 'CUST_PORT_ASSIGNMENTS_V',2,1,'788');</v>
      </c>
      <c r="S1577">
        <v>1569</v>
      </c>
      <c r="T1577" t="str">
        <f t="shared" si="73"/>
        <v>INSERT INTO OBJECT_COLUMNS (OBJECT_COLUMN_ID,NAME,CONTENT,OBJECT_ID) VALUES (1569,'OWNER_NUM', '1009', 1569);</v>
      </c>
    </row>
    <row r="1578" spans="1:20" x14ac:dyDescent="0.2">
      <c r="A1578" s="8" t="s">
        <v>2363</v>
      </c>
      <c r="B1578" t="s">
        <v>2424</v>
      </c>
      <c r="C1578" t="s">
        <v>2407</v>
      </c>
      <c r="D1578" s="5">
        <f t="shared" si="74"/>
        <v>1009</v>
      </c>
      <c r="E1578">
        <f>VLOOKUP(A1578,OFSETS!A$2:B$795,2,TRUE)</f>
        <v>788</v>
      </c>
      <c r="F1578">
        <v>1570</v>
      </c>
      <c r="G1578" t="str">
        <f t="shared" si="72"/>
        <v>INSERT INTO F_SEC_ADMIN.OBJECTS (OBJECT_ID,NAME,OBJECT_TYPE_ID, SCHEMA_ID, AUTHORIZATION_OBJECT_ID) VALUES (1570, 'OWNERS_V',2,1,'788');</v>
      </c>
      <c r="S1578">
        <v>1570</v>
      </c>
      <c r="T1578" t="str">
        <f t="shared" si="73"/>
        <v>INSERT INTO OBJECT_COLUMNS (OBJECT_COLUMN_ID,NAME,CONTENT,OBJECT_ID) VALUES (1570,'OWNER_NUM', '1009', 1570);</v>
      </c>
    </row>
    <row r="1579" spans="1:20" x14ac:dyDescent="0.2">
      <c r="A1579" s="8" t="s">
        <v>2363</v>
      </c>
      <c r="B1579" t="s">
        <v>2425</v>
      </c>
      <c r="C1579" t="s">
        <v>2407</v>
      </c>
      <c r="D1579" s="5">
        <f t="shared" si="74"/>
        <v>1009</v>
      </c>
      <c r="E1579">
        <f>VLOOKUP(A1579,OFSETS!A$2:B$795,2,TRUE)</f>
        <v>788</v>
      </c>
      <c r="F1579">
        <v>1571</v>
      </c>
      <c r="G1579" t="str">
        <f t="shared" si="72"/>
        <v>INSERT INTO F_SEC_ADMIN.OBJECTS (OBJECT_ID,NAME,OBJECT_TYPE_ID, SCHEMA_ID, AUTHORIZATION_OBJECT_ID) VALUES (1571, 'PORTFOLIOS_V',2,1,'788');</v>
      </c>
      <c r="S1579">
        <v>1571</v>
      </c>
      <c r="T1579" t="str">
        <f t="shared" si="73"/>
        <v>INSERT INTO OBJECT_COLUMNS (OBJECT_COLUMN_ID,NAME,CONTENT,OBJECT_ID) VALUES (1571,'OWNER_NUM', '1009', 1571);</v>
      </c>
    </row>
    <row r="1580" spans="1:20" x14ac:dyDescent="0.2">
      <c r="A1580" s="8" t="s">
        <v>2363</v>
      </c>
      <c r="B1580" t="s">
        <v>2426</v>
      </c>
      <c r="C1580" t="s">
        <v>2407</v>
      </c>
      <c r="D1580" s="5">
        <f t="shared" si="74"/>
        <v>1009</v>
      </c>
      <c r="E1580">
        <f>VLOOKUP(A1580,OFSETS!A$2:B$795,2,TRUE)</f>
        <v>788</v>
      </c>
      <c r="F1580">
        <v>1572</v>
      </c>
      <c r="G1580" t="str">
        <f t="shared" si="72"/>
        <v>INSERT INTO F_SEC_ADMIN.OBJECTS (OBJECT_ID,NAME,OBJECT_TYPE_ID, SCHEMA_ID, AUTHORIZATION_OBJECT_ID) VALUES (1572, 'PORTFOLIO_ASSIGNMENTS_V',2,1,'788');</v>
      </c>
      <c r="S1580">
        <v>1572</v>
      </c>
      <c r="T1580" t="str">
        <f t="shared" si="73"/>
        <v>INSERT INTO OBJECT_COLUMNS (OBJECT_COLUMN_ID,NAME,CONTENT,OBJECT_ID) VALUES (1572,'OWNER_NUM', '1009', 1572);</v>
      </c>
    </row>
    <row r="1581" spans="1:20" x14ac:dyDescent="0.2">
      <c r="A1581" s="8" t="s">
        <v>2363</v>
      </c>
      <c r="B1581" t="s">
        <v>2427</v>
      </c>
      <c r="C1581" t="s">
        <v>2407</v>
      </c>
      <c r="D1581" s="5">
        <f t="shared" si="74"/>
        <v>1009</v>
      </c>
      <c r="E1581">
        <f>VLOOKUP(A1581,OFSETS!A$2:B$795,2,TRUE)</f>
        <v>788</v>
      </c>
      <c r="F1581">
        <v>1573</v>
      </c>
      <c r="G1581" t="str">
        <f t="shared" si="72"/>
        <v>INSERT INTO F_SEC_ADMIN.OBJECTS (OBJECT_ID,NAME,OBJECT_TYPE_ID, SCHEMA_ID, AUTHORIZATION_OBJECT_ID) VALUES (1573, 'PORTFOLIO_FIGURES_DAILY_V',2,1,'788');</v>
      </c>
      <c r="S1581">
        <v>1573</v>
      </c>
      <c r="T1581" t="str">
        <f t="shared" si="73"/>
        <v>INSERT INTO OBJECT_COLUMNS (OBJECT_COLUMN_ID,NAME,CONTENT,OBJECT_ID) VALUES (1573,'OWNER_NUM', '1009', 1573);</v>
      </c>
    </row>
    <row r="1582" spans="1:20" x14ac:dyDescent="0.2">
      <c r="A1582" s="8" t="s">
        <v>2363</v>
      </c>
      <c r="B1582" t="s">
        <v>2428</v>
      </c>
      <c r="C1582" t="s">
        <v>2407</v>
      </c>
      <c r="D1582" s="5">
        <f t="shared" si="74"/>
        <v>1009</v>
      </c>
      <c r="E1582">
        <f>VLOOKUP(A1582,OFSETS!A$2:B$795,2,TRUE)</f>
        <v>788</v>
      </c>
      <c r="F1582">
        <v>1574</v>
      </c>
      <c r="G1582" t="str">
        <f t="shared" si="72"/>
        <v>INSERT INTO F_SEC_ADMIN.OBJECTS (OBJECT_ID,NAME,OBJECT_TYPE_ID, SCHEMA_ID, AUTHORIZATION_OBJECT_ID) VALUES (1574, 'PORTFOLIO_FIGURES_DLY_HIST_V',2,1,'788');</v>
      </c>
      <c r="S1582">
        <v>1574</v>
      </c>
      <c r="T1582" t="str">
        <f t="shared" si="73"/>
        <v>INSERT INTO OBJECT_COLUMNS (OBJECT_COLUMN_ID,NAME,CONTENT,OBJECT_ID) VALUES (1574,'OWNER_NUM', '1009', 1574);</v>
      </c>
    </row>
    <row r="1583" spans="1:20" x14ac:dyDescent="0.2">
      <c r="A1583" s="8" t="s">
        <v>2363</v>
      </c>
      <c r="B1583" t="s">
        <v>2401</v>
      </c>
      <c r="C1583" t="s">
        <v>2407</v>
      </c>
      <c r="D1583" s="5">
        <f t="shared" si="74"/>
        <v>1009</v>
      </c>
      <c r="E1583">
        <f>VLOOKUP(A1583,OFSETS!A$2:B$795,2,TRUE)</f>
        <v>788</v>
      </c>
      <c r="F1583">
        <v>1575</v>
      </c>
      <c r="G1583" t="str">
        <f t="shared" si="72"/>
        <v>INSERT INTO F_SEC_ADMIN.OBJECTS (OBJECT_ID,NAME,OBJECT_TYPE_ID, SCHEMA_ID, AUTHORIZATION_OBJECT_ID) VALUES (1575, 'PORTFOLIO_GROUPS_V',2,1,'788');</v>
      </c>
      <c r="S1583">
        <v>1575</v>
      </c>
      <c r="T1583" t="str">
        <f t="shared" si="73"/>
        <v>INSERT INTO OBJECT_COLUMNS (OBJECT_COLUMN_ID,NAME,CONTENT,OBJECT_ID) VALUES (1575,'OWNER_NUM', '1009', 1575);</v>
      </c>
    </row>
    <row r="1584" spans="1:20" x14ac:dyDescent="0.2">
      <c r="A1584" s="8" t="s">
        <v>2363</v>
      </c>
      <c r="B1584" t="s">
        <v>2429</v>
      </c>
      <c r="C1584" t="s">
        <v>2407</v>
      </c>
      <c r="D1584" s="5">
        <f t="shared" si="74"/>
        <v>1009</v>
      </c>
      <c r="E1584">
        <f>VLOOKUP(A1584,OFSETS!A$2:B$795,2,TRUE)</f>
        <v>788</v>
      </c>
      <c r="F1584">
        <v>1576</v>
      </c>
      <c r="G1584" t="str">
        <f t="shared" si="72"/>
        <v>INSERT INTO F_SEC_ADMIN.OBJECTS (OBJECT_ID,NAME,OBJECT_TYPE_ID, SCHEMA_ID, AUTHORIZATION_OBJECT_ID) VALUES (1576, 'PORTFOLIO_HIST_V',2,1,'788');</v>
      </c>
      <c r="S1584">
        <v>1576</v>
      </c>
      <c r="T1584" t="str">
        <f t="shared" si="73"/>
        <v>INSERT INTO OBJECT_COLUMNS (OBJECT_COLUMN_ID,NAME,CONTENT,OBJECT_ID) VALUES (1576,'OWNER_NUM', '1009', 1576);</v>
      </c>
    </row>
    <row r="1585" spans="1:20" x14ac:dyDescent="0.2">
      <c r="A1585" s="8" t="s">
        <v>2363</v>
      </c>
      <c r="B1585" t="s">
        <v>2406</v>
      </c>
      <c r="C1585" t="s">
        <v>2407</v>
      </c>
      <c r="D1585" s="5">
        <f t="shared" si="74"/>
        <v>1009</v>
      </c>
      <c r="E1585">
        <f>VLOOKUP(A1585,OFSETS!A$2:B$795,2,TRUE)</f>
        <v>788</v>
      </c>
      <c r="F1585">
        <v>1577</v>
      </c>
      <c r="G1585" t="str">
        <f t="shared" si="72"/>
        <v>INSERT INTO F_SEC_ADMIN.OBJECTS (OBJECT_ID,NAME,OBJECT_TYPE_ID, SCHEMA_ID, AUTHORIZATION_OBJECT_ID) VALUES (1577, 'PORTFOLIO_HOLDINGS_V',2,1,'788');</v>
      </c>
      <c r="S1585">
        <v>1577</v>
      </c>
      <c r="T1585" t="str">
        <f t="shared" si="73"/>
        <v>INSERT INTO OBJECT_COLUMNS (OBJECT_COLUMN_ID,NAME,CONTENT,OBJECT_ID) VALUES (1577,'OWNER_NUM', '1009', 1577);</v>
      </c>
    </row>
    <row r="1586" spans="1:20" x14ac:dyDescent="0.2">
      <c r="A1586" s="8" t="s">
        <v>2363</v>
      </c>
      <c r="B1586" t="s">
        <v>2408</v>
      </c>
      <c r="C1586" t="s">
        <v>2407</v>
      </c>
      <c r="D1586" s="5">
        <f t="shared" si="74"/>
        <v>1009</v>
      </c>
      <c r="E1586">
        <f>VLOOKUP(A1586,OFSETS!A$2:B$795,2,TRUE)</f>
        <v>788</v>
      </c>
      <c r="F1586">
        <v>1578</v>
      </c>
      <c r="G1586" t="str">
        <f t="shared" si="72"/>
        <v>INSERT INTO F_SEC_ADMIN.OBJECTS (OBJECT_ID,NAME,OBJECT_TYPE_ID, SCHEMA_ID, AUTHORIZATION_OBJECT_ID) VALUES (1578, 'PORTFOLIO_HOLDING_CALCS_V',2,1,'788');</v>
      </c>
      <c r="S1586">
        <v>1578</v>
      </c>
      <c r="T1586" t="str">
        <f t="shared" si="73"/>
        <v>INSERT INTO OBJECT_COLUMNS (OBJECT_COLUMN_ID,NAME,CONTENT,OBJECT_ID) VALUES (1578,'OWNER_NUM', '1009', 1578);</v>
      </c>
    </row>
    <row r="1587" spans="1:20" x14ac:dyDescent="0.2">
      <c r="A1587" s="8" t="s">
        <v>2363</v>
      </c>
      <c r="B1587" t="s">
        <v>2409</v>
      </c>
      <c r="C1587" t="s">
        <v>2407</v>
      </c>
      <c r="D1587" s="5">
        <f t="shared" si="74"/>
        <v>1009</v>
      </c>
      <c r="E1587">
        <f>VLOOKUP(A1587,OFSETS!A$2:B$795,2,TRUE)</f>
        <v>788</v>
      </c>
      <c r="F1587">
        <v>1579</v>
      </c>
      <c r="G1587" t="str">
        <f t="shared" si="72"/>
        <v>INSERT INTO F_SEC_ADMIN.OBJECTS (OBJECT_ID,NAME,OBJECT_TYPE_ID, SCHEMA_ID, AUTHORIZATION_OBJECT_ID) VALUES (1579, 'PORTFOLIO_HOLDING_CALCS_VV_V',2,1,'788');</v>
      </c>
      <c r="S1587">
        <v>1579</v>
      </c>
      <c r="T1587" t="str">
        <f t="shared" si="73"/>
        <v>INSERT INTO OBJECT_COLUMNS (OBJECT_COLUMN_ID,NAME,CONTENT,OBJECT_ID) VALUES (1579,'OWNER_NUM', '1009', 1579);</v>
      </c>
    </row>
    <row r="1588" spans="1:20" x14ac:dyDescent="0.2">
      <c r="A1588" s="8" t="s">
        <v>2363</v>
      </c>
      <c r="B1588" t="s">
        <v>2410</v>
      </c>
      <c r="C1588" t="s">
        <v>2407</v>
      </c>
      <c r="D1588" s="5">
        <f t="shared" si="74"/>
        <v>1009</v>
      </c>
      <c r="E1588">
        <f>VLOOKUP(A1588,OFSETS!A$2:B$795,2,TRUE)</f>
        <v>788</v>
      </c>
      <c r="F1588">
        <v>1580</v>
      </c>
      <c r="G1588" t="str">
        <f t="shared" si="72"/>
        <v>INSERT INTO F_SEC_ADMIN.OBJECTS (OBJECT_ID,NAME,OBJECT_TYPE_ID, SCHEMA_ID, AUTHORIZATION_OBJECT_ID) VALUES (1580, 'PORTFOLIO_HOLDING_CALC_HIST_V',2,1,'788');</v>
      </c>
      <c r="S1588">
        <v>1580</v>
      </c>
      <c r="T1588" t="str">
        <f t="shared" si="73"/>
        <v>INSERT INTO OBJECT_COLUMNS (OBJECT_COLUMN_ID,NAME,CONTENT,OBJECT_ID) VALUES (1580,'OWNER_NUM', '1009', 1580);</v>
      </c>
    </row>
    <row r="1589" spans="1:20" x14ac:dyDescent="0.2">
      <c r="A1589" s="8" t="s">
        <v>2363</v>
      </c>
      <c r="B1589" t="s">
        <v>2411</v>
      </c>
      <c r="C1589" t="s">
        <v>2407</v>
      </c>
      <c r="D1589" s="5">
        <f t="shared" si="74"/>
        <v>1009</v>
      </c>
      <c r="E1589">
        <f>VLOOKUP(A1589,OFSETS!A$2:B$795,2,TRUE)</f>
        <v>788</v>
      </c>
      <c r="F1589">
        <v>1581</v>
      </c>
      <c r="G1589" t="str">
        <f t="shared" si="72"/>
        <v>INSERT INTO F_SEC_ADMIN.OBJECTS (OBJECT_ID,NAME,OBJECT_TYPE_ID, SCHEMA_ID, AUTHORIZATION_OBJECT_ID) VALUES (1581, 'PORTFOLIO_HOLDING_HIST_V',2,1,'788');</v>
      </c>
      <c r="S1589">
        <v>1581</v>
      </c>
      <c r="T1589" t="str">
        <f t="shared" si="73"/>
        <v>INSERT INTO OBJECT_COLUMNS (OBJECT_COLUMN_ID,NAME,CONTENT,OBJECT_ID) VALUES (1581,'OWNER_NUM', '1009', 1581);</v>
      </c>
    </row>
    <row r="1590" spans="1:20" x14ac:dyDescent="0.2">
      <c r="A1590" s="8" t="s">
        <v>2363</v>
      </c>
      <c r="B1590" t="s">
        <v>2412</v>
      </c>
      <c r="C1590" t="s">
        <v>2407</v>
      </c>
      <c r="D1590" s="5">
        <f t="shared" si="74"/>
        <v>1009</v>
      </c>
      <c r="E1590">
        <f>VLOOKUP(A1590,OFSETS!A$2:B$795,2,TRUE)</f>
        <v>788</v>
      </c>
      <c r="F1590">
        <v>1582</v>
      </c>
      <c r="G1590" t="str">
        <f t="shared" si="72"/>
        <v>INSERT INTO F_SEC_ADMIN.OBJECTS (OBJECT_ID,NAME,OBJECT_TYPE_ID, SCHEMA_ID, AUTHORIZATION_OBJECT_ID) VALUES (1582, 'PORTFOLIO_IDS_V',2,1,'788');</v>
      </c>
      <c r="S1590">
        <v>1582</v>
      </c>
      <c r="T1590" t="str">
        <f t="shared" si="73"/>
        <v>INSERT INTO OBJECT_COLUMNS (OBJECT_COLUMN_ID,NAME,CONTENT,OBJECT_ID) VALUES (1582,'OWNER_NUM', '1009', 1582);</v>
      </c>
    </row>
    <row r="1591" spans="1:20" x14ac:dyDescent="0.2">
      <c r="A1591" s="8" t="s">
        <v>2363</v>
      </c>
      <c r="B1591" t="s">
        <v>2413</v>
      </c>
      <c r="C1591" t="s">
        <v>2407</v>
      </c>
      <c r="D1591" s="5">
        <f t="shared" si="74"/>
        <v>1009</v>
      </c>
      <c r="E1591">
        <f>VLOOKUP(A1591,OFSETS!A$2:B$795,2,TRUE)</f>
        <v>788</v>
      </c>
      <c r="F1591">
        <v>1583</v>
      </c>
      <c r="G1591" t="str">
        <f t="shared" si="72"/>
        <v>INSERT INTO F_SEC_ADMIN.OBJECTS (OBJECT_ID,NAME,OBJECT_TYPE_ID, SCHEMA_ID, AUTHORIZATION_OBJECT_ID) VALUES (1583, 'PORTFOLIO_ID_MAPPINGS_V',2,1,'788');</v>
      </c>
      <c r="S1591">
        <v>1583</v>
      </c>
      <c r="T1591" t="str">
        <f t="shared" si="73"/>
        <v>INSERT INTO OBJECT_COLUMNS (OBJECT_COLUMN_ID,NAME,CONTENT,OBJECT_ID) VALUES (1583,'OWNER_NUM', '1009', 1583);</v>
      </c>
    </row>
    <row r="1592" spans="1:20" x14ac:dyDescent="0.2">
      <c r="A1592" s="8" t="s">
        <v>2363</v>
      </c>
      <c r="B1592" t="s">
        <v>2414</v>
      </c>
      <c r="C1592" t="s">
        <v>2407</v>
      </c>
      <c r="D1592" s="5">
        <f t="shared" si="74"/>
        <v>1009</v>
      </c>
      <c r="E1592">
        <f>VLOOKUP(A1592,OFSETS!A$2:B$795,2,TRUE)</f>
        <v>788</v>
      </c>
      <c r="F1592">
        <v>1584</v>
      </c>
      <c r="G1592" t="str">
        <f t="shared" si="72"/>
        <v>INSERT INTO F_SEC_ADMIN.OBJECTS (OBJECT_ID,NAME,OBJECT_TYPE_ID, SCHEMA_ID, AUTHORIZATION_OBJECT_ID) VALUES (1584, 'PORTFOLIO_TARGET_SYSTEMS_V',2,1,'788');</v>
      </c>
      <c r="S1592">
        <v>1584</v>
      </c>
      <c r="T1592" t="str">
        <f t="shared" si="73"/>
        <v>INSERT INTO OBJECT_COLUMNS (OBJECT_COLUMN_ID,NAME,CONTENT,OBJECT_ID) VALUES (1584,'OWNER_NUM', '1009', 1584);</v>
      </c>
    </row>
    <row r="1593" spans="1:20" x14ac:dyDescent="0.2">
      <c r="A1593" s="8" t="s">
        <v>2363</v>
      </c>
      <c r="B1593" t="s">
        <v>2415</v>
      </c>
      <c r="C1593" t="s">
        <v>2407</v>
      </c>
      <c r="D1593" s="5">
        <f t="shared" si="74"/>
        <v>1009</v>
      </c>
      <c r="E1593">
        <f>VLOOKUP(A1593,OFSETS!A$2:B$795,2,TRUE)</f>
        <v>788</v>
      </c>
      <c r="F1593">
        <v>1585</v>
      </c>
      <c r="G1593" t="str">
        <f t="shared" si="72"/>
        <v>INSERT INTO F_SEC_ADMIN.OBJECTS (OBJECT_ID,NAME,OBJECT_TYPE_ID, SCHEMA_ID, AUTHORIZATION_OBJECT_ID) VALUES (1585, 'TRANSACTIONS_V',2,1,'788');</v>
      </c>
      <c r="S1593">
        <v>1585</v>
      </c>
      <c r="T1593" t="str">
        <f t="shared" si="73"/>
        <v>INSERT INTO OBJECT_COLUMNS (OBJECT_COLUMN_ID,NAME,CONTENT,OBJECT_ID) VALUES (1585,'OWNER_NUM', '1009', 1585);</v>
      </c>
    </row>
    <row r="1594" spans="1:20" x14ac:dyDescent="0.2">
      <c r="A1594" s="8" t="s">
        <v>2363</v>
      </c>
      <c r="B1594" t="s">
        <v>2416</v>
      </c>
      <c r="C1594" t="s">
        <v>2407</v>
      </c>
      <c r="D1594" s="5">
        <f t="shared" si="74"/>
        <v>1009</v>
      </c>
      <c r="E1594">
        <f>VLOOKUP(A1594,OFSETS!A$2:B$795,2,TRUE)</f>
        <v>788</v>
      </c>
      <c r="F1594">
        <v>1586</v>
      </c>
      <c r="G1594" t="str">
        <f t="shared" si="72"/>
        <v>INSERT INTO F_SEC_ADMIN.OBJECTS (OBJECT_ID,NAME,OBJECT_TYPE_ID, SCHEMA_ID, AUTHORIZATION_OBJECT_ID) VALUES (1586, 'TRANSACTION_COSTS_V',2,1,'788');</v>
      </c>
      <c r="S1594">
        <v>1586</v>
      </c>
      <c r="T1594" t="str">
        <f t="shared" si="73"/>
        <v>INSERT INTO OBJECT_COLUMNS (OBJECT_COLUMN_ID,NAME,CONTENT,OBJECT_ID) VALUES (1586,'OWNER_NUM', '1009', 1586);</v>
      </c>
    </row>
    <row r="1595" spans="1:20" x14ac:dyDescent="0.2">
      <c r="A1595" s="8" t="s">
        <v>2363</v>
      </c>
      <c r="B1595" t="s">
        <v>2417</v>
      </c>
      <c r="C1595" t="s">
        <v>2407</v>
      </c>
      <c r="D1595" s="5">
        <f t="shared" si="74"/>
        <v>1009</v>
      </c>
      <c r="E1595">
        <f>VLOOKUP(A1595,OFSETS!A$2:B$795,2,TRUE)</f>
        <v>788</v>
      </c>
      <c r="F1595">
        <v>1587</v>
      </c>
      <c r="G1595" t="str">
        <f t="shared" si="72"/>
        <v>INSERT INTO F_SEC_ADMIN.OBJECTS (OBJECT_ID,NAME,OBJECT_TYPE_ID, SCHEMA_ID, AUTHORIZATION_OBJECT_ID) VALUES (1587, 'TRANSACTION_COST_HIST_V',2,1,'788');</v>
      </c>
      <c r="S1595">
        <v>1587</v>
      </c>
      <c r="T1595" t="str">
        <f t="shared" si="73"/>
        <v>INSERT INTO OBJECT_COLUMNS (OBJECT_COLUMN_ID,NAME,CONTENT,OBJECT_ID) VALUES (1587,'OWNER_NUM', '1009', 1587);</v>
      </c>
    </row>
    <row r="1596" spans="1:20" x14ac:dyDescent="0.2">
      <c r="A1596" s="8" t="s">
        <v>2363</v>
      </c>
      <c r="B1596" t="s">
        <v>2418</v>
      </c>
      <c r="C1596" t="s">
        <v>2407</v>
      </c>
      <c r="D1596" s="5">
        <f t="shared" si="74"/>
        <v>1009</v>
      </c>
      <c r="E1596">
        <f>VLOOKUP(A1596,OFSETS!A$2:B$795,2,TRUE)</f>
        <v>788</v>
      </c>
      <c r="F1596">
        <v>1588</v>
      </c>
      <c r="G1596" t="str">
        <f t="shared" si="72"/>
        <v>INSERT INTO F_SEC_ADMIN.OBJECTS (OBJECT_ID,NAME,OBJECT_TYPE_ID, SCHEMA_ID, AUTHORIZATION_OBJECT_ID) VALUES (1588, 'TRANSACTION_DETAILS_V',2,1,'788');</v>
      </c>
      <c r="S1596">
        <v>1588</v>
      </c>
      <c r="T1596" t="str">
        <f t="shared" si="73"/>
        <v>INSERT INTO OBJECT_COLUMNS (OBJECT_COLUMN_ID,NAME,CONTENT,OBJECT_ID) VALUES (1588,'OWNER_NUM', '1009', 1588);</v>
      </c>
    </row>
    <row r="1597" spans="1:20" x14ac:dyDescent="0.2">
      <c r="A1597" s="8" t="s">
        <v>2363</v>
      </c>
      <c r="B1597" t="s">
        <v>2419</v>
      </c>
      <c r="C1597" t="s">
        <v>2407</v>
      </c>
      <c r="D1597" s="5">
        <f t="shared" si="74"/>
        <v>1009</v>
      </c>
      <c r="E1597">
        <f>VLOOKUP(A1597,OFSETS!A$2:B$795,2,TRUE)</f>
        <v>788</v>
      </c>
      <c r="F1597">
        <v>1589</v>
      </c>
      <c r="G1597" t="str">
        <f t="shared" si="72"/>
        <v>INSERT INTO F_SEC_ADMIN.OBJECTS (OBJECT_ID,NAME,OBJECT_TYPE_ID, SCHEMA_ID, AUTHORIZATION_OBJECT_ID) VALUES (1589, 'TRANSACTION_DETAIL_HIST_V',2,1,'788');</v>
      </c>
      <c r="S1597">
        <v>1589</v>
      </c>
      <c r="T1597" t="str">
        <f t="shared" si="73"/>
        <v>INSERT INTO OBJECT_COLUMNS (OBJECT_COLUMN_ID,NAME,CONTENT,OBJECT_ID) VALUES (1589,'OWNER_NUM', '1009', 1589);</v>
      </c>
    </row>
    <row r="1598" spans="1:20" x14ac:dyDescent="0.2">
      <c r="A1598" s="8" t="s">
        <v>2363</v>
      </c>
      <c r="B1598" t="s">
        <v>2420</v>
      </c>
      <c r="C1598" t="s">
        <v>2407</v>
      </c>
      <c r="D1598" s="5">
        <f t="shared" si="74"/>
        <v>1009</v>
      </c>
      <c r="E1598">
        <f>VLOOKUP(A1598,OFSETS!A$2:B$795,2,TRUE)</f>
        <v>788</v>
      </c>
      <c r="F1598">
        <v>1590</v>
      </c>
      <c r="G1598" t="str">
        <f t="shared" si="72"/>
        <v>INSERT INTO F_SEC_ADMIN.OBJECTS (OBJECT_ID,NAME,OBJECT_TYPE_ID, SCHEMA_ID, AUTHORIZATION_OBJECT_ID) VALUES (1590, 'TRANSACTION_HIST_V',2,1,'788');</v>
      </c>
      <c r="S1598">
        <v>1590</v>
      </c>
      <c r="T1598" t="str">
        <f t="shared" si="73"/>
        <v>INSERT INTO OBJECT_COLUMNS (OBJECT_COLUMN_ID,NAME,CONTENT,OBJECT_ID) VALUES (1590,'OWNER_NUM', '1009', 1590);</v>
      </c>
    </row>
    <row r="1599" spans="1:20" x14ac:dyDescent="0.2">
      <c r="A1599" s="8" t="s">
        <v>2366</v>
      </c>
      <c r="B1599" t="s">
        <v>2421</v>
      </c>
      <c r="C1599" t="s">
        <v>2407</v>
      </c>
      <c r="D1599" s="5">
        <f t="shared" ref="D1599:D1620" si="75">VALUE(RIGHT(A1599,7))</f>
        <v>1012</v>
      </c>
      <c r="E1599">
        <f>VLOOKUP(A1599,OFSETS!A$2:B$795,2,TRUE)</f>
        <v>789</v>
      </c>
      <c r="F1599">
        <v>1591</v>
      </c>
      <c r="G1599" t="str">
        <f t="shared" si="72"/>
        <v>INSERT INTO F_SEC_ADMIN.OBJECTS (OBJECT_ID,NAME,OBJECT_TYPE_ID, SCHEMA_ID, AUTHORIZATION_OBJECT_ID) VALUES (1591, 'CUSTOMERS_V',2,1,'789');</v>
      </c>
      <c r="S1599">
        <v>1591</v>
      </c>
      <c r="T1599" t="str">
        <f t="shared" si="73"/>
        <v>INSERT INTO OBJECT_COLUMNS (OBJECT_COLUMN_ID,NAME,CONTENT,OBJECT_ID) VALUES (1591,'OWNER_NUM', '1012', 1591);</v>
      </c>
    </row>
    <row r="1600" spans="1:20" x14ac:dyDescent="0.2">
      <c r="A1600" s="8" t="s">
        <v>2366</v>
      </c>
      <c r="B1600" t="s">
        <v>2422</v>
      </c>
      <c r="C1600" t="s">
        <v>2407</v>
      </c>
      <c r="D1600" s="5">
        <f t="shared" si="75"/>
        <v>1012</v>
      </c>
      <c r="E1600">
        <f>VLOOKUP(A1600,OFSETS!A$2:B$795,2,TRUE)</f>
        <v>789</v>
      </c>
      <c r="F1600">
        <v>1592</v>
      </c>
      <c r="G1600" t="str">
        <f t="shared" si="72"/>
        <v>INSERT INTO F_SEC_ADMIN.OBJECTS (OBJECT_ID,NAME,OBJECT_TYPE_ID, SCHEMA_ID, AUTHORIZATION_OBJECT_ID) VALUES (1592, 'CUSTOMER_SYSTEMATICS_V',2,1,'789');</v>
      </c>
      <c r="S1600">
        <v>1592</v>
      </c>
      <c r="T1600" t="str">
        <f t="shared" si="73"/>
        <v>INSERT INTO OBJECT_COLUMNS (OBJECT_COLUMN_ID,NAME,CONTENT,OBJECT_ID) VALUES (1592,'OWNER_NUM', '1012', 1592);</v>
      </c>
    </row>
    <row r="1601" spans="1:20" x14ac:dyDescent="0.2">
      <c r="A1601" s="8" t="s">
        <v>2366</v>
      </c>
      <c r="B1601" t="s">
        <v>2423</v>
      </c>
      <c r="C1601" t="s">
        <v>2407</v>
      </c>
      <c r="D1601" s="5">
        <f t="shared" si="75"/>
        <v>1012</v>
      </c>
      <c r="E1601">
        <f>VLOOKUP(A1601,OFSETS!A$2:B$795,2,TRUE)</f>
        <v>789</v>
      </c>
      <c r="F1601">
        <v>1593</v>
      </c>
      <c r="G1601" t="str">
        <f t="shared" si="72"/>
        <v>INSERT INTO F_SEC_ADMIN.OBJECTS (OBJECT_ID,NAME,OBJECT_TYPE_ID, SCHEMA_ID, AUTHORIZATION_OBJECT_ID) VALUES (1593, 'CUST_PORT_ASSIGNMENTS_V',2,1,'789');</v>
      </c>
      <c r="S1601">
        <v>1593</v>
      </c>
      <c r="T1601" t="str">
        <f t="shared" si="73"/>
        <v>INSERT INTO OBJECT_COLUMNS (OBJECT_COLUMN_ID,NAME,CONTENT,OBJECT_ID) VALUES (1593,'OWNER_NUM', '1012', 1593);</v>
      </c>
    </row>
    <row r="1602" spans="1:20" x14ac:dyDescent="0.2">
      <c r="A1602" s="8" t="s">
        <v>2366</v>
      </c>
      <c r="B1602" t="s">
        <v>2424</v>
      </c>
      <c r="C1602" t="s">
        <v>2407</v>
      </c>
      <c r="D1602" s="5">
        <f t="shared" si="75"/>
        <v>1012</v>
      </c>
      <c r="E1602">
        <f>VLOOKUP(A1602,OFSETS!A$2:B$795,2,TRUE)</f>
        <v>789</v>
      </c>
      <c r="F1602">
        <v>1594</v>
      </c>
      <c r="G1602" t="str">
        <f t="shared" si="72"/>
        <v>INSERT INTO F_SEC_ADMIN.OBJECTS (OBJECT_ID,NAME,OBJECT_TYPE_ID, SCHEMA_ID, AUTHORIZATION_OBJECT_ID) VALUES (1594, 'OWNERS_V',2,1,'789');</v>
      </c>
      <c r="S1602">
        <v>1594</v>
      </c>
      <c r="T1602" t="str">
        <f t="shared" si="73"/>
        <v>INSERT INTO OBJECT_COLUMNS (OBJECT_COLUMN_ID,NAME,CONTENT,OBJECT_ID) VALUES (1594,'OWNER_NUM', '1012', 1594);</v>
      </c>
    </row>
    <row r="1603" spans="1:20" x14ac:dyDescent="0.2">
      <c r="A1603" s="8" t="s">
        <v>2366</v>
      </c>
      <c r="B1603" t="s">
        <v>2425</v>
      </c>
      <c r="C1603" t="s">
        <v>2407</v>
      </c>
      <c r="D1603" s="5">
        <f t="shared" si="75"/>
        <v>1012</v>
      </c>
      <c r="E1603">
        <f>VLOOKUP(A1603,OFSETS!A$2:B$795,2,TRUE)</f>
        <v>789</v>
      </c>
      <c r="F1603">
        <v>1595</v>
      </c>
      <c r="G1603" t="str">
        <f t="shared" si="72"/>
        <v>INSERT INTO F_SEC_ADMIN.OBJECTS (OBJECT_ID,NAME,OBJECT_TYPE_ID, SCHEMA_ID, AUTHORIZATION_OBJECT_ID) VALUES (1595, 'PORTFOLIOS_V',2,1,'789');</v>
      </c>
      <c r="S1603">
        <v>1595</v>
      </c>
      <c r="T1603" t="str">
        <f t="shared" si="73"/>
        <v>INSERT INTO OBJECT_COLUMNS (OBJECT_COLUMN_ID,NAME,CONTENT,OBJECT_ID) VALUES (1595,'OWNER_NUM', '1012', 1595);</v>
      </c>
    </row>
    <row r="1604" spans="1:20" x14ac:dyDescent="0.2">
      <c r="A1604" s="8" t="s">
        <v>2366</v>
      </c>
      <c r="B1604" t="s">
        <v>2426</v>
      </c>
      <c r="C1604" t="s">
        <v>2407</v>
      </c>
      <c r="D1604" s="5">
        <f t="shared" si="75"/>
        <v>1012</v>
      </c>
      <c r="E1604">
        <f>VLOOKUP(A1604,OFSETS!A$2:B$795,2,TRUE)</f>
        <v>789</v>
      </c>
      <c r="F1604">
        <v>1596</v>
      </c>
      <c r="G1604" t="str">
        <f t="shared" si="72"/>
        <v>INSERT INTO F_SEC_ADMIN.OBJECTS (OBJECT_ID,NAME,OBJECT_TYPE_ID, SCHEMA_ID, AUTHORIZATION_OBJECT_ID) VALUES (1596, 'PORTFOLIO_ASSIGNMENTS_V',2,1,'789');</v>
      </c>
      <c r="S1604">
        <v>1596</v>
      </c>
      <c r="T1604" t="str">
        <f t="shared" si="73"/>
        <v>INSERT INTO OBJECT_COLUMNS (OBJECT_COLUMN_ID,NAME,CONTENT,OBJECT_ID) VALUES (1596,'OWNER_NUM', '1012', 1596);</v>
      </c>
    </row>
    <row r="1605" spans="1:20" x14ac:dyDescent="0.2">
      <c r="A1605" s="8" t="s">
        <v>2366</v>
      </c>
      <c r="B1605" t="s">
        <v>2427</v>
      </c>
      <c r="C1605" t="s">
        <v>2407</v>
      </c>
      <c r="D1605" s="5">
        <f t="shared" si="75"/>
        <v>1012</v>
      </c>
      <c r="E1605">
        <f>VLOOKUP(A1605,OFSETS!A$2:B$795,2,TRUE)</f>
        <v>789</v>
      </c>
      <c r="F1605">
        <v>1597</v>
      </c>
      <c r="G1605" t="str">
        <f t="shared" si="72"/>
        <v>INSERT INTO F_SEC_ADMIN.OBJECTS (OBJECT_ID,NAME,OBJECT_TYPE_ID, SCHEMA_ID, AUTHORIZATION_OBJECT_ID) VALUES (1597, 'PORTFOLIO_FIGURES_DAILY_V',2,1,'789');</v>
      </c>
      <c r="S1605">
        <v>1597</v>
      </c>
      <c r="T1605" t="str">
        <f t="shared" si="73"/>
        <v>INSERT INTO OBJECT_COLUMNS (OBJECT_COLUMN_ID,NAME,CONTENT,OBJECT_ID) VALUES (1597,'OWNER_NUM', '1012', 1597);</v>
      </c>
    </row>
    <row r="1606" spans="1:20" x14ac:dyDescent="0.2">
      <c r="A1606" s="8" t="s">
        <v>2366</v>
      </c>
      <c r="B1606" t="s">
        <v>2428</v>
      </c>
      <c r="C1606" t="s">
        <v>2407</v>
      </c>
      <c r="D1606" s="5">
        <f t="shared" si="75"/>
        <v>1012</v>
      </c>
      <c r="E1606">
        <f>VLOOKUP(A1606,OFSETS!A$2:B$795,2,TRUE)</f>
        <v>789</v>
      </c>
      <c r="F1606">
        <v>1598</v>
      </c>
      <c r="G1606" t="str">
        <f t="shared" si="72"/>
        <v>INSERT INTO F_SEC_ADMIN.OBJECTS (OBJECT_ID,NAME,OBJECT_TYPE_ID, SCHEMA_ID, AUTHORIZATION_OBJECT_ID) VALUES (1598, 'PORTFOLIO_FIGURES_DLY_HIST_V',2,1,'789');</v>
      </c>
      <c r="S1606">
        <v>1598</v>
      </c>
      <c r="T1606" t="str">
        <f t="shared" si="73"/>
        <v>INSERT INTO OBJECT_COLUMNS (OBJECT_COLUMN_ID,NAME,CONTENT,OBJECT_ID) VALUES (1598,'OWNER_NUM', '1012', 1598);</v>
      </c>
    </row>
    <row r="1607" spans="1:20" x14ac:dyDescent="0.2">
      <c r="A1607" s="8" t="s">
        <v>2366</v>
      </c>
      <c r="B1607" t="s">
        <v>2401</v>
      </c>
      <c r="C1607" t="s">
        <v>2407</v>
      </c>
      <c r="D1607" s="5">
        <f t="shared" si="75"/>
        <v>1012</v>
      </c>
      <c r="E1607">
        <f>VLOOKUP(A1607,OFSETS!A$2:B$795,2,TRUE)</f>
        <v>789</v>
      </c>
      <c r="F1607">
        <v>1599</v>
      </c>
      <c r="G1607" t="str">
        <f t="shared" ref="G1607:G1670" si="76">"INSERT INTO F_SEC_ADMIN.OBJECTS (OBJECT_ID,NAME,OBJECT_TYPE_ID, SCHEMA_ID, AUTHORIZATION_OBJECT_ID) VALUES (" &amp; F1607 &amp; ", '" &amp; B1607 &amp; "',2,1,'" &amp; E1607 &amp;"');"</f>
        <v>INSERT INTO F_SEC_ADMIN.OBJECTS (OBJECT_ID,NAME,OBJECT_TYPE_ID, SCHEMA_ID, AUTHORIZATION_OBJECT_ID) VALUES (1599, 'PORTFOLIO_GROUPS_V',2,1,'789');</v>
      </c>
      <c r="S1607">
        <v>1599</v>
      </c>
      <c r="T1607" t="str">
        <f t="shared" ref="T1607:T1670" si="77">"INSERT INTO OBJECT_COLUMNS (OBJECT_COLUMN_ID,NAME,CONTENT,OBJECT_ID) VALUES (" &amp; S1607 &amp; ",'" &amp; C1607 &amp; "', '" &amp; D1607 &amp; "', " &amp; F1607 &amp; ");"</f>
        <v>INSERT INTO OBJECT_COLUMNS (OBJECT_COLUMN_ID,NAME,CONTENT,OBJECT_ID) VALUES (1599,'OWNER_NUM', '1012', 1599);</v>
      </c>
    </row>
    <row r="1608" spans="1:20" x14ac:dyDescent="0.2">
      <c r="A1608" s="8" t="s">
        <v>2366</v>
      </c>
      <c r="B1608" t="s">
        <v>2429</v>
      </c>
      <c r="C1608" t="s">
        <v>2407</v>
      </c>
      <c r="D1608" s="5">
        <f t="shared" si="75"/>
        <v>1012</v>
      </c>
      <c r="E1608">
        <f>VLOOKUP(A1608,OFSETS!A$2:B$795,2,TRUE)</f>
        <v>789</v>
      </c>
      <c r="F1608">
        <v>1600</v>
      </c>
      <c r="G1608" t="str">
        <f t="shared" si="76"/>
        <v>INSERT INTO F_SEC_ADMIN.OBJECTS (OBJECT_ID,NAME,OBJECT_TYPE_ID, SCHEMA_ID, AUTHORIZATION_OBJECT_ID) VALUES (1600, 'PORTFOLIO_HIST_V',2,1,'789');</v>
      </c>
      <c r="S1608">
        <v>1600</v>
      </c>
      <c r="T1608" t="str">
        <f t="shared" si="77"/>
        <v>INSERT INTO OBJECT_COLUMNS (OBJECT_COLUMN_ID,NAME,CONTENT,OBJECT_ID) VALUES (1600,'OWNER_NUM', '1012', 1600);</v>
      </c>
    </row>
    <row r="1609" spans="1:20" x14ac:dyDescent="0.2">
      <c r="A1609" s="8" t="s">
        <v>2366</v>
      </c>
      <c r="B1609" t="s">
        <v>2406</v>
      </c>
      <c r="C1609" t="s">
        <v>2407</v>
      </c>
      <c r="D1609" s="5">
        <f t="shared" si="75"/>
        <v>1012</v>
      </c>
      <c r="E1609">
        <f>VLOOKUP(A1609,OFSETS!A$2:B$795,2,TRUE)</f>
        <v>789</v>
      </c>
      <c r="F1609">
        <v>1601</v>
      </c>
      <c r="G1609" t="str">
        <f t="shared" si="76"/>
        <v>INSERT INTO F_SEC_ADMIN.OBJECTS (OBJECT_ID,NAME,OBJECT_TYPE_ID, SCHEMA_ID, AUTHORIZATION_OBJECT_ID) VALUES (1601, 'PORTFOLIO_HOLDINGS_V',2,1,'789');</v>
      </c>
      <c r="S1609">
        <v>1601</v>
      </c>
      <c r="T1609" t="str">
        <f t="shared" si="77"/>
        <v>INSERT INTO OBJECT_COLUMNS (OBJECT_COLUMN_ID,NAME,CONTENT,OBJECT_ID) VALUES (1601,'OWNER_NUM', '1012', 1601);</v>
      </c>
    </row>
    <row r="1610" spans="1:20" x14ac:dyDescent="0.2">
      <c r="A1610" s="8" t="s">
        <v>2366</v>
      </c>
      <c r="B1610" t="s">
        <v>2408</v>
      </c>
      <c r="C1610" t="s">
        <v>2407</v>
      </c>
      <c r="D1610" s="5">
        <f t="shared" si="75"/>
        <v>1012</v>
      </c>
      <c r="E1610">
        <f>VLOOKUP(A1610,OFSETS!A$2:B$795,2,TRUE)</f>
        <v>789</v>
      </c>
      <c r="F1610">
        <v>1602</v>
      </c>
      <c r="G1610" t="str">
        <f t="shared" si="76"/>
        <v>INSERT INTO F_SEC_ADMIN.OBJECTS (OBJECT_ID,NAME,OBJECT_TYPE_ID, SCHEMA_ID, AUTHORIZATION_OBJECT_ID) VALUES (1602, 'PORTFOLIO_HOLDING_CALCS_V',2,1,'789');</v>
      </c>
      <c r="S1610">
        <v>1602</v>
      </c>
      <c r="T1610" t="str">
        <f t="shared" si="77"/>
        <v>INSERT INTO OBJECT_COLUMNS (OBJECT_COLUMN_ID,NAME,CONTENT,OBJECT_ID) VALUES (1602,'OWNER_NUM', '1012', 1602);</v>
      </c>
    </row>
    <row r="1611" spans="1:20" x14ac:dyDescent="0.2">
      <c r="A1611" s="8" t="s">
        <v>2366</v>
      </c>
      <c r="B1611" t="s">
        <v>2409</v>
      </c>
      <c r="C1611" t="s">
        <v>2407</v>
      </c>
      <c r="D1611" s="5">
        <f t="shared" si="75"/>
        <v>1012</v>
      </c>
      <c r="E1611">
        <f>VLOOKUP(A1611,OFSETS!A$2:B$795,2,TRUE)</f>
        <v>789</v>
      </c>
      <c r="F1611">
        <v>1603</v>
      </c>
      <c r="G1611" t="str">
        <f t="shared" si="76"/>
        <v>INSERT INTO F_SEC_ADMIN.OBJECTS (OBJECT_ID,NAME,OBJECT_TYPE_ID, SCHEMA_ID, AUTHORIZATION_OBJECT_ID) VALUES (1603, 'PORTFOLIO_HOLDING_CALCS_VV_V',2,1,'789');</v>
      </c>
      <c r="S1611">
        <v>1603</v>
      </c>
      <c r="T1611" t="str">
        <f t="shared" si="77"/>
        <v>INSERT INTO OBJECT_COLUMNS (OBJECT_COLUMN_ID,NAME,CONTENT,OBJECT_ID) VALUES (1603,'OWNER_NUM', '1012', 1603);</v>
      </c>
    </row>
    <row r="1612" spans="1:20" x14ac:dyDescent="0.2">
      <c r="A1612" s="8" t="s">
        <v>2366</v>
      </c>
      <c r="B1612" t="s">
        <v>2410</v>
      </c>
      <c r="C1612" t="s">
        <v>2407</v>
      </c>
      <c r="D1612" s="5">
        <f t="shared" si="75"/>
        <v>1012</v>
      </c>
      <c r="E1612">
        <f>VLOOKUP(A1612,OFSETS!A$2:B$795,2,TRUE)</f>
        <v>789</v>
      </c>
      <c r="F1612">
        <v>1604</v>
      </c>
      <c r="G1612" t="str">
        <f t="shared" si="76"/>
        <v>INSERT INTO F_SEC_ADMIN.OBJECTS (OBJECT_ID,NAME,OBJECT_TYPE_ID, SCHEMA_ID, AUTHORIZATION_OBJECT_ID) VALUES (1604, 'PORTFOLIO_HOLDING_CALC_HIST_V',2,1,'789');</v>
      </c>
      <c r="S1612">
        <v>1604</v>
      </c>
      <c r="T1612" t="str">
        <f t="shared" si="77"/>
        <v>INSERT INTO OBJECT_COLUMNS (OBJECT_COLUMN_ID,NAME,CONTENT,OBJECT_ID) VALUES (1604,'OWNER_NUM', '1012', 1604);</v>
      </c>
    </row>
    <row r="1613" spans="1:20" x14ac:dyDescent="0.2">
      <c r="A1613" s="8" t="s">
        <v>2366</v>
      </c>
      <c r="B1613" t="s">
        <v>2411</v>
      </c>
      <c r="C1613" t="s">
        <v>2407</v>
      </c>
      <c r="D1613" s="5">
        <f t="shared" si="75"/>
        <v>1012</v>
      </c>
      <c r="E1613">
        <f>VLOOKUP(A1613,OFSETS!A$2:B$795,2,TRUE)</f>
        <v>789</v>
      </c>
      <c r="F1613">
        <v>1605</v>
      </c>
      <c r="G1613" t="str">
        <f t="shared" si="76"/>
        <v>INSERT INTO F_SEC_ADMIN.OBJECTS (OBJECT_ID,NAME,OBJECT_TYPE_ID, SCHEMA_ID, AUTHORIZATION_OBJECT_ID) VALUES (1605, 'PORTFOLIO_HOLDING_HIST_V',2,1,'789');</v>
      </c>
      <c r="S1613">
        <v>1605</v>
      </c>
      <c r="T1613" t="str">
        <f t="shared" si="77"/>
        <v>INSERT INTO OBJECT_COLUMNS (OBJECT_COLUMN_ID,NAME,CONTENT,OBJECT_ID) VALUES (1605,'OWNER_NUM', '1012', 1605);</v>
      </c>
    </row>
    <row r="1614" spans="1:20" x14ac:dyDescent="0.2">
      <c r="A1614" s="8" t="s">
        <v>2366</v>
      </c>
      <c r="B1614" t="s">
        <v>2412</v>
      </c>
      <c r="C1614" t="s">
        <v>2407</v>
      </c>
      <c r="D1614" s="5">
        <f t="shared" si="75"/>
        <v>1012</v>
      </c>
      <c r="E1614">
        <f>VLOOKUP(A1614,OFSETS!A$2:B$795,2,TRUE)</f>
        <v>789</v>
      </c>
      <c r="F1614">
        <v>1606</v>
      </c>
      <c r="G1614" t="str">
        <f t="shared" si="76"/>
        <v>INSERT INTO F_SEC_ADMIN.OBJECTS (OBJECT_ID,NAME,OBJECT_TYPE_ID, SCHEMA_ID, AUTHORIZATION_OBJECT_ID) VALUES (1606, 'PORTFOLIO_IDS_V',2,1,'789');</v>
      </c>
      <c r="S1614">
        <v>1606</v>
      </c>
      <c r="T1614" t="str">
        <f t="shared" si="77"/>
        <v>INSERT INTO OBJECT_COLUMNS (OBJECT_COLUMN_ID,NAME,CONTENT,OBJECT_ID) VALUES (1606,'OWNER_NUM', '1012', 1606);</v>
      </c>
    </row>
    <row r="1615" spans="1:20" x14ac:dyDescent="0.2">
      <c r="A1615" s="8" t="s">
        <v>2366</v>
      </c>
      <c r="B1615" t="s">
        <v>2413</v>
      </c>
      <c r="C1615" t="s">
        <v>2407</v>
      </c>
      <c r="D1615" s="5">
        <f t="shared" si="75"/>
        <v>1012</v>
      </c>
      <c r="E1615">
        <f>VLOOKUP(A1615,OFSETS!A$2:B$795,2,TRUE)</f>
        <v>789</v>
      </c>
      <c r="F1615">
        <v>1607</v>
      </c>
      <c r="G1615" t="str">
        <f t="shared" si="76"/>
        <v>INSERT INTO F_SEC_ADMIN.OBJECTS (OBJECT_ID,NAME,OBJECT_TYPE_ID, SCHEMA_ID, AUTHORIZATION_OBJECT_ID) VALUES (1607, 'PORTFOLIO_ID_MAPPINGS_V',2,1,'789');</v>
      </c>
      <c r="S1615">
        <v>1607</v>
      </c>
      <c r="T1615" t="str">
        <f t="shared" si="77"/>
        <v>INSERT INTO OBJECT_COLUMNS (OBJECT_COLUMN_ID,NAME,CONTENT,OBJECT_ID) VALUES (1607,'OWNER_NUM', '1012', 1607);</v>
      </c>
    </row>
    <row r="1616" spans="1:20" x14ac:dyDescent="0.2">
      <c r="A1616" s="8" t="s">
        <v>2366</v>
      </c>
      <c r="B1616" t="s">
        <v>2414</v>
      </c>
      <c r="C1616" t="s">
        <v>2407</v>
      </c>
      <c r="D1616" s="5">
        <f t="shared" si="75"/>
        <v>1012</v>
      </c>
      <c r="E1616">
        <f>VLOOKUP(A1616,OFSETS!A$2:B$795,2,TRUE)</f>
        <v>789</v>
      </c>
      <c r="F1616">
        <v>1608</v>
      </c>
      <c r="G1616" t="str">
        <f t="shared" si="76"/>
        <v>INSERT INTO F_SEC_ADMIN.OBJECTS (OBJECT_ID,NAME,OBJECT_TYPE_ID, SCHEMA_ID, AUTHORIZATION_OBJECT_ID) VALUES (1608, 'PORTFOLIO_TARGET_SYSTEMS_V',2,1,'789');</v>
      </c>
      <c r="S1616">
        <v>1608</v>
      </c>
      <c r="T1616" t="str">
        <f t="shared" si="77"/>
        <v>INSERT INTO OBJECT_COLUMNS (OBJECT_COLUMN_ID,NAME,CONTENT,OBJECT_ID) VALUES (1608,'OWNER_NUM', '1012', 1608);</v>
      </c>
    </row>
    <row r="1617" spans="1:20" x14ac:dyDescent="0.2">
      <c r="A1617" s="8" t="s">
        <v>2366</v>
      </c>
      <c r="B1617" t="s">
        <v>2415</v>
      </c>
      <c r="C1617" t="s">
        <v>2407</v>
      </c>
      <c r="D1617" s="5">
        <f t="shared" si="75"/>
        <v>1012</v>
      </c>
      <c r="E1617">
        <f>VLOOKUP(A1617,OFSETS!A$2:B$795,2,TRUE)</f>
        <v>789</v>
      </c>
      <c r="F1617">
        <v>1609</v>
      </c>
      <c r="G1617" t="str">
        <f t="shared" si="76"/>
        <v>INSERT INTO F_SEC_ADMIN.OBJECTS (OBJECT_ID,NAME,OBJECT_TYPE_ID, SCHEMA_ID, AUTHORIZATION_OBJECT_ID) VALUES (1609, 'TRANSACTIONS_V',2,1,'789');</v>
      </c>
      <c r="S1617">
        <v>1609</v>
      </c>
      <c r="T1617" t="str">
        <f t="shared" si="77"/>
        <v>INSERT INTO OBJECT_COLUMNS (OBJECT_COLUMN_ID,NAME,CONTENT,OBJECT_ID) VALUES (1609,'OWNER_NUM', '1012', 1609);</v>
      </c>
    </row>
    <row r="1618" spans="1:20" x14ac:dyDescent="0.2">
      <c r="A1618" s="8" t="s">
        <v>2366</v>
      </c>
      <c r="B1618" t="s">
        <v>2416</v>
      </c>
      <c r="C1618" t="s">
        <v>2407</v>
      </c>
      <c r="D1618" s="5">
        <f t="shared" si="75"/>
        <v>1012</v>
      </c>
      <c r="E1618">
        <f>VLOOKUP(A1618,OFSETS!A$2:B$795,2,TRUE)</f>
        <v>789</v>
      </c>
      <c r="F1618">
        <v>1610</v>
      </c>
      <c r="G1618" t="str">
        <f t="shared" si="76"/>
        <v>INSERT INTO F_SEC_ADMIN.OBJECTS (OBJECT_ID,NAME,OBJECT_TYPE_ID, SCHEMA_ID, AUTHORIZATION_OBJECT_ID) VALUES (1610, 'TRANSACTION_COSTS_V',2,1,'789');</v>
      </c>
      <c r="S1618">
        <v>1610</v>
      </c>
      <c r="T1618" t="str">
        <f t="shared" si="77"/>
        <v>INSERT INTO OBJECT_COLUMNS (OBJECT_COLUMN_ID,NAME,CONTENT,OBJECT_ID) VALUES (1610,'OWNER_NUM', '1012', 1610);</v>
      </c>
    </row>
    <row r="1619" spans="1:20" x14ac:dyDescent="0.2">
      <c r="A1619" s="8" t="s">
        <v>2366</v>
      </c>
      <c r="B1619" t="s">
        <v>2417</v>
      </c>
      <c r="C1619" t="s">
        <v>2407</v>
      </c>
      <c r="D1619" s="5">
        <f t="shared" si="75"/>
        <v>1012</v>
      </c>
      <c r="E1619">
        <f>VLOOKUP(A1619,OFSETS!A$2:B$795,2,TRUE)</f>
        <v>789</v>
      </c>
      <c r="F1619">
        <v>1611</v>
      </c>
      <c r="G1619" t="str">
        <f t="shared" si="76"/>
        <v>INSERT INTO F_SEC_ADMIN.OBJECTS (OBJECT_ID,NAME,OBJECT_TYPE_ID, SCHEMA_ID, AUTHORIZATION_OBJECT_ID) VALUES (1611, 'TRANSACTION_COST_HIST_V',2,1,'789');</v>
      </c>
      <c r="S1619">
        <v>1611</v>
      </c>
      <c r="T1619" t="str">
        <f t="shared" si="77"/>
        <v>INSERT INTO OBJECT_COLUMNS (OBJECT_COLUMN_ID,NAME,CONTENT,OBJECT_ID) VALUES (1611,'OWNER_NUM', '1012', 1611);</v>
      </c>
    </row>
    <row r="1620" spans="1:20" x14ac:dyDescent="0.2">
      <c r="A1620" s="8" t="s">
        <v>2366</v>
      </c>
      <c r="B1620" t="s">
        <v>2418</v>
      </c>
      <c r="C1620" t="s">
        <v>2407</v>
      </c>
      <c r="D1620" s="5">
        <f t="shared" si="75"/>
        <v>1012</v>
      </c>
      <c r="E1620">
        <f>VLOOKUP(A1620,OFSETS!A$2:B$795,2,TRUE)</f>
        <v>789</v>
      </c>
      <c r="F1620">
        <v>1612</v>
      </c>
      <c r="G1620" t="str">
        <f t="shared" si="76"/>
        <v>INSERT INTO F_SEC_ADMIN.OBJECTS (OBJECT_ID,NAME,OBJECT_TYPE_ID, SCHEMA_ID, AUTHORIZATION_OBJECT_ID) VALUES (1612, 'TRANSACTION_DETAILS_V',2,1,'789');</v>
      </c>
      <c r="S1620">
        <v>1612</v>
      </c>
      <c r="T1620" t="str">
        <f t="shared" si="77"/>
        <v>INSERT INTO OBJECT_COLUMNS (OBJECT_COLUMN_ID,NAME,CONTENT,OBJECT_ID) VALUES (1612,'OWNER_NUM', '1012', 1612);</v>
      </c>
    </row>
    <row r="1621" spans="1:20" x14ac:dyDescent="0.2">
      <c r="A1621" s="8" t="s">
        <v>2369</v>
      </c>
      <c r="B1621" t="s">
        <v>2421</v>
      </c>
      <c r="C1621" t="s">
        <v>2407</v>
      </c>
      <c r="D1621" s="5">
        <f t="shared" si="74"/>
        <v>1042</v>
      </c>
      <c r="E1621">
        <f>VLOOKUP(A1621,OFSETS!A$2:B$795,2,TRUE)</f>
        <v>790</v>
      </c>
      <c r="F1621">
        <v>1613</v>
      </c>
      <c r="G1621" t="str">
        <f t="shared" si="76"/>
        <v>INSERT INTO F_SEC_ADMIN.OBJECTS (OBJECT_ID,NAME,OBJECT_TYPE_ID, SCHEMA_ID, AUTHORIZATION_OBJECT_ID) VALUES (1613, 'CUSTOMERS_V',2,1,'790');</v>
      </c>
      <c r="S1621">
        <v>1613</v>
      </c>
      <c r="T1621" t="str">
        <f t="shared" si="77"/>
        <v>INSERT INTO OBJECT_COLUMNS (OBJECT_COLUMN_ID,NAME,CONTENT,OBJECT_ID) VALUES (1613,'OWNER_NUM', '1042', 1613);</v>
      </c>
    </row>
    <row r="1622" spans="1:20" x14ac:dyDescent="0.2">
      <c r="A1622" s="8" t="s">
        <v>2369</v>
      </c>
      <c r="B1622" t="s">
        <v>2422</v>
      </c>
      <c r="C1622" t="s">
        <v>2407</v>
      </c>
      <c r="D1622" s="5">
        <f t="shared" si="74"/>
        <v>1042</v>
      </c>
      <c r="E1622">
        <f>VLOOKUP(A1622,OFSETS!A$2:B$795,2,TRUE)</f>
        <v>790</v>
      </c>
      <c r="F1622">
        <v>1614</v>
      </c>
      <c r="G1622" t="str">
        <f t="shared" si="76"/>
        <v>INSERT INTO F_SEC_ADMIN.OBJECTS (OBJECT_ID,NAME,OBJECT_TYPE_ID, SCHEMA_ID, AUTHORIZATION_OBJECT_ID) VALUES (1614, 'CUSTOMER_SYSTEMATICS_V',2,1,'790');</v>
      </c>
      <c r="S1622">
        <v>1614</v>
      </c>
      <c r="T1622" t="str">
        <f t="shared" si="77"/>
        <v>INSERT INTO OBJECT_COLUMNS (OBJECT_COLUMN_ID,NAME,CONTENT,OBJECT_ID) VALUES (1614,'OWNER_NUM', '1042', 1614);</v>
      </c>
    </row>
    <row r="1623" spans="1:20" x14ac:dyDescent="0.2">
      <c r="A1623" s="8" t="s">
        <v>2369</v>
      </c>
      <c r="B1623" t="s">
        <v>2423</v>
      </c>
      <c r="C1623" t="s">
        <v>2407</v>
      </c>
      <c r="D1623" s="5">
        <f t="shared" si="74"/>
        <v>1042</v>
      </c>
      <c r="E1623">
        <f>VLOOKUP(A1623,OFSETS!A$2:B$795,2,TRUE)</f>
        <v>790</v>
      </c>
      <c r="F1623">
        <v>1615</v>
      </c>
      <c r="G1623" t="str">
        <f t="shared" si="76"/>
        <v>INSERT INTO F_SEC_ADMIN.OBJECTS (OBJECT_ID,NAME,OBJECT_TYPE_ID, SCHEMA_ID, AUTHORIZATION_OBJECT_ID) VALUES (1615, 'CUST_PORT_ASSIGNMENTS_V',2,1,'790');</v>
      </c>
      <c r="S1623">
        <v>1615</v>
      </c>
      <c r="T1623" t="str">
        <f t="shared" si="77"/>
        <v>INSERT INTO OBJECT_COLUMNS (OBJECT_COLUMN_ID,NAME,CONTENT,OBJECT_ID) VALUES (1615,'OWNER_NUM', '1042', 1615);</v>
      </c>
    </row>
    <row r="1624" spans="1:20" x14ac:dyDescent="0.2">
      <c r="A1624" s="8" t="s">
        <v>2369</v>
      </c>
      <c r="B1624" t="s">
        <v>2424</v>
      </c>
      <c r="C1624" t="s">
        <v>2407</v>
      </c>
      <c r="D1624" s="5">
        <f t="shared" si="74"/>
        <v>1042</v>
      </c>
      <c r="E1624">
        <f>VLOOKUP(A1624,OFSETS!A$2:B$795,2,TRUE)</f>
        <v>790</v>
      </c>
      <c r="F1624">
        <v>1616</v>
      </c>
      <c r="G1624" t="str">
        <f t="shared" si="76"/>
        <v>INSERT INTO F_SEC_ADMIN.OBJECTS (OBJECT_ID,NAME,OBJECT_TYPE_ID, SCHEMA_ID, AUTHORIZATION_OBJECT_ID) VALUES (1616, 'OWNERS_V',2,1,'790');</v>
      </c>
      <c r="S1624">
        <v>1616</v>
      </c>
      <c r="T1624" t="str">
        <f t="shared" si="77"/>
        <v>INSERT INTO OBJECT_COLUMNS (OBJECT_COLUMN_ID,NAME,CONTENT,OBJECT_ID) VALUES (1616,'OWNER_NUM', '1042', 1616);</v>
      </c>
    </row>
    <row r="1625" spans="1:20" x14ac:dyDescent="0.2">
      <c r="A1625" s="8" t="s">
        <v>2369</v>
      </c>
      <c r="B1625" t="s">
        <v>2425</v>
      </c>
      <c r="C1625" t="s">
        <v>2407</v>
      </c>
      <c r="D1625" s="5">
        <f t="shared" si="74"/>
        <v>1042</v>
      </c>
      <c r="E1625">
        <f>VLOOKUP(A1625,OFSETS!A$2:B$795,2,TRUE)</f>
        <v>790</v>
      </c>
      <c r="F1625">
        <v>1617</v>
      </c>
      <c r="G1625" t="str">
        <f t="shared" si="76"/>
        <v>INSERT INTO F_SEC_ADMIN.OBJECTS (OBJECT_ID,NAME,OBJECT_TYPE_ID, SCHEMA_ID, AUTHORIZATION_OBJECT_ID) VALUES (1617, 'PORTFOLIOS_V',2,1,'790');</v>
      </c>
      <c r="S1625">
        <v>1617</v>
      </c>
      <c r="T1625" t="str">
        <f t="shared" si="77"/>
        <v>INSERT INTO OBJECT_COLUMNS (OBJECT_COLUMN_ID,NAME,CONTENT,OBJECT_ID) VALUES (1617,'OWNER_NUM', '1042', 1617);</v>
      </c>
    </row>
    <row r="1626" spans="1:20" x14ac:dyDescent="0.2">
      <c r="A1626" s="8" t="s">
        <v>2369</v>
      </c>
      <c r="B1626" t="s">
        <v>2426</v>
      </c>
      <c r="C1626" t="s">
        <v>2407</v>
      </c>
      <c r="D1626" s="5">
        <f t="shared" si="74"/>
        <v>1042</v>
      </c>
      <c r="E1626">
        <f>VLOOKUP(A1626,OFSETS!A$2:B$795,2,TRUE)</f>
        <v>790</v>
      </c>
      <c r="F1626">
        <v>1618</v>
      </c>
      <c r="G1626" t="str">
        <f t="shared" si="76"/>
        <v>INSERT INTO F_SEC_ADMIN.OBJECTS (OBJECT_ID,NAME,OBJECT_TYPE_ID, SCHEMA_ID, AUTHORIZATION_OBJECT_ID) VALUES (1618, 'PORTFOLIO_ASSIGNMENTS_V',2,1,'790');</v>
      </c>
      <c r="S1626">
        <v>1618</v>
      </c>
      <c r="T1626" t="str">
        <f t="shared" si="77"/>
        <v>INSERT INTO OBJECT_COLUMNS (OBJECT_COLUMN_ID,NAME,CONTENT,OBJECT_ID) VALUES (1618,'OWNER_NUM', '1042', 1618);</v>
      </c>
    </row>
    <row r="1627" spans="1:20" x14ac:dyDescent="0.2">
      <c r="A1627" s="8" t="s">
        <v>2369</v>
      </c>
      <c r="B1627" t="s">
        <v>2427</v>
      </c>
      <c r="C1627" t="s">
        <v>2407</v>
      </c>
      <c r="D1627" s="5">
        <f t="shared" si="74"/>
        <v>1042</v>
      </c>
      <c r="E1627">
        <f>VLOOKUP(A1627,OFSETS!A$2:B$795,2,TRUE)</f>
        <v>790</v>
      </c>
      <c r="F1627">
        <v>1619</v>
      </c>
      <c r="G1627" t="str">
        <f t="shared" si="76"/>
        <v>INSERT INTO F_SEC_ADMIN.OBJECTS (OBJECT_ID,NAME,OBJECT_TYPE_ID, SCHEMA_ID, AUTHORIZATION_OBJECT_ID) VALUES (1619, 'PORTFOLIO_FIGURES_DAILY_V',2,1,'790');</v>
      </c>
      <c r="S1627">
        <v>1619</v>
      </c>
      <c r="T1627" t="str">
        <f t="shared" si="77"/>
        <v>INSERT INTO OBJECT_COLUMNS (OBJECT_COLUMN_ID,NAME,CONTENT,OBJECT_ID) VALUES (1619,'OWNER_NUM', '1042', 1619);</v>
      </c>
    </row>
    <row r="1628" spans="1:20" x14ac:dyDescent="0.2">
      <c r="A1628" s="8" t="s">
        <v>2369</v>
      </c>
      <c r="B1628" t="s">
        <v>2428</v>
      </c>
      <c r="C1628" t="s">
        <v>2407</v>
      </c>
      <c r="D1628" s="5">
        <f t="shared" si="74"/>
        <v>1042</v>
      </c>
      <c r="E1628">
        <f>VLOOKUP(A1628,OFSETS!A$2:B$795,2,TRUE)</f>
        <v>790</v>
      </c>
      <c r="F1628">
        <v>1620</v>
      </c>
      <c r="G1628" t="str">
        <f t="shared" si="76"/>
        <v>INSERT INTO F_SEC_ADMIN.OBJECTS (OBJECT_ID,NAME,OBJECT_TYPE_ID, SCHEMA_ID, AUTHORIZATION_OBJECT_ID) VALUES (1620, 'PORTFOLIO_FIGURES_DLY_HIST_V',2,1,'790');</v>
      </c>
      <c r="S1628">
        <v>1620</v>
      </c>
      <c r="T1628" t="str">
        <f t="shared" si="77"/>
        <v>INSERT INTO OBJECT_COLUMNS (OBJECT_COLUMN_ID,NAME,CONTENT,OBJECT_ID) VALUES (1620,'OWNER_NUM', '1042', 1620);</v>
      </c>
    </row>
    <row r="1629" spans="1:20" x14ac:dyDescent="0.2">
      <c r="A1629" s="8" t="s">
        <v>2369</v>
      </c>
      <c r="B1629" t="s">
        <v>2401</v>
      </c>
      <c r="C1629" t="s">
        <v>2407</v>
      </c>
      <c r="D1629" s="5">
        <f t="shared" si="74"/>
        <v>1042</v>
      </c>
      <c r="E1629">
        <f>VLOOKUP(A1629,OFSETS!A$2:B$795,2,TRUE)</f>
        <v>790</v>
      </c>
      <c r="F1629">
        <v>1621</v>
      </c>
      <c r="G1629" t="str">
        <f t="shared" si="76"/>
        <v>INSERT INTO F_SEC_ADMIN.OBJECTS (OBJECT_ID,NAME,OBJECT_TYPE_ID, SCHEMA_ID, AUTHORIZATION_OBJECT_ID) VALUES (1621, 'PORTFOLIO_GROUPS_V',2,1,'790');</v>
      </c>
      <c r="S1629">
        <v>1621</v>
      </c>
      <c r="T1629" t="str">
        <f t="shared" si="77"/>
        <v>INSERT INTO OBJECT_COLUMNS (OBJECT_COLUMN_ID,NAME,CONTENT,OBJECT_ID) VALUES (1621,'OWNER_NUM', '1042', 1621);</v>
      </c>
    </row>
    <row r="1630" spans="1:20" x14ac:dyDescent="0.2">
      <c r="A1630" s="8" t="s">
        <v>2369</v>
      </c>
      <c r="B1630" t="s">
        <v>2429</v>
      </c>
      <c r="C1630" t="s">
        <v>2407</v>
      </c>
      <c r="D1630" s="5">
        <f t="shared" si="74"/>
        <v>1042</v>
      </c>
      <c r="E1630">
        <f>VLOOKUP(A1630,OFSETS!A$2:B$795,2,TRUE)</f>
        <v>790</v>
      </c>
      <c r="F1630">
        <v>1622</v>
      </c>
      <c r="G1630" t="str">
        <f t="shared" si="76"/>
        <v>INSERT INTO F_SEC_ADMIN.OBJECTS (OBJECT_ID,NAME,OBJECT_TYPE_ID, SCHEMA_ID, AUTHORIZATION_OBJECT_ID) VALUES (1622, 'PORTFOLIO_HIST_V',2,1,'790');</v>
      </c>
      <c r="S1630">
        <v>1622</v>
      </c>
      <c r="T1630" t="str">
        <f t="shared" si="77"/>
        <v>INSERT INTO OBJECT_COLUMNS (OBJECT_COLUMN_ID,NAME,CONTENT,OBJECT_ID) VALUES (1622,'OWNER_NUM', '1042', 1622);</v>
      </c>
    </row>
    <row r="1631" spans="1:20" x14ac:dyDescent="0.2">
      <c r="A1631" s="8" t="s">
        <v>2369</v>
      </c>
      <c r="B1631" t="s">
        <v>2406</v>
      </c>
      <c r="C1631" t="s">
        <v>2407</v>
      </c>
      <c r="D1631" s="5">
        <f t="shared" ref="D1631:D1694" si="78">VALUE(RIGHT(A1631,7))</f>
        <v>1042</v>
      </c>
      <c r="E1631">
        <f>VLOOKUP(A1631,OFSETS!A$2:B$795,2,TRUE)</f>
        <v>790</v>
      </c>
      <c r="F1631">
        <v>1623</v>
      </c>
      <c r="G1631" t="str">
        <f t="shared" si="76"/>
        <v>INSERT INTO F_SEC_ADMIN.OBJECTS (OBJECT_ID,NAME,OBJECT_TYPE_ID, SCHEMA_ID, AUTHORIZATION_OBJECT_ID) VALUES (1623, 'PORTFOLIO_HOLDINGS_V',2,1,'790');</v>
      </c>
      <c r="S1631">
        <v>1623</v>
      </c>
      <c r="T1631" t="str">
        <f t="shared" si="77"/>
        <v>INSERT INTO OBJECT_COLUMNS (OBJECT_COLUMN_ID,NAME,CONTENT,OBJECT_ID) VALUES (1623,'OWNER_NUM', '1042', 1623);</v>
      </c>
    </row>
    <row r="1632" spans="1:20" x14ac:dyDescent="0.2">
      <c r="A1632" s="8" t="s">
        <v>2369</v>
      </c>
      <c r="B1632" t="s">
        <v>2408</v>
      </c>
      <c r="C1632" t="s">
        <v>2407</v>
      </c>
      <c r="D1632" s="5">
        <f t="shared" si="78"/>
        <v>1042</v>
      </c>
      <c r="E1632">
        <f>VLOOKUP(A1632,OFSETS!A$2:B$795,2,TRUE)</f>
        <v>790</v>
      </c>
      <c r="F1632">
        <v>1624</v>
      </c>
      <c r="G1632" t="str">
        <f t="shared" si="76"/>
        <v>INSERT INTO F_SEC_ADMIN.OBJECTS (OBJECT_ID,NAME,OBJECT_TYPE_ID, SCHEMA_ID, AUTHORIZATION_OBJECT_ID) VALUES (1624, 'PORTFOLIO_HOLDING_CALCS_V',2,1,'790');</v>
      </c>
      <c r="S1632">
        <v>1624</v>
      </c>
      <c r="T1632" t="str">
        <f t="shared" si="77"/>
        <v>INSERT INTO OBJECT_COLUMNS (OBJECT_COLUMN_ID,NAME,CONTENT,OBJECT_ID) VALUES (1624,'OWNER_NUM', '1042', 1624);</v>
      </c>
    </row>
    <row r="1633" spans="1:20" x14ac:dyDescent="0.2">
      <c r="A1633" s="8" t="s">
        <v>2369</v>
      </c>
      <c r="B1633" t="s">
        <v>2409</v>
      </c>
      <c r="C1633" t="s">
        <v>2407</v>
      </c>
      <c r="D1633" s="5">
        <f t="shared" si="78"/>
        <v>1042</v>
      </c>
      <c r="E1633">
        <f>VLOOKUP(A1633,OFSETS!A$2:B$795,2,TRUE)</f>
        <v>790</v>
      </c>
      <c r="F1633">
        <v>1625</v>
      </c>
      <c r="G1633" t="str">
        <f t="shared" si="76"/>
        <v>INSERT INTO F_SEC_ADMIN.OBJECTS (OBJECT_ID,NAME,OBJECT_TYPE_ID, SCHEMA_ID, AUTHORIZATION_OBJECT_ID) VALUES (1625, 'PORTFOLIO_HOLDING_CALCS_VV_V',2,1,'790');</v>
      </c>
      <c r="S1633">
        <v>1625</v>
      </c>
      <c r="T1633" t="str">
        <f t="shared" si="77"/>
        <v>INSERT INTO OBJECT_COLUMNS (OBJECT_COLUMN_ID,NAME,CONTENT,OBJECT_ID) VALUES (1625,'OWNER_NUM', '1042', 1625);</v>
      </c>
    </row>
    <row r="1634" spans="1:20" x14ac:dyDescent="0.2">
      <c r="A1634" s="8" t="s">
        <v>2369</v>
      </c>
      <c r="B1634" t="s">
        <v>2410</v>
      </c>
      <c r="C1634" t="s">
        <v>2407</v>
      </c>
      <c r="D1634" s="5">
        <f t="shared" si="78"/>
        <v>1042</v>
      </c>
      <c r="E1634">
        <f>VLOOKUP(A1634,OFSETS!A$2:B$795,2,TRUE)</f>
        <v>790</v>
      </c>
      <c r="F1634">
        <v>1626</v>
      </c>
      <c r="G1634" t="str">
        <f t="shared" si="76"/>
        <v>INSERT INTO F_SEC_ADMIN.OBJECTS (OBJECT_ID,NAME,OBJECT_TYPE_ID, SCHEMA_ID, AUTHORIZATION_OBJECT_ID) VALUES (1626, 'PORTFOLIO_HOLDING_CALC_HIST_V',2,1,'790');</v>
      </c>
      <c r="S1634">
        <v>1626</v>
      </c>
      <c r="T1634" t="str">
        <f t="shared" si="77"/>
        <v>INSERT INTO OBJECT_COLUMNS (OBJECT_COLUMN_ID,NAME,CONTENT,OBJECT_ID) VALUES (1626,'OWNER_NUM', '1042', 1626);</v>
      </c>
    </row>
    <row r="1635" spans="1:20" x14ac:dyDescent="0.2">
      <c r="A1635" s="8" t="s">
        <v>2369</v>
      </c>
      <c r="B1635" t="s">
        <v>2411</v>
      </c>
      <c r="C1635" t="s">
        <v>2407</v>
      </c>
      <c r="D1635" s="5">
        <f t="shared" si="78"/>
        <v>1042</v>
      </c>
      <c r="E1635">
        <f>VLOOKUP(A1635,OFSETS!A$2:B$795,2,TRUE)</f>
        <v>790</v>
      </c>
      <c r="F1635">
        <v>1627</v>
      </c>
      <c r="G1635" t="str">
        <f t="shared" si="76"/>
        <v>INSERT INTO F_SEC_ADMIN.OBJECTS (OBJECT_ID,NAME,OBJECT_TYPE_ID, SCHEMA_ID, AUTHORIZATION_OBJECT_ID) VALUES (1627, 'PORTFOLIO_HOLDING_HIST_V',2,1,'790');</v>
      </c>
      <c r="S1635">
        <v>1627</v>
      </c>
      <c r="T1635" t="str">
        <f t="shared" si="77"/>
        <v>INSERT INTO OBJECT_COLUMNS (OBJECT_COLUMN_ID,NAME,CONTENT,OBJECT_ID) VALUES (1627,'OWNER_NUM', '1042', 1627);</v>
      </c>
    </row>
    <row r="1636" spans="1:20" x14ac:dyDescent="0.2">
      <c r="A1636" s="8" t="s">
        <v>2369</v>
      </c>
      <c r="B1636" t="s">
        <v>2412</v>
      </c>
      <c r="C1636" t="s">
        <v>2407</v>
      </c>
      <c r="D1636" s="5">
        <f t="shared" si="78"/>
        <v>1042</v>
      </c>
      <c r="E1636">
        <f>VLOOKUP(A1636,OFSETS!A$2:B$795,2,TRUE)</f>
        <v>790</v>
      </c>
      <c r="F1636">
        <v>1628</v>
      </c>
      <c r="G1636" t="str">
        <f t="shared" si="76"/>
        <v>INSERT INTO F_SEC_ADMIN.OBJECTS (OBJECT_ID,NAME,OBJECT_TYPE_ID, SCHEMA_ID, AUTHORIZATION_OBJECT_ID) VALUES (1628, 'PORTFOLIO_IDS_V',2,1,'790');</v>
      </c>
      <c r="S1636">
        <v>1628</v>
      </c>
      <c r="T1636" t="str">
        <f t="shared" si="77"/>
        <v>INSERT INTO OBJECT_COLUMNS (OBJECT_COLUMN_ID,NAME,CONTENT,OBJECT_ID) VALUES (1628,'OWNER_NUM', '1042', 1628);</v>
      </c>
    </row>
    <row r="1637" spans="1:20" x14ac:dyDescent="0.2">
      <c r="A1637" s="8" t="s">
        <v>2369</v>
      </c>
      <c r="B1637" t="s">
        <v>2413</v>
      </c>
      <c r="C1637" t="s">
        <v>2407</v>
      </c>
      <c r="D1637" s="5">
        <f t="shared" si="78"/>
        <v>1042</v>
      </c>
      <c r="E1637">
        <f>VLOOKUP(A1637,OFSETS!A$2:B$795,2,TRUE)</f>
        <v>790</v>
      </c>
      <c r="F1637">
        <v>1629</v>
      </c>
      <c r="G1637" t="str">
        <f t="shared" si="76"/>
        <v>INSERT INTO F_SEC_ADMIN.OBJECTS (OBJECT_ID,NAME,OBJECT_TYPE_ID, SCHEMA_ID, AUTHORIZATION_OBJECT_ID) VALUES (1629, 'PORTFOLIO_ID_MAPPINGS_V',2,1,'790');</v>
      </c>
      <c r="S1637">
        <v>1629</v>
      </c>
      <c r="T1637" t="str">
        <f t="shared" si="77"/>
        <v>INSERT INTO OBJECT_COLUMNS (OBJECT_COLUMN_ID,NAME,CONTENT,OBJECT_ID) VALUES (1629,'OWNER_NUM', '1042', 1629);</v>
      </c>
    </row>
    <row r="1638" spans="1:20" x14ac:dyDescent="0.2">
      <c r="A1638" s="8" t="s">
        <v>2369</v>
      </c>
      <c r="B1638" t="s">
        <v>2414</v>
      </c>
      <c r="C1638" t="s">
        <v>2407</v>
      </c>
      <c r="D1638" s="5">
        <f t="shared" si="78"/>
        <v>1042</v>
      </c>
      <c r="E1638">
        <f>VLOOKUP(A1638,OFSETS!A$2:B$795,2,TRUE)</f>
        <v>790</v>
      </c>
      <c r="F1638">
        <v>1630</v>
      </c>
      <c r="G1638" t="str">
        <f t="shared" si="76"/>
        <v>INSERT INTO F_SEC_ADMIN.OBJECTS (OBJECT_ID,NAME,OBJECT_TYPE_ID, SCHEMA_ID, AUTHORIZATION_OBJECT_ID) VALUES (1630, 'PORTFOLIO_TARGET_SYSTEMS_V',2,1,'790');</v>
      </c>
      <c r="S1638">
        <v>1630</v>
      </c>
      <c r="T1638" t="str">
        <f t="shared" si="77"/>
        <v>INSERT INTO OBJECT_COLUMNS (OBJECT_COLUMN_ID,NAME,CONTENT,OBJECT_ID) VALUES (1630,'OWNER_NUM', '1042', 1630);</v>
      </c>
    </row>
    <row r="1639" spans="1:20" x14ac:dyDescent="0.2">
      <c r="A1639" s="8" t="s">
        <v>2369</v>
      </c>
      <c r="B1639" t="s">
        <v>2415</v>
      </c>
      <c r="C1639" t="s">
        <v>2407</v>
      </c>
      <c r="D1639" s="5">
        <f t="shared" si="78"/>
        <v>1042</v>
      </c>
      <c r="E1639">
        <f>VLOOKUP(A1639,OFSETS!A$2:B$795,2,TRUE)</f>
        <v>790</v>
      </c>
      <c r="F1639">
        <v>1631</v>
      </c>
      <c r="G1639" t="str">
        <f t="shared" si="76"/>
        <v>INSERT INTO F_SEC_ADMIN.OBJECTS (OBJECT_ID,NAME,OBJECT_TYPE_ID, SCHEMA_ID, AUTHORIZATION_OBJECT_ID) VALUES (1631, 'TRANSACTIONS_V',2,1,'790');</v>
      </c>
      <c r="S1639">
        <v>1631</v>
      </c>
      <c r="T1639" t="str">
        <f t="shared" si="77"/>
        <v>INSERT INTO OBJECT_COLUMNS (OBJECT_COLUMN_ID,NAME,CONTENT,OBJECT_ID) VALUES (1631,'OWNER_NUM', '1042', 1631);</v>
      </c>
    </row>
    <row r="1640" spans="1:20" x14ac:dyDescent="0.2">
      <c r="A1640" s="8" t="s">
        <v>2369</v>
      </c>
      <c r="B1640" t="s">
        <v>2416</v>
      </c>
      <c r="C1640" t="s">
        <v>2407</v>
      </c>
      <c r="D1640" s="5">
        <f t="shared" si="78"/>
        <v>1042</v>
      </c>
      <c r="E1640">
        <f>VLOOKUP(A1640,OFSETS!A$2:B$795,2,TRUE)</f>
        <v>790</v>
      </c>
      <c r="F1640">
        <v>1632</v>
      </c>
      <c r="G1640" t="str">
        <f t="shared" si="76"/>
        <v>INSERT INTO F_SEC_ADMIN.OBJECTS (OBJECT_ID,NAME,OBJECT_TYPE_ID, SCHEMA_ID, AUTHORIZATION_OBJECT_ID) VALUES (1632, 'TRANSACTION_COSTS_V',2,1,'790');</v>
      </c>
      <c r="S1640">
        <v>1632</v>
      </c>
      <c r="T1640" t="str">
        <f t="shared" si="77"/>
        <v>INSERT INTO OBJECT_COLUMNS (OBJECT_COLUMN_ID,NAME,CONTENT,OBJECT_ID) VALUES (1632,'OWNER_NUM', '1042', 1632);</v>
      </c>
    </row>
    <row r="1641" spans="1:20" x14ac:dyDescent="0.2">
      <c r="A1641" s="8" t="s">
        <v>2369</v>
      </c>
      <c r="B1641" t="s">
        <v>2417</v>
      </c>
      <c r="C1641" t="s">
        <v>2407</v>
      </c>
      <c r="D1641" s="5">
        <f t="shared" si="78"/>
        <v>1042</v>
      </c>
      <c r="E1641">
        <f>VLOOKUP(A1641,OFSETS!A$2:B$795,2,TRUE)</f>
        <v>790</v>
      </c>
      <c r="F1641">
        <v>1633</v>
      </c>
      <c r="G1641" t="str">
        <f t="shared" si="76"/>
        <v>INSERT INTO F_SEC_ADMIN.OBJECTS (OBJECT_ID,NAME,OBJECT_TYPE_ID, SCHEMA_ID, AUTHORIZATION_OBJECT_ID) VALUES (1633, 'TRANSACTION_COST_HIST_V',2,1,'790');</v>
      </c>
      <c r="S1641">
        <v>1633</v>
      </c>
      <c r="T1641" t="str">
        <f t="shared" si="77"/>
        <v>INSERT INTO OBJECT_COLUMNS (OBJECT_COLUMN_ID,NAME,CONTENT,OBJECT_ID) VALUES (1633,'OWNER_NUM', '1042', 1633);</v>
      </c>
    </row>
    <row r="1642" spans="1:20" x14ac:dyDescent="0.2">
      <c r="A1642" s="8" t="s">
        <v>2369</v>
      </c>
      <c r="B1642" t="s">
        <v>2418</v>
      </c>
      <c r="C1642" t="s">
        <v>2407</v>
      </c>
      <c r="D1642" s="5">
        <f t="shared" si="78"/>
        <v>1042</v>
      </c>
      <c r="E1642">
        <f>VLOOKUP(A1642,OFSETS!A$2:B$795,2,TRUE)</f>
        <v>790</v>
      </c>
      <c r="F1642">
        <v>1634</v>
      </c>
      <c r="G1642" t="str">
        <f t="shared" si="76"/>
        <v>INSERT INTO F_SEC_ADMIN.OBJECTS (OBJECT_ID,NAME,OBJECT_TYPE_ID, SCHEMA_ID, AUTHORIZATION_OBJECT_ID) VALUES (1634, 'TRANSACTION_DETAILS_V',2,1,'790');</v>
      </c>
      <c r="S1642">
        <v>1634</v>
      </c>
      <c r="T1642" t="str">
        <f t="shared" si="77"/>
        <v>INSERT INTO OBJECT_COLUMNS (OBJECT_COLUMN_ID,NAME,CONTENT,OBJECT_ID) VALUES (1634,'OWNER_NUM', '1042', 1634);</v>
      </c>
    </row>
    <row r="1643" spans="1:20" x14ac:dyDescent="0.2">
      <c r="A1643" s="8" t="s">
        <v>2369</v>
      </c>
      <c r="B1643" t="s">
        <v>2419</v>
      </c>
      <c r="C1643" t="s">
        <v>2407</v>
      </c>
      <c r="D1643" s="5">
        <f t="shared" si="78"/>
        <v>1042</v>
      </c>
      <c r="E1643">
        <f>VLOOKUP(A1643,OFSETS!A$2:B$795,2,TRUE)</f>
        <v>790</v>
      </c>
      <c r="F1643">
        <v>1635</v>
      </c>
      <c r="G1643" t="str">
        <f t="shared" si="76"/>
        <v>INSERT INTO F_SEC_ADMIN.OBJECTS (OBJECT_ID,NAME,OBJECT_TYPE_ID, SCHEMA_ID, AUTHORIZATION_OBJECT_ID) VALUES (1635, 'TRANSACTION_DETAIL_HIST_V',2,1,'790');</v>
      </c>
      <c r="S1643">
        <v>1635</v>
      </c>
      <c r="T1643" t="str">
        <f t="shared" si="77"/>
        <v>INSERT INTO OBJECT_COLUMNS (OBJECT_COLUMN_ID,NAME,CONTENT,OBJECT_ID) VALUES (1635,'OWNER_NUM', '1042', 1635);</v>
      </c>
    </row>
    <row r="1644" spans="1:20" x14ac:dyDescent="0.2">
      <c r="A1644" s="8" t="s">
        <v>2369</v>
      </c>
      <c r="B1644" t="s">
        <v>2420</v>
      </c>
      <c r="C1644" t="s">
        <v>2407</v>
      </c>
      <c r="D1644" s="5">
        <f t="shared" si="78"/>
        <v>1042</v>
      </c>
      <c r="E1644">
        <f>VLOOKUP(A1644,OFSETS!A$2:B$795,2,TRUE)</f>
        <v>790</v>
      </c>
      <c r="F1644">
        <v>1636</v>
      </c>
      <c r="G1644" t="str">
        <f t="shared" si="76"/>
        <v>INSERT INTO F_SEC_ADMIN.OBJECTS (OBJECT_ID,NAME,OBJECT_TYPE_ID, SCHEMA_ID, AUTHORIZATION_OBJECT_ID) VALUES (1636, 'TRANSACTION_HIST_V',2,1,'790');</v>
      </c>
      <c r="S1644">
        <v>1636</v>
      </c>
      <c r="T1644" t="str">
        <f t="shared" si="77"/>
        <v>INSERT INTO OBJECT_COLUMNS (OBJECT_COLUMN_ID,NAME,CONTENT,OBJECT_ID) VALUES (1636,'OWNER_NUM', '1042', 1636);</v>
      </c>
    </row>
    <row r="1645" spans="1:20" x14ac:dyDescent="0.2">
      <c r="A1645" s="8" t="s">
        <v>2372</v>
      </c>
      <c r="B1645" t="s">
        <v>2421</v>
      </c>
      <c r="C1645" t="s">
        <v>2407</v>
      </c>
      <c r="D1645" s="5">
        <f t="shared" si="78"/>
        <v>1050</v>
      </c>
      <c r="E1645">
        <f>VLOOKUP(A1645,OFSETS!A$2:B$795,2,TRUE)</f>
        <v>791</v>
      </c>
      <c r="F1645">
        <v>1637</v>
      </c>
      <c r="G1645" t="str">
        <f t="shared" si="76"/>
        <v>INSERT INTO F_SEC_ADMIN.OBJECTS (OBJECT_ID,NAME,OBJECT_TYPE_ID, SCHEMA_ID, AUTHORIZATION_OBJECT_ID) VALUES (1637, 'CUSTOMERS_V',2,1,'791');</v>
      </c>
      <c r="S1645">
        <v>1637</v>
      </c>
      <c r="T1645" t="str">
        <f t="shared" si="77"/>
        <v>INSERT INTO OBJECT_COLUMNS (OBJECT_COLUMN_ID,NAME,CONTENT,OBJECT_ID) VALUES (1637,'OWNER_NUM', '1050', 1637);</v>
      </c>
    </row>
    <row r="1646" spans="1:20" x14ac:dyDescent="0.2">
      <c r="A1646" s="8" t="s">
        <v>2372</v>
      </c>
      <c r="B1646" t="s">
        <v>2422</v>
      </c>
      <c r="C1646" t="s">
        <v>2407</v>
      </c>
      <c r="D1646" s="5">
        <f t="shared" si="78"/>
        <v>1050</v>
      </c>
      <c r="E1646">
        <f>VLOOKUP(A1646,OFSETS!A$2:B$795,2,TRUE)</f>
        <v>791</v>
      </c>
      <c r="F1646">
        <v>1638</v>
      </c>
      <c r="G1646" t="str">
        <f t="shared" si="76"/>
        <v>INSERT INTO F_SEC_ADMIN.OBJECTS (OBJECT_ID,NAME,OBJECT_TYPE_ID, SCHEMA_ID, AUTHORIZATION_OBJECT_ID) VALUES (1638, 'CUSTOMER_SYSTEMATICS_V',2,1,'791');</v>
      </c>
      <c r="S1646">
        <v>1638</v>
      </c>
      <c r="T1646" t="str">
        <f t="shared" si="77"/>
        <v>INSERT INTO OBJECT_COLUMNS (OBJECT_COLUMN_ID,NAME,CONTENT,OBJECT_ID) VALUES (1638,'OWNER_NUM', '1050', 1638);</v>
      </c>
    </row>
    <row r="1647" spans="1:20" x14ac:dyDescent="0.2">
      <c r="A1647" s="8" t="s">
        <v>2372</v>
      </c>
      <c r="B1647" t="s">
        <v>2423</v>
      </c>
      <c r="C1647" t="s">
        <v>2407</v>
      </c>
      <c r="D1647" s="5">
        <f t="shared" si="78"/>
        <v>1050</v>
      </c>
      <c r="E1647">
        <f>VLOOKUP(A1647,OFSETS!A$2:B$795,2,TRUE)</f>
        <v>791</v>
      </c>
      <c r="F1647">
        <v>1639</v>
      </c>
      <c r="G1647" t="str">
        <f t="shared" si="76"/>
        <v>INSERT INTO F_SEC_ADMIN.OBJECTS (OBJECT_ID,NAME,OBJECT_TYPE_ID, SCHEMA_ID, AUTHORIZATION_OBJECT_ID) VALUES (1639, 'CUST_PORT_ASSIGNMENTS_V',2,1,'791');</v>
      </c>
      <c r="S1647">
        <v>1639</v>
      </c>
      <c r="T1647" t="str">
        <f t="shared" si="77"/>
        <v>INSERT INTO OBJECT_COLUMNS (OBJECT_COLUMN_ID,NAME,CONTENT,OBJECT_ID) VALUES (1639,'OWNER_NUM', '1050', 1639);</v>
      </c>
    </row>
    <row r="1648" spans="1:20" x14ac:dyDescent="0.2">
      <c r="A1648" s="8" t="s">
        <v>2372</v>
      </c>
      <c r="B1648" t="s">
        <v>2424</v>
      </c>
      <c r="C1648" t="s">
        <v>2407</v>
      </c>
      <c r="D1648" s="5">
        <f t="shared" si="78"/>
        <v>1050</v>
      </c>
      <c r="E1648">
        <f>VLOOKUP(A1648,OFSETS!A$2:B$795,2,TRUE)</f>
        <v>791</v>
      </c>
      <c r="F1648">
        <v>1640</v>
      </c>
      <c r="G1648" t="str">
        <f t="shared" si="76"/>
        <v>INSERT INTO F_SEC_ADMIN.OBJECTS (OBJECT_ID,NAME,OBJECT_TYPE_ID, SCHEMA_ID, AUTHORIZATION_OBJECT_ID) VALUES (1640, 'OWNERS_V',2,1,'791');</v>
      </c>
      <c r="S1648">
        <v>1640</v>
      </c>
      <c r="T1648" t="str">
        <f t="shared" si="77"/>
        <v>INSERT INTO OBJECT_COLUMNS (OBJECT_COLUMN_ID,NAME,CONTENT,OBJECT_ID) VALUES (1640,'OWNER_NUM', '1050', 1640);</v>
      </c>
    </row>
    <row r="1649" spans="1:20" x14ac:dyDescent="0.2">
      <c r="A1649" s="8" t="s">
        <v>2372</v>
      </c>
      <c r="B1649" t="s">
        <v>2425</v>
      </c>
      <c r="C1649" t="s">
        <v>2407</v>
      </c>
      <c r="D1649" s="5">
        <f t="shared" si="78"/>
        <v>1050</v>
      </c>
      <c r="E1649">
        <f>VLOOKUP(A1649,OFSETS!A$2:B$795,2,TRUE)</f>
        <v>791</v>
      </c>
      <c r="F1649">
        <v>1641</v>
      </c>
      <c r="G1649" t="str">
        <f t="shared" si="76"/>
        <v>INSERT INTO F_SEC_ADMIN.OBJECTS (OBJECT_ID,NAME,OBJECT_TYPE_ID, SCHEMA_ID, AUTHORIZATION_OBJECT_ID) VALUES (1641, 'PORTFOLIOS_V',2,1,'791');</v>
      </c>
      <c r="S1649">
        <v>1641</v>
      </c>
      <c r="T1649" t="str">
        <f t="shared" si="77"/>
        <v>INSERT INTO OBJECT_COLUMNS (OBJECT_COLUMN_ID,NAME,CONTENT,OBJECT_ID) VALUES (1641,'OWNER_NUM', '1050', 1641);</v>
      </c>
    </row>
    <row r="1650" spans="1:20" x14ac:dyDescent="0.2">
      <c r="A1650" s="8" t="s">
        <v>2372</v>
      </c>
      <c r="B1650" t="s">
        <v>2426</v>
      </c>
      <c r="C1650" t="s">
        <v>2407</v>
      </c>
      <c r="D1650" s="5">
        <f t="shared" si="78"/>
        <v>1050</v>
      </c>
      <c r="E1650">
        <f>VLOOKUP(A1650,OFSETS!A$2:B$795,2,TRUE)</f>
        <v>791</v>
      </c>
      <c r="F1650">
        <v>1642</v>
      </c>
      <c r="G1650" t="str">
        <f t="shared" si="76"/>
        <v>INSERT INTO F_SEC_ADMIN.OBJECTS (OBJECT_ID,NAME,OBJECT_TYPE_ID, SCHEMA_ID, AUTHORIZATION_OBJECT_ID) VALUES (1642, 'PORTFOLIO_ASSIGNMENTS_V',2,1,'791');</v>
      </c>
      <c r="S1650">
        <v>1642</v>
      </c>
      <c r="T1650" t="str">
        <f t="shared" si="77"/>
        <v>INSERT INTO OBJECT_COLUMNS (OBJECT_COLUMN_ID,NAME,CONTENT,OBJECT_ID) VALUES (1642,'OWNER_NUM', '1050', 1642);</v>
      </c>
    </row>
    <row r="1651" spans="1:20" x14ac:dyDescent="0.2">
      <c r="A1651" s="8" t="s">
        <v>2372</v>
      </c>
      <c r="B1651" t="s">
        <v>2427</v>
      </c>
      <c r="C1651" t="s">
        <v>2407</v>
      </c>
      <c r="D1651" s="5">
        <f t="shared" si="78"/>
        <v>1050</v>
      </c>
      <c r="E1651">
        <f>VLOOKUP(A1651,OFSETS!A$2:B$795,2,TRUE)</f>
        <v>791</v>
      </c>
      <c r="F1651">
        <v>1643</v>
      </c>
      <c r="G1651" t="str">
        <f t="shared" si="76"/>
        <v>INSERT INTO F_SEC_ADMIN.OBJECTS (OBJECT_ID,NAME,OBJECT_TYPE_ID, SCHEMA_ID, AUTHORIZATION_OBJECT_ID) VALUES (1643, 'PORTFOLIO_FIGURES_DAILY_V',2,1,'791');</v>
      </c>
      <c r="S1651">
        <v>1643</v>
      </c>
      <c r="T1651" t="str">
        <f t="shared" si="77"/>
        <v>INSERT INTO OBJECT_COLUMNS (OBJECT_COLUMN_ID,NAME,CONTENT,OBJECT_ID) VALUES (1643,'OWNER_NUM', '1050', 1643);</v>
      </c>
    </row>
    <row r="1652" spans="1:20" x14ac:dyDescent="0.2">
      <c r="A1652" s="8" t="s">
        <v>2372</v>
      </c>
      <c r="B1652" t="s">
        <v>2428</v>
      </c>
      <c r="C1652" t="s">
        <v>2407</v>
      </c>
      <c r="D1652" s="5">
        <f t="shared" si="78"/>
        <v>1050</v>
      </c>
      <c r="E1652">
        <f>VLOOKUP(A1652,OFSETS!A$2:B$795,2,TRUE)</f>
        <v>791</v>
      </c>
      <c r="F1652">
        <v>1644</v>
      </c>
      <c r="G1652" t="str">
        <f t="shared" si="76"/>
        <v>INSERT INTO F_SEC_ADMIN.OBJECTS (OBJECT_ID,NAME,OBJECT_TYPE_ID, SCHEMA_ID, AUTHORIZATION_OBJECT_ID) VALUES (1644, 'PORTFOLIO_FIGURES_DLY_HIST_V',2,1,'791');</v>
      </c>
      <c r="S1652">
        <v>1644</v>
      </c>
      <c r="T1652" t="str">
        <f t="shared" si="77"/>
        <v>INSERT INTO OBJECT_COLUMNS (OBJECT_COLUMN_ID,NAME,CONTENT,OBJECT_ID) VALUES (1644,'OWNER_NUM', '1050', 1644);</v>
      </c>
    </row>
    <row r="1653" spans="1:20" x14ac:dyDescent="0.2">
      <c r="A1653" s="8" t="s">
        <v>2372</v>
      </c>
      <c r="B1653" t="s">
        <v>2401</v>
      </c>
      <c r="C1653" t="s">
        <v>2407</v>
      </c>
      <c r="D1653" s="5">
        <f t="shared" si="78"/>
        <v>1050</v>
      </c>
      <c r="E1653">
        <f>VLOOKUP(A1653,OFSETS!A$2:B$795,2,TRUE)</f>
        <v>791</v>
      </c>
      <c r="F1653">
        <v>1645</v>
      </c>
      <c r="G1653" t="str">
        <f t="shared" si="76"/>
        <v>INSERT INTO F_SEC_ADMIN.OBJECTS (OBJECT_ID,NAME,OBJECT_TYPE_ID, SCHEMA_ID, AUTHORIZATION_OBJECT_ID) VALUES (1645, 'PORTFOLIO_GROUPS_V',2,1,'791');</v>
      </c>
      <c r="S1653">
        <v>1645</v>
      </c>
      <c r="T1653" t="str">
        <f t="shared" si="77"/>
        <v>INSERT INTO OBJECT_COLUMNS (OBJECT_COLUMN_ID,NAME,CONTENT,OBJECT_ID) VALUES (1645,'OWNER_NUM', '1050', 1645);</v>
      </c>
    </row>
    <row r="1654" spans="1:20" x14ac:dyDescent="0.2">
      <c r="A1654" s="8" t="s">
        <v>2372</v>
      </c>
      <c r="B1654" t="s">
        <v>2429</v>
      </c>
      <c r="C1654" t="s">
        <v>2407</v>
      </c>
      <c r="D1654" s="5">
        <f t="shared" si="78"/>
        <v>1050</v>
      </c>
      <c r="E1654">
        <f>VLOOKUP(A1654,OFSETS!A$2:B$795,2,TRUE)</f>
        <v>791</v>
      </c>
      <c r="F1654">
        <v>1646</v>
      </c>
      <c r="G1654" t="str">
        <f t="shared" si="76"/>
        <v>INSERT INTO F_SEC_ADMIN.OBJECTS (OBJECT_ID,NAME,OBJECT_TYPE_ID, SCHEMA_ID, AUTHORIZATION_OBJECT_ID) VALUES (1646, 'PORTFOLIO_HIST_V',2,1,'791');</v>
      </c>
      <c r="S1654">
        <v>1646</v>
      </c>
      <c r="T1654" t="str">
        <f t="shared" si="77"/>
        <v>INSERT INTO OBJECT_COLUMNS (OBJECT_COLUMN_ID,NAME,CONTENT,OBJECT_ID) VALUES (1646,'OWNER_NUM', '1050', 1646);</v>
      </c>
    </row>
    <row r="1655" spans="1:20" x14ac:dyDescent="0.2">
      <c r="A1655" s="8" t="s">
        <v>2372</v>
      </c>
      <c r="B1655" t="s">
        <v>2406</v>
      </c>
      <c r="C1655" t="s">
        <v>2407</v>
      </c>
      <c r="D1655" s="5">
        <f t="shared" si="78"/>
        <v>1050</v>
      </c>
      <c r="E1655">
        <f>VLOOKUP(A1655,OFSETS!A$2:B$795,2,TRUE)</f>
        <v>791</v>
      </c>
      <c r="F1655">
        <v>1647</v>
      </c>
      <c r="G1655" t="str">
        <f t="shared" si="76"/>
        <v>INSERT INTO F_SEC_ADMIN.OBJECTS (OBJECT_ID,NAME,OBJECT_TYPE_ID, SCHEMA_ID, AUTHORIZATION_OBJECT_ID) VALUES (1647, 'PORTFOLIO_HOLDINGS_V',2,1,'791');</v>
      </c>
      <c r="S1655">
        <v>1647</v>
      </c>
      <c r="T1655" t="str">
        <f t="shared" si="77"/>
        <v>INSERT INTO OBJECT_COLUMNS (OBJECT_COLUMN_ID,NAME,CONTENT,OBJECT_ID) VALUES (1647,'OWNER_NUM', '1050', 1647);</v>
      </c>
    </row>
    <row r="1656" spans="1:20" x14ac:dyDescent="0.2">
      <c r="A1656" s="8" t="s">
        <v>2372</v>
      </c>
      <c r="B1656" t="s">
        <v>2408</v>
      </c>
      <c r="C1656" t="s">
        <v>2407</v>
      </c>
      <c r="D1656" s="5">
        <f t="shared" si="78"/>
        <v>1050</v>
      </c>
      <c r="E1656">
        <f>VLOOKUP(A1656,OFSETS!A$2:B$795,2,TRUE)</f>
        <v>791</v>
      </c>
      <c r="F1656">
        <v>1648</v>
      </c>
      <c r="G1656" t="str">
        <f t="shared" si="76"/>
        <v>INSERT INTO F_SEC_ADMIN.OBJECTS (OBJECT_ID,NAME,OBJECT_TYPE_ID, SCHEMA_ID, AUTHORIZATION_OBJECT_ID) VALUES (1648, 'PORTFOLIO_HOLDING_CALCS_V',2,1,'791');</v>
      </c>
      <c r="S1656">
        <v>1648</v>
      </c>
      <c r="T1656" t="str">
        <f t="shared" si="77"/>
        <v>INSERT INTO OBJECT_COLUMNS (OBJECT_COLUMN_ID,NAME,CONTENT,OBJECT_ID) VALUES (1648,'OWNER_NUM', '1050', 1648);</v>
      </c>
    </row>
    <row r="1657" spans="1:20" x14ac:dyDescent="0.2">
      <c r="A1657" s="8" t="s">
        <v>2372</v>
      </c>
      <c r="B1657" t="s">
        <v>2409</v>
      </c>
      <c r="C1657" t="s">
        <v>2407</v>
      </c>
      <c r="D1657" s="5">
        <f t="shared" si="78"/>
        <v>1050</v>
      </c>
      <c r="E1657">
        <f>VLOOKUP(A1657,OFSETS!A$2:B$795,2,TRUE)</f>
        <v>791</v>
      </c>
      <c r="F1657">
        <v>1649</v>
      </c>
      <c r="G1657" t="str">
        <f t="shared" si="76"/>
        <v>INSERT INTO F_SEC_ADMIN.OBJECTS (OBJECT_ID,NAME,OBJECT_TYPE_ID, SCHEMA_ID, AUTHORIZATION_OBJECT_ID) VALUES (1649, 'PORTFOLIO_HOLDING_CALCS_VV_V',2,1,'791');</v>
      </c>
      <c r="S1657">
        <v>1649</v>
      </c>
      <c r="T1657" t="str">
        <f t="shared" si="77"/>
        <v>INSERT INTO OBJECT_COLUMNS (OBJECT_COLUMN_ID,NAME,CONTENT,OBJECT_ID) VALUES (1649,'OWNER_NUM', '1050', 1649);</v>
      </c>
    </row>
    <row r="1658" spans="1:20" x14ac:dyDescent="0.2">
      <c r="A1658" s="8" t="s">
        <v>2372</v>
      </c>
      <c r="B1658" t="s">
        <v>2410</v>
      </c>
      <c r="C1658" t="s">
        <v>2407</v>
      </c>
      <c r="D1658" s="5">
        <f t="shared" si="78"/>
        <v>1050</v>
      </c>
      <c r="E1658">
        <f>VLOOKUP(A1658,OFSETS!A$2:B$795,2,TRUE)</f>
        <v>791</v>
      </c>
      <c r="F1658">
        <v>1650</v>
      </c>
      <c r="G1658" t="str">
        <f t="shared" si="76"/>
        <v>INSERT INTO F_SEC_ADMIN.OBJECTS (OBJECT_ID,NAME,OBJECT_TYPE_ID, SCHEMA_ID, AUTHORIZATION_OBJECT_ID) VALUES (1650, 'PORTFOLIO_HOLDING_CALC_HIST_V',2,1,'791');</v>
      </c>
      <c r="S1658">
        <v>1650</v>
      </c>
      <c r="T1658" t="str">
        <f t="shared" si="77"/>
        <v>INSERT INTO OBJECT_COLUMNS (OBJECT_COLUMN_ID,NAME,CONTENT,OBJECT_ID) VALUES (1650,'OWNER_NUM', '1050', 1650);</v>
      </c>
    </row>
    <row r="1659" spans="1:20" x14ac:dyDescent="0.2">
      <c r="A1659" s="8" t="s">
        <v>2372</v>
      </c>
      <c r="B1659" t="s">
        <v>2411</v>
      </c>
      <c r="C1659" t="s">
        <v>2407</v>
      </c>
      <c r="D1659" s="5">
        <f t="shared" si="78"/>
        <v>1050</v>
      </c>
      <c r="E1659">
        <f>VLOOKUP(A1659,OFSETS!A$2:B$795,2,TRUE)</f>
        <v>791</v>
      </c>
      <c r="F1659">
        <v>1651</v>
      </c>
      <c r="G1659" t="str">
        <f t="shared" si="76"/>
        <v>INSERT INTO F_SEC_ADMIN.OBJECTS (OBJECT_ID,NAME,OBJECT_TYPE_ID, SCHEMA_ID, AUTHORIZATION_OBJECT_ID) VALUES (1651, 'PORTFOLIO_HOLDING_HIST_V',2,1,'791');</v>
      </c>
      <c r="S1659">
        <v>1651</v>
      </c>
      <c r="T1659" t="str">
        <f t="shared" si="77"/>
        <v>INSERT INTO OBJECT_COLUMNS (OBJECT_COLUMN_ID,NAME,CONTENT,OBJECT_ID) VALUES (1651,'OWNER_NUM', '1050', 1651);</v>
      </c>
    </row>
    <row r="1660" spans="1:20" x14ac:dyDescent="0.2">
      <c r="A1660" s="8" t="s">
        <v>2372</v>
      </c>
      <c r="B1660" t="s">
        <v>2412</v>
      </c>
      <c r="C1660" t="s">
        <v>2407</v>
      </c>
      <c r="D1660" s="5">
        <f t="shared" si="78"/>
        <v>1050</v>
      </c>
      <c r="E1660">
        <f>VLOOKUP(A1660,OFSETS!A$2:B$795,2,TRUE)</f>
        <v>791</v>
      </c>
      <c r="F1660">
        <v>1652</v>
      </c>
      <c r="G1660" t="str">
        <f t="shared" si="76"/>
        <v>INSERT INTO F_SEC_ADMIN.OBJECTS (OBJECT_ID,NAME,OBJECT_TYPE_ID, SCHEMA_ID, AUTHORIZATION_OBJECT_ID) VALUES (1652, 'PORTFOLIO_IDS_V',2,1,'791');</v>
      </c>
      <c r="S1660">
        <v>1652</v>
      </c>
      <c r="T1660" t="str">
        <f t="shared" si="77"/>
        <v>INSERT INTO OBJECT_COLUMNS (OBJECT_COLUMN_ID,NAME,CONTENT,OBJECT_ID) VALUES (1652,'OWNER_NUM', '1050', 1652);</v>
      </c>
    </row>
    <row r="1661" spans="1:20" x14ac:dyDescent="0.2">
      <c r="A1661" s="8" t="s">
        <v>2372</v>
      </c>
      <c r="B1661" t="s">
        <v>2413</v>
      </c>
      <c r="C1661" t="s">
        <v>2407</v>
      </c>
      <c r="D1661" s="5">
        <f t="shared" si="78"/>
        <v>1050</v>
      </c>
      <c r="E1661">
        <f>VLOOKUP(A1661,OFSETS!A$2:B$795,2,TRUE)</f>
        <v>791</v>
      </c>
      <c r="F1661">
        <v>1653</v>
      </c>
      <c r="G1661" t="str">
        <f t="shared" si="76"/>
        <v>INSERT INTO F_SEC_ADMIN.OBJECTS (OBJECT_ID,NAME,OBJECT_TYPE_ID, SCHEMA_ID, AUTHORIZATION_OBJECT_ID) VALUES (1653, 'PORTFOLIO_ID_MAPPINGS_V',2,1,'791');</v>
      </c>
      <c r="S1661">
        <v>1653</v>
      </c>
      <c r="T1661" t="str">
        <f t="shared" si="77"/>
        <v>INSERT INTO OBJECT_COLUMNS (OBJECT_COLUMN_ID,NAME,CONTENT,OBJECT_ID) VALUES (1653,'OWNER_NUM', '1050', 1653);</v>
      </c>
    </row>
    <row r="1662" spans="1:20" x14ac:dyDescent="0.2">
      <c r="A1662" s="8" t="s">
        <v>2372</v>
      </c>
      <c r="B1662" t="s">
        <v>2414</v>
      </c>
      <c r="C1662" t="s">
        <v>2407</v>
      </c>
      <c r="D1662" s="5">
        <f t="shared" si="78"/>
        <v>1050</v>
      </c>
      <c r="E1662">
        <f>VLOOKUP(A1662,OFSETS!A$2:B$795,2,TRUE)</f>
        <v>791</v>
      </c>
      <c r="F1662">
        <v>1654</v>
      </c>
      <c r="G1662" t="str">
        <f t="shared" si="76"/>
        <v>INSERT INTO F_SEC_ADMIN.OBJECTS (OBJECT_ID,NAME,OBJECT_TYPE_ID, SCHEMA_ID, AUTHORIZATION_OBJECT_ID) VALUES (1654, 'PORTFOLIO_TARGET_SYSTEMS_V',2,1,'791');</v>
      </c>
      <c r="S1662">
        <v>1654</v>
      </c>
      <c r="T1662" t="str">
        <f t="shared" si="77"/>
        <v>INSERT INTO OBJECT_COLUMNS (OBJECT_COLUMN_ID,NAME,CONTENT,OBJECT_ID) VALUES (1654,'OWNER_NUM', '1050', 1654);</v>
      </c>
    </row>
    <row r="1663" spans="1:20" x14ac:dyDescent="0.2">
      <c r="A1663" s="8" t="s">
        <v>2372</v>
      </c>
      <c r="B1663" t="s">
        <v>2415</v>
      </c>
      <c r="C1663" t="s">
        <v>2407</v>
      </c>
      <c r="D1663" s="5">
        <f t="shared" si="78"/>
        <v>1050</v>
      </c>
      <c r="E1663">
        <f>VLOOKUP(A1663,OFSETS!A$2:B$795,2,TRUE)</f>
        <v>791</v>
      </c>
      <c r="F1663">
        <v>1655</v>
      </c>
      <c r="G1663" t="str">
        <f t="shared" si="76"/>
        <v>INSERT INTO F_SEC_ADMIN.OBJECTS (OBJECT_ID,NAME,OBJECT_TYPE_ID, SCHEMA_ID, AUTHORIZATION_OBJECT_ID) VALUES (1655, 'TRANSACTIONS_V',2,1,'791');</v>
      </c>
      <c r="S1663">
        <v>1655</v>
      </c>
      <c r="T1663" t="str">
        <f t="shared" si="77"/>
        <v>INSERT INTO OBJECT_COLUMNS (OBJECT_COLUMN_ID,NAME,CONTENT,OBJECT_ID) VALUES (1655,'OWNER_NUM', '1050', 1655);</v>
      </c>
    </row>
    <row r="1664" spans="1:20" x14ac:dyDescent="0.2">
      <c r="A1664" s="8" t="s">
        <v>2372</v>
      </c>
      <c r="B1664" t="s">
        <v>2416</v>
      </c>
      <c r="C1664" t="s">
        <v>2407</v>
      </c>
      <c r="D1664" s="5">
        <f t="shared" si="78"/>
        <v>1050</v>
      </c>
      <c r="E1664">
        <f>VLOOKUP(A1664,OFSETS!A$2:B$795,2,TRUE)</f>
        <v>791</v>
      </c>
      <c r="F1664">
        <v>1656</v>
      </c>
      <c r="G1664" t="str">
        <f t="shared" si="76"/>
        <v>INSERT INTO F_SEC_ADMIN.OBJECTS (OBJECT_ID,NAME,OBJECT_TYPE_ID, SCHEMA_ID, AUTHORIZATION_OBJECT_ID) VALUES (1656, 'TRANSACTION_COSTS_V',2,1,'791');</v>
      </c>
      <c r="S1664">
        <v>1656</v>
      </c>
      <c r="T1664" t="str">
        <f t="shared" si="77"/>
        <v>INSERT INTO OBJECT_COLUMNS (OBJECT_COLUMN_ID,NAME,CONTENT,OBJECT_ID) VALUES (1656,'OWNER_NUM', '1050', 1656);</v>
      </c>
    </row>
    <row r="1665" spans="1:20" x14ac:dyDescent="0.2">
      <c r="A1665" s="8" t="s">
        <v>2372</v>
      </c>
      <c r="B1665" t="s">
        <v>2417</v>
      </c>
      <c r="C1665" t="s">
        <v>2407</v>
      </c>
      <c r="D1665" s="5">
        <f t="shared" si="78"/>
        <v>1050</v>
      </c>
      <c r="E1665">
        <f>VLOOKUP(A1665,OFSETS!A$2:B$795,2,TRUE)</f>
        <v>791</v>
      </c>
      <c r="F1665">
        <v>1657</v>
      </c>
      <c r="G1665" t="str">
        <f t="shared" si="76"/>
        <v>INSERT INTO F_SEC_ADMIN.OBJECTS (OBJECT_ID,NAME,OBJECT_TYPE_ID, SCHEMA_ID, AUTHORIZATION_OBJECT_ID) VALUES (1657, 'TRANSACTION_COST_HIST_V',2,1,'791');</v>
      </c>
      <c r="S1665">
        <v>1657</v>
      </c>
      <c r="T1665" t="str">
        <f t="shared" si="77"/>
        <v>INSERT INTO OBJECT_COLUMNS (OBJECT_COLUMN_ID,NAME,CONTENT,OBJECT_ID) VALUES (1657,'OWNER_NUM', '1050', 1657);</v>
      </c>
    </row>
    <row r="1666" spans="1:20" x14ac:dyDescent="0.2">
      <c r="A1666" s="8" t="s">
        <v>2372</v>
      </c>
      <c r="B1666" t="s">
        <v>2418</v>
      </c>
      <c r="C1666" t="s">
        <v>2407</v>
      </c>
      <c r="D1666" s="5">
        <f t="shared" si="78"/>
        <v>1050</v>
      </c>
      <c r="E1666">
        <f>VLOOKUP(A1666,OFSETS!A$2:B$795,2,TRUE)</f>
        <v>791</v>
      </c>
      <c r="F1666">
        <v>1658</v>
      </c>
      <c r="G1666" t="str">
        <f t="shared" si="76"/>
        <v>INSERT INTO F_SEC_ADMIN.OBJECTS (OBJECT_ID,NAME,OBJECT_TYPE_ID, SCHEMA_ID, AUTHORIZATION_OBJECT_ID) VALUES (1658, 'TRANSACTION_DETAILS_V',2,1,'791');</v>
      </c>
      <c r="S1666">
        <v>1658</v>
      </c>
      <c r="T1666" t="str">
        <f t="shared" si="77"/>
        <v>INSERT INTO OBJECT_COLUMNS (OBJECT_COLUMN_ID,NAME,CONTENT,OBJECT_ID) VALUES (1658,'OWNER_NUM', '1050', 1658);</v>
      </c>
    </row>
    <row r="1667" spans="1:20" x14ac:dyDescent="0.2">
      <c r="A1667" s="8" t="s">
        <v>2372</v>
      </c>
      <c r="B1667" t="s">
        <v>2419</v>
      </c>
      <c r="C1667" t="s">
        <v>2407</v>
      </c>
      <c r="D1667" s="5">
        <f t="shared" si="78"/>
        <v>1050</v>
      </c>
      <c r="E1667">
        <f>VLOOKUP(A1667,OFSETS!A$2:B$795,2,TRUE)</f>
        <v>791</v>
      </c>
      <c r="F1667">
        <v>1659</v>
      </c>
      <c r="G1667" t="str">
        <f t="shared" si="76"/>
        <v>INSERT INTO F_SEC_ADMIN.OBJECTS (OBJECT_ID,NAME,OBJECT_TYPE_ID, SCHEMA_ID, AUTHORIZATION_OBJECT_ID) VALUES (1659, 'TRANSACTION_DETAIL_HIST_V',2,1,'791');</v>
      </c>
      <c r="S1667">
        <v>1659</v>
      </c>
      <c r="T1667" t="str">
        <f t="shared" si="77"/>
        <v>INSERT INTO OBJECT_COLUMNS (OBJECT_COLUMN_ID,NAME,CONTENT,OBJECT_ID) VALUES (1659,'OWNER_NUM', '1050', 1659);</v>
      </c>
    </row>
    <row r="1668" spans="1:20" x14ac:dyDescent="0.2">
      <c r="A1668" s="8" t="s">
        <v>2372</v>
      </c>
      <c r="B1668" t="s">
        <v>2420</v>
      </c>
      <c r="C1668" t="s">
        <v>2407</v>
      </c>
      <c r="D1668" s="5">
        <f t="shared" si="78"/>
        <v>1050</v>
      </c>
      <c r="E1668">
        <f>VLOOKUP(A1668,OFSETS!A$2:B$795,2,TRUE)</f>
        <v>791</v>
      </c>
      <c r="F1668">
        <v>1660</v>
      </c>
      <c r="G1668" t="str">
        <f t="shared" si="76"/>
        <v>INSERT INTO F_SEC_ADMIN.OBJECTS (OBJECT_ID,NAME,OBJECT_TYPE_ID, SCHEMA_ID, AUTHORIZATION_OBJECT_ID) VALUES (1660, 'TRANSACTION_HIST_V',2,1,'791');</v>
      </c>
      <c r="S1668">
        <v>1660</v>
      </c>
      <c r="T1668" t="str">
        <f t="shared" si="77"/>
        <v>INSERT INTO OBJECT_COLUMNS (OBJECT_COLUMN_ID,NAME,CONTENT,OBJECT_ID) VALUES (1660,'OWNER_NUM', '1050', 1660);</v>
      </c>
    </row>
    <row r="1669" spans="1:20" x14ac:dyDescent="0.2">
      <c r="A1669" s="8" t="s">
        <v>2375</v>
      </c>
      <c r="B1669" t="s">
        <v>2421</v>
      </c>
      <c r="C1669" t="s">
        <v>2407</v>
      </c>
      <c r="D1669" s="5">
        <f t="shared" si="78"/>
        <v>4000</v>
      </c>
      <c r="E1669">
        <f>VLOOKUP(A1669,OFSETS!A$2:B$795,2,TRUE)</f>
        <v>792</v>
      </c>
      <c r="F1669">
        <v>1661</v>
      </c>
      <c r="G1669" t="str">
        <f t="shared" si="76"/>
        <v>INSERT INTO F_SEC_ADMIN.OBJECTS (OBJECT_ID,NAME,OBJECT_TYPE_ID, SCHEMA_ID, AUTHORIZATION_OBJECT_ID) VALUES (1661, 'CUSTOMERS_V',2,1,'792');</v>
      </c>
      <c r="S1669">
        <v>1661</v>
      </c>
      <c r="T1669" t="str">
        <f t="shared" si="77"/>
        <v>INSERT INTO OBJECT_COLUMNS (OBJECT_COLUMN_ID,NAME,CONTENT,OBJECT_ID) VALUES (1661,'OWNER_NUM', '4000', 1661);</v>
      </c>
    </row>
    <row r="1670" spans="1:20" x14ac:dyDescent="0.2">
      <c r="A1670" s="8" t="s">
        <v>2375</v>
      </c>
      <c r="B1670" t="s">
        <v>2422</v>
      </c>
      <c r="C1670" t="s">
        <v>2407</v>
      </c>
      <c r="D1670" s="5">
        <f t="shared" si="78"/>
        <v>4000</v>
      </c>
      <c r="E1670">
        <f>VLOOKUP(A1670,OFSETS!A$2:B$795,2,TRUE)</f>
        <v>792</v>
      </c>
      <c r="F1670">
        <v>1662</v>
      </c>
      <c r="G1670" t="str">
        <f t="shared" si="76"/>
        <v>INSERT INTO F_SEC_ADMIN.OBJECTS (OBJECT_ID,NAME,OBJECT_TYPE_ID, SCHEMA_ID, AUTHORIZATION_OBJECT_ID) VALUES (1662, 'CUSTOMER_SYSTEMATICS_V',2,1,'792');</v>
      </c>
      <c r="S1670">
        <v>1662</v>
      </c>
      <c r="T1670" t="str">
        <f t="shared" si="77"/>
        <v>INSERT INTO OBJECT_COLUMNS (OBJECT_COLUMN_ID,NAME,CONTENT,OBJECT_ID) VALUES (1662,'OWNER_NUM', '4000', 1662);</v>
      </c>
    </row>
    <row r="1671" spans="1:20" x14ac:dyDescent="0.2">
      <c r="A1671" s="8" t="s">
        <v>2375</v>
      </c>
      <c r="B1671" t="s">
        <v>2423</v>
      </c>
      <c r="C1671" t="s">
        <v>2407</v>
      </c>
      <c r="D1671" s="5">
        <f t="shared" si="78"/>
        <v>4000</v>
      </c>
      <c r="E1671">
        <f>VLOOKUP(A1671,OFSETS!A$2:B$795,2,TRUE)</f>
        <v>792</v>
      </c>
      <c r="F1671">
        <v>1663</v>
      </c>
      <c r="G1671" t="str">
        <f t="shared" ref="G1671:G1734" si="79">"INSERT INTO F_SEC_ADMIN.OBJECTS (OBJECT_ID,NAME,OBJECT_TYPE_ID, SCHEMA_ID, AUTHORIZATION_OBJECT_ID) VALUES (" &amp; F1671 &amp; ", '" &amp; B1671 &amp; "',2,1,'" &amp; E1671 &amp;"');"</f>
        <v>INSERT INTO F_SEC_ADMIN.OBJECTS (OBJECT_ID,NAME,OBJECT_TYPE_ID, SCHEMA_ID, AUTHORIZATION_OBJECT_ID) VALUES (1663, 'CUST_PORT_ASSIGNMENTS_V',2,1,'792');</v>
      </c>
      <c r="S1671">
        <v>1663</v>
      </c>
      <c r="T1671" t="str">
        <f t="shared" ref="T1671:T1734" si="80">"INSERT INTO OBJECT_COLUMNS (OBJECT_COLUMN_ID,NAME,CONTENT,OBJECT_ID) VALUES (" &amp; S1671 &amp; ",'" &amp; C1671 &amp; "', '" &amp; D1671 &amp; "', " &amp; F1671 &amp; ");"</f>
        <v>INSERT INTO OBJECT_COLUMNS (OBJECT_COLUMN_ID,NAME,CONTENT,OBJECT_ID) VALUES (1663,'OWNER_NUM', '4000', 1663);</v>
      </c>
    </row>
    <row r="1672" spans="1:20" x14ac:dyDescent="0.2">
      <c r="A1672" s="8" t="s">
        <v>2375</v>
      </c>
      <c r="B1672" t="s">
        <v>2424</v>
      </c>
      <c r="C1672" t="s">
        <v>2407</v>
      </c>
      <c r="D1672" s="5">
        <f t="shared" si="78"/>
        <v>4000</v>
      </c>
      <c r="E1672">
        <f>VLOOKUP(A1672,OFSETS!A$2:B$795,2,TRUE)</f>
        <v>792</v>
      </c>
      <c r="F1672">
        <v>1664</v>
      </c>
      <c r="G1672" t="str">
        <f t="shared" si="79"/>
        <v>INSERT INTO F_SEC_ADMIN.OBJECTS (OBJECT_ID,NAME,OBJECT_TYPE_ID, SCHEMA_ID, AUTHORIZATION_OBJECT_ID) VALUES (1664, 'OWNERS_V',2,1,'792');</v>
      </c>
      <c r="S1672">
        <v>1664</v>
      </c>
      <c r="T1672" t="str">
        <f t="shared" si="80"/>
        <v>INSERT INTO OBJECT_COLUMNS (OBJECT_COLUMN_ID,NAME,CONTENT,OBJECT_ID) VALUES (1664,'OWNER_NUM', '4000', 1664);</v>
      </c>
    </row>
    <row r="1673" spans="1:20" x14ac:dyDescent="0.2">
      <c r="A1673" s="8" t="s">
        <v>2375</v>
      </c>
      <c r="B1673" t="s">
        <v>2425</v>
      </c>
      <c r="C1673" t="s">
        <v>2407</v>
      </c>
      <c r="D1673" s="5">
        <f t="shared" si="78"/>
        <v>4000</v>
      </c>
      <c r="E1673">
        <f>VLOOKUP(A1673,OFSETS!A$2:B$795,2,TRUE)</f>
        <v>792</v>
      </c>
      <c r="F1673">
        <v>1665</v>
      </c>
      <c r="G1673" t="str">
        <f t="shared" si="79"/>
        <v>INSERT INTO F_SEC_ADMIN.OBJECTS (OBJECT_ID,NAME,OBJECT_TYPE_ID, SCHEMA_ID, AUTHORIZATION_OBJECT_ID) VALUES (1665, 'PORTFOLIOS_V',2,1,'792');</v>
      </c>
      <c r="S1673">
        <v>1665</v>
      </c>
      <c r="T1673" t="str">
        <f t="shared" si="80"/>
        <v>INSERT INTO OBJECT_COLUMNS (OBJECT_COLUMN_ID,NAME,CONTENT,OBJECT_ID) VALUES (1665,'OWNER_NUM', '4000', 1665);</v>
      </c>
    </row>
    <row r="1674" spans="1:20" x14ac:dyDescent="0.2">
      <c r="A1674" s="8" t="s">
        <v>2375</v>
      </c>
      <c r="B1674" t="s">
        <v>2426</v>
      </c>
      <c r="C1674" t="s">
        <v>2407</v>
      </c>
      <c r="D1674" s="5">
        <f t="shared" si="78"/>
        <v>4000</v>
      </c>
      <c r="E1674">
        <f>VLOOKUP(A1674,OFSETS!A$2:B$795,2,TRUE)</f>
        <v>792</v>
      </c>
      <c r="F1674">
        <v>1666</v>
      </c>
      <c r="G1674" t="str">
        <f t="shared" si="79"/>
        <v>INSERT INTO F_SEC_ADMIN.OBJECTS (OBJECT_ID,NAME,OBJECT_TYPE_ID, SCHEMA_ID, AUTHORIZATION_OBJECT_ID) VALUES (1666, 'PORTFOLIO_ASSIGNMENTS_V',2,1,'792');</v>
      </c>
      <c r="S1674">
        <v>1666</v>
      </c>
      <c r="T1674" t="str">
        <f t="shared" si="80"/>
        <v>INSERT INTO OBJECT_COLUMNS (OBJECT_COLUMN_ID,NAME,CONTENT,OBJECT_ID) VALUES (1666,'OWNER_NUM', '4000', 1666);</v>
      </c>
    </row>
    <row r="1675" spans="1:20" x14ac:dyDescent="0.2">
      <c r="A1675" s="8" t="s">
        <v>2375</v>
      </c>
      <c r="B1675" t="s">
        <v>2427</v>
      </c>
      <c r="C1675" t="s">
        <v>2407</v>
      </c>
      <c r="D1675" s="5">
        <f t="shared" si="78"/>
        <v>4000</v>
      </c>
      <c r="E1675">
        <f>VLOOKUP(A1675,OFSETS!A$2:B$795,2,TRUE)</f>
        <v>792</v>
      </c>
      <c r="F1675">
        <v>1667</v>
      </c>
      <c r="G1675" t="str">
        <f t="shared" si="79"/>
        <v>INSERT INTO F_SEC_ADMIN.OBJECTS (OBJECT_ID,NAME,OBJECT_TYPE_ID, SCHEMA_ID, AUTHORIZATION_OBJECT_ID) VALUES (1667, 'PORTFOLIO_FIGURES_DAILY_V',2,1,'792');</v>
      </c>
      <c r="S1675">
        <v>1667</v>
      </c>
      <c r="T1675" t="str">
        <f t="shared" si="80"/>
        <v>INSERT INTO OBJECT_COLUMNS (OBJECT_COLUMN_ID,NAME,CONTENT,OBJECT_ID) VALUES (1667,'OWNER_NUM', '4000', 1667);</v>
      </c>
    </row>
    <row r="1676" spans="1:20" x14ac:dyDescent="0.2">
      <c r="A1676" s="8" t="s">
        <v>2375</v>
      </c>
      <c r="B1676" t="s">
        <v>2428</v>
      </c>
      <c r="C1676" t="s">
        <v>2407</v>
      </c>
      <c r="D1676" s="5">
        <f t="shared" si="78"/>
        <v>4000</v>
      </c>
      <c r="E1676">
        <f>VLOOKUP(A1676,OFSETS!A$2:B$795,2,TRUE)</f>
        <v>792</v>
      </c>
      <c r="F1676">
        <v>1668</v>
      </c>
      <c r="G1676" t="str">
        <f t="shared" si="79"/>
        <v>INSERT INTO F_SEC_ADMIN.OBJECTS (OBJECT_ID,NAME,OBJECT_TYPE_ID, SCHEMA_ID, AUTHORIZATION_OBJECT_ID) VALUES (1668, 'PORTFOLIO_FIGURES_DLY_HIST_V',2,1,'792');</v>
      </c>
      <c r="S1676">
        <v>1668</v>
      </c>
      <c r="T1676" t="str">
        <f t="shared" si="80"/>
        <v>INSERT INTO OBJECT_COLUMNS (OBJECT_COLUMN_ID,NAME,CONTENT,OBJECT_ID) VALUES (1668,'OWNER_NUM', '4000', 1668);</v>
      </c>
    </row>
    <row r="1677" spans="1:20" x14ac:dyDescent="0.2">
      <c r="A1677" s="8" t="s">
        <v>2375</v>
      </c>
      <c r="B1677" t="s">
        <v>2401</v>
      </c>
      <c r="C1677" t="s">
        <v>2407</v>
      </c>
      <c r="D1677" s="5">
        <f t="shared" si="78"/>
        <v>4000</v>
      </c>
      <c r="E1677">
        <f>VLOOKUP(A1677,OFSETS!A$2:B$795,2,TRUE)</f>
        <v>792</v>
      </c>
      <c r="F1677">
        <v>1669</v>
      </c>
      <c r="G1677" t="str">
        <f t="shared" si="79"/>
        <v>INSERT INTO F_SEC_ADMIN.OBJECTS (OBJECT_ID,NAME,OBJECT_TYPE_ID, SCHEMA_ID, AUTHORIZATION_OBJECT_ID) VALUES (1669, 'PORTFOLIO_GROUPS_V',2,1,'792');</v>
      </c>
      <c r="S1677">
        <v>1669</v>
      </c>
      <c r="T1677" t="str">
        <f t="shared" si="80"/>
        <v>INSERT INTO OBJECT_COLUMNS (OBJECT_COLUMN_ID,NAME,CONTENT,OBJECT_ID) VALUES (1669,'OWNER_NUM', '4000', 1669);</v>
      </c>
    </row>
    <row r="1678" spans="1:20" x14ac:dyDescent="0.2">
      <c r="A1678" s="8" t="s">
        <v>2375</v>
      </c>
      <c r="B1678" t="s">
        <v>2429</v>
      </c>
      <c r="C1678" t="s">
        <v>2407</v>
      </c>
      <c r="D1678" s="5">
        <f t="shared" si="78"/>
        <v>4000</v>
      </c>
      <c r="E1678">
        <f>VLOOKUP(A1678,OFSETS!A$2:B$795,2,TRUE)</f>
        <v>792</v>
      </c>
      <c r="F1678">
        <v>1670</v>
      </c>
      <c r="G1678" t="str">
        <f t="shared" si="79"/>
        <v>INSERT INTO F_SEC_ADMIN.OBJECTS (OBJECT_ID,NAME,OBJECT_TYPE_ID, SCHEMA_ID, AUTHORIZATION_OBJECT_ID) VALUES (1670, 'PORTFOLIO_HIST_V',2,1,'792');</v>
      </c>
      <c r="S1678">
        <v>1670</v>
      </c>
      <c r="T1678" t="str">
        <f t="shared" si="80"/>
        <v>INSERT INTO OBJECT_COLUMNS (OBJECT_COLUMN_ID,NAME,CONTENT,OBJECT_ID) VALUES (1670,'OWNER_NUM', '4000', 1670);</v>
      </c>
    </row>
    <row r="1679" spans="1:20" x14ac:dyDescent="0.2">
      <c r="A1679" s="8" t="s">
        <v>2375</v>
      </c>
      <c r="B1679" t="s">
        <v>2406</v>
      </c>
      <c r="C1679" t="s">
        <v>2407</v>
      </c>
      <c r="D1679" s="5">
        <f t="shared" si="78"/>
        <v>4000</v>
      </c>
      <c r="E1679">
        <f>VLOOKUP(A1679,OFSETS!A$2:B$795,2,TRUE)</f>
        <v>792</v>
      </c>
      <c r="F1679">
        <v>1671</v>
      </c>
      <c r="G1679" t="str">
        <f t="shared" si="79"/>
        <v>INSERT INTO F_SEC_ADMIN.OBJECTS (OBJECT_ID,NAME,OBJECT_TYPE_ID, SCHEMA_ID, AUTHORIZATION_OBJECT_ID) VALUES (1671, 'PORTFOLIO_HOLDINGS_V',2,1,'792');</v>
      </c>
      <c r="S1679">
        <v>1671</v>
      </c>
      <c r="T1679" t="str">
        <f t="shared" si="80"/>
        <v>INSERT INTO OBJECT_COLUMNS (OBJECT_COLUMN_ID,NAME,CONTENT,OBJECT_ID) VALUES (1671,'OWNER_NUM', '4000', 1671);</v>
      </c>
    </row>
    <row r="1680" spans="1:20" x14ac:dyDescent="0.2">
      <c r="A1680" s="8" t="s">
        <v>2375</v>
      </c>
      <c r="B1680" t="s">
        <v>2408</v>
      </c>
      <c r="C1680" t="s">
        <v>2407</v>
      </c>
      <c r="D1680" s="5">
        <f t="shared" si="78"/>
        <v>4000</v>
      </c>
      <c r="E1680">
        <f>VLOOKUP(A1680,OFSETS!A$2:B$795,2,TRUE)</f>
        <v>792</v>
      </c>
      <c r="F1680">
        <v>1672</v>
      </c>
      <c r="G1680" t="str">
        <f t="shared" si="79"/>
        <v>INSERT INTO F_SEC_ADMIN.OBJECTS (OBJECT_ID,NAME,OBJECT_TYPE_ID, SCHEMA_ID, AUTHORIZATION_OBJECT_ID) VALUES (1672, 'PORTFOLIO_HOLDING_CALCS_V',2,1,'792');</v>
      </c>
      <c r="S1680">
        <v>1672</v>
      </c>
      <c r="T1680" t="str">
        <f t="shared" si="80"/>
        <v>INSERT INTO OBJECT_COLUMNS (OBJECT_COLUMN_ID,NAME,CONTENT,OBJECT_ID) VALUES (1672,'OWNER_NUM', '4000', 1672);</v>
      </c>
    </row>
    <row r="1681" spans="1:20" x14ac:dyDescent="0.2">
      <c r="A1681" s="8" t="s">
        <v>2375</v>
      </c>
      <c r="B1681" t="s">
        <v>2409</v>
      </c>
      <c r="C1681" t="s">
        <v>2407</v>
      </c>
      <c r="D1681" s="5">
        <f t="shared" si="78"/>
        <v>4000</v>
      </c>
      <c r="E1681">
        <f>VLOOKUP(A1681,OFSETS!A$2:B$795,2,TRUE)</f>
        <v>792</v>
      </c>
      <c r="F1681">
        <v>1673</v>
      </c>
      <c r="G1681" t="str">
        <f t="shared" si="79"/>
        <v>INSERT INTO F_SEC_ADMIN.OBJECTS (OBJECT_ID,NAME,OBJECT_TYPE_ID, SCHEMA_ID, AUTHORIZATION_OBJECT_ID) VALUES (1673, 'PORTFOLIO_HOLDING_CALCS_VV_V',2,1,'792');</v>
      </c>
      <c r="S1681">
        <v>1673</v>
      </c>
      <c r="T1681" t="str">
        <f t="shared" si="80"/>
        <v>INSERT INTO OBJECT_COLUMNS (OBJECT_COLUMN_ID,NAME,CONTENT,OBJECT_ID) VALUES (1673,'OWNER_NUM', '4000', 1673);</v>
      </c>
    </row>
    <row r="1682" spans="1:20" x14ac:dyDescent="0.2">
      <c r="A1682" s="8" t="s">
        <v>2375</v>
      </c>
      <c r="B1682" t="s">
        <v>2410</v>
      </c>
      <c r="C1682" t="s">
        <v>2407</v>
      </c>
      <c r="D1682" s="5">
        <f t="shared" si="78"/>
        <v>4000</v>
      </c>
      <c r="E1682">
        <f>VLOOKUP(A1682,OFSETS!A$2:B$795,2,TRUE)</f>
        <v>792</v>
      </c>
      <c r="F1682">
        <v>1674</v>
      </c>
      <c r="G1682" t="str">
        <f t="shared" si="79"/>
        <v>INSERT INTO F_SEC_ADMIN.OBJECTS (OBJECT_ID,NAME,OBJECT_TYPE_ID, SCHEMA_ID, AUTHORIZATION_OBJECT_ID) VALUES (1674, 'PORTFOLIO_HOLDING_CALC_HIST_V',2,1,'792');</v>
      </c>
      <c r="S1682">
        <v>1674</v>
      </c>
      <c r="T1682" t="str">
        <f t="shared" si="80"/>
        <v>INSERT INTO OBJECT_COLUMNS (OBJECT_COLUMN_ID,NAME,CONTENT,OBJECT_ID) VALUES (1674,'OWNER_NUM', '4000', 1674);</v>
      </c>
    </row>
    <row r="1683" spans="1:20" x14ac:dyDescent="0.2">
      <c r="A1683" s="8" t="s">
        <v>2375</v>
      </c>
      <c r="B1683" t="s">
        <v>2411</v>
      </c>
      <c r="C1683" t="s">
        <v>2407</v>
      </c>
      <c r="D1683" s="5">
        <f t="shared" si="78"/>
        <v>4000</v>
      </c>
      <c r="E1683">
        <f>VLOOKUP(A1683,OFSETS!A$2:B$795,2,TRUE)</f>
        <v>792</v>
      </c>
      <c r="F1683">
        <v>1675</v>
      </c>
      <c r="G1683" t="str">
        <f t="shared" si="79"/>
        <v>INSERT INTO F_SEC_ADMIN.OBJECTS (OBJECT_ID,NAME,OBJECT_TYPE_ID, SCHEMA_ID, AUTHORIZATION_OBJECT_ID) VALUES (1675, 'PORTFOLIO_HOLDING_HIST_V',2,1,'792');</v>
      </c>
      <c r="S1683">
        <v>1675</v>
      </c>
      <c r="T1683" t="str">
        <f t="shared" si="80"/>
        <v>INSERT INTO OBJECT_COLUMNS (OBJECT_COLUMN_ID,NAME,CONTENT,OBJECT_ID) VALUES (1675,'OWNER_NUM', '4000', 1675);</v>
      </c>
    </row>
    <row r="1684" spans="1:20" x14ac:dyDescent="0.2">
      <c r="A1684" s="8" t="s">
        <v>2375</v>
      </c>
      <c r="B1684" t="s">
        <v>2412</v>
      </c>
      <c r="C1684" t="s">
        <v>2407</v>
      </c>
      <c r="D1684" s="5">
        <f t="shared" si="78"/>
        <v>4000</v>
      </c>
      <c r="E1684">
        <f>VLOOKUP(A1684,OFSETS!A$2:B$795,2,TRUE)</f>
        <v>792</v>
      </c>
      <c r="F1684">
        <v>1676</v>
      </c>
      <c r="G1684" t="str">
        <f t="shared" si="79"/>
        <v>INSERT INTO F_SEC_ADMIN.OBJECTS (OBJECT_ID,NAME,OBJECT_TYPE_ID, SCHEMA_ID, AUTHORIZATION_OBJECT_ID) VALUES (1676, 'PORTFOLIO_IDS_V',2,1,'792');</v>
      </c>
      <c r="S1684">
        <v>1676</v>
      </c>
      <c r="T1684" t="str">
        <f t="shared" si="80"/>
        <v>INSERT INTO OBJECT_COLUMNS (OBJECT_COLUMN_ID,NAME,CONTENT,OBJECT_ID) VALUES (1676,'OWNER_NUM', '4000', 1676);</v>
      </c>
    </row>
    <row r="1685" spans="1:20" x14ac:dyDescent="0.2">
      <c r="A1685" s="8" t="s">
        <v>2375</v>
      </c>
      <c r="B1685" t="s">
        <v>2413</v>
      </c>
      <c r="C1685" t="s">
        <v>2407</v>
      </c>
      <c r="D1685" s="5">
        <f t="shared" si="78"/>
        <v>4000</v>
      </c>
      <c r="E1685">
        <f>VLOOKUP(A1685,OFSETS!A$2:B$795,2,TRUE)</f>
        <v>792</v>
      </c>
      <c r="F1685">
        <v>1677</v>
      </c>
      <c r="G1685" t="str">
        <f t="shared" si="79"/>
        <v>INSERT INTO F_SEC_ADMIN.OBJECTS (OBJECT_ID,NAME,OBJECT_TYPE_ID, SCHEMA_ID, AUTHORIZATION_OBJECT_ID) VALUES (1677, 'PORTFOLIO_ID_MAPPINGS_V',2,1,'792');</v>
      </c>
      <c r="S1685">
        <v>1677</v>
      </c>
      <c r="T1685" t="str">
        <f t="shared" si="80"/>
        <v>INSERT INTO OBJECT_COLUMNS (OBJECT_COLUMN_ID,NAME,CONTENT,OBJECT_ID) VALUES (1677,'OWNER_NUM', '4000', 1677);</v>
      </c>
    </row>
    <row r="1686" spans="1:20" x14ac:dyDescent="0.2">
      <c r="A1686" s="8" t="s">
        <v>2375</v>
      </c>
      <c r="B1686" t="s">
        <v>2414</v>
      </c>
      <c r="C1686" t="s">
        <v>2407</v>
      </c>
      <c r="D1686" s="5">
        <f t="shared" si="78"/>
        <v>4000</v>
      </c>
      <c r="E1686">
        <f>VLOOKUP(A1686,OFSETS!A$2:B$795,2,TRUE)</f>
        <v>792</v>
      </c>
      <c r="F1686">
        <v>1678</v>
      </c>
      <c r="G1686" t="str">
        <f t="shared" si="79"/>
        <v>INSERT INTO F_SEC_ADMIN.OBJECTS (OBJECT_ID,NAME,OBJECT_TYPE_ID, SCHEMA_ID, AUTHORIZATION_OBJECT_ID) VALUES (1678, 'PORTFOLIO_TARGET_SYSTEMS_V',2,1,'792');</v>
      </c>
      <c r="S1686">
        <v>1678</v>
      </c>
      <c r="T1686" t="str">
        <f t="shared" si="80"/>
        <v>INSERT INTO OBJECT_COLUMNS (OBJECT_COLUMN_ID,NAME,CONTENT,OBJECT_ID) VALUES (1678,'OWNER_NUM', '4000', 1678);</v>
      </c>
    </row>
    <row r="1687" spans="1:20" x14ac:dyDescent="0.2">
      <c r="A1687" s="8" t="s">
        <v>2375</v>
      </c>
      <c r="B1687" t="s">
        <v>2415</v>
      </c>
      <c r="C1687" t="s">
        <v>2407</v>
      </c>
      <c r="D1687" s="5">
        <f t="shared" si="78"/>
        <v>4000</v>
      </c>
      <c r="E1687">
        <f>VLOOKUP(A1687,OFSETS!A$2:B$795,2,TRUE)</f>
        <v>792</v>
      </c>
      <c r="F1687">
        <v>1679</v>
      </c>
      <c r="G1687" t="str">
        <f t="shared" si="79"/>
        <v>INSERT INTO F_SEC_ADMIN.OBJECTS (OBJECT_ID,NAME,OBJECT_TYPE_ID, SCHEMA_ID, AUTHORIZATION_OBJECT_ID) VALUES (1679, 'TRANSACTIONS_V',2,1,'792');</v>
      </c>
      <c r="S1687">
        <v>1679</v>
      </c>
      <c r="T1687" t="str">
        <f t="shared" si="80"/>
        <v>INSERT INTO OBJECT_COLUMNS (OBJECT_COLUMN_ID,NAME,CONTENT,OBJECT_ID) VALUES (1679,'OWNER_NUM', '4000', 1679);</v>
      </c>
    </row>
    <row r="1688" spans="1:20" x14ac:dyDescent="0.2">
      <c r="A1688" s="8" t="s">
        <v>2375</v>
      </c>
      <c r="B1688" t="s">
        <v>2416</v>
      </c>
      <c r="C1688" t="s">
        <v>2407</v>
      </c>
      <c r="D1688" s="5">
        <f t="shared" si="78"/>
        <v>4000</v>
      </c>
      <c r="E1688">
        <f>VLOOKUP(A1688,OFSETS!A$2:B$795,2,TRUE)</f>
        <v>792</v>
      </c>
      <c r="F1688">
        <v>1680</v>
      </c>
      <c r="G1688" t="str">
        <f t="shared" si="79"/>
        <v>INSERT INTO F_SEC_ADMIN.OBJECTS (OBJECT_ID,NAME,OBJECT_TYPE_ID, SCHEMA_ID, AUTHORIZATION_OBJECT_ID) VALUES (1680, 'TRANSACTION_COSTS_V',2,1,'792');</v>
      </c>
      <c r="S1688">
        <v>1680</v>
      </c>
      <c r="T1688" t="str">
        <f t="shared" si="80"/>
        <v>INSERT INTO OBJECT_COLUMNS (OBJECT_COLUMN_ID,NAME,CONTENT,OBJECT_ID) VALUES (1680,'OWNER_NUM', '4000', 1680);</v>
      </c>
    </row>
    <row r="1689" spans="1:20" x14ac:dyDescent="0.2">
      <c r="A1689" s="8" t="s">
        <v>2375</v>
      </c>
      <c r="B1689" t="s">
        <v>2417</v>
      </c>
      <c r="C1689" t="s">
        <v>2407</v>
      </c>
      <c r="D1689" s="5">
        <f t="shared" si="78"/>
        <v>4000</v>
      </c>
      <c r="E1689">
        <f>VLOOKUP(A1689,OFSETS!A$2:B$795,2,TRUE)</f>
        <v>792</v>
      </c>
      <c r="F1689">
        <v>1681</v>
      </c>
      <c r="G1689" t="str">
        <f t="shared" si="79"/>
        <v>INSERT INTO F_SEC_ADMIN.OBJECTS (OBJECT_ID,NAME,OBJECT_TYPE_ID, SCHEMA_ID, AUTHORIZATION_OBJECT_ID) VALUES (1681, 'TRANSACTION_COST_HIST_V',2,1,'792');</v>
      </c>
      <c r="S1689">
        <v>1681</v>
      </c>
      <c r="T1689" t="str">
        <f t="shared" si="80"/>
        <v>INSERT INTO OBJECT_COLUMNS (OBJECT_COLUMN_ID,NAME,CONTENT,OBJECT_ID) VALUES (1681,'OWNER_NUM', '4000', 1681);</v>
      </c>
    </row>
    <row r="1690" spans="1:20" x14ac:dyDescent="0.2">
      <c r="A1690" s="8" t="s">
        <v>2375</v>
      </c>
      <c r="B1690" t="s">
        <v>2418</v>
      </c>
      <c r="C1690" t="s">
        <v>2407</v>
      </c>
      <c r="D1690" s="5">
        <f t="shared" si="78"/>
        <v>4000</v>
      </c>
      <c r="E1690">
        <f>VLOOKUP(A1690,OFSETS!A$2:B$795,2,TRUE)</f>
        <v>792</v>
      </c>
      <c r="F1690">
        <v>1682</v>
      </c>
      <c r="G1690" t="str">
        <f t="shared" si="79"/>
        <v>INSERT INTO F_SEC_ADMIN.OBJECTS (OBJECT_ID,NAME,OBJECT_TYPE_ID, SCHEMA_ID, AUTHORIZATION_OBJECT_ID) VALUES (1682, 'TRANSACTION_DETAILS_V',2,1,'792');</v>
      </c>
      <c r="S1690">
        <v>1682</v>
      </c>
      <c r="T1690" t="str">
        <f t="shared" si="80"/>
        <v>INSERT INTO OBJECT_COLUMNS (OBJECT_COLUMN_ID,NAME,CONTENT,OBJECT_ID) VALUES (1682,'OWNER_NUM', '4000', 1682);</v>
      </c>
    </row>
    <row r="1691" spans="1:20" x14ac:dyDescent="0.2">
      <c r="A1691" s="8" t="s">
        <v>2375</v>
      </c>
      <c r="B1691" t="s">
        <v>2419</v>
      </c>
      <c r="C1691" t="s">
        <v>2407</v>
      </c>
      <c r="D1691" s="5">
        <f t="shared" si="78"/>
        <v>4000</v>
      </c>
      <c r="E1691">
        <f>VLOOKUP(A1691,OFSETS!A$2:B$795,2,TRUE)</f>
        <v>792</v>
      </c>
      <c r="F1691">
        <v>1683</v>
      </c>
      <c r="G1691" t="str">
        <f t="shared" si="79"/>
        <v>INSERT INTO F_SEC_ADMIN.OBJECTS (OBJECT_ID,NAME,OBJECT_TYPE_ID, SCHEMA_ID, AUTHORIZATION_OBJECT_ID) VALUES (1683, 'TRANSACTION_DETAIL_HIST_V',2,1,'792');</v>
      </c>
      <c r="S1691">
        <v>1683</v>
      </c>
      <c r="T1691" t="str">
        <f t="shared" si="80"/>
        <v>INSERT INTO OBJECT_COLUMNS (OBJECT_COLUMN_ID,NAME,CONTENT,OBJECT_ID) VALUES (1683,'OWNER_NUM', '4000', 1683);</v>
      </c>
    </row>
    <row r="1692" spans="1:20" x14ac:dyDescent="0.2">
      <c r="A1692" s="8" t="s">
        <v>2375</v>
      </c>
      <c r="B1692" t="s">
        <v>2420</v>
      </c>
      <c r="C1692" t="s">
        <v>2407</v>
      </c>
      <c r="D1692" s="5">
        <f t="shared" si="78"/>
        <v>4000</v>
      </c>
      <c r="E1692">
        <f>VLOOKUP(A1692,OFSETS!A$2:B$795,2,TRUE)</f>
        <v>792</v>
      </c>
      <c r="F1692">
        <v>1684</v>
      </c>
      <c r="G1692" t="str">
        <f t="shared" si="79"/>
        <v>INSERT INTO F_SEC_ADMIN.OBJECTS (OBJECT_ID,NAME,OBJECT_TYPE_ID, SCHEMA_ID, AUTHORIZATION_OBJECT_ID) VALUES (1684, 'TRANSACTION_HIST_V',2,1,'792');</v>
      </c>
      <c r="S1692">
        <v>1684</v>
      </c>
      <c r="T1692" t="str">
        <f t="shared" si="80"/>
        <v>INSERT INTO OBJECT_COLUMNS (OBJECT_COLUMN_ID,NAME,CONTENT,OBJECT_ID) VALUES (1684,'OWNER_NUM', '4000', 1684);</v>
      </c>
    </row>
    <row r="1693" spans="1:20" x14ac:dyDescent="0.2">
      <c r="A1693" s="8" t="s">
        <v>2378</v>
      </c>
      <c r="B1693" t="s">
        <v>2421</v>
      </c>
      <c r="C1693" t="s">
        <v>2407</v>
      </c>
      <c r="D1693" s="5">
        <f t="shared" si="78"/>
        <v>4001</v>
      </c>
      <c r="E1693">
        <f>VLOOKUP(A1693,OFSETS!A$2:B$795,2,TRUE)</f>
        <v>793</v>
      </c>
      <c r="F1693">
        <v>1685</v>
      </c>
      <c r="G1693" t="str">
        <f t="shared" si="79"/>
        <v>INSERT INTO F_SEC_ADMIN.OBJECTS (OBJECT_ID,NAME,OBJECT_TYPE_ID, SCHEMA_ID, AUTHORIZATION_OBJECT_ID) VALUES (1685, 'CUSTOMERS_V',2,1,'793');</v>
      </c>
      <c r="S1693">
        <v>1685</v>
      </c>
      <c r="T1693" t="str">
        <f t="shared" si="80"/>
        <v>INSERT INTO OBJECT_COLUMNS (OBJECT_COLUMN_ID,NAME,CONTENT,OBJECT_ID) VALUES (1685,'OWNER_NUM', '4001', 1685);</v>
      </c>
    </row>
    <row r="1694" spans="1:20" x14ac:dyDescent="0.2">
      <c r="A1694" s="8" t="s">
        <v>2378</v>
      </c>
      <c r="B1694" t="s">
        <v>2422</v>
      </c>
      <c r="C1694" t="s">
        <v>2407</v>
      </c>
      <c r="D1694" s="5">
        <f t="shared" si="78"/>
        <v>4001</v>
      </c>
      <c r="E1694">
        <f>VLOOKUP(A1694,OFSETS!A$2:B$795,2,TRUE)</f>
        <v>793</v>
      </c>
      <c r="F1694">
        <v>1686</v>
      </c>
      <c r="G1694" t="str">
        <f t="shared" si="79"/>
        <v>INSERT INTO F_SEC_ADMIN.OBJECTS (OBJECT_ID,NAME,OBJECT_TYPE_ID, SCHEMA_ID, AUTHORIZATION_OBJECT_ID) VALUES (1686, 'CUSTOMER_SYSTEMATICS_V',2,1,'793');</v>
      </c>
      <c r="S1694">
        <v>1686</v>
      </c>
      <c r="T1694" t="str">
        <f t="shared" si="80"/>
        <v>INSERT INTO OBJECT_COLUMNS (OBJECT_COLUMN_ID,NAME,CONTENT,OBJECT_ID) VALUES (1686,'OWNER_NUM', '4001', 1686);</v>
      </c>
    </row>
    <row r="1695" spans="1:20" x14ac:dyDescent="0.2">
      <c r="A1695" s="8" t="s">
        <v>2378</v>
      </c>
      <c r="B1695" t="s">
        <v>2423</v>
      </c>
      <c r="C1695" t="s">
        <v>2407</v>
      </c>
      <c r="D1695" s="5">
        <f t="shared" ref="D1695:D1759" si="81">VALUE(RIGHT(A1695,7))</f>
        <v>4001</v>
      </c>
      <c r="E1695">
        <f>VLOOKUP(A1695,OFSETS!A$2:B$795,2,TRUE)</f>
        <v>793</v>
      </c>
      <c r="F1695">
        <v>1687</v>
      </c>
      <c r="G1695" t="str">
        <f t="shared" si="79"/>
        <v>INSERT INTO F_SEC_ADMIN.OBJECTS (OBJECT_ID,NAME,OBJECT_TYPE_ID, SCHEMA_ID, AUTHORIZATION_OBJECT_ID) VALUES (1687, 'CUST_PORT_ASSIGNMENTS_V',2,1,'793');</v>
      </c>
      <c r="S1695">
        <v>1687</v>
      </c>
      <c r="T1695" t="str">
        <f t="shared" si="80"/>
        <v>INSERT INTO OBJECT_COLUMNS (OBJECT_COLUMN_ID,NAME,CONTENT,OBJECT_ID) VALUES (1687,'OWNER_NUM', '4001', 1687);</v>
      </c>
    </row>
    <row r="1696" spans="1:20" x14ac:dyDescent="0.2">
      <c r="A1696" s="8" t="s">
        <v>2378</v>
      </c>
      <c r="B1696" t="s">
        <v>2424</v>
      </c>
      <c r="C1696" t="s">
        <v>2407</v>
      </c>
      <c r="D1696" s="5">
        <f t="shared" si="81"/>
        <v>4001</v>
      </c>
      <c r="E1696">
        <f>VLOOKUP(A1696,OFSETS!A$2:B$795,2,TRUE)</f>
        <v>793</v>
      </c>
      <c r="F1696">
        <v>1688</v>
      </c>
      <c r="G1696" t="str">
        <f t="shared" si="79"/>
        <v>INSERT INTO F_SEC_ADMIN.OBJECTS (OBJECT_ID,NAME,OBJECT_TYPE_ID, SCHEMA_ID, AUTHORIZATION_OBJECT_ID) VALUES (1688, 'OWNERS_V',2,1,'793');</v>
      </c>
      <c r="S1696">
        <v>1688</v>
      </c>
      <c r="T1696" t="str">
        <f t="shared" si="80"/>
        <v>INSERT INTO OBJECT_COLUMNS (OBJECT_COLUMN_ID,NAME,CONTENT,OBJECT_ID) VALUES (1688,'OWNER_NUM', '4001', 1688);</v>
      </c>
    </row>
    <row r="1697" spans="1:20" x14ac:dyDescent="0.2">
      <c r="A1697" s="8" t="s">
        <v>2378</v>
      </c>
      <c r="B1697" t="s">
        <v>2425</v>
      </c>
      <c r="C1697" t="s">
        <v>2407</v>
      </c>
      <c r="D1697" s="5">
        <f t="shared" si="81"/>
        <v>4001</v>
      </c>
      <c r="E1697">
        <f>VLOOKUP(A1697,OFSETS!A$2:B$795,2,TRUE)</f>
        <v>793</v>
      </c>
      <c r="F1697">
        <v>1689</v>
      </c>
      <c r="G1697" t="str">
        <f t="shared" si="79"/>
        <v>INSERT INTO F_SEC_ADMIN.OBJECTS (OBJECT_ID,NAME,OBJECT_TYPE_ID, SCHEMA_ID, AUTHORIZATION_OBJECT_ID) VALUES (1689, 'PORTFOLIOS_V',2,1,'793');</v>
      </c>
      <c r="S1697">
        <v>1689</v>
      </c>
      <c r="T1697" t="str">
        <f t="shared" si="80"/>
        <v>INSERT INTO OBJECT_COLUMNS (OBJECT_COLUMN_ID,NAME,CONTENT,OBJECT_ID) VALUES (1689,'OWNER_NUM', '4001', 1689);</v>
      </c>
    </row>
    <row r="1698" spans="1:20" x14ac:dyDescent="0.2">
      <c r="A1698" s="8" t="s">
        <v>2378</v>
      </c>
      <c r="B1698" t="s">
        <v>2426</v>
      </c>
      <c r="C1698" t="s">
        <v>2407</v>
      </c>
      <c r="D1698" s="5">
        <f t="shared" si="81"/>
        <v>4001</v>
      </c>
      <c r="E1698">
        <f>VLOOKUP(A1698,OFSETS!A$2:B$795,2,TRUE)</f>
        <v>793</v>
      </c>
      <c r="F1698">
        <v>1690</v>
      </c>
      <c r="G1698" t="str">
        <f t="shared" si="79"/>
        <v>INSERT INTO F_SEC_ADMIN.OBJECTS (OBJECT_ID,NAME,OBJECT_TYPE_ID, SCHEMA_ID, AUTHORIZATION_OBJECT_ID) VALUES (1690, 'PORTFOLIO_ASSIGNMENTS_V',2,1,'793');</v>
      </c>
      <c r="S1698">
        <v>1690</v>
      </c>
      <c r="T1698" t="str">
        <f t="shared" si="80"/>
        <v>INSERT INTO OBJECT_COLUMNS (OBJECT_COLUMN_ID,NAME,CONTENT,OBJECT_ID) VALUES (1690,'OWNER_NUM', '4001', 1690);</v>
      </c>
    </row>
    <row r="1699" spans="1:20" x14ac:dyDescent="0.2">
      <c r="A1699" s="8" t="s">
        <v>2378</v>
      </c>
      <c r="B1699" t="s">
        <v>2427</v>
      </c>
      <c r="C1699" t="s">
        <v>2407</v>
      </c>
      <c r="D1699" s="5">
        <f t="shared" si="81"/>
        <v>4001</v>
      </c>
      <c r="E1699">
        <f>VLOOKUP(A1699,OFSETS!A$2:B$795,2,TRUE)</f>
        <v>793</v>
      </c>
      <c r="F1699">
        <v>1691</v>
      </c>
      <c r="G1699" t="str">
        <f t="shared" si="79"/>
        <v>INSERT INTO F_SEC_ADMIN.OBJECTS (OBJECT_ID,NAME,OBJECT_TYPE_ID, SCHEMA_ID, AUTHORIZATION_OBJECT_ID) VALUES (1691, 'PORTFOLIO_FIGURES_DAILY_V',2,1,'793');</v>
      </c>
      <c r="S1699">
        <v>1691</v>
      </c>
      <c r="T1699" t="str">
        <f t="shared" si="80"/>
        <v>INSERT INTO OBJECT_COLUMNS (OBJECT_COLUMN_ID,NAME,CONTENT,OBJECT_ID) VALUES (1691,'OWNER_NUM', '4001', 1691);</v>
      </c>
    </row>
    <row r="1700" spans="1:20" x14ac:dyDescent="0.2">
      <c r="A1700" s="8" t="s">
        <v>2378</v>
      </c>
      <c r="B1700" t="s">
        <v>2428</v>
      </c>
      <c r="C1700" t="s">
        <v>2407</v>
      </c>
      <c r="D1700" s="5">
        <f t="shared" si="81"/>
        <v>4001</v>
      </c>
      <c r="E1700">
        <f>VLOOKUP(A1700,OFSETS!A$2:B$795,2,TRUE)</f>
        <v>793</v>
      </c>
      <c r="F1700">
        <v>1692</v>
      </c>
      <c r="G1700" t="str">
        <f t="shared" si="79"/>
        <v>INSERT INTO F_SEC_ADMIN.OBJECTS (OBJECT_ID,NAME,OBJECT_TYPE_ID, SCHEMA_ID, AUTHORIZATION_OBJECT_ID) VALUES (1692, 'PORTFOLIO_FIGURES_DLY_HIST_V',2,1,'793');</v>
      </c>
      <c r="S1700">
        <v>1692</v>
      </c>
      <c r="T1700" t="str">
        <f t="shared" si="80"/>
        <v>INSERT INTO OBJECT_COLUMNS (OBJECT_COLUMN_ID,NAME,CONTENT,OBJECT_ID) VALUES (1692,'OWNER_NUM', '4001', 1692);</v>
      </c>
    </row>
    <row r="1701" spans="1:20" x14ac:dyDescent="0.2">
      <c r="A1701" s="8" t="s">
        <v>2378</v>
      </c>
      <c r="B1701" t="s">
        <v>2401</v>
      </c>
      <c r="C1701" t="s">
        <v>2407</v>
      </c>
      <c r="D1701" s="5">
        <f t="shared" si="81"/>
        <v>4001</v>
      </c>
      <c r="E1701">
        <f>VLOOKUP(A1701,OFSETS!A$2:B$795,2,TRUE)</f>
        <v>793</v>
      </c>
      <c r="F1701">
        <v>1693</v>
      </c>
      <c r="G1701" t="str">
        <f t="shared" si="79"/>
        <v>INSERT INTO F_SEC_ADMIN.OBJECTS (OBJECT_ID,NAME,OBJECT_TYPE_ID, SCHEMA_ID, AUTHORIZATION_OBJECT_ID) VALUES (1693, 'PORTFOLIO_GROUPS_V',2,1,'793');</v>
      </c>
      <c r="S1701">
        <v>1693</v>
      </c>
      <c r="T1701" t="str">
        <f t="shared" si="80"/>
        <v>INSERT INTO OBJECT_COLUMNS (OBJECT_COLUMN_ID,NAME,CONTENT,OBJECT_ID) VALUES (1693,'OWNER_NUM', '4001', 1693);</v>
      </c>
    </row>
    <row r="1702" spans="1:20" x14ac:dyDescent="0.2">
      <c r="A1702" s="8" t="s">
        <v>2378</v>
      </c>
      <c r="B1702" t="s">
        <v>2429</v>
      </c>
      <c r="C1702" t="s">
        <v>2407</v>
      </c>
      <c r="D1702" s="5">
        <f t="shared" si="81"/>
        <v>4001</v>
      </c>
      <c r="E1702">
        <f>VLOOKUP(A1702,OFSETS!A$2:B$795,2,TRUE)</f>
        <v>793</v>
      </c>
      <c r="F1702">
        <v>1694</v>
      </c>
      <c r="G1702" t="str">
        <f t="shared" si="79"/>
        <v>INSERT INTO F_SEC_ADMIN.OBJECTS (OBJECT_ID,NAME,OBJECT_TYPE_ID, SCHEMA_ID, AUTHORIZATION_OBJECT_ID) VALUES (1694, 'PORTFOLIO_HIST_V',2,1,'793');</v>
      </c>
      <c r="S1702">
        <v>1694</v>
      </c>
      <c r="T1702" t="str">
        <f t="shared" si="80"/>
        <v>INSERT INTO OBJECT_COLUMNS (OBJECT_COLUMN_ID,NAME,CONTENT,OBJECT_ID) VALUES (1694,'OWNER_NUM', '4001', 1694);</v>
      </c>
    </row>
    <row r="1703" spans="1:20" x14ac:dyDescent="0.2">
      <c r="A1703" s="8" t="s">
        <v>2378</v>
      </c>
      <c r="B1703" t="s">
        <v>2406</v>
      </c>
      <c r="C1703" t="s">
        <v>2407</v>
      </c>
      <c r="D1703" s="5">
        <f t="shared" si="81"/>
        <v>4001</v>
      </c>
      <c r="E1703">
        <f>VLOOKUP(A1703,OFSETS!A$2:B$795,2,TRUE)</f>
        <v>793</v>
      </c>
      <c r="F1703">
        <v>1695</v>
      </c>
      <c r="G1703" t="str">
        <f t="shared" si="79"/>
        <v>INSERT INTO F_SEC_ADMIN.OBJECTS (OBJECT_ID,NAME,OBJECT_TYPE_ID, SCHEMA_ID, AUTHORIZATION_OBJECT_ID) VALUES (1695, 'PORTFOLIO_HOLDINGS_V',2,1,'793');</v>
      </c>
      <c r="S1703">
        <v>1695</v>
      </c>
      <c r="T1703" t="str">
        <f t="shared" si="80"/>
        <v>INSERT INTO OBJECT_COLUMNS (OBJECT_COLUMN_ID,NAME,CONTENT,OBJECT_ID) VALUES (1695,'OWNER_NUM', '4001', 1695);</v>
      </c>
    </row>
    <row r="1704" spans="1:20" x14ac:dyDescent="0.2">
      <c r="A1704" s="8" t="s">
        <v>2378</v>
      </c>
      <c r="B1704" t="s">
        <v>2408</v>
      </c>
      <c r="C1704" t="s">
        <v>2407</v>
      </c>
      <c r="D1704" s="5">
        <f t="shared" si="81"/>
        <v>4001</v>
      </c>
      <c r="E1704">
        <f>VLOOKUP(A1704,OFSETS!A$2:B$795,2,TRUE)</f>
        <v>793</v>
      </c>
      <c r="F1704">
        <v>1696</v>
      </c>
      <c r="G1704" t="str">
        <f t="shared" si="79"/>
        <v>INSERT INTO F_SEC_ADMIN.OBJECTS (OBJECT_ID,NAME,OBJECT_TYPE_ID, SCHEMA_ID, AUTHORIZATION_OBJECT_ID) VALUES (1696, 'PORTFOLIO_HOLDING_CALCS_V',2,1,'793');</v>
      </c>
      <c r="S1704">
        <v>1696</v>
      </c>
      <c r="T1704" t="str">
        <f t="shared" si="80"/>
        <v>INSERT INTO OBJECT_COLUMNS (OBJECT_COLUMN_ID,NAME,CONTENT,OBJECT_ID) VALUES (1696,'OWNER_NUM', '4001', 1696);</v>
      </c>
    </row>
    <row r="1705" spans="1:20" x14ac:dyDescent="0.2">
      <c r="A1705" s="8" t="s">
        <v>2378</v>
      </c>
      <c r="B1705" t="s">
        <v>2409</v>
      </c>
      <c r="C1705" t="s">
        <v>2407</v>
      </c>
      <c r="D1705" s="5">
        <f t="shared" si="81"/>
        <v>4001</v>
      </c>
      <c r="E1705">
        <f>VLOOKUP(A1705,OFSETS!A$2:B$795,2,TRUE)</f>
        <v>793</v>
      </c>
      <c r="F1705">
        <v>1697</v>
      </c>
      <c r="G1705" t="str">
        <f t="shared" si="79"/>
        <v>INSERT INTO F_SEC_ADMIN.OBJECTS (OBJECT_ID,NAME,OBJECT_TYPE_ID, SCHEMA_ID, AUTHORIZATION_OBJECT_ID) VALUES (1697, 'PORTFOLIO_HOLDING_CALCS_VV_V',2,1,'793');</v>
      </c>
      <c r="S1705">
        <v>1697</v>
      </c>
      <c r="T1705" t="str">
        <f t="shared" si="80"/>
        <v>INSERT INTO OBJECT_COLUMNS (OBJECT_COLUMN_ID,NAME,CONTENT,OBJECT_ID) VALUES (1697,'OWNER_NUM', '4001', 1697);</v>
      </c>
    </row>
    <row r="1706" spans="1:20" x14ac:dyDescent="0.2">
      <c r="A1706" s="8" t="s">
        <v>2378</v>
      </c>
      <c r="B1706" t="s">
        <v>2410</v>
      </c>
      <c r="C1706" t="s">
        <v>2407</v>
      </c>
      <c r="D1706" s="5">
        <f t="shared" si="81"/>
        <v>4001</v>
      </c>
      <c r="E1706">
        <f>VLOOKUP(A1706,OFSETS!A$2:B$795,2,TRUE)</f>
        <v>793</v>
      </c>
      <c r="F1706">
        <v>1698</v>
      </c>
      <c r="G1706" t="str">
        <f t="shared" si="79"/>
        <v>INSERT INTO F_SEC_ADMIN.OBJECTS (OBJECT_ID,NAME,OBJECT_TYPE_ID, SCHEMA_ID, AUTHORIZATION_OBJECT_ID) VALUES (1698, 'PORTFOLIO_HOLDING_CALC_HIST_V',2,1,'793');</v>
      </c>
      <c r="S1706">
        <v>1698</v>
      </c>
      <c r="T1706" t="str">
        <f t="shared" si="80"/>
        <v>INSERT INTO OBJECT_COLUMNS (OBJECT_COLUMN_ID,NAME,CONTENT,OBJECT_ID) VALUES (1698,'OWNER_NUM', '4001', 1698);</v>
      </c>
    </row>
    <row r="1707" spans="1:20" x14ac:dyDescent="0.2">
      <c r="A1707" s="8" t="s">
        <v>2378</v>
      </c>
      <c r="B1707" t="s">
        <v>2411</v>
      </c>
      <c r="C1707" t="s">
        <v>2407</v>
      </c>
      <c r="D1707" s="5">
        <f t="shared" si="81"/>
        <v>4001</v>
      </c>
      <c r="E1707">
        <f>VLOOKUP(A1707,OFSETS!A$2:B$795,2,TRUE)</f>
        <v>793</v>
      </c>
      <c r="F1707">
        <v>1699</v>
      </c>
      <c r="G1707" t="str">
        <f t="shared" si="79"/>
        <v>INSERT INTO F_SEC_ADMIN.OBJECTS (OBJECT_ID,NAME,OBJECT_TYPE_ID, SCHEMA_ID, AUTHORIZATION_OBJECT_ID) VALUES (1699, 'PORTFOLIO_HOLDING_HIST_V',2,1,'793');</v>
      </c>
      <c r="S1707">
        <v>1699</v>
      </c>
      <c r="T1707" t="str">
        <f t="shared" si="80"/>
        <v>INSERT INTO OBJECT_COLUMNS (OBJECT_COLUMN_ID,NAME,CONTENT,OBJECT_ID) VALUES (1699,'OWNER_NUM', '4001', 1699);</v>
      </c>
    </row>
    <row r="1708" spans="1:20" x14ac:dyDescent="0.2">
      <c r="A1708" s="8" t="s">
        <v>2378</v>
      </c>
      <c r="B1708" t="s">
        <v>2412</v>
      </c>
      <c r="C1708" t="s">
        <v>2407</v>
      </c>
      <c r="D1708" s="5">
        <f t="shared" si="81"/>
        <v>4001</v>
      </c>
      <c r="E1708">
        <f>VLOOKUP(A1708,OFSETS!A$2:B$795,2,TRUE)</f>
        <v>793</v>
      </c>
      <c r="F1708">
        <v>1700</v>
      </c>
      <c r="G1708" t="str">
        <f t="shared" si="79"/>
        <v>INSERT INTO F_SEC_ADMIN.OBJECTS (OBJECT_ID,NAME,OBJECT_TYPE_ID, SCHEMA_ID, AUTHORIZATION_OBJECT_ID) VALUES (1700, 'PORTFOLIO_IDS_V',2,1,'793');</v>
      </c>
      <c r="S1708">
        <v>1700</v>
      </c>
      <c r="T1708" t="str">
        <f t="shared" si="80"/>
        <v>INSERT INTO OBJECT_COLUMNS (OBJECT_COLUMN_ID,NAME,CONTENT,OBJECT_ID) VALUES (1700,'OWNER_NUM', '4001', 1700);</v>
      </c>
    </row>
    <row r="1709" spans="1:20" x14ac:dyDescent="0.2">
      <c r="A1709" s="8" t="s">
        <v>2378</v>
      </c>
      <c r="B1709" t="s">
        <v>2413</v>
      </c>
      <c r="C1709" t="s">
        <v>2407</v>
      </c>
      <c r="D1709" s="5">
        <f t="shared" si="81"/>
        <v>4001</v>
      </c>
      <c r="E1709">
        <f>VLOOKUP(A1709,OFSETS!A$2:B$795,2,TRUE)</f>
        <v>793</v>
      </c>
      <c r="F1709">
        <v>1701</v>
      </c>
      <c r="G1709" t="str">
        <f t="shared" si="79"/>
        <v>INSERT INTO F_SEC_ADMIN.OBJECTS (OBJECT_ID,NAME,OBJECT_TYPE_ID, SCHEMA_ID, AUTHORIZATION_OBJECT_ID) VALUES (1701, 'PORTFOLIO_ID_MAPPINGS_V',2,1,'793');</v>
      </c>
      <c r="S1709">
        <v>1701</v>
      </c>
      <c r="T1709" t="str">
        <f t="shared" si="80"/>
        <v>INSERT INTO OBJECT_COLUMNS (OBJECT_COLUMN_ID,NAME,CONTENT,OBJECT_ID) VALUES (1701,'OWNER_NUM', '4001', 1701);</v>
      </c>
    </row>
    <row r="1710" spans="1:20" x14ac:dyDescent="0.2">
      <c r="A1710" s="8" t="s">
        <v>2378</v>
      </c>
      <c r="B1710" t="s">
        <v>2414</v>
      </c>
      <c r="C1710" t="s">
        <v>2407</v>
      </c>
      <c r="D1710" s="5">
        <f t="shared" si="81"/>
        <v>4001</v>
      </c>
      <c r="E1710">
        <f>VLOOKUP(A1710,OFSETS!A$2:B$795,2,TRUE)</f>
        <v>793</v>
      </c>
      <c r="F1710">
        <v>1702</v>
      </c>
      <c r="G1710" t="str">
        <f t="shared" si="79"/>
        <v>INSERT INTO F_SEC_ADMIN.OBJECTS (OBJECT_ID,NAME,OBJECT_TYPE_ID, SCHEMA_ID, AUTHORIZATION_OBJECT_ID) VALUES (1702, 'PORTFOLIO_TARGET_SYSTEMS_V',2,1,'793');</v>
      </c>
      <c r="S1710">
        <v>1702</v>
      </c>
      <c r="T1710" t="str">
        <f t="shared" si="80"/>
        <v>INSERT INTO OBJECT_COLUMNS (OBJECT_COLUMN_ID,NAME,CONTENT,OBJECT_ID) VALUES (1702,'OWNER_NUM', '4001', 1702);</v>
      </c>
    </row>
    <row r="1711" spans="1:20" x14ac:dyDescent="0.2">
      <c r="A1711" s="8" t="s">
        <v>2378</v>
      </c>
      <c r="B1711" t="s">
        <v>2415</v>
      </c>
      <c r="C1711" t="s">
        <v>2407</v>
      </c>
      <c r="D1711" s="5">
        <f t="shared" si="81"/>
        <v>4001</v>
      </c>
      <c r="E1711">
        <f>VLOOKUP(A1711,OFSETS!A$2:B$795,2,TRUE)</f>
        <v>793</v>
      </c>
      <c r="F1711">
        <v>1703</v>
      </c>
      <c r="G1711" t="str">
        <f t="shared" si="79"/>
        <v>INSERT INTO F_SEC_ADMIN.OBJECTS (OBJECT_ID,NAME,OBJECT_TYPE_ID, SCHEMA_ID, AUTHORIZATION_OBJECT_ID) VALUES (1703, 'TRANSACTIONS_V',2,1,'793');</v>
      </c>
      <c r="S1711">
        <v>1703</v>
      </c>
      <c r="T1711" t="str">
        <f t="shared" si="80"/>
        <v>INSERT INTO OBJECT_COLUMNS (OBJECT_COLUMN_ID,NAME,CONTENT,OBJECT_ID) VALUES (1703,'OWNER_NUM', '4001', 1703);</v>
      </c>
    </row>
    <row r="1712" spans="1:20" x14ac:dyDescent="0.2">
      <c r="A1712" s="8" t="s">
        <v>2378</v>
      </c>
      <c r="B1712" t="s">
        <v>2416</v>
      </c>
      <c r="C1712" t="s">
        <v>2407</v>
      </c>
      <c r="D1712" s="5">
        <f t="shared" si="81"/>
        <v>4001</v>
      </c>
      <c r="E1712">
        <f>VLOOKUP(A1712,OFSETS!A$2:B$795,2,TRUE)</f>
        <v>793</v>
      </c>
      <c r="F1712">
        <v>1704</v>
      </c>
      <c r="G1712" t="str">
        <f t="shared" si="79"/>
        <v>INSERT INTO F_SEC_ADMIN.OBJECTS (OBJECT_ID,NAME,OBJECT_TYPE_ID, SCHEMA_ID, AUTHORIZATION_OBJECT_ID) VALUES (1704, 'TRANSACTION_COSTS_V',2,1,'793');</v>
      </c>
      <c r="S1712">
        <v>1704</v>
      </c>
      <c r="T1712" t="str">
        <f t="shared" si="80"/>
        <v>INSERT INTO OBJECT_COLUMNS (OBJECT_COLUMN_ID,NAME,CONTENT,OBJECT_ID) VALUES (1704,'OWNER_NUM', '4001', 1704);</v>
      </c>
    </row>
    <row r="1713" spans="1:20" x14ac:dyDescent="0.2">
      <c r="A1713" s="8" t="s">
        <v>2378</v>
      </c>
      <c r="B1713" t="s">
        <v>2417</v>
      </c>
      <c r="C1713" t="s">
        <v>2407</v>
      </c>
      <c r="D1713" s="5">
        <f t="shared" si="81"/>
        <v>4001</v>
      </c>
      <c r="E1713">
        <f>VLOOKUP(A1713,OFSETS!A$2:B$795,2,TRUE)</f>
        <v>793</v>
      </c>
      <c r="F1713">
        <v>1705</v>
      </c>
      <c r="G1713" t="str">
        <f t="shared" si="79"/>
        <v>INSERT INTO F_SEC_ADMIN.OBJECTS (OBJECT_ID,NAME,OBJECT_TYPE_ID, SCHEMA_ID, AUTHORIZATION_OBJECT_ID) VALUES (1705, 'TRANSACTION_COST_HIST_V',2,1,'793');</v>
      </c>
      <c r="S1713">
        <v>1705</v>
      </c>
      <c r="T1713" t="str">
        <f t="shared" si="80"/>
        <v>INSERT INTO OBJECT_COLUMNS (OBJECT_COLUMN_ID,NAME,CONTENT,OBJECT_ID) VALUES (1705,'OWNER_NUM', '4001', 1705);</v>
      </c>
    </row>
    <row r="1714" spans="1:20" x14ac:dyDescent="0.2">
      <c r="A1714" s="8" t="s">
        <v>2378</v>
      </c>
      <c r="B1714" t="s">
        <v>2418</v>
      </c>
      <c r="C1714" t="s">
        <v>2407</v>
      </c>
      <c r="D1714" s="5">
        <f t="shared" si="81"/>
        <v>4001</v>
      </c>
      <c r="E1714">
        <f>VLOOKUP(A1714,OFSETS!A$2:B$795,2,TRUE)</f>
        <v>793</v>
      </c>
      <c r="F1714">
        <v>1706</v>
      </c>
      <c r="G1714" t="str">
        <f t="shared" si="79"/>
        <v>INSERT INTO F_SEC_ADMIN.OBJECTS (OBJECT_ID,NAME,OBJECT_TYPE_ID, SCHEMA_ID, AUTHORIZATION_OBJECT_ID) VALUES (1706, 'TRANSACTION_DETAILS_V',2,1,'793');</v>
      </c>
      <c r="S1714">
        <v>1706</v>
      </c>
      <c r="T1714" t="str">
        <f t="shared" si="80"/>
        <v>INSERT INTO OBJECT_COLUMNS (OBJECT_COLUMN_ID,NAME,CONTENT,OBJECT_ID) VALUES (1706,'OWNER_NUM', '4001', 1706);</v>
      </c>
    </row>
    <row r="1715" spans="1:20" x14ac:dyDescent="0.2">
      <c r="A1715" s="8" t="s">
        <v>2378</v>
      </c>
      <c r="B1715" t="s">
        <v>2419</v>
      </c>
      <c r="C1715" t="s">
        <v>2407</v>
      </c>
      <c r="D1715" s="5">
        <f t="shared" si="81"/>
        <v>4001</v>
      </c>
      <c r="E1715">
        <f>VLOOKUP(A1715,OFSETS!A$2:B$795,2,TRUE)</f>
        <v>793</v>
      </c>
      <c r="F1715">
        <v>1707</v>
      </c>
      <c r="G1715" t="str">
        <f t="shared" si="79"/>
        <v>INSERT INTO F_SEC_ADMIN.OBJECTS (OBJECT_ID,NAME,OBJECT_TYPE_ID, SCHEMA_ID, AUTHORIZATION_OBJECT_ID) VALUES (1707, 'TRANSACTION_DETAIL_HIST_V',2,1,'793');</v>
      </c>
      <c r="S1715">
        <v>1707</v>
      </c>
      <c r="T1715" t="str">
        <f t="shared" si="80"/>
        <v>INSERT INTO OBJECT_COLUMNS (OBJECT_COLUMN_ID,NAME,CONTENT,OBJECT_ID) VALUES (1707,'OWNER_NUM', '4001', 1707);</v>
      </c>
    </row>
    <row r="1716" spans="1:20" x14ac:dyDescent="0.2">
      <c r="A1716" s="8" t="s">
        <v>2378</v>
      </c>
      <c r="B1716" t="s">
        <v>2420</v>
      </c>
      <c r="C1716" t="s">
        <v>2407</v>
      </c>
      <c r="D1716" s="5">
        <f t="shared" si="81"/>
        <v>4001</v>
      </c>
      <c r="E1716">
        <f>VLOOKUP(A1716,OFSETS!A$2:B$795,2,TRUE)</f>
        <v>793</v>
      </c>
      <c r="F1716">
        <v>1708</v>
      </c>
      <c r="G1716" t="str">
        <f t="shared" si="79"/>
        <v>INSERT INTO F_SEC_ADMIN.OBJECTS (OBJECT_ID,NAME,OBJECT_TYPE_ID, SCHEMA_ID, AUTHORIZATION_OBJECT_ID) VALUES (1708, 'TRANSACTION_HIST_V',2,1,'793');</v>
      </c>
      <c r="S1716">
        <v>1708</v>
      </c>
      <c r="T1716" t="str">
        <f t="shared" si="80"/>
        <v>INSERT INTO OBJECT_COLUMNS (OBJECT_COLUMN_ID,NAME,CONTENT,OBJECT_ID) VALUES (1708,'OWNER_NUM', '4001', 1708);</v>
      </c>
    </row>
    <row r="1717" spans="1:20" x14ac:dyDescent="0.2">
      <c r="A1717" s="8" t="s">
        <v>2381</v>
      </c>
      <c r="B1717" t="s">
        <v>2421</v>
      </c>
      <c r="C1717" t="s">
        <v>2407</v>
      </c>
      <c r="D1717" s="5">
        <f t="shared" si="81"/>
        <v>4002</v>
      </c>
      <c r="E1717">
        <f>VLOOKUP(A1717,OFSETS!A$2:B$795,2,TRUE)</f>
        <v>794</v>
      </c>
      <c r="F1717">
        <v>1709</v>
      </c>
      <c r="G1717" t="str">
        <f t="shared" si="79"/>
        <v>INSERT INTO F_SEC_ADMIN.OBJECTS (OBJECT_ID,NAME,OBJECT_TYPE_ID, SCHEMA_ID, AUTHORIZATION_OBJECT_ID) VALUES (1709, 'CUSTOMERS_V',2,1,'794');</v>
      </c>
      <c r="S1717">
        <v>1709</v>
      </c>
      <c r="T1717" t="str">
        <f t="shared" si="80"/>
        <v>INSERT INTO OBJECT_COLUMNS (OBJECT_COLUMN_ID,NAME,CONTENT,OBJECT_ID) VALUES (1709,'OWNER_NUM', '4002', 1709);</v>
      </c>
    </row>
    <row r="1718" spans="1:20" x14ac:dyDescent="0.2">
      <c r="A1718" s="8" t="s">
        <v>2381</v>
      </c>
      <c r="B1718" t="s">
        <v>2422</v>
      </c>
      <c r="C1718" t="s">
        <v>2407</v>
      </c>
      <c r="D1718" s="5">
        <f t="shared" si="81"/>
        <v>4002</v>
      </c>
      <c r="E1718">
        <f>VLOOKUP(A1718,OFSETS!A$2:B$795,2,TRUE)</f>
        <v>794</v>
      </c>
      <c r="F1718">
        <v>1710</v>
      </c>
      <c r="G1718" t="str">
        <f t="shared" si="79"/>
        <v>INSERT INTO F_SEC_ADMIN.OBJECTS (OBJECT_ID,NAME,OBJECT_TYPE_ID, SCHEMA_ID, AUTHORIZATION_OBJECT_ID) VALUES (1710, 'CUSTOMER_SYSTEMATICS_V',2,1,'794');</v>
      </c>
      <c r="S1718">
        <v>1710</v>
      </c>
      <c r="T1718" t="str">
        <f t="shared" si="80"/>
        <v>INSERT INTO OBJECT_COLUMNS (OBJECT_COLUMN_ID,NAME,CONTENT,OBJECT_ID) VALUES (1710,'OWNER_NUM', '4002', 1710);</v>
      </c>
    </row>
    <row r="1719" spans="1:20" x14ac:dyDescent="0.2">
      <c r="A1719" s="8" t="s">
        <v>2381</v>
      </c>
      <c r="B1719" t="s">
        <v>2423</v>
      </c>
      <c r="C1719" t="s">
        <v>2407</v>
      </c>
      <c r="D1719" s="5">
        <f t="shared" si="81"/>
        <v>4002</v>
      </c>
      <c r="E1719">
        <f>VLOOKUP(A1719,OFSETS!A$2:B$795,2,TRUE)</f>
        <v>794</v>
      </c>
      <c r="F1719">
        <v>1711</v>
      </c>
      <c r="G1719" t="str">
        <f t="shared" si="79"/>
        <v>INSERT INTO F_SEC_ADMIN.OBJECTS (OBJECT_ID,NAME,OBJECT_TYPE_ID, SCHEMA_ID, AUTHORIZATION_OBJECT_ID) VALUES (1711, 'CUST_PORT_ASSIGNMENTS_V',2,1,'794');</v>
      </c>
      <c r="S1719">
        <v>1711</v>
      </c>
      <c r="T1719" t="str">
        <f t="shared" si="80"/>
        <v>INSERT INTO OBJECT_COLUMNS (OBJECT_COLUMN_ID,NAME,CONTENT,OBJECT_ID) VALUES (1711,'OWNER_NUM', '4002', 1711);</v>
      </c>
    </row>
    <row r="1720" spans="1:20" x14ac:dyDescent="0.2">
      <c r="A1720" s="8" t="s">
        <v>2381</v>
      </c>
      <c r="B1720" t="s">
        <v>2424</v>
      </c>
      <c r="C1720" t="s">
        <v>2407</v>
      </c>
      <c r="D1720" s="5">
        <f t="shared" si="81"/>
        <v>4002</v>
      </c>
      <c r="E1720">
        <f>VLOOKUP(A1720,OFSETS!A$2:B$795,2,TRUE)</f>
        <v>794</v>
      </c>
      <c r="F1720">
        <v>1712</v>
      </c>
      <c r="G1720" t="str">
        <f t="shared" si="79"/>
        <v>INSERT INTO F_SEC_ADMIN.OBJECTS (OBJECT_ID,NAME,OBJECT_TYPE_ID, SCHEMA_ID, AUTHORIZATION_OBJECT_ID) VALUES (1712, 'OWNERS_V',2,1,'794');</v>
      </c>
      <c r="S1720">
        <v>1712</v>
      </c>
      <c r="T1720" t="str">
        <f t="shared" si="80"/>
        <v>INSERT INTO OBJECT_COLUMNS (OBJECT_COLUMN_ID,NAME,CONTENT,OBJECT_ID) VALUES (1712,'OWNER_NUM', '4002', 1712);</v>
      </c>
    </row>
    <row r="1721" spans="1:20" x14ac:dyDescent="0.2">
      <c r="A1721" s="8" t="s">
        <v>2381</v>
      </c>
      <c r="B1721" t="s">
        <v>2425</v>
      </c>
      <c r="C1721" t="s">
        <v>2407</v>
      </c>
      <c r="D1721" s="5">
        <f t="shared" si="81"/>
        <v>4002</v>
      </c>
      <c r="E1721">
        <f>VLOOKUP(A1721,OFSETS!A$2:B$795,2,TRUE)</f>
        <v>794</v>
      </c>
      <c r="F1721">
        <v>1713</v>
      </c>
      <c r="G1721" t="str">
        <f t="shared" si="79"/>
        <v>INSERT INTO F_SEC_ADMIN.OBJECTS (OBJECT_ID,NAME,OBJECT_TYPE_ID, SCHEMA_ID, AUTHORIZATION_OBJECT_ID) VALUES (1713, 'PORTFOLIOS_V',2,1,'794');</v>
      </c>
      <c r="S1721">
        <v>1713</v>
      </c>
      <c r="T1721" t="str">
        <f t="shared" si="80"/>
        <v>INSERT INTO OBJECT_COLUMNS (OBJECT_COLUMN_ID,NAME,CONTENT,OBJECT_ID) VALUES (1713,'OWNER_NUM', '4002', 1713);</v>
      </c>
    </row>
    <row r="1722" spans="1:20" x14ac:dyDescent="0.2">
      <c r="A1722" s="8" t="s">
        <v>2381</v>
      </c>
      <c r="B1722" t="s">
        <v>2426</v>
      </c>
      <c r="C1722" t="s">
        <v>2407</v>
      </c>
      <c r="D1722" s="5">
        <f t="shared" si="81"/>
        <v>4002</v>
      </c>
      <c r="E1722">
        <f>VLOOKUP(A1722,OFSETS!A$2:B$795,2,TRUE)</f>
        <v>794</v>
      </c>
      <c r="F1722">
        <v>1714</v>
      </c>
      <c r="G1722" t="str">
        <f t="shared" si="79"/>
        <v>INSERT INTO F_SEC_ADMIN.OBJECTS (OBJECT_ID,NAME,OBJECT_TYPE_ID, SCHEMA_ID, AUTHORIZATION_OBJECT_ID) VALUES (1714, 'PORTFOLIO_ASSIGNMENTS_V',2,1,'794');</v>
      </c>
      <c r="S1722">
        <v>1714</v>
      </c>
      <c r="T1722" t="str">
        <f t="shared" si="80"/>
        <v>INSERT INTO OBJECT_COLUMNS (OBJECT_COLUMN_ID,NAME,CONTENT,OBJECT_ID) VALUES (1714,'OWNER_NUM', '4002', 1714);</v>
      </c>
    </row>
    <row r="1723" spans="1:20" x14ac:dyDescent="0.2">
      <c r="A1723" s="8" t="s">
        <v>2381</v>
      </c>
      <c r="B1723" t="s">
        <v>2427</v>
      </c>
      <c r="C1723" t="s">
        <v>2407</v>
      </c>
      <c r="D1723" s="5">
        <f t="shared" si="81"/>
        <v>4002</v>
      </c>
      <c r="E1723">
        <f>VLOOKUP(A1723,OFSETS!A$2:B$795,2,TRUE)</f>
        <v>794</v>
      </c>
      <c r="F1723">
        <v>1715</v>
      </c>
      <c r="G1723" t="str">
        <f t="shared" si="79"/>
        <v>INSERT INTO F_SEC_ADMIN.OBJECTS (OBJECT_ID,NAME,OBJECT_TYPE_ID, SCHEMA_ID, AUTHORIZATION_OBJECT_ID) VALUES (1715, 'PORTFOLIO_FIGURES_DAILY_V',2,1,'794');</v>
      </c>
      <c r="S1723">
        <v>1715</v>
      </c>
      <c r="T1723" t="str">
        <f t="shared" si="80"/>
        <v>INSERT INTO OBJECT_COLUMNS (OBJECT_COLUMN_ID,NAME,CONTENT,OBJECT_ID) VALUES (1715,'OWNER_NUM', '4002', 1715);</v>
      </c>
    </row>
    <row r="1724" spans="1:20" x14ac:dyDescent="0.2">
      <c r="A1724" s="8" t="s">
        <v>2381</v>
      </c>
      <c r="B1724" t="s">
        <v>2428</v>
      </c>
      <c r="C1724" t="s">
        <v>2407</v>
      </c>
      <c r="D1724" s="5">
        <f t="shared" si="81"/>
        <v>4002</v>
      </c>
      <c r="E1724">
        <f>VLOOKUP(A1724,OFSETS!A$2:B$795,2,TRUE)</f>
        <v>794</v>
      </c>
      <c r="F1724">
        <v>1716</v>
      </c>
      <c r="G1724" t="str">
        <f t="shared" si="79"/>
        <v>INSERT INTO F_SEC_ADMIN.OBJECTS (OBJECT_ID,NAME,OBJECT_TYPE_ID, SCHEMA_ID, AUTHORIZATION_OBJECT_ID) VALUES (1716, 'PORTFOLIO_FIGURES_DLY_HIST_V',2,1,'794');</v>
      </c>
      <c r="S1724">
        <v>1716</v>
      </c>
      <c r="T1724" t="str">
        <f t="shared" si="80"/>
        <v>INSERT INTO OBJECT_COLUMNS (OBJECT_COLUMN_ID,NAME,CONTENT,OBJECT_ID) VALUES (1716,'OWNER_NUM', '4002', 1716);</v>
      </c>
    </row>
    <row r="1725" spans="1:20" x14ac:dyDescent="0.2">
      <c r="A1725" s="8" t="s">
        <v>2381</v>
      </c>
      <c r="B1725" t="s">
        <v>2401</v>
      </c>
      <c r="C1725" t="s">
        <v>2407</v>
      </c>
      <c r="D1725" s="5">
        <f t="shared" si="81"/>
        <v>4002</v>
      </c>
      <c r="E1725">
        <f>VLOOKUP(A1725,OFSETS!A$2:B$795,2,TRUE)</f>
        <v>794</v>
      </c>
      <c r="F1725">
        <v>1717</v>
      </c>
      <c r="G1725" t="str">
        <f t="shared" si="79"/>
        <v>INSERT INTO F_SEC_ADMIN.OBJECTS (OBJECT_ID,NAME,OBJECT_TYPE_ID, SCHEMA_ID, AUTHORIZATION_OBJECT_ID) VALUES (1717, 'PORTFOLIO_GROUPS_V',2,1,'794');</v>
      </c>
      <c r="S1725">
        <v>1717</v>
      </c>
      <c r="T1725" t="str">
        <f t="shared" si="80"/>
        <v>INSERT INTO OBJECT_COLUMNS (OBJECT_COLUMN_ID,NAME,CONTENT,OBJECT_ID) VALUES (1717,'OWNER_NUM', '4002', 1717);</v>
      </c>
    </row>
    <row r="1726" spans="1:20" x14ac:dyDescent="0.2">
      <c r="A1726" s="8" t="s">
        <v>2381</v>
      </c>
      <c r="B1726" t="s">
        <v>2429</v>
      </c>
      <c r="C1726" t="s">
        <v>2407</v>
      </c>
      <c r="D1726" s="5">
        <f t="shared" si="81"/>
        <v>4002</v>
      </c>
      <c r="E1726">
        <f>VLOOKUP(A1726,OFSETS!A$2:B$795,2,TRUE)</f>
        <v>794</v>
      </c>
      <c r="F1726">
        <v>1718</v>
      </c>
      <c r="G1726" t="str">
        <f t="shared" si="79"/>
        <v>INSERT INTO F_SEC_ADMIN.OBJECTS (OBJECT_ID,NAME,OBJECT_TYPE_ID, SCHEMA_ID, AUTHORIZATION_OBJECT_ID) VALUES (1718, 'PORTFOLIO_HIST_V',2,1,'794');</v>
      </c>
      <c r="S1726">
        <v>1718</v>
      </c>
      <c r="T1726" t="str">
        <f t="shared" si="80"/>
        <v>INSERT INTO OBJECT_COLUMNS (OBJECT_COLUMN_ID,NAME,CONTENT,OBJECT_ID) VALUES (1718,'OWNER_NUM', '4002', 1718);</v>
      </c>
    </row>
    <row r="1727" spans="1:20" x14ac:dyDescent="0.2">
      <c r="A1727" s="8" t="s">
        <v>2381</v>
      </c>
      <c r="B1727" t="s">
        <v>2406</v>
      </c>
      <c r="C1727" t="s">
        <v>2407</v>
      </c>
      <c r="D1727" s="5">
        <f t="shared" si="81"/>
        <v>4002</v>
      </c>
      <c r="E1727">
        <f>VLOOKUP(A1727,OFSETS!A$2:B$795,2,TRUE)</f>
        <v>794</v>
      </c>
      <c r="F1727">
        <v>1719</v>
      </c>
      <c r="G1727" t="str">
        <f t="shared" si="79"/>
        <v>INSERT INTO F_SEC_ADMIN.OBJECTS (OBJECT_ID,NAME,OBJECT_TYPE_ID, SCHEMA_ID, AUTHORIZATION_OBJECT_ID) VALUES (1719, 'PORTFOLIO_HOLDINGS_V',2,1,'794');</v>
      </c>
      <c r="S1727">
        <v>1719</v>
      </c>
      <c r="T1727" t="str">
        <f t="shared" si="80"/>
        <v>INSERT INTO OBJECT_COLUMNS (OBJECT_COLUMN_ID,NAME,CONTENT,OBJECT_ID) VALUES (1719,'OWNER_NUM', '4002', 1719);</v>
      </c>
    </row>
    <row r="1728" spans="1:20" x14ac:dyDescent="0.2">
      <c r="A1728" s="8" t="s">
        <v>2381</v>
      </c>
      <c r="B1728" t="s">
        <v>2408</v>
      </c>
      <c r="C1728" t="s">
        <v>2407</v>
      </c>
      <c r="D1728" s="5">
        <f t="shared" si="81"/>
        <v>4002</v>
      </c>
      <c r="E1728">
        <f>VLOOKUP(A1728,OFSETS!A$2:B$795,2,TRUE)</f>
        <v>794</v>
      </c>
      <c r="F1728">
        <v>1720</v>
      </c>
      <c r="G1728" t="str">
        <f t="shared" si="79"/>
        <v>INSERT INTO F_SEC_ADMIN.OBJECTS (OBJECT_ID,NAME,OBJECT_TYPE_ID, SCHEMA_ID, AUTHORIZATION_OBJECT_ID) VALUES (1720, 'PORTFOLIO_HOLDING_CALCS_V',2,1,'794');</v>
      </c>
      <c r="S1728">
        <v>1720</v>
      </c>
      <c r="T1728" t="str">
        <f t="shared" si="80"/>
        <v>INSERT INTO OBJECT_COLUMNS (OBJECT_COLUMN_ID,NAME,CONTENT,OBJECT_ID) VALUES (1720,'OWNER_NUM', '4002', 1720);</v>
      </c>
    </row>
    <row r="1729" spans="1:20" x14ac:dyDescent="0.2">
      <c r="A1729" s="8" t="s">
        <v>2381</v>
      </c>
      <c r="B1729" t="s">
        <v>2409</v>
      </c>
      <c r="C1729" t="s">
        <v>2407</v>
      </c>
      <c r="D1729" s="5">
        <f t="shared" si="81"/>
        <v>4002</v>
      </c>
      <c r="E1729">
        <f>VLOOKUP(A1729,OFSETS!A$2:B$795,2,TRUE)</f>
        <v>794</v>
      </c>
      <c r="F1729">
        <v>1721</v>
      </c>
      <c r="G1729" t="str">
        <f t="shared" si="79"/>
        <v>INSERT INTO F_SEC_ADMIN.OBJECTS (OBJECT_ID,NAME,OBJECT_TYPE_ID, SCHEMA_ID, AUTHORIZATION_OBJECT_ID) VALUES (1721, 'PORTFOLIO_HOLDING_CALCS_VV_V',2,1,'794');</v>
      </c>
      <c r="S1729">
        <v>1721</v>
      </c>
      <c r="T1729" t="str">
        <f t="shared" si="80"/>
        <v>INSERT INTO OBJECT_COLUMNS (OBJECT_COLUMN_ID,NAME,CONTENT,OBJECT_ID) VALUES (1721,'OWNER_NUM', '4002', 1721);</v>
      </c>
    </row>
    <row r="1730" spans="1:20" x14ac:dyDescent="0.2">
      <c r="A1730" s="8" t="s">
        <v>2381</v>
      </c>
      <c r="B1730" t="s">
        <v>2410</v>
      </c>
      <c r="C1730" t="s">
        <v>2407</v>
      </c>
      <c r="D1730" s="5">
        <f t="shared" si="81"/>
        <v>4002</v>
      </c>
      <c r="E1730">
        <f>VLOOKUP(A1730,OFSETS!A$2:B$795,2,TRUE)</f>
        <v>794</v>
      </c>
      <c r="F1730">
        <v>1722</v>
      </c>
      <c r="G1730" t="str">
        <f t="shared" si="79"/>
        <v>INSERT INTO F_SEC_ADMIN.OBJECTS (OBJECT_ID,NAME,OBJECT_TYPE_ID, SCHEMA_ID, AUTHORIZATION_OBJECT_ID) VALUES (1722, 'PORTFOLIO_HOLDING_CALC_HIST_V',2,1,'794');</v>
      </c>
      <c r="S1730">
        <v>1722</v>
      </c>
      <c r="T1730" t="str">
        <f t="shared" si="80"/>
        <v>INSERT INTO OBJECT_COLUMNS (OBJECT_COLUMN_ID,NAME,CONTENT,OBJECT_ID) VALUES (1722,'OWNER_NUM', '4002', 1722);</v>
      </c>
    </row>
    <row r="1731" spans="1:20" x14ac:dyDescent="0.2">
      <c r="A1731" s="8" t="s">
        <v>2381</v>
      </c>
      <c r="B1731" t="s">
        <v>2411</v>
      </c>
      <c r="C1731" t="s">
        <v>2407</v>
      </c>
      <c r="D1731" s="5">
        <f t="shared" si="81"/>
        <v>4002</v>
      </c>
      <c r="E1731">
        <f>VLOOKUP(A1731,OFSETS!A$2:B$795,2,TRUE)</f>
        <v>794</v>
      </c>
      <c r="F1731">
        <v>1723</v>
      </c>
      <c r="G1731" t="str">
        <f t="shared" si="79"/>
        <v>INSERT INTO F_SEC_ADMIN.OBJECTS (OBJECT_ID,NAME,OBJECT_TYPE_ID, SCHEMA_ID, AUTHORIZATION_OBJECT_ID) VALUES (1723, 'PORTFOLIO_HOLDING_HIST_V',2,1,'794');</v>
      </c>
      <c r="S1731">
        <v>1723</v>
      </c>
      <c r="T1731" t="str">
        <f t="shared" si="80"/>
        <v>INSERT INTO OBJECT_COLUMNS (OBJECT_COLUMN_ID,NAME,CONTENT,OBJECT_ID) VALUES (1723,'OWNER_NUM', '4002', 1723);</v>
      </c>
    </row>
    <row r="1732" spans="1:20" x14ac:dyDescent="0.2">
      <c r="A1732" s="8" t="s">
        <v>2381</v>
      </c>
      <c r="B1732" t="s">
        <v>2412</v>
      </c>
      <c r="C1732" t="s">
        <v>2407</v>
      </c>
      <c r="D1732" s="5">
        <f t="shared" si="81"/>
        <v>4002</v>
      </c>
      <c r="E1732">
        <f>VLOOKUP(A1732,OFSETS!A$2:B$795,2,TRUE)</f>
        <v>794</v>
      </c>
      <c r="F1732">
        <v>1724</v>
      </c>
      <c r="G1732" t="str">
        <f t="shared" si="79"/>
        <v>INSERT INTO F_SEC_ADMIN.OBJECTS (OBJECT_ID,NAME,OBJECT_TYPE_ID, SCHEMA_ID, AUTHORIZATION_OBJECT_ID) VALUES (1724, 'PORTFOLIO_IDS_V',2,1,'794');</v>
      </c>
      <c r="S1732">
        <v>1724</v>
      </c>
      <c r="T1732" t="str">
        <f t="shared" si="80"/>
        <v>INSERT INTO OBJECT_COLUMNS (OBJECT_COLUMN_ID,NAME,CONTENT,OBJECT_ID) VALUES (1724,'OWNER_NUM', '4002', 1724);</v>
      </c>
    </row>
    <row r="1733" spans="1:20" x14ac:dyDescent="0.2">
      <c r="A1733" s="8" t="s">
        <v>2381</v>
      </c>
      <c r="B1733" t="s">
        <v>2413</v>
      </c>
      <c r="C1733" t="s">
        <v>2407</v>
      </c>
      <c r="D1733" s="5">
        <f t="shared" si="81"/>
        <v>4002</v>
      </c>
      <c r="E1733">
        <f>VLOOKUP(A1733,OFSETS!A$2:B$795,2,TRUE)</f>
        <v>794</v>
      </c>
      <c r="F1733">
        <v>1725</v>
      </c>
      <c r="G1733" t="str">
        <f t="shared" si="79"/>
        <v>INSERT INTO F_SEC_ADMIN.OBJECTS (OBJECT_ID,NAME,OBJECT_TYPE_ID, SCHEMA_ID, AUTHORIZATION_OBJECT_ID) VALUES (1725, 'PORTFOLIO_ID_MAPPINGS_V',2,1,'794');</v>
      </c>
      <c r="S1733">
        <v>1725</v>
      </c>
      <c r="T1733" t="str">
        <f t="shared" si="80"/>
        <v>INSERT INTO OBJECT_COLUMNS (OBJECT_COLUMN_ID,NAME,CONTENT,OBJECT_ID) VALUES (1725,'OWNER_NUM', '4002', 1725);</v>
      </c>
    </row>
    <row r="1734" spans="1:20" x14ac:dyDescent="0.2">
      <c r="A1734" s="8" t="s">
        <v>2381</v>
      </c>
      <c r="B1734" t="s">
        <v>2414</v>
      </c>
      <c r="C1734" t="s">
        <v>2407</v>
      </c>
      <c r="D1734" s="5">
        <f t="shared" si="81"/>
        <v>4002</v>
      </c>
      <c r="E1734">
        <f>VLOOKUP(A1734,OFSETS!A$2:B$795,2,TRUE)</f>
        <v>794</v>
      </c>
      <c r="F1734">
        <v>1726</v>
      </c>
      <c r="G1734" t="str">
        <f t="shared" si="79"/>
        <v>INSERT INTO F_SEC_ADMIN.OBJECTS (OBJECT_ID,NAME,OBJECT_TYPE_ID, SCHEMA_ID, AUTHORIZATION_OBJECT_ID) VALUES (1726, 'PORTFOLIO_TARGET_SYSTEMS_V',2,1,'794');</v>
      </c>
      <c r="S1734">
        <v>1726</v>
      </c>
      <c r="T1734" t="str">
        <f t="shared" si="80"/>
        <v>INSERT INTO OBJECT_COLUMNS (OBJECT_COLUMN_ID,NAME,CONTENT,OBJECT_ID) VALUES (1726,'OWNER_NUM', '4002', 1726);</v>
      </c>
    </row>
    <row r="1735" spans="1:20" x14ac:dyDescent="0.2">
      <c r="A1735" s="8" t="s">
        <v>2381</v>
      </c>
      <c r="B1735" t="s">
        <v>2415</v>
      </c>
      <c r="C1735" t="s">
        <v>2407</v>
      </c>
      <c r="D1735" s="5">
        <f t="shared" si="81"/>
        <v>4002</v>
      </c>
      <c r="E1735">
        <f>VLOOKUP(A1735,OFSETS!A$2:B$795,2,TRUE)</f>
        <v>794</v>
      </c>
      <c r="F1735">
        <v>1727</v>
      </c>
      <c r="G1735" t="str">
        <f t="shared" ref="G1735:G1740" si="82">"INSERT INTO F_SEC_ADMIN.OBJECTS (OBJECT_ID,NAME,OBJECT_TYPE_ID, SCHEMA_ID, AUTHORIZATION_OBJECT_ID) VALUES (" &amp; F1735 &amp; ", '" &amp; B1735 &amp; "',2,1,'" &amp; E1735 &amp;"');"</f>
        <v>INSERT INTO F_SEC_ADMIN.OBJECTS (OBJECT_ID,NAME,OBJECT_TYPE_ID, SCHEMA_ID, AUTHORIZATION_OBJECT_ID) VALUES (1727, 'TRANSACTIONS_V',2,1,'794');</v>
      </c>
      <c r="S1735">
        <v>1727</v>
      </c>
      <c r="T1735" t="str">
        <f t="shared" ref="T1735:T1798" si="83">"INSERT INTO OBJECT_COLUMNS (OBJECT_COLUMN_ID,NAME,CONTENT,OBJECT_ID) VALUES (" &amp; S1735 &amp; ",'" &amp; C1735 &amp; "', '" &amp; D1735 &amp; "', " &amp; F1735 &amp; ");"</f>
        <v>INSERT INTO OBJECT_COLUMNS (OBJECT_COLUMN_ID,NAME,CONTENT,OBJECT_ID) VALUES (1727,'OWNER_NUM', '4002', 1727);</v>
      </c>
    </row>
    <row r="1736" spans="1:20" x14ac:dyDescent="0.2">
      <c r="A1736" s="8" t="s">
        <v>2381</v>
      </c>
      <c r="B1736" t="s">
        <v>2416</v>
      </c>
      <c r="C1736" t="s">
        <v>2407</v>
      </c>
      <c r="D1736" s="5">
        <f t="shared" si="81"/>
        <v>4002</v>
      </c>
      <c r="E1736">
        <f>VLOOKUP(A1736,OFSETS!A$2:B$795,2,TRUE)</f>
        <v>794</v>
      </c>
      <c r="F1736">
        <v>1728</v>
      </c>
      <c r="G1736" t="str">
        <f t="shared" si="82"/>
        <v>INSERT INTO F_SEC_ADMIN.OBJECTS (OBJECT_ID,NAME,OBJECT_TYPE_ID, SCHEMA_ID, AUTHORIZATION_OBJECT_ID) VALUES (1728, 'TRANSACTION_COSTS_V',2,1,'794');</v>
      </c>
      <c r="S1736">
        <v>1728</v>
      </c>
      <c r="T1736" t="str">
        <f t="shared" si="83"/>
        <v>INSERT INTO OBJECT_COLUMNS (OBJECT_COLUMN_ID,NAME,CONTENT,OBJECT_ID) VALUES (1728,'OWNER_NUM', '4002', 1728);</v>
      </c>
    </row>
    <row r="1737" spans="1:20" x14ac:dyDescent="0.2">
      <c r="A1737" s="8" t="s">
        <v>2381</v>
      </c>
      <c r="B1737" t="s">
        <v>2417</v>
      </c>
      <c r="C1737" t="s">
        <v>2407</v>
      </c>
      <c r="D1737" s="5">
        <f t="shared" si="81"/>
        <v>4002</v>
      </c>
      <c r="E1737">
        <f>VLOOKUP(A1737,OFSETS!A$2:B$795,2,TRUE)</f>
        <v>794</v>
      </c>
      <c r="F1737">
        <v>1729</v>
      </c>
      <c r="G1737" t="str">
        <f t="shared" si="82"/>
        <v>INSERT INTO F_SEC_ADMIN.OBJECTS (OBJECT_ID,NAME,OBJECT_TYPE_ID, SCHEMA_ID, AUTHORIZATION_OBJECT_ID) VALUES (1729, 'TRANSACTION_COST_HIST_V',2,1,'794');</v>
      </c>
      <c r="S1737">
        <v>1729</v>
      </c>
      <c r="T1737" t="str">
        <f t="shared" si="83"/>
        <v>INSERT INTO OBJECT_COLUMNS (OBJECT_COLUMN_ID,NAME,CONTENT,OBJECT_ID) VALUES (1729,'OWNER_NUM', '4002', 1729);</v>
      </c>
    </row>
    <row r="1738" spans="1:20" x14ac:dyDescent="0.2">
      <c r="A1738" s="8" t="s">
        <v>2381</v>
      </c>
      <c r="B1738" t="s">
        <v>2418</v>
      </c>
      <c r="C1738" t="s">
        <v>2407</v>
      </c>
      <c r="D1738" s="5">
        <f t="shared" si="81"/>
        <v>4002</v>
      </c>
      <c r="E1738">
        <f>VLOOKUP(A1738,OFSETS!A$2:B$795,2,TRUE)</f>
        <v>794</v>
      </c>
      <c r="F1738">
        <v>1730</v>
      </c>
      <c r="G1738" t="str">
        <f t="shared" si="82"/>
        <v>INSERT INTO F_SEC_ADMIN.OBJECTS (OBJECT_ID,NAME,OBJECT_TYPE_ID, SCHEMA_ID, AUTHORIZATION_OBJECT_ID) VALUES (1730, 'TRANSACTION_DETAILS_V',2,1,'794');</v>
      </c>
      <c r="S1738">
        <v>1730</v>
      </c>
      <c r="T1738" t="str">
        <f t="shared" si="83"/>
        <v>INSERT INTO OBJECT_COLUMNS (OBJECT_COLUMN_ID,NAME,CONTENT,OBJECT_ID) VALUES (1730,'OWNER_NUM', '4002', 1730);</v>
      </c>
    </row>
    <row r="1739" spans="1:20" x14ac:dyDescent="0.2">
      <c r="A1739" s="8" t="s">
        <v>2381</v>
      </c>
      <c r="B1739" t="s">
        <v>2419</v>
      </c>
      <c r="C1739" t="s">
        <v>2407</v>
      </c>
      <c r="D1739" s="5">
        <f t="shared" si="81"/>
        <v>4002</v>
      </c>
      <c r="E1739">
        <f>VLOOKUP(A1739,OFSETS!A$2:B$795,2,TRUE)</f>
        <v>794</v>
      </c>
      <c r="F1739">
        <v>1731</v>
      </c>
      <c r="G1739" t="str">
        <f t="shared" si="82"/>
        <v>INSERT INTO F_SEC_ADMIN.OBJECTS (OBJECT_ID,NAME,OBJECT_TYPE_ID, SCHEMA_ID, AUTHORIZATION_OBJECT_ID) VALUES (1731, 'TRANSACTION_DETAIL_HIST_V',2,1,'794');</v>
      </c>
      <c r="S1739">
        <v>1731</v>
      </c>
      <c r="T1739" t="str">
        <f t="shared" si="83"/>
        <v>INSERT INTO OBJECT_COLUMNS (OBJECT_COLUMN_ID,NAME,CONTENT,OBJECT_ID) VALUES (1731,'OWNER_NUM', '4002', 1731);</v>
      </c>
    </row>
    <row r="1740" spans="1:20" x14ac:dyDescent="0.2">
      <c r="A1740" s="8" t="s">
        <v>2381</v>
      </c>
      <c r="B1740" t="s">
        <v>2420</v>
      </c>
      <c r="C1740" t="s">
        <v>2407</v>
      </c>
      <c r="D1740" s="5">
        <f t="shared" si="81"/>
        <v>4002</v>
      </c>
      <c r="E1740">
        <f>VLOOKUP(A1740,OFSETS!A$2:B$795,2,TRUE)</f>
        <v>794</v>
      </c>
      <c r="F1740">
        <v>1732</v>
      </c>
      <c r="G1740" t="str">
        <f t="shared" si="82"/>
        <v>INSERT INTO F_SEC_ADMIN.OBJECTS (OBJECT_ID,NAME,OBJECT_TYPE_ID, SCHEMA_ID, AUTHORIZATION_OBJECT_ID) VALUES (1732, 'TRANSACTION_HIST_V',2,1,'794');</v>
      </c>
      <c r="S1740">
        <v>1732</v>
      </c>
      <c r="T1740" t="str">
        <f t="shared" si="83"/>
        <v>INSERT INTO OBJECT_COLUMNS (OBJECT_COLUMN_ID,NAME,CONTENT,OBJECT_ID) VALUES (1732,'OWNER_NUM', '4002', 1732);</v>
      </c>
    </row>
    <row r="1741" spans="1:20" s="12" customFormat="1" ht="6" customHeight="1" x14ac:dyDescent="0.2"/>
    <row r="1742" spans="1:20" ht="59.25" x14ac:dyDescent="0.75">
      <c r="A1742" s="9" t="s">
        <v>2433</v>
      </c>
      <c r="D1742" s="5"/>
    </row>
    <row r="1743" spans="1:20" s="12" customFormat="1" ht="6" customHeight="1" x14ac:dyDescent="0.2"/>
    <row r="1744" spans="1:20" x14ac:dyDescent="0.2">
      <c r="A1744" s="11" t="s">
        <v>6</v>
      </c>
      <c r="B1744" t="s">
        <v>2421</v>
      </c>
      <c r="C1744" t="s">
        <v>2407</v>
      </c>
      <c r="D1744" s="5">
        <f t="shared" si="81"/>
        <v>1</v>
      </c>
      <c r="E1744">
        <f>VLOOKUP(A1744,OFSETS!A$2:B$795,2,TRUE)</f>
        <v>1</v>
      </c>
      <c r="F1744">
        <v>1733</v>
      </c>
      <c r="G1744" t="str">
        <f>"INSERT INTO F_SEC_ADMIN.OBJECTS (OBJECT_ID,NAME,OBJECT_TYPE_ID, SCHEMA_ID, AUTHORIZATION_OBJECT_ID) VALUES ("&amp; F1744 &amp; ",'" &amp; B1744 &amp; "',2,1,'" &amp; E1744 &amp;"');"</f>
        <v>INSERT INTO F_SEC_ADMIN.OBJECTS (OBJECT_ID,NAME,OBJECT_TYPE_ID, SCHEMA_ID, AUTHORIZATION_OBJECT_ID) VALUES (1733,'CUSTOMERS_V',2,1,'1');</v>
      </c>
      <c r="S1744">
        <v>1733</v>
      </c>
      <c r="T1744" t="str">
        <f>"INSERT INTO OBJECT_COLUMNS (OBJECT_COLUMN_ID,NAME,OBJECT_ID) VALUES (" &amp; S1744 &amp; ",'" &amp; C1744 &amp; "', " &amp; F1744 &amp; ");"</f>
        <v>INSERT INTO OBJECT_COLUMNS (OBJECT_COLUMN_ID,NAME,OBJECT_ID) VALUES (1733,'OWNER_NUM', 1733);</v>
      </c>
    </row>
    <row r="1745" spans="1:20" x14ac:dyDescent="0.2">
      <c r="A1745" s="11" t="s">
        <v>6</v>
      </c>
      <c r="B1745" t="s">
        <v>2421</v>
      </c>
      <c r="C1745" t="s">
        <v>2434</v>
      </c>
      <c r="D1745" s="5">
        <f t="shared" si="81"/>
        <v>1</v>
      </c>
      <c r="E1745">
        <f>VLOOKUP(A1745,OFSETS!A$2:B$795,2,TRUE)</f>
        <v>1</v>
      </c>
      <c r="F1745">
        <v>1733</v>
      </c>
      <c r="S1745">
        <v>1734</v>
      </c>
      <c r="T1745" t="str">
        <f t="shared" ref="T1745:T1808" si="84">"INSERT INTO OBJECT_COLUMNS (OBJECT_COLUMN_ID,NAME,OBJECT_ID) VALUES (" &amp; S1745 &amp; ",'" &amp; C1745 &amp; "', " &amp; F1745 &amp; ");"</f>
        <v>INSERT INTO OBJECT_COLUMNS (OBJECT_COLUMN_ID,NAME,OBJECT_ID) VALUES (1734,'BATCH_ID', 1733);</v>
      </c>
    </row>
    <row r="1746" spans="1:20" x14ac:dyDescent="0.2">
      <c r="A1746" s="11" t="s">
        <v>6</v>
      </c>
      <c r="B1746" t="s">
        <v>2421</v>
      </c>
      <c r="C1746" t="s">
        <v>2435</v>
      </c>
      <c r="D1746" s="5">
        <f t="shared" si="81"/>
        <v>1</v>
      </c>
      <c r="E1746">
        <f>VLOOKUP(A1746,OFSETS!A$2:B$795,2,TRUE)</f>
        <v>1</v>
      </c>
      <c r="F1746">
        <v>1733</v>
      </c>
      <c r="S1746">
        <v>1735</v>
      </c>
      <c r="T1746" t="str">
        <f t="shared" si="84"/>
        <v>INSERT INTO OBJECT_COLUMNS (OBJECT_COLUMN_ID,NAME,OBJECT_ID) VALUES (1735,'REF_FROM_DATE', 1733);</v>
      </c>
    </row>
    <row r="1747" spans="1:20" x14ac:dyDescent="0.2">
      <c r="A1747" s="11" t="s">
        <v>6</v>
      </c>
      <c r="B1747" t="s">
        <v>2421</v>
      </c>
      <c r="C1747" t="s">
        <v>2436</v>
      </c>
      <c r="D1747" s="5">
        <f t="shared" si="81"/>
        <v>1</v>
      </c>
      <c r="E1747">
        <f>VLOOKUP(A1747,OFSETS!A$2:B$795,2,TRUE)</f>
        <v>1</v>
      </c>
      <c r="F1747">
        <v>1733</v>
      </c>
      <c r="S1747">
        <v>1736</v>
      </c>
      <c r="T1747" t="str">
        <f t="shared" si="84"/>
        <v>INSERT INTO OBJECT_COLUMNS (OBJECT_COLUMN_ID,NAME,OBJECT_ID) VALUES (1736,'REF_TO_DATE', 1733);</v>
      </c>
    </row>
    <row r="1748" spans="1:20" x14ac:dyDescent="0.2">
      <c r="A1748" s="11" t="s">
        <v>6</v>
      </c>
      <c r="B1748" t="s">
        <v>2421</v>
      </c>
      <c r="C1748" t="s">
        <v>2437</v>
      </c>
      <c r="D1748" s="5">
        <f t="shared" si="81"/>
        <v>1</v>
      </c>
      <c r="E1748">
        <f>VLOOKUP(A1748,OFSETS!A$2:B$795,2,TRUE)</f>
        <v>1</v>
      </c>
      <c r="F1748">
        <v>1733</v>
      </c>
      <c r="S1748">
        <v>1737</v>
      </c>
      <c r="T1748" t="str">
        <f t="shared" si="84"/>
        <v>INSERT INTO OBJECT_COLUMNS (OBJECT_COLUMN_ID,NAME,OBJECT_ID) VALUES (1737,'CUSTOMER_SK', 1733);</v>
      </c>
    </row>
    <row r="1749" spans="1:20" x14ac:dyDescent="0.2">
      <c r="A1749" s="11" t="s">
        <v>6</v>
      </c>
      <c r="B1749" t="s">
        <v>2421</v>
      </c>
      <c r="C1749" t="s">
        <v>2438</v>
      </c>
      <c r="D1749" s="5">
        <f t="shared" si="81"/>
        <v>1</v>
      </c>
      <c r="E1749">
        <f>VLOOKUP(A1749,OFSETS!A$2:B$795,2,TRUE)</f>
        <v>1</v>
      </c>
      <c r="F1749">
        <v>1733</v>
      </c>
      <c r="S1749">
        <v>1738</v>
      </c>
      <c r="T1749" t="str">
        <f t="shared" si="84"/>
        <v>INSERT INTO OBJECT_COLUMNS (OBJECT_COLUMN_ID,NAME,OBJECT_ID) VALUES (1738,'CUSTOMER_ID', 1733);</v>
      </c>
    </row>
    <row r="1750" spans="1:20" x14ac:dyDescent="0.2">
      <c r="A1750" s="11" t="s">
        <v>6</v>
      </c>
      <c r="B1750" t="s">
        <v>2421</v>
      </c>
      <c r="C1750" t="s">
        <v>2439</v>
      </c>
      <c r="D1750" s="5">
        <f t="shared" si="81"/>
        <v>1</v>
      </c>
      <c r="E1750">
        <f>VLOOKUP(A1750,OFSETS!A$2:B$795,2,TRUE)</f>
        <v>1</v>
      </c>
      <c r="F1750">
        <v>1733</v>
      </c>
      <c r="S1750">
        <v>1739</v>
      </c>
      <c r="T1750" t="str">
        <f t="shared" si="84"/>
        <v>INSERT INTO OBJECT_COLUMNS (OBJECT_COLUMN_ID,NAME,OBJECT_ID) VALUES (1739,'CUSTOMER_SYSTEMATIC_SK', 1733);</v>
      </c>
    </row>
    <row r="1751" spans="1:20" x14ac:dyDescent="0.2">
      <c r="A1751" s="11" t="s">
        <v>6</v>
      </c>
      <c r="B1751" t="s">
        <v>2421</v>
      </c>
      <c r="C1751" t="s">
        <v>2440</v>
      </c>
      <c r="D1751" s="5">
        <f t="shared" si="81"/>
        <v>1</v>
      </c>
      <c r="E1751">
        <f>VLOOKUP(A1751,OFSETS!A$2:B$795,2,TRUE)</f>
        <v>1</v>
      </c>
      <c r="F1751">
        <v>1733</v>
      </c>
      <c r="S1751">
        <v>1740</v>
      </c>
      <c r="T1751" t="str">
        <f t="shared" si="84"/>
        <v>INSERT INTO OBJECT_COLUMNS (OBJECT_COLUMN_ID,NAME,OBJECT_ID) VALUES (1740,'COUNTRY_SK', 1733);</v>
      </c>
    </row>
    <row r="1752" spans="1:20" x14ac:dyDescent="0.2">
      <c r="A1752" s="11" t="s">
        <v>6</v>
      </c>
      <c r="B1752" t="s">
        <v>2421</v>
      </c>
      <c r="C1752" t="s">
        <v>2441</v>
      </c>
      <c r="D1752" s="5">
        <f t="shared" si="81"/>
        <v>1</v>
      </c>
      <c r="E1752">
        <f>VLOOKUP(A1752,OFSETS!A$2:B$795,2,TRUE)</f>
        <v>1</v>
      </c>
      <c r="F1752">
        <v>1733</v>
      </c>
      <c r="S1752">
        <v>1741</v>
      </c>
      <c r="T1752" t="str">
        <f t="shared" si="84"/>
        <v>INSERT INTO OBJECT_COLUMNS (OBJECT_COLUMN_ID,NAME,OBJECT_ID) VALUES (1741,'CO_COUNTRY_SK', 1733);</v>
      </c>
    </row>
    <row r="1753" spans="1:20" x14ac:dyDescent="0.2">
      <c r="A1753" s="11" t="s">
        <v>6</v>
      </c>
      <c r="B1753" t="s">
        <v>2421</v>
      </c>
      <c r="C1753" t="s">
        <v>2442</v>
      </c>
      <c r="D1753" s="5">
        <f t="shared" si="81"/>
        <v>1</v>
      </c>
      <c r="E1753">
        <f>VLOOKUP(A1753,OFSETS!A$2:B$795,2,TRUE)</f>
        <v>1</v>
      </c>
      <c r="F1753">
        <v>1733</v>
      </c>
      <c r="S1753">
        <v>1742</v>
      </c>
      <c r="T1753" t="str">
        <f t="shared" si="84"/>
        <v>INSERT INTO OBJECT_COLUMNS (OBJECT_COLUMN_ID,NAME,OBJECT_ID) VALUES (1742,'SALUTATION_YN', 1733);</v>
      </c>
    </row>
    <row r="1754" spans="1:20" x14ac:dyDescent="0.2">
      <c r="A1754" s="11" t="s">
        <v>6</v>
      </c>
      <c r="B1754" t="s">
        <v>2421</v>
      </c>
      <c r="C1754" t="s">
        <v>2443</v>
      </c>
      <c r="D1754" s="5">
        <f t="shared" si="81"/>
        <v>1</v>
      </c>
      <c r="E1754">
        <f>VLOOKUP(A1754,OFSETS!A$2:B$795,2,TRUE)</f>
        <v>1</v>
      </c>
      <c r="F1754">
        <v>1733</v>
      </c>
      <c r="S1754">
        <v>1743</v>
      </c>
      <c r="T1754" t="str">
        <f t="shared" si="84"/>
        <v>INSERT INTO OBJECT_COLUMNS (OBJECT_COLUMN_ID,NAME,OBJECT_ID) VALUES (1743,'NB_ACCOUNT_YN', 1733);</v>
      </c>
    </row>
    <row r="1755" spans="1:20" x14ac:dyDescent="0.2">
      <c r="A1755" s="11" t="s">
        <v>6</v>
      </c>
      <c r="B1755" t="s">
        <v>2421</v>
      </c>
      <c r="C1755" t="s">
        <v>2444</v>
      </c>
      <c r="D1755" s="5">
        <f t="shared" si="81"/>
        <v>1</v>
      </c>
      <c r="E1755">
        <f>VLOOKUP(A1755,OFSETS!A$2:B$795,2,TRUE)</f>
        <v>1</v>
      </c>
      <c r="F1755">
        <v>1733</v>
      </c>
      <c r="S1755">
        <v>1744</v>
      </c>
      <c r="T1755" t="str">
        <f t="shared" si="84"/>
        <v>INSERT INTO OBJECT_COLUMNS (OBJECT_COLUMN_ID,NAME,OBJECT_ID) VALUES (1744,'NB_JUR_PERSON_YN', 1733);</v>
      </c>
    </row>
    <row r="1756" spans="1:20" x14ac:dyDescent="0.2">
      <c r="A1756" s="11" t="s">
        <v>6</v>
      </c>
      <c r="B1756" t="s">
        <v>2421</v>
      </c>
      <c r="C1756" t="s">
        <v>2445</v>
      </c>
      <c r="D1756" s="5">
        <f t="shared" si="81"/>
        <v>1</v>
      </c>
      <c r="E1756">
        <f>VLOOKUP(A1756,OFSETS!A$2:B$795,2,TRUE)</f>
        <v>1</v>
      </c>
      <c r="F1756">
        <v>1733</v>
      </c>
      <c r="S1756">
        <v>1745</v>
      </c>
      <c r="T1756" t="str">
        <f t="shared" si="84"/>
        <v>INSERT INTO OBJECT_COLUMNS (OBJECT_COLUMN_ID,NAME,OBJECT_ID) VALUES (1745,'NB_REPORTING_YN', 1733);</v>
      </c>
    </row>
    <row r="1757" spans="1:20" x14ac:dyDescent="0.2">
      <c r="A1757" s="11" t="s">
        <v>6</v>
      </c>
      <c r="B1757" t="s">
        <v>2421</v>
      </c>
      <c r="C1757" t="s">
        <v>2446</v>
      </c>
      <c r="D1757" s="5">
        <f t="shared" si="81"/>
        <v>1</v>
      </c>
      <c r="E1757">
        <f>VLOOKUP(A1757,OFSETS!A$2:B$795,2,TRUE)</f>
        <v>1</v>
      </c>
      <c r="F1757">
        <v>1733</v>
      </c>
      <c r="S1757">
        <v>1746</v>
      </c>
      <c r="T1757" t="str">
        <f t="shared" si="84"/>
        <v>INSERT INTO OBJECT_COLUMNS (OBJECT_COLUMN_ID,NAME,OBJECT_ID) VALUES (1746,'NB_CONSOLIDATION_YN', 1733);</v>
      </c>
    </row>
    <row r="1758" spans="1:20" x14ac:dyDescent="0.2">
      <c r="A1758" s="11" t="s">
        <v>6</v>
      </c>
      <c r="B1758" t="s">
        <v>2421</v>
      </c>
      <c r="C1758" t="s">
        <v>2447</v>
      </c>
      <c r="D1758" s="5">
        <f t="shared" si="81"/>
        <v>1</v>
      </c>
      <c r="E1758">
        <f>VLOOKUP(A1758,OFSETS!A$2:B$795,2,TRUE)</f>
        <v>1</v>
      </c>
      <c r="F1758">
        <v>1733</v>
      </c>
      <c r="S1758">
        <v>1747</v>
      </c>
      <c r="T1758" t="str">
        <f t="shared" si="84"/>
        <v>INSERT INTO OBJECT_COLUMNS (OBJECT_COLUMN_ID,NAME,OBJECT_ID) VALUES (1747,'CUSTOMER_CODE', 1733);</v>
      </c>
    </row>
    <row r="1759" spans="1:20" x14ac:dyDescent="0.2">
      <c r="A1759" s="11" t="s">
        <v>6</v>
      </c>
      <c r="B1759" t="s">
        <v>2421</v>
      </c>
      <c r="C1759" t="s">
        <v>2448</v>
      </c>
      <c r="D1759" s="5">
        <f t="shared" si="81"/>
        <v>1</v>
      </c>
      <c r="E1759">
        <f>VLOOKUP(A1759,OFSETS!A$2:B$795,2,TRUE)</f>
        <v>1</v>
      </c>
      <c r="F1759">
        <v>1733</v>
      </c>
      <c r="S1759">
        <v>1748</v>
      </c>
      <c r="T1759" t="str">
        <f t="shared" si="84"/>
        <v>INSERT INTO OBJECT_COLUMNS (OBJECT_COLUMN_ID,NAME,OBJECT_ID) VALUES (1748,'TITLE_TXT', 1733);</v>
      </c>
    </row>
    <row r="1760" spans="1:20" x14ac:dyDescent="0.2">
      <c r="A1760" s="11" t="s">
        <v>6</v>
      </c>
      <c r="B1760" t="s">
        <v>2421</v>
      </c>
      <c r="C1760" t="s">
        <v>2449</v>
      </c>
      <c r="D1760" s="5">
        <f t="shared" ref="D1760:D1823" si="85">VALUE(RIGHT(A1760,7))</f>
        <v>1</v>
      </c>
      <c r="E1760">
        <f>VLOOKUP(A1760,OFSETS!A$2:B$795,2,TRUE)</f>
        <v>1</v>
      </c>
      <c r="F1760">
        <v>1733</v>
      </c>
      <c r="S1760">
        <v>1749</v>
      </c>
      <c r="T1760" t="str">
        <f t="shared" si="84"/>
        <v>INSERT INTO OBJECT_COLUMNS (OBJECT_COLUMN_ID,NAME,OBJECT_ID) VALUES (1749,'FIRST_NAME', 1733);</v>
      </c>
    </row>
    <row r="1761" spans="1:20" x14ac:dyDescent="0.2">
      <c r="A1761" s="11" t="s">
        <v>6</v>
      </c>
      <c r="B1761" t="s">
        <v>2421</v>
      </c>
      <c r="C1761" t="s">
        <v>2450</v>
      </c>
      <c r="D1761" s="5">
        <f t="shared" si="85"/>
        <v>1</v>
      </c>
      <c r="E1761">
        <f>VLOOKUP(A1761,OFSETS!A$2:B$795,2,TRUE)</f>
        <v>1</v>
      </c>
      <c r="F1761">
        <v>1733</v>
      </c>
      <c r="S1761">
        <v>1750</v>
      </c>
      <c r="T1761" t="str">
        <f t="shared" si="84"/>
        <v>INSERT INTO OBJECT_COLUMNS (OBJECT_COLUMN_ID,NAME,OBJECT_ID) VALUES (1750,'LAST_NAME', 1733);</v>
      </c>
    </row>
    <row r="1762" spans="1:20" x14ac:dyDescent="0.2">
      <c r="A1762" s="11" t="s">
        <v>6</v>
      </c>
      <c r="B1762" t="s">
        <v>2421</v>
      </c>
      <c r="C1762" t="s">
        <v>2451</v>
      </c>
      <c r="D1762" s="5">
        <f t="shared" si="85"/>
        <v>1</v>
      </c>
      <c r="E1762">
        <f>VLOOKUP(A1762,OFSETS!A$2:B$795,2,TRUE)</f>
        <v>1</v>
      </c>
      <c r="F1762">
        <v>1733</v>
      </c>
      <c r="S1762">
        <v>1751</v>
      </c>
      <c r="T1762" t="str">
        <f t="shared" si="84"/>
        <v>INSERT INTO OBJECT_COLUMNS (OBJECT_COLUMN_ID,NAME,OBJECT_ID) VALUES (1751,'STREET_TXT', 1733);</v>
      </c>
    </row>
    <row r="1763" spans="1:20" x14ac:dyDescent="0.2">
      <c r="A1763" s="11" t="s">
        <v>6</v>
      </c>
      <c r="B1763" t="s">
        <v>2421</v>
      </c>
      <c r="C1763" t="s">
        <v>2452</v>
      </c>
      <c r="D1763" s="5">
        <f t="shared" si="85"/>
        <v>1</v>
      </c>
      <c r="E1763">
        <f>VLOOKUP(A1763,OFSETS!A$2:B$795,2,TRUE)</f>
        <v>1</v>
      </c>
      <c r="F1763">
        <v>1733</v>
      </c>
      <c r="S1763">
        <v>1752</v>
      </c>
      <c r="T1763" t="str">
        <f t="shared" si="84"/>
        <v>INSERT INTO OBJECT_COLUMNS (OBJECT_COLUMN_ID,NAME,OBJECT_ID) VALUES (1752,'POST_CODE', 1733);</v>
      </c>
    </row>
    <row r="1764" spans="1:20" x14ac:dyDescent="0.2">
      <c r="A1764" s="11" t="s">
        <v>6</v>
      </c>
      <c r="B1764" t="s">
        <v>2421</v>
      </c>
      <c r="C1764" t="s">
        <v>2453</v>
      </c>
      <c r="D1764" s="5">
        <f t="shared" si="85"/>
        <v>1</v>
      </c>
      <c r="E1764">
        <f>VLOOKUP(A1764,OFSETS!A$2:B$795,2,TRUE)</f>
        <v>1</v>
      </c>
      <c r="F1764">
        <v>1733</v>
      </c>
      <c r="S1764">
        <v>1753</v>
      </c>
      <c r="T1764" t="str">
        <f t="shared" si="84"/>
        <v>INSERT INTO OBJECT_COLUMNS (OBJECT_COLUMN_ID,NAME,OBJECT_ID) VALUES (1753,'CITY_TXT', 1733);</v>
      </c>
    </row>
    <row r="1765" spans="1:20" x14ac:dyDescent="0.2">
      <c r="A1765" s="11" t="s">
        <v>6</v>
      </c>
      <c r="B1765" t="s">
        <v>2421</v>
      </c>
      <c r="C1765" t="s">
        <v>2454</v>
      </c>
      <c r="D1765" s="5">
        <f t="shared" si="85"/>
        <v>1</v>
      </c>
      <c r="E1765">
        <f>VLOOKUP(A1765,OFSETS!A$2:B$795,2,TRUE)</f>
        <v>1</v>
      </c>
      <c r="F1765">
        <v>1733</v>
      </c>
      <c r="S1765">
        <v>1754</v>
      </c>
      <c r="T1765" t="str">
        <f t="shared" si="84"/>
        <v>INSERT INTO OBJECT_COLUMNS (OBJECT_COLUMN_ID,NAME,OBJECT_ID) VALUES (1754,'SHORTCUT_CODE', 1733);</v>
      </c>
    </row>
    <row r="1766" spans="1:20" x14ac:dyDescent="0.2">
      <c r="A1766" s="11" t="s">
        <v>6</v>
      </c>
      <c r="B1766" t="s">
        <v>2421</v>
      </c>
      <c r="C1766" t="s">
        <v>2455</v>
      </c>
      <c r="D1766" s="5">
        <f t="shared" si="85"/>
        <v>1</v>
      </c>
      <c r="E1766">
        <f>VLOOKUP(A1766,OFSETS!A$2:B$795,2,TRUE)</f>
        <v>1</v>
      </c>
      <c r="F1766">
        <v>1733</v>
      </c>
      <c r="S1766">
        <v>1755</v>
      </c>
      <c r="T1766" t="str">
        <f t="shared" si="84"/>
        <v>INSERT INTO OBJECT_COLUMNS (OBJECT_COLUMN_ID,NAME,OBJECT_ID) VALUES (1755,'FX_STATE_CODE', 1733);</v>
      </c>
    </row>
    <row r="1767" spans="1:20" x14ac:dyDescent="0.2">
      <c r="A1767" s="11" t="s">
        <v>6</v>
      </c>
      <c r="B1767" t="s">
        <v>2421</v>
      </c>
      <c r="C1767" t="s">
        <v>2456</v>
      </c>
      <c r="D1767" s="5">
        <f t="shared" si="85"/>
        <v>1</v>
      </c>
      <c r="E1767">
        <f>VLOOKUP(A1767,OFSETS!A$2:B$795,2,TRUE)</f>
        <v>1</v>
      </c>
      <c r="F1767">
        <v>1733</v>
      </c>
      <c r="S1767">
        <v>1756</v>
      </c>
      <c r="T1767" t="str">
        <f t="shared" si="84"/>
        <v>INSERT INTO OBJECT_COLUMNS (OBJECT_COLUMN_ID,NAME,OBJECT_ID) VALUES (1756,'FX_STATE_NAME', 1733);</v>
      </c>
    </row>
    <row r="1768" spans="1:20" x14ac:dyDescent="0.2">
      <c r="A1768" s="11" t="s">
        <v>6</v>
      </c>
      <c r="B1768" t="s">
        <v>2421</v>
      </c>
      <c r="C1768" t="s">
        <v>2457</v>
      </c>
      <c r="D1768" s="5">
        <f t="shared" si="85"/>
        <v>1</v>
      </c>
      <c r="E1768">
        <f>VLOOKUP(A1768,OFSETS!A$2:B$795,2,TRUE)</f>
        <v>1</v>
      </c>
      <c r="F1768">
        <v>1733</v>
      </c>
      <c r="S1768">
        <v>1757</v>
      </c>
      <c r="T1768" t="str">
        <f t="shared" si="84"/>
        <v>INSERT INTO OBJECT_COLUMNS (OBJECT_COLUMN_ID,NAME,OBJECT_ID) VALUES (1757,'GENDER_CODE', 1733);</v>
      </c>
    </row>
    <row r="1769" spans="1:20" x14ac:dyDescent="0.2">
      <c r="A1769" s="11" t="s">
        <v>6</v>
      </c>
      <c r="B1769" t="s">
        <v>2421</v>
      </c>
      <c r="C1769" t="s">
        <v>2458</v>
      </c>
      <c r="D1769" s="5">
        <f t="shared" si="85"/>
        <v>1</v>
      </c>
      <c r="E1769">
        <f>VLOOKUP(A1769,OFSETS!A$2:B$795,2,TRUE)</f>
        <v>1</v>
      </c>
      <c r="F1769">
        <v>1733</v>
      </c>
      <c r="S1769">
        <v>1758</v>
      </c>
      <c r="T1769" t="str">
        <f t="shared" si="84"/>
        <v>INSERT INTO OBJECT_COLUMNS (OBJECT_COLUMN_ID,NAME,OBJECT_ID) VALUES (1758,'CO_NAME', 1733);</v>
      </c>
    </row>
    <row r="1770" spans="1:20" x14ac:dyDescent="0.2">
      <c r="A1770" s="11" t="s">
        <v>6</v>
      </c>
      <c r="B1770" t="s">
        <v>2421</v>
      </c>
      <c r="C1770" t="s">
        <v>2459</v>
      </c>
      <c r="D1770" s="5">
        <f t="shared" si="85"/>
        <v>1</v>
      </c>
      <c r="E1770">
        <f>VLOOKUP(A1770,OFSETS!A$2:B$795,2,TRUE)</f>
        <v>1</v>
      </c>
      <c r="F1770">
        <v>1733</v>
      </c>
      <c r="S1770">
        <v>1759</v>
      </c>
      <c r="T1770" t="str">
        <f t="shared" si="84"/>
        <v>INSERT INTO OBJECT_COLUMNS (OBJECT_COLUMN_ID,NAME,OBJECT_ID) VALUES (1759,'CO_STREET_TXT', 1733);</v>
      </c>
    </row>
    <row r="1771" spans="1:20" x14ac:dyDescent="0.2">
      <c r="A1771" s="11" t="s">
        <v>6</v>
      </c>
      <c r="B1771" t="s">
        <v>2421</v>
      </c>
      <c r="C1771" t="s">
        <v>2460</v>
      </c>
      <c r="D1771" s="5">
        <f t="shared" si="85"/>
        <v>1</v>
      </c>
      <c r="E1771">
        <f>VLOOKUP(A1771,OFSETS!A$2:B$795,2,TRUE)</f>
        <v>1</v>
      </c>
      <c r="F1771">
        <v>1733</v>
      </c>
      <c r="S1771">
        <v>1760</v>
      </c>
      <c r="T1771" t="str">
        <f t="shared" si="84"/>
        <v>INSERT INTO OBJECT_COLUMNS (OBJECT_COLUMN_ID,NAME,OBJECT_ID) VALUES (1760,'CO_POST_CODE', 1733);</v>
      </c>
    </row>
    <row r="1772" spans="1:20" x14ac:dyDescent="0.2">
      <c r="A1772" s="11" t="s">
        <v>6</v>
      </c>
      <c r="B1772" t="s">
        <v>2421</v>
      </c>
      <c r="C1772" t="s">
        <v>2461</v>
      </c>
      <c r="D1772" s="5">
        <f t="shared" si="85"/>
        <v>1</v>
      </c>
      <c r="E1772">
        <f>VLOOKUP(A1772,OFSETS!A$2:B$795,2,TRUE)</f>
        <v>1</v>
      </c>
      <c r="F1772">
        <v>1733</v>
      </c>
      <c r="S1772">
        <v>1761</v>
      </c>
      <c r="T1772" t="str">
        <f t="shared" si="84"/>
        <v>INSERT INTO OBJECT_COLUMNS (OBJECT_COLUMN_ID,NAME,OBJECT_ID) VALUES (1761,'CO_CITY_TXT', 1733);</v>
      </c>
    </row>
    <row r="1773" spans="1:20" x14ac:dyDescent="0.2">
      <c r="A1773" s="11" t="s">
        <v>6</v>
      </c>
      <c r="B1773" t="s">
        <v>2422</v>
      </c>
      <c r="C1773" t="s">
        <v>2407</v>
      </c>
      <c r="D1773" s="5">
        <f t="shared" si="85"/>
        <v>1</v>
      </c>
      <c r="E1773">
        <f>VLOOKUP(A1773,OFSETS!A$2:B$795,2,TRUE)</f>
        <v>1</v>
      </c>
      <c r="F1773">
        <v>1734</v>
      </c>
      <c r="G1773" t="str">
        <f t="shared" ref="G1773:G1797" si="86">"INSERT INTO F_SEC_ADMIN.OBJECTS (OBJECT_ID,NAME,OBJECT_TYPE_ID, SCHEMA_ID, AUTHORIZATION_OBJECT_ID) VALUES ("&amp;F1773&amp; ",'" &amp; B1773 &amp; "',2,1,'" &amp; E1773 &amp;"');"</f>
        <v>INSERT INTO F_SEC_ADMIN.OBJECTS (OBJECT_ID,NAME,OBJECT_TYPE_ID, SCHEMA_ID, AUTHORIZATION_OBJECT_ID) VALUES (1734,'CUSTOMER_SYSTEMATICS_V',2,1,'1');</v>
      </c>
      <c r="S1773">
        <v>1762</v>
      </c>
      <c r="T1773" t="str">
        <f t="shared" si="84"/>
        <v>INSERT INTO OBJECT_COLUMNS (OBJECT_COLUMN_ID,NAME,OBJECT_ID) VALUES (1762,'OWNER_NUM', 1734);</v>
      </c>
    </row>
    <row r="1774" spans="1:20" x14ac:dyDescent="0.2">
      <c r="A1774" s="11" t="s">
        <v>6</v>
      </c>
      <c r="B1774" t="s">
        <v>2422</v>
      </c>
      <c r="C1774" t="s">
        <v>2434</v>
      </c>
      <c r="D1774" s="5">
        <f t="shared" si="85"/>
        <v>1</v>
      </c>
      <c r="E1774">
        <f>VLOOKUP(A1774,OFSETS!A$2:B$795,2,TRUE)</f>
        <v>1</v>
      </c>
      <c r="F1774">
        <v>1734</v>
      </c>
      <c r="S1774">
        <v>1763</v>
      </c>
      <c r="T1774" t="str">
        <f t="shared" si="84"/>
        <v>INSERT INTO OBJECT_COLUMNS (OBJECT_COLUMN_ID,NAME,OBJECT_ID) VALUES (1763,'BATCH_ID', 1734);</v>
      </c>
    </row>
    <row r="1775" spans="1:20" x14ac:dyDescent="0.2">
      <c r="A1775" s="11" t="s">
        <v>6</v>
      </c>
      <c r="B1775" t="s">
        <v>2422</v>
      </c>
      <c r="C1775" t="s">
        <v>2435</v>
      </c>
      <c r="D1775" s="5">
        <f t="shared" si="85"/>
        <v>1</v>
      </c>
      <c r="E1775">
        <f>VLOOKUP(A1775,OFSETS!A$2:B$795,2,TRUE)</f>
        <v>1</v>
      </c>
      <c r="F1775">
        <v>1734</v>
      </c>
      <c r="S1775">
        <v>1764</v>
      </c>
      <c r="T1775" t="str">
        <f t="shared" si="84"/>
        <v>INSERT INTO OBJECT_COLUMNS (OBJECT_COLUMN_ID,NAME,OBJECT_ID) VALUES (1764,'REF_FROM_DATE', 1734);</v>
      </c>
    </row>
    <row r="1776" spans="1:20" x14ac:dyDescent="0.2">
      <c r="A1776" s="11" t="s">
        <v>6</v>
      </c>
      <c r="B1776" t="s">
        <v>2422</v>
      </c>
      <c r="C1776" t="s">
        <v>2436</v>
      </c>
      <c r="D1776" s="5">
        <f t="shared" si="85"/>
        <v>1</v>
      </c>
      <c r="E1776">
        <f>VLOOKUP(A1776,OFSETS!A$2:B$795,2,TRUE)</f>
        <v>1</v>
      </c>
      <c r="F1776">
        <v>1734</v>
      </c>
      <c r="S1776">
        <v>1765</v>
      </c>
      <c r="T1776" t="str">
        <f t="shared" si="84"/>
        <v>INSERT INTO OBJECT_COLUMNS (OBJECT_COLUMN_ID,NAME,OBJECT_ID) VALUES (1765,'REF_TO_DATE', 1734);</v>
      </c>
    </row>
    <row r="1777" spans="1:20" x14ac:dyDescent="0.2">
      <c r="A1777" s="11" t="s">
        <v>6</v>
      </c>
      <c r="B1777" t="s">
        <v>2422</v>
      </c>
      <c r="C1777" t="s">
        <v>2439</v>
      </c>
      <c r="D1777" s="5">
        <f t="shared" si="85"/>
        <v>1</v>
      </c>
      <c r="E1777">
        <f>VLOOKUP(A1777,OFSETS!A$2:B$795,2,TRUE)</f>
        <v>1</v>
      </c>
      <c r="F1777">
        <v>1734</v>
      </c>
      <c r="S1777">
        <v>1766</v>
      </c>
      <c r="T1777" t="str">
        <f t="shared" si="84"/>
        <v>INSERT INTO OBJECT_COLUMNS (OBJECT_COLUMN_ID,NAME,OBJECT_ID) VALUES (1766,'CUSTOMER_SYSTEMATIC_SK', 1734);</v>
      </c>
    </row>
    <row r="1778" spans="1:20" x14ac:dyDescent="0.2">
      <c r="A1778" s="11" t="s">
        <v>6</v>
      </c>
      <c r="B1778" t="s">
        <v>2422</v>
      </c>
      <c r="C1778" t="s">
        <v>2462</v>
      </c>
      <c r="D1778" s="5">
        <f t="shared" si="85"/>
        <v>1</v>
      </c>
      <c r="E1778">
        <f>VLOOKUP(A1778,OFSETS!A$2:B$795,2,TRUE)</f>
        <v>1</v>
      </c>
      <c r="F1778">
        <v>1734</v>
      </c>
      <c r="S1778">
        <v>1767</v>
      </c>
      <c r="T1778" t="str">
        <f t="shared" si="84"/>
        <v>INSERT INTO OBJECT_COLUMNS (OBJECT_COLUMN_ID,NAME,OBJECT_ID) VALUES (1767,'CUSTOMER_SYSTEMATIC_ID', 1734);</v>
      </c>
    </row>
    <row r="1779" spans="1:20" x14ac:dyDescent="0.2">
      <c r="A1779" s="11" t="s">
        <v>6</v>
      </c>
      <c r="B1779" t="s">
        <v>2422</v>
      </c>
      <c r="C1779" t="s">
        <v>2463</v>
      </c>
      <c r="D1779" s="5">
        <f t="shared" si="85"/>
        <v>1</v>
      </c>
      <c r="E1779">
        <f>VLOOKUP(A1779,OFSETS!A$2:B$795,2,TRUE)</f>
        <v>1</v>
      </c>
      <c r="F1779">
        <v>1734</v>
      </c>
      <c r="S1779">
        <v>1768</v>
      </c>
      <c r="T1779" t="str">
        <f t="shared" si="84"/>
        <v>INSERT INTO OBJECT_COLUMNS (OBJECT_COLUMN_ID,NAME,OBJECT_ID) VALUES (1768,'CUSTOMER_SYSTEMATIC_CODE', 1734);</v>
      </c>
    </row>
    <row r="1780" spans="1:20" x14ac:dyDescent="0.2">
      <c r="A1780" s="11" t="s">
        <v>6</v>
      </c>
      <c r="B1780" t="s">
        <v>2422</v>
      </c>
      <c r="C1780" t="s">
        <v>2464</v>
      </c>
      <c r="D1780" s="5">
        <f t="shared" si="85"/>
        <v>1</v>
      </c>
      <c r="E1780">
        <f>VLOOKUP(A1780,OFSETS!A$2:B$795,2,TRUE)</f>
        <v>1</v>
      </c>
      <c r="F1780">
        <v>1734</v>
      </c>
      <c r="S1780">
        <v>1769</v>
      </c>
      <c r="T1780" t="str">
        <f t="shared" si="84"/>
        <v>INSERT INTO OBJECT_COLUMNS (OBJECT_COLUMN_ID,NAME,OBJECT_ID) VALUES (1769,'CUSTOMER_SYSTEMATIC_NAME', 1734);</v>
      </c>
    </row>
    <row r="1781" spans="1:20" x14ac:dyDescent="0.2">
      <c r="A1781" s="11" t="s">
        <v>6</v>
      </c>
      <c r="B1781" t="s">
        <v>2423</v>
      </c>
      <c r="C1781" t="s">
        <v>2407</v>
      </c>
      <c r="D1781" s="5">
        <f t="shared" si="85"/>
        <v>1</v>
      </c>
      <c r="E1781">
        <f>VLOOKUP(A1781,OFSETS!A$2:B$795,2,TRUE)</f>
        <v>1</v>
      </c>
      <c r="F1781">
        <v>1735</v>
      </c>
      <c r="G1781" t="str">
        <f t="shared" si="86"/>
        <v>INSERT INTO F_SEC_ADMIN.OBJECTS (OBJECT_ID,NAME,OBJECT_TYPE_ID, SCHEMA_ID, AUTHORIZATION_OBJECT_ID) VALUES (1735,'CUST_PORT_ASSIGNMENTS_V',2,1,'1');</v>
      </c>
      <c r="S1781">
        <v>1770</v>
      </c>
      <c r="T1781" t="str">
        <f t="shared" si="84"/>
        <v>INSERT INTO OBJECT_COLUMNS (OBJECT_COLUMN_ID,NAME,OBJECT_ID) VALUES (1770,'OWNER_NUM', 1735);</v>
      </c>
    </row>
    <row r="1782" spans="1:20" x14ac:dyDescent="0.2">
      <c r="A1782" s="11" t="s">
        <v>6</v>
      </c>
      <c r="B1782" t="s">
        <v>2423</v>
      </c>
      <c r="C1782" t="s">
        <v>2434</v>
      </c>
      <c r="D1782" s="5">
        <f t="shared" si="85"/>
        <v>1</v>
      </c>
      <c r="E1782">
        <f>VLOOKUP(A1782,OFSETS!A$2:B$795,2,TRUE)</f>
        <v>1</v>
      </c>
      <c r="F1782">
        <v>1735</v>
      </c>
      <c r="S1782">
        <v>1771</v>
      </c>
      <c r="T1782" t="str">
        <f t="shared" si="84"/>
        <v>INSERT INTO OBJECT_COLUMNS (OBJECT_COLUMN_ID,NAME,OBJECT_ID) VALUES (1771,'BATCH_ID', 1735);</v>
      </c>
    </row>
    <row r="1783" spans="1:20" x14ac:dyDescent="0.2">
      <c r="A1783" s="11" t="s">
        <v>6</v>
      </c>
      <c r="B1783" t="s">
        <v>2423</v>
      </c>
      <c r="C1783" t="s">
        <v>2435</v>
      </c>
      <c r="D1783" s="5">
        <f t="shared" si="85"/>
        <v>1</v>
      </c>
      <c r="E1783">
        <f>VLOOKUP(A1783,OFSETS!A$2:B$795,2,TRUE)</f>
        <v>1</v>
      </c>
      <c r="F1783">
        <v>1735</v>
      </c>
      <c r="S1783">
        <v>1772</v>
      </c>
      <c r="T1783" t="str">
        <f t="shared" si="84"/>
        <v>INSERT INTO OBJECT_COLUMNS (OBJECT_COLUMN_ID,NAME,OBJECT_ID) VALUES (1772,'REF_FROM_DATE', 1735);</v>
      </c>
    </row>
    <row r="1784" spans="1:20" x14ac:dyDescent="0.2">
      <c r="A1784" s="11" t="s">
        <v>6</v>
      </c>
      <c r="B1784" t="s">
        <v>2423</v>
      </c>
      <c r="C1784" t="s">
        <v>2436</v>
      </c>
      <c r="D1784" s="5">
        <f t="shared" si="85"/>
        <v>1</v>
      </c>
      <c r="E1784">
        <f>VLOOKUP(A1784,OFSETS!A$2:B$795,2,TRUE)</f>
        <v>1</v>
      </c>
      <c r="F1784">
        <v>1735</v>
      </c>
      <c r="S1784">
        <v>1773</v>
      </c>
      <c r="T1784" t="str">
        <f t="shared" si="84"/>
        <v>INSERT INTO OBJECT_COLUMNS (OBJECT_COLUMN_ID,NAME,OBJECT_ID) VALUES (1773,'REF_TO_DATE', 1735);</v>
      </c>
    </row>
    <row r="1785" spans="1:20" x14ac:dyDescent="0.2">
      <c r="A1785" s="11" t="s">
        <v>6</v>
      </c>
      <c r="B1785" t="s">
        <v>2423</v>
      </c>
      <c r="C1785" t="s">
        <v>2465</v>
      </c>
      <c r="D1785" s="5">
        <f t="shared" si="85"/>
        <v>1</v>
      </c>
      <c r="E1785">
        <f>VLOOKUP(A1785,OFSETS!A$2:B$795,2,TRUE)</f>
        <v>1</v>
      </c>
      <c r="F1785">
        <v>1735</v>
      </c>
      <c r="S1785">
        <v>1774</v>
      </c>
      <c r="T1785" t="str">
        <f t="shared" si="84"/>
        <v>INSERT INTO OBJECT_COLUMNS (OBJECT_COLUMN_ID,NAME,OBJECT_ID) VALUES (1774,'CUST_PORT_ASSIGNMENT_SK', 1735);</v>
      </c>
    </row>
    <row r="1786" spans="1:20" x14ac:dyDescent="0.2">
      <c r="A1786" s="11" t="s">
        <v>6</v>
      </c>
      <c r="B1786" t="s">
        <v>2423</v>
      </c>
      <c r="C1786" t="s">
        <v>2466</v>
      </c>
      <c r="D1786" s="5">
        <f t="shared" si="85"/>
        <v>1</v>
      </c>
      <c r="E1786">
        <f>VLOOKUP(A1786,OFSETS!A$2:B$795,2,TRUE)</f>
        <v>1</v>
      </c>
      <c r="F1786">
        <v>1735</v>
      </c>
      <c r="S1786">
        <v>1775</v>
      </c>
      <c r="T1786" t="str">
        <f t="shared" si="84"/>
        <v>INSERT INTO OBJECT_COLUMNS (OBJECT_COLUMN_ID,NAME,OBJECT_ID) VALUES (1775,'PORTFOLIO_ID', 1735);</v>
      </c>
    </row>
    <row r="1787" spans="1:20" x14ac:dyDescent="0.2">
      <c r="A1787" s="11" t="s">
        <v>6</v>
      </c>
      <c r="B1787" t="s">
        <v>2423</v>
      </c>
      <c r="C1787" t="s">
        <v>2437</v>
      </c>
      <c r="D1787" s="5">
        <f t="shared" si="85"/>
        <v>1</v>
      </c>
      <c r="E1787">
        <f>VLOOKUP(A1787,OFSETS!A$2:B$795,2,TRUE)</f>
        <v>1</v>
      </c>
      <c r="F1787">
        <v>1735</v>
      </c>
      <c r="S1787">
        <v>1776</v>
      </c>
      <c r="T1787" t="str">
        <f t="shared" si="84"/>
        <v>INSERT INTO OBJECT_COLUMNS (OBJECT_COLUMN_ID,NAME,OBJECT_ID) VALUES (1776,'CUSTOMER_SK', 1735);</v>
      </c>
    </row>
    <row r="1788" spans="1:20" x14ac:dyDescent="0.2">
      <c r="A1788" s="11" t="s">
        <v>6</v>
      </c>
      <c r="B1788" t="s">
        <v>2423</v>
      </c>
      <c r="C1788" t="s">
        <v>2467</v>
      </c>
      <c r="D1788" s="5">
        <f t="shared" si="85"/>
        <v>1</v>
      </c>
      <c r="E1788">
        <f>VLOOKUP(A1788,OFSETS!A$2:B$795,2,TRUE)</f>
        <v>1</v>
      </c>
      <c r="F1788">
        <v>1735</v>
      </c>
      <c r="S1788">
        <v>1777</v>
      </c>
      <c r="T1788" t="str">
        <f t="shared" si="84"/>
        <v>INSERT INTO OBJECT_COLUMNS (OBJECT_COLUMN_ID,NAME,OBJECT_ID) VALUES (1777,'ACCESS_RIGHTS_CODE', 1735);</v>
      </c>
    </row>
    <row r="1789" spans="1:20" x14ac:dyDescent="0.2">
      <c r="A1789" s="11" t="s">
        <v>6</v>
      </c>
      <c r="B1789" t="s">
        <v>2423</v>
      </c>
      <c r="C1789" t="s">
        <v>2468</v>
      </c>
      <c r="D1789" s="5">
        <f t="shared" si="85"/>
        <v>1</v>
      </c>
      <c r="E1789">
        <f>VLOOKUP(A1789,OFSETS!A$2:B$795,2,TRUE)</f>
        <v>1</v>
      </c>
      <c r="F1789">
        <v>1735</v>
      </c>
      <c r="S1789">
        <v>1778</v>
      </c>
      <c r="T1789" t="str">
        <f t="shared" si="84"/>
        <v>INSERT INTO OBJECT_COLUMNS (OBJECT_COLUMN_ID,NAME,OBJECT_ID) VALUES (1778,'OWNER_STATUS_CODE', 1735);</v>
      </c>
    </row>
    <row r="1790" spans="1:20" x14ac:dyDescent="0.2">
      <c r="A1790" s="11" t="s">
        <v>6</v>
      </c>
      <c r="B1790" t="s">
        <v>2423</v>
      </c>
      <c r="C1790" t="s">
        <v>2469</v>
      </c>
      <c r="D1790" s="5">
        <f t="shared" si="85"/>
        <v>1</v>
      </c>
      <c r="E1790">
        <f>VLOOKUP(A1790,OFSETS!A$2:B$795,2,TRUE)</f>
        <v>1</v>
      </c>
      <c r="F1790">
        <v>1735</v>
      </c>
      <c r="S1790">
        <v>1779</v>
      </c>
      <c r="T1790" t="str">
        <f t="shared" si="84"/>
        <v>INSERT INTO OBJECT_COLUMNS (OBJECT_COLUMN_ID,NAME,OBJECT_ID) VALUES (1779,'NB_REPORTING_CODE', 1735);</v>
      </c>
    </row>
    <row r="1791" spans="1:20" x14ac:dyDescent="0.2">
      <c r="A1791" s="11" t="s">
        <v>6</v>
      </c>
      <c r="B1791" t="s">
        <v>2424</v>
      </c>
      <c r="C1791" t="s">
        <v>2407</v>
      </c>
      <c r="D1791" s="5">
        <f t="shared" si="85"/>
        <v>1</v>
      </c>
      <c r="E1791">
        <f>VLOOKUP(A1791,OFSETS!A$2:B$795,2,TRUE)</f>
        <v>1</v>
      </c>
      <c r="F1791">
        <v>1736</v>
      </c>
      <c r="G1791" t="str">
        <f t="shared" si="86"/>
        <v>INSERT INTO F_SEC_ADMIN.OBJECTS (OBJECT_ID,NAME,OBJECT_TYPE_ID, SCHEMA_ID, AUTHORIZATION_OBJECT_ID) VALUES (1736,'OWNERS_V',2,1,'1');</v>
      </c>
      <c r="S1791">
        <v>1780</v>
      </c>
      <c r="T1791" t="str">
        <f t="shared" si="84"/>
        <v>INSERT INTO OBJECT_COLUMNS (OBJECT_COLUMN_ID,NAME,OBJECT_ID) VALUES (1780,'OWNER_NUM', 1736);</v>
      </c>
    </row>
    <row r="1792" spans="1:20" x14ac:dyDescent="0.2">
      <c r="A1792" s="11" t="s">
        <v>6</v>
      </c>
      <c r="B1792" t="s">
        <v>2424</v>
      </c>
      <c r="C1792" t="s">
        <v>2470</v>
      </c>
      <c r="D1792" s="5">
        <f t="shared" si="85"/>
        <v>1</v>
      </c>
      <c r="E1792">
        <f>VLOOKUP(A1792,OFSETS!A$2:B$795,2,TRUE)</f>
        <v>1</v>
      </c>
      <c r="F1792">
        <v>1736</v>
      </c>
      <c r="S1792">
        <v>1781</v>
      </c>
      <c r="T1792" t="str">
        <f t="shared" si="84"/>
        <v>INSERT INTO OBJECT_COLUMNS (OBJECT_COLUMN_ID,NAME,OBJECT_ID) VALUES (1781,'OWNER_NAME', 1736);</v>
      </c>
    </row>
    <row r="1793" spans="1:20" x14ac:dyDescent="0.2">
      <c r="A1793" s="11" t="s">
        <v>6</v>
      </c>
      <c r="B1793" t="s">
        <v>2424</v>
      </c>
      <c r="C1793" t="s">
        <v>2471</v>
      </c>
      <c r="D1793" s="5">
        <f t="shared" si="85"/>
        <v>1</v>
      </c>
      <c r="E1793">
        <f>VLOOKUP(A1793,OFSETS!A$2:B$795,2,TRUE)</f>
        <v>1</v>
      </c>
      <c r="F1793">
        <v>1736</v>
      </c>
      <c r="S1793">
        <v>1782</v>
      </c>
      <c r="T1793" t="str">
        <f t="shared" si="84"/>
        <v>INSERT INTO OBJECT_COLUMNS (OBJECT_COLUMN_ID,NAME,OBJECT_ID) VALUES (1782,'MANDANT_NUM', 1736);</v>
      </c>
    </row>
    <row r="1794" spans="1:20" x14ac:dyDescent="0.2">
      <c r="A1794" s="11" t="s">
        <v>6</v>
      </c>
      <c r="B1794" t="s">
        <v>2424</v>
      </c>
      <c r="C1794" t="s">
        <v>2472</v>
      </c>
      <c r="D1794" s="5">
        <f t="shared" si="85"/>
        <v>1</v>
      </c>
      <c r="E1794">
        <f>VLOOKUP(A1794,OFSETS!A$2:B$795,2,TRUE)</f>
        <v>1</v>
      </c>
      <c r="F1794">
        <v>1736</v>
      </c>
      <c r="S1794">
        <v>1783</v>
      </c>
      <c r="T1794" t="str">
        <f t="shared" si="84"/>
        <v>INSERT INTO OBJECT_COLUMNS (OBJECT_COLUMN_ID,NAME,OBJECT_ID) VALUES (1783,'PORTFOLIO_MASTER_ID', 1736);</v>
      </c>
    </row>
    <row r="1795" spans="1:20" x14ac:dyDescent="0.2">
      <c r="A1795" s="11" t="s">
        <v>6</v>
      </c>
      <c r="B1795" t="s">
        <v>2424</v>
      </c>
      <c r="C1795" t="s">
        <v>2473</v>
      </c>
      <c r="D1795" s="5">
        <f t="shared" si="85"/>
        <v>1</v>
      </c>
      <c r="E1795">
        <f>VLOOKUP(A1795,OFSETS!A$2:B$795,2,TRUE)</f>
        <v>1</v>
      </c>
      <c r="F1795">
        <v>1736</v>
      </c>
      <c r="S1795">
        <v>1784</v>
      </c>
      <c r="T1795" t="str">
        <f t="shared" si="84"/>
        <v>INSERT INTO OBJECT_COLUMNS (OBJECT_COLUMN_ID,NAME,OBJECT_ID) VALUES (1784,'PORTFOLIO_MASTER_CODE', 1736);</v>
      </c>
    </row>
    <row r="1796" spans="1:20" x14ac:dyDescent="0.2">
      <c r="A1796" s="11" t="s">
        <v>6</v>
      </c>
      <c r="B1796" t="s">
        <v>2424</v>
      </c>
      <c r="C1796" t="s">
        <v>2474</v>
      </c>
      <c r="D1796" s="5">
        <f t="shared" si="85"/>
        <v>1</v>
      </c>
      <c r="E1796">
        <f>VLOOKUP(A1796,OFSETS!A$2:B$795,2,TRUE)</f>
        <v>1</v>
      </c>
      <c r="F1796">
        <v>1736</v>
      </c>
      <c r="S1796">
        <v>1785</v>
      </c>
      <c r="T1796" t="str">
        <f t="shared" si="84"/>
        <v>INSERT INTO OBJECT_COLUMNS (OBJECT_COLUMN_ID,NAME,OBJECT_ID) VALUES (1785,'PORTFOLIO_MASTER_NAME', 1736);</v>
      </c>
    </row>
    <row r="1797" spans="1:20" x14ac:dyDescent="0.2">
      <c r="A1797" s="11" t="s">
        <v>6</v>
      </c>
      <c r="B1797" t="s">
        <v>2425</v>
      </c>
      <c r="C1797" t="s">
        <v>2475</v>
      </c>
      <c r="D1797" s="5">
        <f t="shared" si="85"/>
        <v>1</v>
      </c>
      <c r="E1797">
        <f>VLOOKUP(A1797,OFSETS!A$2:B$795,2,TRUE)</f>
        <v>1</v>
      </c>
      <c r="F1797">
        <v>1737</v>
      </c>
      <c r="G1797" t="str">
        <f t="shared" si="86"/>
        <v>INSERT INTO F_SEC_ADMIN.OBJECTS (OBJECT_ID,NAME,OBJECT_TYPE_ID, SCHEMA_ID, AUTHORIZATION_OBJECT_ID) VALUES (1737,'PORTFOLIOS_V',2,1,'1');</v>
      </c>
      <c r="S1797">
        <v>1786</v>
      </c>
      <c r="T1797" t="str">
        <f t="shared" si="84"/>
        <v>INSERT INTO OBJECT_COLUMNS (OBJECT_COLUMN_ID,NAME,OBJECT_ID) VALUES (1786,'PORTFOLIO_TYPE_SK', 1737);</v>
      </c>
    </row>
    <row r="1798" spans="1:20" x14ac:dyDescent="0.2">
      <c r="A1798" s="11" t="s">
        <v>6</v>
      </c>
      <c r="B1798" t="s">
        <v>2425</v>
      </c>
      <c r="C1798" t="s">
        <v>2476</v>
      </c>
      <c r="D1798" s="5">
        <f t="shared" si="85"/>
        <v>1</v>
      </c>
      <c r="E1798">
        <f>VLOOKUP(A1798,OFSETS!A$2:B$795,2,TRUE)</f>
        <v>1</v>
      </c>
      <c r="F1798">
        <v>1737</v>
      </c>
      <c r="S1798">
        <v>1787</v>
      </c>
      <c r="T1798" t="str">
        <f t="shared" si="84"/>
        <v>INSERT INTO OBJECT_COLUMNS (OBJECT_COLUMN_ID,NAME,OBJECT_ID) VALUES (1787,'PORTFOLIO_NAME', 1737);</v>
      </c>
    </row>
    <row r="1799" spans="1:20" x14ac:dyDescent="0.2">
      <c r="A1799" s="11" t="s">
        <v>6</v>
      </c>
      <c r="B1799" t="s">
        <v>2425</v>
      </c>
      <c r="C1799" t="s">
        <v>2477</v>
      </c>
      <c r="D1799" s="5">
        <f t="shared" si="85"/>
        <v>1</v>
      </c>
      <c r="E1799">
        <f>VLOOKUP(A1799,OFSETS!A$2:B$795,2,TRUE)</f>
        <v>1</v>
      </c>
      <c r="F1799">
        <v>1737</v>
      </c>
      <c r="S1799">
        <v>1788</v>
      </c>
      <c r="T1799" t="str">
        <f t="shared" si="84"/>
        <v>INSERT INTO OBJECT_COLUMNS (OBJECT_COLUMN_ID,NAME,OBJECT_ID) VALUES (1788,'PARTY_SK', 1737);</v>
      </c>
    </row>
    <row r="1800" spans="1:20" x14ac:dyDescent="0.2">
      <c r="A1800" s="11" t="s">
        <v>6</v>
      </c>
      <c r="B1800" t="s">
        <v>2425</v>
      </c>
      <c r="C1800" t="s">
        <v>2478</v>
      </c>
      <c r="D1800" s="5">
        <f t="shared" si="85"/>
        <v>1</v>
      </c>
      <c r="E1800">
        <f>VLOOKUP(A1800,OFSETS!A$2:B$795,2,TRUE)</f>
        <v>1</v>
      </c>
      <c r="F1800">
        <v>1737</v>
      </c>
      <c r="S1800">
        <v>1789</v>
      </c>
      <c r="T1800" t="str">
        <f t="shared" si="84"/>
        <v>INSERT INTO OBJECT_COLUMNS (OBJECT_COLUMN_ID,NAME,OBJECT_ID) VALUES (1789,'CURRENCY_SK', 1737);</v>
      </c>
    </row>
    <row r="1801" spans="1:20" x14ac:dyDescent="0.2">
      <c r="A1801" s="11" t="s">
        <v>6</v>
      </c>
      <c r="B1801" t="s">
        <v>2425</v>
      </c>
      <c r="C1801" t="s">
        <v>2479</v>
      </c>
      <c r="D1801" s="5">
        <f t="shared" si="85"/>
        <v>1</v>
      </c>
      <c r="E1801">
        <f>VLOOKUP(A1801,OFSETS!A$2:B$795,2,TRUE)</f>
        <v>1</v>
      </c>
      <c r="F1801">
        <v>1737</v>
      </c>
      <c r="S1801">
        <v>1790</v>
      </c>
      <c r="T1801" t="str">
        <f t="shared" si="84"/>
        <v>INSERT INTO OBJECT_COLUMNS (OBJECT_COLUMN_ID,NAME,OBJECT_ID) VALUES (1790,'PORTFOLIO_GROUP_SK', 1737);</v>
      </c>
    </row>
    <row r="1802" spans="1:20" x14ac:dyDescent="0.2">
      <c r="A1802" s="11" t="s">
        <v>6</v>
      </c>
      <c r="B1802" t="s">
        <v>2425</v>
      </c>
      <c r="C1802" t="s">
        <v>2480</v>
      </c>
      <c r="D1802" s="5">
        <f t="shared" si="85"/>
        <v>1</v>
      </c>
      <c r="E1802">
        <f>VLOOKUP(A1802,OFSETS!A$2:B$795,2,TRUE)</f>
        <v>1</v>
      </c>
      <c r="F1802">
        <v>1737</v>
      </c>
      <c r="S1802">
        <v>1791</v>
      </c>
      <c r="T1802" t="str">
        <f t="shared" si="84"/>
        <v>INSERT INTO OBJECT_COLUMNS (OBJECT_COLUMN_ID,NAME,OBJECT_ID) VALUES (1791,'CALENDAR_SK', 1737);</v>
      </c>
    </row>
    <row r="1803" spans="1:20" x14ac:dyDescent="0.2">
      <c r="A1803" s="11" t="s">
        <v>6</v>
      </c>
      <c r="B1803" t="s">
        <v>2425</v>
      </c>
      <c r="C1803" t="s">
        <v>2481</v>
      </c>
      <c r="D1803" s="5">
        <f t="shared" si="85"/>
        <v>1</v>
      </c>
      <c r="E1803">
        <f>VLOOKUP(A1803,OFSETS!A$2:B$795,2,TRUE)</f>
        <v>1</v>
      </c>
      <c r="F1803">
        <v>1737</v>
      </c>
      <c r="S1803">
        <v>1792</v>
      </c>
      <c r="T1803" t="str">
        <f t="shared" si="84"/>
        <v>INSERT INTO OBJECT_COLUMNS (OBJECT_COLUMN_ID,NAME,OBJECT_ID) VALUES (1792,'ASSET_ID', 1737);</v>
      </c>
    </row>
    <row r="1804" spans="1:20" x14ac:dyDescent="0.2">
      <c r="A1804" s="11" t="s">
        <v>6</v>
      </c>
      <c r="B1804" t="s">
        <v>2425</v>
      </c>
      <c r="C1804" t="s">
        <v>2482</v>
      </c>
      <c r="D1804" s="5">
        <f t="shared" si="85"/>
        <v>1</v>
      </c>
      <c r="E1804">
        <f>VLOOKUP(A1804,OFSETS!A$2:B$795,2,TRUE)</f>
        <v>1</v>
      </c>
      <c r="F1804">
        <v>1737</v>
      </c>
      <c r="S1804">
        <v>1793</v>
      </c>
      <c r="T1804" t="str">
        <f t="shared" si="84"/>
        <v>INSERT INTO OBJECT_COLUMNS (OBJECT_COLUMN_ID,NAME,OBJECT_ID) VALUES (1793,'HTM_YN', 1737);</v>
      </c>
    </row>
    <row r="1805" spans="1:20" x14ac:dyDescent="0.2">
      <c r="A1805" s="11" t="s">
        <v>6</v>
      </c>
      <c r="B1805" t="s">
        <v>2425</v>
      </c>
      <c r="C1805" t="s">
        <v>2483</v>
      </c>
      <c r="D1805" s="5">
        <f t="shared" si="85"/>
        <v>1</v>
      </c>
      <c r="E1805">
        <f>VLOOKUP(A1805,OFSETS!A$2:B$795,2,TRUE)</f>
        <v>1</v>
      </c>
      <c r="F1805">
        <v>1737</v>
      </c>
      <c r="S1805">
        <v>1794</v>
      </c>
      <c r="T1805" t="str">
        <f t="shared" si="84"/>
        <v>INSERT INTO OBJECT_COLUMNS (OBJECT_COLUMN_ID,NAME,OBJECT_ID) VALUES (1794,'DESCRIPTION_TXT', 1737);</v>
      </c>
    </row>
    <row r="1806" spans="1:20" x14ac:dyDescent="0.2">
      <c r="A1806" s="11" t="s">
        <v>6</v>
      </c>
      <c r="B1806" t="s">
        <v>2425</v>
      </c>
      <c r="C1806" t="s">
        <v>2484</v>
      </c>
      <c r="D1806" s="5">
        <f t="shared" si="85"/>
        <v>1</v>
      </c>
      <c r="E1806">
        <f>VLOOKUP(A1806,OFSETS!A$2:B$795,2,TRUE)</f>
        <v>1</v>
      </c>
      <c r="F1806">
        <v>1737</v>
      </c>
      <c r="S1806">
        <v>1795</v>
      </c>
      <c r="T1806" t="str">
        <f t="shared" si="84"/>
        <v>INSERT INTO OBJECT_COLUMNS (OBJECT_COLUMN_ID,NAME,OBJECT_ID) VALUES (1795,'PORTFOLIO_CODE', 1737);</v>
      </c>
    </row>
    <row r="1807" spans="1:20" x14ac:dyDescent="0.2">
      <c r="A1807" s="11" t="s">
        <v>6</v>
      </c>
      <c r="B1807" t="s">
        <v>2425</v>
      </c>
      <c r="C1807" t="s">
        <v>2485</v>
      </c>
      <c r="D1807" s="5">
        <f t="shared" si="85"/>
        <v>1</v>
      </c>
      <c r="E1807">
        <f>VLOOKUP(A1807,OFSETS!A$2:B$795,2,TRUE)</f>
        <v>1</v>
      </c>
      <c r="F1807">
        <v>1737</v>
      </c>
      <c r="S1807">
        <v>1796</v>
      </c>
      <c r="T1807" t="str">
        <f t="shared" si="84"/>
        <v>INSERT INTO OBJECT_COLUMNS (OBJECT_COLUMN_ID,NAME,OBJECT_ID) VALUES (1796,'ISSUE_DATE', 1737);</v>
      </c>
    </row>
    <row r="1808" spans="1:20" x14ac:dyDescent="0.2">
      <c r="A1808" s="11" t="s">
        <v>6</v>
      </c>
      <c r="B1808" t="s">
        <v>2425</v>
      </c>
      <c r="C1808" t="s">
        <v>2486</v>
      </c>
      <c r="D1808" s="5">
        <f t="shared" si="85"/>
        <v>1</v>
      </c>
      <c r="E1808">
        <f>VLOOKUP(A1808,OFSETS!A$2:B$795,2,TRUE)</f>
        <v>1</v>
      </c>
      <c r="F1808">
        <v>1737</v>
      </c>
      <c r="S1808">
        <v>1797</v>
      </c>
      <c r="T1808" t="str">
        <f t="shared" si="84"/>
        <v>INSERT INTO OBJECT_COLUMNS (OBJECT_COLUMN_ID,NAME,OBJECT_ID) VALUES (1797,'CLOSING_DATE', 1737);</v>
      </c>
    </row>
    <row r="1809" spans="1:20" x14ac:dyDescent="0.2">
      <c r="A1809" s="11" t="s">
        <v>6</v>
      </c>
      <c r="B1809" t="s">
        <v>2425</v>
      </c>
      <c r="C1809" t="s">
        <v>2487</v>
      </c>
      <c r="D1809" s="5">
        <f t="shared" si="85"/>
        <v>1</v>
      </c>
      <c r="E1809">
        <f>VLOOKUP(A1809,OFSETS!A$2:B$795,2,TRUE)</f>
        <v>1</v>
      </c>
      <c r="F1809">
        <v>1737</v>
      </c>
      <c r="S1809">
        <v>1798</v>
      </c>
      <c r="T1809" t="str">
        <f t="shared" ref="T1809:T1872" si="87">"INSERT INTO OBJECT_COLUMNS (OBJECT_COLUMN_ID,NAME,OBJECT_ID) VALUES (" &amp; S1809 &amp; ",'" &amp; C1809 &amp; "', " &amp; F1809 &amp; ");"</f>
        <v>INSERT INTO OBJECT_COLUMNS (OBJECT_COLUMN_ID,NAME,OBJECT_ID) VALUES (1798,'ISSUE_VALUE', 1737);</v>
      </c>
    </row>
    <row r="1810" spans="1:20" x14ac:dyDescent="0.2">
      <c r="A1810" s="11" t="s">
        <v>6</v>
      </c>
      <c r="B1810" t="s">
        <v>2425</v>
      </c>
      <c r="C1810" t="s">
        <v>2488</v>
      </c>
      <c r="D1810" s="5">
        <f t="shared" si="85"/>
        <v>1</v>
      </c>
      <c r="E1810">
        <f>VLOOKUP(A1810,OFSETS!A$2:B$795,2,TRUE)</f>
        <v>1</v>
      </c>
      <c r="F1810">
        <v>1737</v>
      </c>
      <c r="S1810">
        <v>1799</v>
      </c>
      <c r="T1810" t="str">
        <f t="shared" si="87"/>
        <v>INSERT INTO OBJECT_COLUMNS (OBJECT_COLUMN_ID,NAME,OBJECT_ID) VALUES (1799,'ISSUE_VOLUME', 1737);</v>
      </c>
    </row>
    <row r="1811" spans="1:20" x14ac:dyDescent="0.2">
      <c r="A1811" s="11" t="s">
        <v>6</v>
      </c>
      <c r="B1811" t="s">
        <v>2425</v>
      </c>
      <c r="C1811" t="s">
        <v>2489</v>
      </c>
      <c r="D1811" s="5">
        <f t="shared" si="85"/>
        <v>1</v>
      </c>
      <c r="E1811">
        <f>VLOOKUP(A1811,OFSETS!A$2:B$795,2,TRUE)</f>
        <v>1</v>
      </c>
      <c r="F1811">
        <v>1737</v>
      </c>
      <c r="S1811">
        <v>1800</v>
      </c>
      <c r="T1811" t="str">
        <f t="shared" si="87"/>
        <v>INSERT INTO OBJECT_COLUMNS (OBJECT_COLUMN_ID,NAME,OBJECT_ID) VALUES (1800,'DEFAULT_DISTRIBUTION_DATE', 1737);</v>
      </c>
    </row>
    <row r="1812" spans="1:20" x14ac:dyDescent="0.2">
      <c r="A1812" s="11" t="s">
        <v>6</v>
      </c>
      <c r="B1812" t="s">
        <v>2425</v>
      </c>
      <c r="C1812" t="s">
        <v>2490</v>
      </c>
      <c r="D1812" s="5">
        <f t="shared" si="85"/>
        <v>1</v>
      </c>
      <c r="E1812">
        <f>VLOOKUP(A1812,OFSETS!A$2:B$795,2,TRUE)</f>
        <v>1</v>
      </c>
      <c r="F1812">
        <v>1737</v>
      </c>
      <c r="S1812">
        <v>1801</v>
      </c>
      <c r="T1812" t="str">
        <f t="shared" si="87"/>
        <v>INSERT INTO OBJECT_COLUMNS (OBJECT_COLUMN_ID,NAME,OBJECT_ID) VALUES (1801,'BUSINESS_MODEL_CODE', 1737);</v>
      </c>
    </row>
    <row r="1813" spans="1:20" x14ac:dyDescent="0.2">
      <c r="A1813" s="11" t="s">
        <v>6</v>
      </c>
      <c r="B1813" t="s">
        <v>2425</v>
      </c>
      <c r="C1813" t="s">
        <v>2491</v>
      </c>
      <c r="D1813" s="5">
        <f t="shared" si="85"/>
        <v>1</v>
      </c>
      <c r="E1813">
        <f>VLOOKUP(A1813,OFSETS!A$2:B$795,2,TRUE)</f>
        <v>1</v>
      </c>
      <c r="F1813">
        <v>1737</v>
      </c>
      <c r="S1813">
        <v>1802</v>
      </c>
      <c r="T1813" t="str">
        <f t="shared" si="87"/>
        <v>INSERT INTO OBJECT_COLUMNS (OBJECT_COLUMN_ID,NAME,OBJECT_ID) VALUES (1802,'CONSOLIDATION_NAME', 1737);</v>
      </c>
    </row>
    <row r="1814" spans="1:20" x14ac:dyDescent="0.2">
      <c r="A1814" s="11" t="s">
        <v>6</v>
      </c>
      <c r="B1814" t="s">
        <v>2425</v>
      </c>
      <c r="C1814" t="s">
        <v>2492</v>
      </c>
      <c r="D1814" s="5">
        <f t="shared" si="85"/>
        <v>1</v>
      </c>
      <c r="E1814">
        <f>VLOOKUP(A1814,OFSETS!A$2:B$795,2,TRUE)</f>
        <v>1</v>
      </c>
      <c r="F1814">
        <v>1737</v>
      </c>
      <c r="S1814">
        <v>1803</v>
      </c>
      <c r="T1814" t="str">
        <f t="shared" si="87"/>
        <v>INSERT INTO OBJECT_COLUMNS (OBJECT_COLUMN_ID,NAME,OBJECT_ID) VALUES (1803,'REPORT_START_DATE', 1737);</v>
      </c>
    </row>
    <row r="1815" spans="1:20" x14ac:dyDescent="0.2">
      <c r="A1815" s="11" t="s">
        <v>6</v>
      </c>
      <c r="B1815" t="s">
        <v>2425</v>
      </c>
      <c r="C1815" t="s">
        <v>2493</v>
      </c>
      <c r="D1815" s="5">
        <f t="shared" si="85"/>
        <v>1</v>
      </c>
      <c r="E1815">
        <f>VLOOKUP(A1815,OFSETS!A$2:B$795,2,TRUE)</f>
        <v>1</v>
      </c>
      <c r="F1815">
        <v>1737</v>
      </c>
      <c r="S1815">
        <v>1804</v>
      </c>
      <c r="T1815" t="str">
        <f t="shared" si="87"/>
        <v>INSERT INTO OBJECT_COLUMNS (OBJECT_COLUMN_ID,NAME,OBJECT_ID) VALUES (1804,'INVESTMENT_TYPE_TXT', 1737);</v>
      </c>
    </row>
    <row r="1816" spans="1:20" x14ac:dyDescent="0.2">
      <c r="A1816" s="11" t="s">
        <v>6</v>
      </c>
      <c r="B1816" t="s">
        <v>2425</v>
      </c>
      <c r="C1816" t="s">
        <v>2494</v>
      </c>
      <c r="D1816" s="5">
        <f t="shared" si="85"/>
        <v>1</v>
      </c>
      <c r="E1816">
        <f>VLOOKUP(A1816,OFSETS!A$2:B$795,2,TRUE)</f>
        <v>1</v>
      </c>
      <c r="F1816">
        <v>1737</v>
      </c>
      <c r="S1816">
        <v>1805</v>
      </c>
      <c r="T1816" t="str">
        <f t="shared" si="87"/>
        <v>INSERT INTO OBJECT_COLUMNS (OBJECT_COLUMN_ID,NAME,OBJECT_ID) VALUES (1805,'START_OF_YEAR_TXT', 1737);</v>
      </c>
    </row>
    <row r="1817" spans="1:20" x14ac:dyDescent="0.2">
      <c r="A1817" s="11" t="s">
        <v>6</v>
      </c>
      <c r="B1817" t="s">
        <v>2425</v>
      </c>
      <c r="C1817" t="s">
        <v>2495</v>
      </c>
      <c r="D1817" s="5">
        <f t="shared" si="85"/>
        <v>1</v>
      </c>
      <c r="E1817">
        <f>VLOOKUP(A1817,OFSETS!A$2:B$795,2,TRUE)</f>
        <v>1</v>
      </c>
      <c r="F1817">
        <v>1737</v>
      </c>
      <c r="S1817">
        <v>1806</v>
      </c>
      <c r="T1817" t="str">
        <f t="shared" si="87"/>
        <v>INSERT INTO OBJECT_COLUMNS (OBJECT_COLUMN_ID,NAME,OBJECT_ID) VALUES (1806,'END_OF_YEAR_TXT', 1737);</v>
      </c>
    </row>
    <row r="1818" spans="1:20" x14ac:dyDescent="0.2">
      <c r="A1818" s="11" t="s">
        <v>6</v>
      </c>
      <c r="B1818" t="s">
        <v>2425</v>
      </c>
      <c r="C1818" t="s">
        <v>2496</v>
      </c>
      <c r="D1818" s="5">
        <f t="shared" si="85"/>
        <v>1</v>
      </c>
      <c r="E1818">
        <f>VLOOKUP(A1818,OFSETS!A$2:B$795,2,TRUE)</f>
        <v>1</v>
      </c>
      <c r="F1818">
        <v>1737</v>
      </c>
      <c r="S1818">
        <v>1807</v>
      </c>
      <c r="T1818" t="str">
        <f t="shared" si="87"/>
        <v>INSERT INTO OBJECT_COLUMNS (OBJECT_COLUMN_ID,NAME,OBJECT_ID) VALUES (1807,'MANAGER_TXT', 1737);</v>
      </c>
    </row>
    <row r="1819" spans="1:20" x14ac:dyDescent="0.2">
      <c r="A1819" s="11" t="s">
        <v>6</v>
      </c>
      <c r="B1819" t="s">
        <v>2425</v>
      </c>
      <c r="C1819" t="s">
        <v>2497</v>
      </c>
      <c r="D1819" s="5">
        <f t="shared" si="85"/>
        <v>1</v>
      </c>
      <c r="E1819">
        <f>VLOOKUP(A1819,OFSETS!A$2:B$795,2,TRUE)</f>
        <v>1</v>
      </c>
      <c r="F1819">
        <v>1737</v>
      </c>
      <c r="S1819">
        <v>1808</v>
      </c>
      <c r="T1819" t="str">
        <f t="shared" si="87"/>
        <v>INSERT INTO OBJECT_COLUMNS (OBJECT_COLUMN_ID,NAME,OBJECT_ID) VALUES (1808,'PRIVATE_BANKER_TXT', 1737);</v>
      </c>
    </row>
    <row r="1820" spans="1:20" x14ac:dyDescent="0.2">
      <c r="A1820" s="11" t="s">
        <v>6</v>
      </c>
      <c r="B1820" t="s">
        <v>2425</v>
      </c>
      <c r="C1820" t="s">
        <v>2407</v>
      </c>
      <c r="D1820" s="5">
        <f t="shared" si="85"/>
        <v>1</v>
      </c>
      <c r="E1820">
        <f>VLOOKUP(A1820,OFSETS!A$2:B$795,2,TRUE)</f>
        <v>1</v>
      </c>
      <c r="F1820">
        <v>1737</v>
      </c>
      <c r="S1820">
        <v>1809</v>
      </c>
      <c r="T1820" t="str">
        <f t="shared" si="87"/>
        <v>INSERT INTO OBJECT_COLUMNS (OBJECT_COLUMN_ID,NAME,OBJECT_ID) VALUES (1809,'OWNER_NUM', 1737);</v>
      </c>
    </row>
    <row r="1821" spans="1:20" x14ac:dyDescent="0.2">
      <c r="A1821" s="11" t="s">
        <v>6</v>
      </c>
      <c r="B1821" t="s">
        <v>2425</v>
      </c>
      <c r="C1821" t="s">
        <v>2434</v>
      </c>
      <c r="D1821" s="5">
        <f t="shared" si="85"/>
        <v>1</v>
      </c>
      <c r="E1821">
        <f>VLOOKUP(A1821,OFSETS!A$2:B$795,2,TRUE)</f>
        <v>1</v>
      </c>
      <c r="F1821">
        <v>1737</v>
      </c>
      <c r="S1821">
        <v>1810</v>
      </c>
      <c r="T1821" t="str">
        <f t="shared" si="87"/>
        <v>INSERT INTO OBJECT_COLUMNS (OBJECT_COLUMN_ID,NAME,OBJECT_ID) VALUES (1810,'BATCH_ID', 1737);</v>
      </c>
    </row>
    <row r="1822" spans="1:20" x14ac:dyDescent="0.2">
      <c r="A1822" s="11" t="s">
        <v>6</v>
      </c>
      <c r="B1822" t="s">
        <v>2425</v>
      </c>
      <c r="C1822" t="s">
        <v>2435</v>
      </c>
      <c r="D1822" s="5">
        <f t="shared" si="85"/>
        <v>1</v>
      </c>
      <c r="E1822">
        <f>VLOOKUP(A1822,OFSETS!A$2:B$795,2,TRUE)</f>
        <v>1</v>
      </c>
      <c r="F1822">
        <v>1737</v>
      </c>
      <c r="S1822">
        <v>1811</v>
      </c>
      <c r="T1822" t="str">
        <f t="shared" si="87"/>
        <v>INSERT INTO OBJECT_COLUMNS (OBJECT_COLUMN_ID,NAME,OBJECT_ID) VALUES (1811,'REF_FROM_DATE', 1737);</v>
      </c>
    </row>
    <row r="1823" spans="1:20" x14ac:dyDescent="0.2">
      <c r="A1823" s="11" t="s">
        <v>6</v>
      </c>
      <c r="B1823" t="s">
        <v>2425</v>
      </c>
      <c r="C1823" t="s">
        <v>2436</v>
      </c>
      <c r="D1823" s="5">
        <f t="shared" si="85"/>
        <v>1</v>
      </c>
      <c r="E1823">
        <f>VLOOKUP(A1823,OFSETS!A$2:B$795,2,TRUE)</f>
        <v>1</v>
      </c>
      <c r="F1823">
        <v>1737</v>
      </c>
      <c r="S1823">
        <v>1812</v>
      </c>
      <c r="T1823" t="str">
        <f t="shared" si="87"/>
        <v>INSERT INTO OBJECT_COLUMNS (OBJECT_COLUMN_ID,NAME,OBJECT_ID) VALUES (1812,'REF_TO_DATE', 1737);</v>
      </c>
    </row>
    <row r="1824" spans="1:20" x14ac:dyDescent="0.2">
      <c r="A1824" s="11" t="s">
        <v>6</v>
      </c>
      <c r="B1824" t="s">
        <v>2425</v>
      </c>
      <c r="C1824" t="s">
        <v>2498</v>
      </c>
      <c r="D1824" s="5">
        <f t="shared" ref="D1824:D1887" si="88">VALUE(RIGHT(A1824,7))</f>
        <v>1</v>
      </c>
      <c r="E1824">
        <f>VLOOKUP(A1824,OFSETS!A$2:B$795,2,TRUE)</f>
        <v>1</v>
      </c>
      <c r="F1824">
        <v>1737</v>
      </c>
      <c r="S1824">
        <v>1813</v>
      </c>
      <c r="T1824" t="str">
        <f t="shared" si="87"/>
        <v>INSERT INTO OBJECT_COLUMNS (OBJECT_COLUMN_ID,NAME,OBJECT_ID) VALUES (1813,'TECH_FROM_TST', 1737);</v>
      </c>
    </row>
    <row r="1825" spans="1:20" x14ac:dyDescent="0.2">
      <c r="A1825" s="11" t="s">
        <v>6</v>
      </c>
      <c r="B1825" t="s">
        <v>2425</v>
      </c>
      <c r="C1825" t="s">
        <v>2499</v>
      </c>
      <c r="D1825" s="5">
        <f t="shared" si="88"/>
        <v>1</v>
      </c>
      <c r="E1825">
        <f>VLOOKUP(A1825,OFSETS!A$2:B$795,2,TRUE)</f>
        <v>1</v>
      </c>
      <c r="F1825">
        <v>1737</v>
      </c>
      <c r="S1825">
        <v>1814</v>
      </c>
      <c r="T1825" t="str">
        <f t="shared" si="87"/>
        <v>INSERT INTO OBJECT_COLUMNS (OBJECT_COLUMN_ID,NAME,OBJECT_ID) VALUES (1814,'TECH_TO_TST', 1737);</v>
      </c>
    </row>
    <row r="1826" spans="1:20" x14ac:dyDescent="0.2">
      <c r="A1826" s="11" t="s">
        <v>6</v>
      </c>
      <c r="B1826" t="s">
        <v>2425</v>
      </c>
      <c r="C1826" t="s">
        <v>2500</v>
      </c>
      <c r="D1826" s="5">
        <f t="shared" si="88"/>
        <v>1</v>
      </c>
      <c r="E1826">
        <f>VLOOKUP(A1826,OFSETS!A$2:B$795,2,TRUE)</f>
        <v>1</v>
      </c>
      <c r="F1826">
        <v>1737</v>
      </c>
      <c r="S1826">
        <v>1815</v>
      </c>
      <c r="T1826" t="str">
        <f t="shared" si="87"/>
        <v>INSERT INTO OBJECT_COLUMNS (OBJECT_COLUMN_ID,NAME,OBJECT_ID) VALUES (1815,'PORTFOLIO_SK', 1737);</v>
      </c>
    </row>
    <row r="1827" spans="1:20" x14ac:dyDescent="0.2">
      <c r="A1827" s="11" t="s">
        <v>6</v>
      </c>
      <c r="B1827" t="s">
        <v>2425</v>
      </c>
      <c r="C1827" t="s">
        <v>2466</v>
      </c>
      <c r="D1827" s="5">
        <f t="shared" si="88"/>
        <v>1</v>
      </c>
      <c r="E1827">
        <f>VLOOKUP(A1827,OFSETS!A$2:B$795,2,TRUE)</f>
        <v>1</v>
      </c>
      <c r="F1827">
        <v>1737</v>
      </c>
      <c r="S1827">
        <v>1816</v>
      </c>
      <c r="T1827" t="str">
        <f t="shared" si="87"/>
        <v>INSERT INTO OBJECT_COLUMNS (OBJECT_COLUMN_ID,NAME,OBJECT_ID) VALUES (1816,'PORTFOLIO_ID', 1737);</v>
      </c>
    </row>
    <row r="1828" spans="1:20" x14ac:dyDescent="0.2">
      <c r="A1828" s="11" t="s">
        <v>6</v>
      </c>
      <c r="B1828" t="s">
        <v>2426</v>
      </c>
      <c r="C1828" t="s">
        <v>2407</v>
      </c>
      <c r="D1828" s="5">
        <f t="shared" si="88"/>
        <v>1</v>
      </c>
      <c r="E1828">
        <f>VLOOKUP(A1828,OFSETS!A$2:B$795,2,TRUE)</f>
        <v>1</v>
      </c>
      <c r="F1828">
        <v>1738</v>
      </c>
      <c r="G1828" t="str">
        <f t="shared" ref="G1828:G1864" si="89">"INSERT INTO F_SEC_ADMIN.OBJECTS (OBJECT_ID,NAME,OBJECT_TYPE_ID, SCHEMA_ID, AUTHORIZATION_OBJECT_ID) VALUES ("&amp;F1828&amp; ",'" &amp; B1828 &amp; "',2,1,'" &amp; E1828 &amp;"');"</f>
        <v>INSERT INTO F_SEC_ADMIN.OBJECTS (OBJECT_ID,NAME,OBJECT_TYPE_ID, SCHEMA_ID, AUTHORIZATION_OBJECT_ID) VALUES (1738,'PORTFOLIO_ASSIGNMENTS_V',2,1,'1');</v>
      </c>
      <c r="S1828">
        <v>1817</v>
      </c>
      <c r="T1828" t="str">
        <f t="shared" si="87"/>
        <v>INSERT INTO OBJECT_COLUMNS (OBJECT_COLUMN_ID,NAME,OBJECT_ID) VALUES (1817,'OWNER_NUM', 1738);</v>
      </c>
    </row>
    <row r="1829" spans="1:20" x14ac:dyDescent="0.2">
      <c r="A1829" s="11" t="s">
        <v>6</v>
      </c>
      <c r="B1829" t="s">
        <v>2426</v>
      </c>
      <c r="C1829" t="s">
        <v>2434</v>
      </c>
      <c r="D1829" s="5">
        <f t="shared" si="88"/>
        <v>1</v>
      </c>
      <c r="E1829">
        <f>VLOOKUP(A1829,OFSETS!A$2:B$795,2,TRUE)</f>
        <v>1</v>
      </c>
      <c r="F1829">
        <v>1738</v>
      </c>
      <c r="S1829">
        <v>1818</v>
      </c>
      <c r="T1829" t="str">
        <f t="shared" si="87"/>
        <v>INSERT INTO OBJECT_COLUMNS (OBJECT_COLUMN_ID,NAME,OBJECT_ID) VALUES (1818,'BATCH_ID', 1738);</v>
      </c>
    </row>
    <row r="1830" spans="1:20" x14ac:dyDescent="0.2">
      <c r="A1830" s="11" t="s">
        <v>6</v>
      </c>
      <c r="B1830" t="s">
        <v>2426</v>
      </c>
      <c r="C1830" t="s">
        <v>2435</v>
      </c>
      <c r="D1830" s="5">
        <f t="shared" si="88"/>
        <v>1</v>
      </c>
      <c r="E1830">
        <f>VLOOKUP(A1830,OFSETS!A$2:B$795,2,TRUE)</f>
        <v>1</v>
      </c>
      <c r="F1830">
        <v>1738</v>
      </c>
      <c r="S1830">
        <v>1819</v>
      </c>
      <c r="T1830" t="str">
        <f t="shared" si="87"/>
        <v>INSERT INTO OBJECT_COLUMNS (OBJECT_COLUMN_ID,NAME,OBJECT_ID) VALUES (1819,'REF_FROM_DATE', 1738);</v>
      </c>
    </row>
    <row r="1831" spans="1:20" x14ac:dyDescent="0.2">
      <c r="A1831" s="11" t="s">
        <v>6</v>
      </c>
      <c r="B1831" t="s">
        <v>2426</v>
      </c>
      <c r="C1831" t="s">
        <v>2436</v>
      </c>
      <c r="D1831" s="5">
        <f t="shared" si="88"/>
        <v>1</v>
      </c>
      <c r="E1831">
        <f>VLOOKUP(A1831,OFSETS!A$2:B$795,2,TRUE)</f>
        <v>1</v>
      </c>
      <c r="F1831">
        <v>1738</v>
      </c>
      <c r="S1831">
        <v>1820</v>
      </c>
      <c r="T1831" t="str">
        <f t="shared" si="87"/>
        <v>INSERT INTO OBJECT_COLUMNS (OBJECT_COLUMN_ID,NAME,OBJECT_ID) VALUES (1820,'REF_TO_DATE', 1738);</v>
      </c>
    </row>
    <row r="1832" spans="1:20" x14ac:dyDescent="0.2">
      <c r="A1832" s="11" t="s">
        <v>6</v>
      </c>
      <c r="B1832" t="s">
        <v>2426</v>
      </c>
      <c r="C1832" t="s">
        <v>2501</v>
      </c>
      <c r="D1832" s="5">
        <f t="shared" si="88"/>
        <v>1</v>
      </c>
      <c r="E1832">
        <f>VLOOKUP(A1832,OFSETS!A$2:B$795,2,TRUE)</f>
        <v>1</v>
      </c>
      <c r="F1832">
        <v>1738</v>
      </c>
      <c r="S1832">
        <v>1821</v>
      </c>
      <c r="T1832" t="str">
        <f t="shared" si="87"/>
        <v>INSERT INTO OBJECT_COLUMNS (OBJECT_COLUMN_ID,NAME,OBJECT_ID) VALUES (1821,'PORTFOLIO_ID_PARENT', 1738);</v>
      </c>
    </row>
    <row r="1833" spans="1:20" x14ac:dyDescent="0.2">
      <c r="A1833" s="11" t="s">
        <v>6</v>
      </c>
      <c r="B1833" t="s">
        <v>2426</v>
      </c>
      <c r="C1833" t="s">
        <v>2502</v>
      </c>
      <c r="D1833" s="5">
        <f t="shared" si="88"/>
        <v>1</v>
      </c>
      <c r="E1833">
        <f>VLOOKUP(A1833,OFSETS!A$2:B$795,2,TRUE)</f>
        <v>1</v>
      </c>
      <c r="F1833">
        <v>1738</v>
      </c>
      <c r="S1833">
        <v>1822</v>
      </c>
      <c r="T1833" t="str">
        <f t="shared" si="87"/>
        <v>INSERT INTO OBJECT_COLUMNS (OBJECT_COLUMN_ID,NAME,OBJECT_ID) VALUES (1822,'PORTFOLIO_ID_CHILD', 1738);</v>
      </c>
    </row>
    <row r="1834" spans="1:20" x14ac:dyDescent="0.2">
      <c r="A1834" s="11" t="s">
        <v>6</v>
      </c>
      <c r="B1834" t="s">
        <v>2426</v>
      </c>
      <c r="C1834" t="s">
        <v>2503</v>
      </c>
      <c r="D1834" s="5">
        <f t="shared" si="88"/>
        <v>1</v>
      </c>
      <c r="E1834">
        <f>VLOOKUP(A1834,OFSETS!A$2:B$795,2,TRUE)</f>
        <v>1</v>
      </c>
      <c r="F1834">
        <v>1738</v>
      </c>
      <c r="S1834">
        <v>1823</v>
      </c>
      <c r="T1834" t="str">
        <f t="shared" si="87"/>
        <v>INSERT INTO OBJECT_COLUMNS (OBJECT_COLUMN_ID,NAME,OBJECT_ID) VALUES (1823,'PERFORMANCE_BENCHMARK_YN', 1738);</v>
      </c>
    </row>
    <row r="1835" spans="1:20" x14ac:dyDescent="0.2">
      <c r="A1835" s="11" t="s">
        <v>6</v>
      </c>
      <c r="B1835" t="s">
        <v>2427</v>
      </c>
      <c r="C1835" t="s">
        <v>2407</v>
      </c>
      <c r="D1835" s="5">
        <f t="shared" si="88"/>
        <v>1</v>
      </c>
      <c r="E1835">
        <f>VLOOKUP(A1835,OFSETS!A$2:B$795,2,TRUE)</f>
        <v>1</v>
      </c>
      <c r="F1835">
        <v>1739</v>
      </c>
      <c r="G1835" t="str">
        <f t="shared" si="89"/>
        <v>INSERT INTO F_SEC_ADMIN.OBJECTS (OBJECT_ID,NAME,OBJECT_TYPE_ID, SCHEMA_ID, AUTHORIZATION_OBJECT_ID) VALUES (1739,'PORTFOLIO_FIGURES_DAILY_V',2,1,'1');</v>
      </c>
      <c r="S1835">
        <v>1824</v>
      </c>
      <c r="T1835" t="str">
        <f t="shared" si="87"/>
        <v>INSERT INTO OBJECT_COLUMNS (OBJECT_COLUMN_ID,NAME,OBJECT_ID) VALUES (1824,'OWNER_NUM', 1739);</v>
      </c>
    </row>
    <row r="1836" spans="1:20" x14ac:dyDescent="0.2">
      <c r="A1836" s="11" t="s">
        <v>6</v>
      </c>
      <c r="B1836" t="s">
        <v>2427</v>
      </c>
      <c r="C1836" t="s">
        <v>2434</v>
      </c>
      <c r="D1836" s="5">
        <f t="shared" si="88"/>
        <v>1</v>
      </c>
      <c r="E1836">
        <f>VLOOKUP(A1836,OFSETS!A$2:B$795,2,TRUE)</f>
        <v>1</v>
      </c>
      <c r="F1836">
        <v>1739</v>
      </c>
      <c r="S1836">
        <v>1825</v>
      </c>
      <c r="T1836" t="str">
        <f t="shared" si="87"/>
        <v>INSERT INTO OBJECT_COLUMNS (OBJECT_COLUMN_ID,NAME,OBJECT_ID) VALUES (1825,'BATCH_ID', 1739);</v>
      </c>
    </row>
    <row r="1837" spans="1:20" x14ac:dyDescent="0.2">
      <c r="A1837" s="11" t="s">
        <v>6</v>
      </c>
      <c r="B1837" t="s">
        <v>2427</v>
      </c>
      <c r="C1837" t="s">
        <v>2435</v>
      </c>
      <c r="D1837" s="5">
        <f t="shared" si="88"/>
        <v>1</v>
      </c>
      <c r="E1837">
        <f>VLOOKUP(A1837,OFSETS!A$2:B$795,2,TRUE)</f>
        <v>1</v>
      </c>
      <c r="F1837">
        <v>1739</v>
      </c>
      <c r="S1837">
        <v>1826</v>
      </c>
      <c r="T1837" t="str">
        <f t="shared" si="87"/>
        <v>INSERT INTO OBJECT_COLUMNS (OBJECT_COLUMN_ID,NAME,OBJECT_ID) VALUES (1826,'REF_FROM_DATE', 1739);</v>
      </c>
    </row>
    <row r="1838" spans="1:20" x14ac:dyDescent="0.2">
      <c r="A1838" s="11" t="s">
        <v>6</v>
      </c>
      <c r="B1838" t="s">
        <v>2427</v>
      </c>
      <c r="C1838" t="s">
        <v>2436</v>
      </c>
      <c r="D1838" s="5">
        <f t="shared" si="88"/>
        <v>1</v>
      </c>
      <c r="E1838">
        <f>VLOOKUP(A1838,OFSETS!A$2:B$795,2,TRUE)</f>
        <v>1</v>
      </c>
      <c r="F1838">
        <v>1739</v>
      </c>
      <c r="S1838">
        <v>1827</v>
      </c>
      <c r="T1838" t="str">
        <f t="shared" si="87"/>
        <v>INSERT INTO OBJECT_COLUMNS (OBJECT_COLUMN_ID,NAME,OBJECT_ID) VALUES (1827,'REF_TO_DATE', 1739);</v>
      </c>
    </row>
    <row r="1839" spans="1:20" x14ac:dyDescent="0.2">
      <c r="A1839" s="11" t="s">
        <v>6</v>
      </c>
      <c r="B1839" t="s">
        <v>2427</v>
      </c>
      <c r="C1839" t="s">
        <v>2498</v>
      </c>
      <c r="D1839" s="5">
        <f t="shared" si="88"/>
        <v>1</v>
      </c>
      <c r="E1839">
        <f>VLOOKUP(A1839,OFSETS!A$2:B$795,2,TRUE)</f>
        <v>1</v>
      </c>
      <c r="F1839">
        <v>1739</v>
      </c>
      <c r="S1839">
        <v>1828</v>
      </c>
      <c r="T1839" t="str">
        <f t="shared" si="87"/>
        <v>INSERT INTO OBJECT_COLUMNS (OBJECT_COLUMN_ID,NAME,OBJECT_ID) VALUES (1828,'TECH_FROM_TST', 1739);</v>
      </c>
    </row>
    <row r="1840" spans="1:20" x14ac:dyDescent="0.2">
      <c r="A1840" s="11" t="s">
        <v>6</v>
      </c>
      <c r="B1840" t="s">
        <v>2427</v>
      </c>
      <c r="C1840" t="s">
        <v>2499</v>
      </c>
      <c r="D1840" s="5">
        <f t="shared" si="88"/>
        <v>1</v>
      </c>
      <c r="E1840">
        <f>VLOOKUP(A1840,OFSETS!A$2:B$795,2,TRUE)</f>
        <v>1</v>
      </c>
      <c r="F1840">
        <v>1739</v>
      </c>
      <c r="S1840">
        <v>1829</v>
      </c>
      <c r="T1840" t="str">
        <f t="shared" si="87"/>
        <v>INSERT INTO OBJECT_COLUMNS (OBJECT_COLUMN_ID,NAME,OBJECT_ID) VALUES (1829,'TECH_TO_TST', 1739);</v>
      </c>
    </row>
    <row r="1841" spans="1:20" x14ac:dyDescent="0.2">
      <c r="A1841" s="11" t="s">
        <v>6</v>
      </c>
      <c r="B1841" t="s">
        <v>2427</v>
      </c>
      <c r="C1841" t="s">
        <v>2466</v>
      </c>
      <c r="D1841" s="5">
        <f t="shared" si="88"/>
        <v>1</v>
      </c>
      <c r="E1841">
        <f>VLOOKUP(A1841,OFSETS!A$2:B$795,2,TRUE)</f>
        <v>1</v>
      </c>
      <c r="F1841">
        <v>1739</v>
      </c>
      <c r="S1841">
        <v>1830</v>
      </c>
      <c r="T1841" t="str">
        <f t="shared" si="87"/>
        <v>INSERT INTO OBJECT_COLUMNS (OBJECT_COLUMN_ID,NAME,OBJECT_ID) VALUES (1830,'PORTFOLIO_ID', 1739);</v>
      </c>
    </row>
    <row r="1842" spans="1:20" x14ac:dyDescent="0.2">
      <c r="A1842" s="11" t="s">
        <v>6</v>
      </c>
      <c r="B1842" t="s">
        <v>2427</v>
      </c>
      <c r="C1842" t="s">
        <v>2504</v>
      </c>
      <c r="D1842" s="5">
        <f t="shared" si="88"/>
        <v>1</v>
      </c>
      <c r="E1842">
        <f>VLOOKUP(A1842,OFSETS!A$2:B$795,2,TRUE)</f>
        <v>1</v>
      </c>
      <c r="F1842">
        <v>1739</v>
      </c>
      <c r="S1842">
        <v>1831</v>
      </c>
      <c r="T1842" t="str">
        <f t="shared" si="87"/>
        <v>INSERT INTO OBJECT_COLUMNS (OBJECT_COLUMN_ID,NAME,OBJECT_ID) VALUES (1831,'STRATEGY_TYPE_SK', 1739);</v>
      </c>
    </row>
    <row r="1843" spans="1:20" x14ac:dyDescent="0.2">
      <c r="A1843" s="11" t="s">
        <v>6</v>
      </c>
      <c r="B1843" t="s">
        <v>2427</v>
      </c>
      <c r="C1843" t="s">
        <v>2505</v>
      </c>
      <c r="D1843" s="5">
        <f t="shared" si="88"/>
        <v>1</v>
      </c>
      <c r="E1843">
        <f>VLOOKUP(A1843,OFSETS!A$2:B$795,2,TRUE)</f>
        <v>1</v>
      </c>
      <c r="F1843">
        <v>1739</v>
      </c>
      <c r="S1843">
        <v>1832</v>
      </c>
      <c r="T1843" t="str">
        <f t="shared" si="87"/>
        <v>INSERT INTO OBJECT_COLUMNS (OBJECT_COLUMN_ID,NAME,OBJECT_ID) VALUES (1832,'NET_ASSET_VALUE', 1739);</v>
      </c>
    </row>
    <row r="1844" spans="1:20" x14ac:dyDescent="0.2">
      <c r="A1844" s="11" t="s">
        <v>6</v>
      </c>
      <c r="B1844" t="s">
        <v>2427</v>
      </c>
      <c r="C1844" t="s">
        <v>2506</v>
      </c>
      <c r="D1844" s="5">
        <f t="shared" si="88"/>
        <v>1</v>
      </c>
      <c r="E1844">
        <f>VLOOKUP(A1844,OFSETS!A$2:B$795,2,TRUE)</f>
        <v>1</v>
      </c>
      <c r="F1844">
        <v>1739</v>
      </c>
      <c r="S1844">
        <v>1833</v>
      </c>
      <c r="T1844" t="str">
        <f t="shared" si="87"/>
        <v>INSERT INTO OBJECT_COLUMNS (OBJECT_COLUMN_ID,NAME,OBJECT_ID) VALUES (1833,'NAV_PER_SHARE_VALUE', 1739);</v>
      </c>
    </row>
    <row r="1845" spans="1:20" x14ac:dyDescent="0.2">
      <c r="A1845" s="11" t="s">
        <v>6</v>
      </c>
      <c r="B1845" t="s">
        <v>2427</v>
      </c>
      <c r="C1845" t="s">
        <v>2507</v>
      </c>
      <c r="D1845" s="5">
        <f t="shared" si="88"/>
        <v>1</v>
      </c>
      <c r="E1845">
        <f>VLOOKUP(A1845,OFSETS!A$2:B$795,2,TRUE)</f>
        <v>1</v>
      </c>
      <c r="F1845">
        <v>1739</v>
      </c>
      <c r="S1845">
        <v>1834</v>
      </c>
      <c r="T1845" t="str">
        <f t="shared" si="87"/>
        <v>INSERT INTO OBJECT_COLUMNS (OBJECT_COLUMN_ID,NAME,OBJECT_ID) VALUES (1834,'VOLUME', 1739);</v>
      </c>
    </row>
    <row r="1846" spans="1:20" x14ac:dyDescent="0.2">
      <c r="A1846" s="11" t="s">
        <v>6</v>
      </c>
      <c r="B1846" t="s">
        <v>2427</v>
      </c>
      <c r="C1846" t="s">
        <v>2508</v>
      </c>
      <c r="D1846" s="5">
        <f t="shared" si="88"/>
        <v>1</v>
      </c>
      <c r="E1846">
        <f>VLOOKUP(A1846,OFSETS!A$2:B$795,2,TRUE)</f>
        <v>1</v>
      </c>
      <c r="F1846">
        <v>1739</v>
      </c>
      <c r="S1846">
        <v>1835</v>
      </c>
      <c r="T1846" t="str">
        <f t="shared" si="87"/>
        <v>INSERT INTO OBJECT_COLUMNS (OBJECT_COLUMN_ID,NAME,OBJECT_ID) VALUES (1835,'AMOUNT_OF_SHARES', 1739);</v>
      </c>
    </row>
    <row r="1847" spans="1:20" x14ac:dyDescent="0.2">
      <c r="A1847" s="11" t="s">
        <v>6</v>
      </c>
      <c r="B1847" t="s">
        <v>2427</v>
      </c>
      <c r="C1847" t="s">
        <v>2509</v>
      </c>
      <c r="D1847" s="5">
        <f t="shared" si="88"/>
        <v>1</v>
      </c>
      <c r="E1847">
        <f>VLOOKUP(A1847,OFSETS!A$2:B$795,2,TRUE)</f>
        <v>1</v>
      </c>
      <c r="F1847">
        <v>1739</v>
      </c>
      <c r="S1847">
        <v>1836</v>
      </c>
      <c r="T1847" t="str">
        <f t="shared" si="87"/>
        <v>INSERT INTO OBJECT_COLUMNS (OBJECT_COLUMN_ID,NAME,OBJECT_ID) VALUES (1836,'CLASS_RATIO', 1739);</v>
      </c>
    </row>
    <row r="1848" spans="1:20" x14ac:dyDescent="0.2">
      <c r="A1848" s="11" t="s">
        <v>6</v>
      </c>
      <c r="B1848" t="s">
        <v>2427</v>
      </c>
      <c r="C1848" t="s">
        <v>2510</v>
      </c>
      <c r="D1848" s="5">
        <f t="shared" si="88"/>
        <v>1</v>
      </c>
      <c r="E1848">
        <f>VLOOKUP(A1848,OFSETS!A$2:B$795,2,TRUE)</f>
        <v>1</v>
      </c>
      <c r="F1848">
        <v>1739</v>
      </c>
      <c r="S1848">
        <v>1837</v>
      </c>
      <c r="T1848" t="str">
        <f t="shared" si="87"/>
        <v>INSERT INTO OBJECT_COLUMNS (OBJECT_COLUMN_ID,NAME,OBJECT_ID) VALUES (1837,'CORRECTION_FACTOR', 1739);</v>
      </c>
    </row>
    <row r="1849" spans="1:20" x14ac:dyDescent="0.2">
      <c r="A1849" s="11" t="s">
        <v>6</v>
      </c>
      <c r="B1849" t="s">
        <v>2427</v>
      </c>
      <c r="C1849" t="s">
        <v>2511</v>
      </c>
      <c r="D1849" s="5">
        <f t="shared" si="88"/>
        <v>1</v>
      </c>
      <c r="E1849">
        <f>VLOOKUP(A1849,OFSETS!A$2:B$795,2,TRUE)</f>
        <v>1</v>
      </c>
      <c r="F1849">
        <v>1739</v>
      </c>
      <c r="S1849">
        <v>1838</v>
      </c>
      <c r="T1849" t="str">
        <f t="shared" si="87"/>
        <v>INSERT INTO OBJECT_COLUMNS (OBJECT_COLUMN_ID,NAME,OBJECT_ID) VALUES (1838,'SPLIT_FACTOR', 1739);</v>
      </c>
    </row>
    <row r="1850" spans="1:20" x14ac:dyDescent="0.2">
      <c r="A1850" s="11" t="s">
        <v>6</v>
      </c>
      <c r="B1850" t="s">
        <v>2427</v>
      </c>
      <c r="C1850" t="s">
        <v>2512</v>
      </c>
      <c r="D1850" s="5">
        <f t="shared" si="88"/>
        <v>1</v>
      </c>
      <c r="E1850">
        <f>VLOOKUP(A1850,OFSETS!A$2:B$795,2,TRUE)</f>
        <v>1</v>
      </c>
      <c r="F1850">
        <v>1739</v>
      </c>
      <c r="S1850">
        <v>1839</v>
      </c>
      <c r="T1850" t="str">
        <f t="shared" si="87"/>
        <v>INSERT INTO OBJECT_COLUMNS (OBJECT_COLUMN_ID,NAME,OBJECT_ID) VALUES (1839,'CURRENCY_FACTOR', 1739);</v>
      </c>
    </row>
    <row r="1851" spans="1:20" x14ac:dyDescent="0.2">
      <c r="A1851" s="11" t="s">
        <v>6</v>
      </c>
      <c r="B1851" t="s">
        <v>2427</v>
      </c>
      <c r="C1851" t="s">
        <v>2513</v>
      </c>
      <c r="D1851" s="5">
        <f t="shared" si="88"/>
        <v>1</v>
      </c>
      <c r="E1851">
        <f>VLOOKUP(A1851,OFSETS!A$2:B$795,2,TRUE)</f>
        <v>1</v>
      </c>
      <c r="F1851">
        <v>1739</v>
      </c>
      <c r="S1851">
        <v>1840</v>
      </c>
      <c r="T1851" t="str">
        <f t="shared" si="87"/>
        <v>INSERT INTO OBJECT_COLUMNS (OBJECT_COLUMN_ID,NAME,OBJECT_ID) VALUES (1840,'DISTRIBUTION_FACTOR', 1739);</v>
      </c>
    </row>
    <row r="1852" spans="1:20" x14ac:dyDescent="0.2">
      <c r="A1852" s="11" t="s">
        <v>6</v>
      </c>
      <c r="B1852" t="s">
        <v>2427</v>
      </c>
      <c r="C1852" t="s">
        <v>2514</v>
      </c>
      <c r="D1852" s="5">
        <f t="shared" si="88"/>
        <v>1</v>
      </c>
      <c r="E1852">
        <f>VLOOKUP(A1852,OFSETS!A$2:B$795,2,TRUE)</f>
        <v>1</v>
      </c>
      <c r="F1852">
        <v>1739</v>
      </c>
      <c r="S1852">
        <v>1841</v>
      </c>
      <c r="T1852" t="str">
        <f t="shared" si="87"/>
        <v>INSERT INTO OBJECT_COLUMNS (OBJECT_COLUMN_ID,NAME,OBJECT_ID) VALUES (1841,'NUMBER_OF_HOLDINGS', 1739);</v>
      </c>
    </row>
    <row r="1853" spans="1:20" x14ac:dyDescent="0.2">
      <c r="A1853" s="11" t="s">
        <v>6</v>
      </c>
      <c r="B1853" t="s">
        <v>2427</v>
      </c>
      <c r="C1853" t="s">
        <v>2515</v>
      </c>
      <c r="D1853" s="5">
        <f t="shared" si="88"/>
        <v>1</v>
      </c>
      <c r="E1853">
        <f>VLOOKUP(A1853,OFSETS!A$2:B$795,2,TRUE)</f>
        <v>1</v>
      </c>
      <c r="F1853">
        <v>1739</v>
      </c>
      <c r="S1853">
        <v>1842</v>
      </c>
      <c r="T1853" t="str">
        <f t="shared" si="87"/>
        <v>INSERT INTO OBJECT_COLUMNS (OBJECT_COLUMN_ID,NAME,OBJECT_ID) VALUES (1842,'DAILY_PERFORMANCE', 1739);</v>
      </c>
    </row>
    <row r="1854" spans="1:20" x14ac:dyDescent="0.2">
      <c r="A1854" s="11" t="s">
        <v>6</v>
      </c>
      <c r="B1854" t="s">
        <v>2427</v>
      </c>
      <c r="C1854" t="s">
        <v>2516</v>
      </c>
      <c r="D1854" s="5">
        <f t="shared" si="88"/>
        <v>1</v>
      </c>
      <c r="E1854">
        <f>VLOOKUP(A1854,OFSETS!A$2:B$795,2,TRUE)</f>
        <v>1</v>
      </c>
      <c r="F1854">
        <v>1739</v>
      </c>
      <c r="S1854">
        <v>1843</v>
      </c>
      <c r="T1854" t="str">
        <f t="shared" si="87"/>
        <v>INSERT INTO OBJECT_COLUMNS (OBJECT_COLUMN_ID,NAME,OBJECT_ID) VALUES (1843,'INTEREST_RATE_RATE', 1739);</v>
      </c>
    </row>
    <row r="1855" spans="1:20" x14ac:dyDescent="0.2">
      <c r="A1855" s="11" t="s">
        <v>6</v>
      </c>
      <c r="B1855" t="s">
        <v>2427</v>
      </c>
      <c r="C1855" t="s">
        <v>2517</v>
      </c>
      <c r="D1855" s="5">
        <f t="shared" si="88"/>
        <v>1</v>
      </c>
      <c r="E1855">
        <f>VLOOKUP(A1855,OFSETS!A$2:B$795,2,TRUE)</f>
        <v>1</v>
      </c>
      <c r="F1855">
        <v>1739</v>
      </c>
      <c r="S1855">
        <v>1844</v>
      </c>
      <c r="T1855" t="str">
        <f t="shared" si="87"/>
        <v>INSERT INTO OBJECT_COLUMNS (OBJECT_COLUMN_ID,NAME,OBJECT_ID) VALUES (1844,'INTEREST_RATE_DATE', 1739);</v>
      </c>
    </row>
    <row r="1856" spans="1:20" x14ac:dyDescent="0.2">
      <c r="A1856" s="11" t="s">
        <v>6</v>
      </c>
      <c r="B1856" t="s">
        <v>2427</v>
      </c>
      <c r="C1856" t="s">
        <v>2518</v>
      </c>
      <c r="D1856" s="5">
        <f t="shared" si="88"/>
        <v>1</v>
      </c>
      <c r="E1856">
        <f>VLOOKUP(A1856,OFSETS!A$2:B$795,2,TRUE)</f>
        <v>1</v>
      </c>
      <c r="F1856">
        <v>1739</v>
      </c>
      <c r="S1856">
        <v>1845</v>
      </c>
      <c r="T1856" t="str">
        <f t="shared" si="87"/>
        <v>INSERT INTO OBJECT_COLUMNS (OBJECT_COLUMN_ID,NAME,OBJECT_ID) VALUES (1845,'INTEREST_RATE_NAME', 1739);</v>
      </c>
    </row>
    <row r="1857" spans="1:20" x14ac:dyDescent="0.2">
      <c r="A1857" s="11" t="s">
        <v>6</v>
      </c>
      <c r="B1857" t="s">
        <v>2427</v>
      </c>
      <c r="C1857" t="s">
        <v>2519</v>
      </c>
      <c r="D1857" s="5">
        <f t="shared" si="88"/>
        <v>1</v>
      </c>
      <c r="E1857">
        <f>VLOOKUP(A1857,OFSETS!A$2:B$795,2,TRUE)</f>
        <v>1</v>
      </c>
      <c r="F1857">
        <v>1739</v>
      </c>
      <c r="S1857">
        <v>1846</v>
      </c>
      <c r="T1857" t="str">
        <f t="shared" si="87"/>
        <v>INSERT INTO OBJECT_COLUMNS (OBJECT_COLUMN_ID,NAME,OBJECT_ID) VALUES (1846,'INTEREST_RATE_DAYS', 1739);</v>
      </c>
    </row>
    <row r="1858" spans="1:20" x14ac:dyDescent="0.2">
      <c r="A1858" s="11" t="s">
        <v>6</v>
      </c>
      <c r="B1858" t="s">
        <v>2427</v>
      </c>
      <c r="C1858" t="s">
        <v>2520</v>
      </c>
      <c r="D1858" s="5">
        <f t="shared" si="88"/>
        <v>1</v>
      </c>
      <c r="E1858">
        <f>VLOOKUP(A1858,OFSETS!A$2:B$795,2,TRUE)</f>
        <v>1</v>
      </c>
      <c r="F1858">
        <v>1739</v>
      </c>
      <c r="S1858">
        <v>1847</v>
      </c>
      <c r="T1858" t="str">
        <f t="shared" si="87"/>
        <v>INSERT INTO OBJECT_COLUMNS (OBJECT_COLUMN_ID,NAME,OBJECT_ID) VALUES (1847,'INTEREST_RATE_SPREAD', 1739);</v>
      </c>
    </row>
    <row r="1859" spans="1:20" x14ac:dyDescent="0.2">
      <c r="A1859" s="11" t="s">
        <v>6</v>
      </c>
      <c r="B1859" t="s">
        <v>2427</v>
      </c>
      <c r="C1859" t="s">
        <v>2521</v>
      </c>
      <c r="D1859" s="5">
        <f t="shared" si="88"/>
        <v>1</v>
      </c>
      <c r="E1859">
        <f>VLOOKUP(A1859,OFSETS!A$2:B$795,2,TRUE)</f>
        <v>1</v>
      </c>
      <c r="F1859">
        <v>1739</v>
      </c>
      <c r="S1859">
        <v>1848</v>
      </c>
      <c r="T1859" t="str">
        <f t="shared" si="87"/>
        <v>INSERT INTO OBJECT_COLUMNS (OBJECT_COLUMN_ID,NAME,OBJECT_ID) VALUES (1848,'SHORT_COST', 1739);</v>
      </c>
    </row>
    <row r="1860" spans="1:20" x14ac:dyDescent="0.2">
      <c r="A1860" s="11" t="s">
        <v>6</v>
      </c>
      <c r="B1860" t="s">
        <v>2427</v>
      </c>
      <c r="C1860" t="s">
        <v>2522</v>
      </c>
      <c r="D1860" s="5">
        <f t="shared" si="88"/>
        <v>1</v>
      </c>
      <c r="E1860">
        <f>VLOOKUP(A1860,OFSETS!A$2:B$795,2,TRUE)</f>
        <v>1</v>
      </c>
      <c r="F1860">
        <v>1739</v>
      </c>
      <c r="S1860">
        <v>1849</v>
      </c>
      <c r="T1860" t="str">
        <f t="shared" si="87"/>
        <v>INSERT INTO OBJECT_COLUMNS (OBJECT_COLUMN_ID,NAME,OBJECT_ID) VALUES (1849,'CASH_COMPONENT', 1739);</v>
      </c>
    </row>
    <row r="1861" spans="1:20" x14ac:dyDescent="0.2">
      <c r="A1861" s="11" t="s">
        <v>6</v>
      </c>
      <c r="B1861" t="s">
        <v>2427</v>
      </c>
      <c r="C1861" t="s">
        <v>2523</v>
      </c>
      <c r="D1861" s="5">
        <f t="shared" si="88"/>
        <v>1</v>
      </c>
      <c r="E1861">
        <f>VLOOKUP(A1861,OFSETS!A$2:B$795,2,TRUE)</f>
        <v>1</v>
      </c>
      <c r="F1861">
        <v>1739</v>
      </c>
      <c r="S1861">
        <v>1850</v>
      </c>
      <c r="T1861" t="str">
        <f t="shared" si="87"/>
        <v>INSERT INTO OBJECT_COLUMNS (OBJECT_COLUMN_ID,NAME,OBJECT_ID) VALUES (1850,'DIVIDEND_POINTS', 1739);</v>
      </c>
    </row>
    <row r="1862" spans="1:20" x14ac:dyDescent="0.2">
      <c r="A1862" s="11" t="s">
        <v>6</v>
      </c>
      <c r="B1862" t="s">
        <v>2427</v>
      </c>
      <c r="C1862" t="s">
        <v>2524</v>
      </c>
      <c r="D1862" s="5">
        <f t="shared" si="88"/>
        <v>1</v>
      </c>
      <c r="E1862">
        <f>VLOOKUP(A1862,OFSETS!A$2:B$795,2,TRUE)</f>
        <v>1</v>
      </c>
      <c r="F1862">
        <v>1739</v>
      </c>
      <c r="S1862">
        <v>1851</v>
      </c>
      <c r="T1862" t="str">
        <f t="shared" si="87"/>
        <v>INSERT INTO OBJECT_COLUMNS (OBJECT_COLUMN_ID,NAME,OBJECT_ID) VALUES (1851,'DIVISOR', 1739);</v>
      </c>
    </row>
    <row r="1863" spans="1:20" x14ac:dyDescent="0.2">
      <c r="A1863" s="11" t="s">
        <v>6</v>
      </c>
      <c r="B1863" t="s">
        <v>2427</v>
      </c>
      <c r="C1863" t="s">
        <v>2525</v>
      </c>
      <c r="D1863" s="5">
        <f t="shared" si="88"/>
        <v>1</v>
      </c>
      <c r="E1863">
        <f>VLOOKUP(A1863,OFSETS!A$2:B$795,2,TRUE)</f>
        <v>1</v>
      </c>
      <c r="F1863">
        <v>1739</v>
      </c>
      <c r="S1863">
        <v>1852</v>
      </c>
      <c r="T1863" t="str">
        <f t="shared" si="87"/>
        <v>INSERT INTO OBJECT_COLUMNS (OBJECT_COLUMN_ID,NAME,OBJECT_ID) VALUES (1852,'RETURN_VALUE', 1739);</v>
      </c>
    </row>
    <row r="1864" spans="1:20" x14ac:dyDescent="0.2">
      <c r="A1864" s="11" t="s">
        <v>6</v>
      </c>
      <c r="B1864" t="s">
        <v>2428</v>
      </c>
      <c r="C1864" t="s">
        <v>2524</v>
      </c>
      <c r="D1864" s="5">
        <f t="shared" si="88"/>
        <v>1</v>
      </c>
      <c r="E1864">
        <f>VLOOKUP(A1864,OFSETS!A$2:B$795,2,TRUE)</f>
        <v>1</v>
      </c>
      <c r="F1864">
        <v>1740</v>
      </c>
      <c r="G1864" t="str">
        <f t="shared" si="89"/>
        <v>INSERT INTO F_SEC_ADMIN.OBJECTS (OBJECT_ID,NAME,OBJECT_TYPE_ID, SCHEMA_ID, AUTHORIZATION_OBJECT_ID) VALUES (1740,'PORTFOLIO_FIGURES_DLY_HIST_V',2,1,'1');</v>
      </c>
      <c r="S1864">
        <v>1853</v>
      </c>
      <c r="T1864" t="str">
        <f t="shared" si="87"/>
        <v>INSERT INTO OBJECT_COLUMNS (OBJECT_COLUMN_ID,NAME,OBJECT_ID) VALUES (1853,'DIVISOR', 1740);</v>
      </c>
    </row>
    <row r="1865" spans="1:20" x14ac:dyDescent="0.2">
      <c r="A1865" s="11" t="s">
        <v>6</v>
      </c>
      <c r="B1865" t="s">
        <v>2428</v>
      </c>
      <c r="C1865" t="s">
        <v>2525</v>
      </c>
      <c r="D1865" s="5">
        <f t="shared" si="88"/>
        <v>1</v>
      </c>
      <c r="E1865">
        <f>VLOOKUP(A1865,OFSETS!A$2:B$795,2,TRUE)</f>
        <v>1</v>
      </c>
      <c r="F1865">
        <v>1740</v>
      </c>
      <c r="S1865">
        <v>1854</v>
      </c>
      <c r="T1865" t="str">
        <f t="shared" si="87"/>
        <v>INSERT INTO OBJECT_COLUMNS (OBJECT_COLUMN_ID,NAME,OBJECT_ID) VALUES (1854,'RETURN_VALUE', 1740);</v>
      </c>
    </row>
    <row r="1866" spans="1:20" x14ac:dyDescent="0.2">
      <c r="A1866" s="11" t="s">
        <v>6</v>
      </c>
      <c r="B1866" t="s">
        <v>2428</v>
      </c>
      <c r="C1866" t="s">
        <v>2523</v>
      </c>
      <c r="D1866" s="5">
        <f t="shared" si="88"/>
        <v>1</v>
      </c>
      <c r="E1866">
        <f>VLOOKUP(A1866,OFSETS!A$2:B$795,2,TRUE)</f>
        <v>1</v>
      </c>
      <c r="F1866">
        <v>1740</v>
      </c>
      <c r="S1866">
        <v>1855</v>
      </c>
      <c r="T1866" t="str">
        <f t="shared" si="87"/>
        <v>INSERT INTO OBJECT_COLUMNS (OBJECT_COLUMN_ID,NAME,OBJECT_ID) VALUES (1855,'DIVIDEND_POINTS', 1740);</v>
      </c>
    </row>
    <row r="1867" spans="1:20" x14ac:dyDescent="0.2">
      <c r="A1867" s="11" t="s">
        <v>6</v>
      </c>
      <c r="B1867" t="s">
        <v>2428</v>
      </c>
      <c r="C1867" t="s">
        <v>2407</v>
      </c>
      <c r="D1867" s="5">
        <f t="shared" si="88"/>
        <v>1</v>
      </c>
      <c r="E1867">
        <f>VLOOKUP(A1867,OFSETS!A$2:B$795,2,TRUE)</f>
        <v>1</v>
      </c>
      <c r="F1867">
        <v>1740</v>
      </c>
      <c r="S1867">
        <v>1856</v>
      </c>
      <c r="T1867" t="str">
        <f t="shared" si="87"/>
        <v>INSERT INTO OBJECT_COLUMNS (OBJECT_COLUMN_ID,NAME,OBJECT_ID) VALUES (1856,'OWNER_NUM', 1740);</v>
      </c>
    </row>
    <row r="1868" spans="1:20" x14ac:dyDescent="0.2">
      <c r="A1868" s="11" t="s">
        <v>6</v>
      </c>
      <c r="B1868" t="s">
        <v>2428</v>
      </c>
      <c r="C1868" t="s">
        <v>2434</v>
      </c>
      <c r="D1868" s="5">
        <f t="shared" si="88"/>
        <v>1</v>
      </c>
      <c r="E1868">
        <f>VLOOKUP(A1868,OFSETS!A$2:B$795,2,TRUE)</f>
        <v>1</v>
      </c>
      <c r="F1868">
        <v>1740</v>
      </c>
      <c r="S1868">
        <v>1857</v>
      </c>
      <c r="T1868" t="str">
        <f t="shared" si="87"/>
        <v>INSERT INTO OBJECT_COLUMNS (OBJECT_COLUMN_ID,NAME,OBJECT_ID) VALUES (1857,'BATCH_ID', 1740);</v>
      </c>
    </row>
    <row r="1869" spans="1:20" x14ac:dyDescent="0.2">
      <c r="A1869" s="11" t="s">
        <v>6</v>
      </c>
      <c r="B1869" t="s">
        <v>2428</v>
      </c>
      <c r="C1869" t="s">
        <v>2435</v>
      </c>
      <c r="D1869" s="5">
        <f t="shared" si="88"/>
        <v>1</v>
      </c>
      <c r="E1869">
        <f>VLOOKUP(A1869,OFSETS!A$2:B$795,2,TRUE)</f>
        <v>1</v>
      </c>
      <c r="F1869">
        <v>1740</v>
      </c>
      <c r="S1869">
        <v>1858</v>
      </c>
      <c r="T1869" t="str">
        <f t="shared" si="87"/>
        <v>INSERT INTO OBJECT_COLUMNS (OBJECT_COLUMN_ID,NAME,OBJECT_ID) VALUES (1858,'REF_FROM_DATE', 1740);</v>
      </c>
    </row>
    <row r="1870" spans="1:20" x14ac:dyDescent="0.2">
      <c r="A1870" s="11" t="s">
        <v>6</v>
      </c>
      <c r="B1870" t="s">
        <v>2428</v>
      </c>
      <c r="C1870" t="s">
        <v>2436</v>
      </c>
      <c r="D1870" s="5">
        <f t="shared" si="88"/>
        <v>1</v>
      </c>
      <c r="E1870">
        <f>VLOOKUP(A1870,OFSETS!A$2:B$795,2,TRUE)</f>
        <v>1</v>
      </c>
      <c r="F1870">
        <v>1740</v>
      </c>
      <c r="S1870">
        <v>1859</v>
      </c>
      <c r="T1870" t="str">
        <f t="shared" si="87"/>
        <v>INSERT INTO OBJECT_COLUMNS (OBJECT_COLUMN_ID,NAME,OBJECT_ID) VALUES (1859,'REF_TO_DATE', 1740);</v>
      </c>
    </row>
    <row r="1871" spans="1:20" x14ac:dyDescent="0.2">
      <c r="A1871" s="11" t="s">
        <v>6</v>
      </c>
      <c r="B1871" t="s">
        <v>2428</v>
      </c>
      <c r="C1871" t="s">
        <v>2498</v>
      </c>
      <c r="D1871" s="5">
        <f t="shared" si="88"/>
        <v>1</v>
      </c>
      <c r="E1871">
        <f>VLOOKUP(A1871,OFSETS!A$2:B$795,2,TRUE)</f>
        <v>1</v>
      </c>
      <c r="F1871">
        <v>1740</v>
      </c>
      <c r="S1871">
        <v>1860</v>
      </c>
      <c r="T1871" t="str">
        <f t="shared" si="87"/>
        <v>INSERT INTO OBJECT_COLUMNS (OBJECT_COLUMN_ID,NAME,OBJECT_ID) VALUES (1860,'TECH_FROM_TST', 1740);</v>
      </c>
    </row>
    <row r="1872" spans="1:20" x14ac:dyDescent="0.2">
      <c r="A1872" s="11" t="s">
        <v>6</v>
      </c>
      <c r="B1872" t="s">
        <v>2428</v>
      </c>
      <c r="C1872" t="s">
        <v>2499</v>
      </c>
      <c r="D1872" s="5">
        <f t="shared" si="88"/>
        <v>1</v>
      </c>
      <c r="E1872">
        <f>VLOOKUP(A1872,OFSETS!A$2:B$795,2,TRUE)</f>
        <v>1</v>
      </c>
      <c r="F1872">
        <v>1740</v>
      </c>
      <c r="S1872">
        <v>1861</v>
      </c>
      <c r="T1872" t="str">
        <f t="shared" si="87"/>
        <v>INSERT INTO OBJECT_COLUMNS (OBJECT_COLUMN_ID,NAME,OBJECT_ID) VALUES (1861,'TECH_TO_TST', 1740);</v>
      </c>
    </row>
    <row r="1873" spans="1:20" x14ac:dyDescent="0.2">
      <c r="A1873" s="11" t="s">
        <v>6</v>
      </c>
      <c r="B1873" t="s">
        <v>2428</v>
      </c>
      <c r="C1873" t="s">
        <v>2466</v>
      </c>
      <c r="D1873" s="5">
        <f t="shared" si="88"/>
        <v>1</v>
      </c>
      <c r="E1873">
        <f>VLOOKUP(A1873,OFSETS!A$2:B$795,2,TRUE)</f>
        <v>1</v>
      </c>
      <c r="F1873">
        <v>1740</v>
      </c>
      <c r="S1873">
        <v>1862</v>
      </c>
      <c r="T1873" t="str">
        <f t="shared" ref="T1873:T1936" si="90">"INSERT INTO OBJECT_COLUMNS (OBJECT_COLUMN_ID,NAME,OBJECT_ID) VALUES (" &amp; S1873 &amp; ",'" &amp; C1873 &amp; "', " &amp; F1873 &amp; ");"</f>
        <v>INSERT INTO OBJECT_COLUMNS (OBJECT_COLUMN_ID,NAME,OBJECT_ID) VALUES (1862,'PORTFOLIO_ID', 1740);</v>
      </c>
    </row>
    <row r="1874" spans="1:20" x14ac:dyDescent="0.2">
      <c r="A1874" s="11" t="s">
        <v>6</v>
      </c>
      <c r="B1874" t="s">
        <v>2428</v>
      </c>
      <c r="C1874" t="s">
        <v>2504</v>
      </c>
      <c r="D1874" s="5">
        <f t="shared" si="88"/>
        <v>1</v>
      </c>
      <c r="E1874">
        <f>VLOOKUP(A1874,OFSETS!A$2:B$795,2,TRUE)</f>
        <v>1</v>
      </c>
      <c r="F1874">
        <v>1740</v>
      </c>
      <c r="S1874">
        <v>1863</v>
      </c>
      <c r="T1874" t="str">
        <f t="shared" si="90"/>
        <v>INSERT INTO OBJECT_COLUMNS (OBJECT_COLUMN_ID,NAME,OBJECT_ID) VALUES (1863,'STRATEGY_TYPE_SK', 1740);</v>
      </c>
    </row>
    <row r="1875" spans="1:20" x14ac:dyDescent="0.2">
      <c r="A1875" s="11" t="s">
        <v>6</v>
      </c>
      <c r="B1875" t="s">
        <v>2428</v>
      </c>
      <c r="C1875" t="s">
        <v>2505</v>
      </c>
      <c r="D1875" s="5">
        <f t="shared" si="88"/>
        <v>1</v>
      </c>
      <c r="E1875">
        <f>VLOOKUP(A1875,OFSETS!A$2:B$795,2,TRUE)</f>
        <v>1</v>
      </c>
      <c r="F1875">
        <v>1740</v>
      </c>
      <c r="S1875">
        <v>1864</v>
      </c>
      <c r="T1875" t="str">
        <f t="shared" si="90"/>
        <v>INSERT INTO OBJECT_COLUMNS (OBJECT_COLUMN_ID,NAME,OBJECT_ID) VALUES (1864,'NET_ASSET_VALUE', 1740);</v>
      </c>
    </row>
    <row r="1876" spans="1:20" x14ac:dyDescent="0.2">
      <c r="A1876" s="11" t="s">
        <v>6</v>
      </c>
      <c r="B1876" t="s">
        <v>2428</v>
      </c>
      <c r="C1876" t="s">
        <v>2506</v>
      </c>
      <c r="D1876" s="5">
        <f t="shared" si="88"/>
        <v>1</v>
      </c>
      <c r="E1876">
        <f>VLOOKUP(A1876,OFSETS!A$2:B$795,2,TRUE)</f>
        <v>1</v>
      </c>
      <c r="F1876">
        <v>1740</v>
      </c>
      <c r="S1876">
        <v>1865</v>
      </c>
      <c r="T1876" t="str">
        <f t="shared" si="90"/>
        <v>INSERT INTO OBJECT_COLUMNS (OBJECT_COLUMN_ID,NAME,OBJECT_ID) VALUES (1865,'NAV_PER_SHARE_VALUE', 1740);</v>
      </c>
    </row>
    <row r="1877" spans="1:20" x14ac:dyDescent="0.2">
      <c r="A1877" s="11" t="s">
        <v>6</v>
      </c>
      <c r="B1877" t="s">
        <v>2428</v>
      </c>
      <c r="C1877" t="s">
        <v>2507</v>
      </c>
      <c r="D1877" s="5">
        <f t="shared" si="88"/>
        <v>1</v>
      </c>
      <c r="E1877">
        <f>VLOOKUP(A1877,OFSETS!A$2:B$795,2,TRUE)</f>
        <v>1</v>
      </c>
      <c r="F1877">
        <v>1740</v>
      </c>
      <c r="S1877">
        <v>1866</v>
      </c>
      <c r="T1877" t="str">
        <f t="shared" si="90"/>
        <v>INSERT INTO OBJECT_COLUMNS (OBJECT_COLUMN_ID,NAME,OBJECT_ID) VALUES (1866,'VOLUME', 1740);</v>
      </c>
    </row>
    <row r="1878" spans="1:20" x14ac:dyDescent="0.2">
      <c r="A1878" s="11" t="s">
        <v>6</v>
      </c>
      <c r="B1878" t="s">
        <v>2428</v>
      </c>
      <c r="C1878" t="s">
        <v>2508</v>
      </c>
      <c r="D1878" s="5">
        <f t="shared" si="88"/>
        <v>1</v>
      </c>
      <c r="E1878">
        <f>VLOOKUP(A1878,OFSETS!A$2:B$795,2,TRUE)</f>
        <v>1</v>
      </c>
      <c r="F1878">
        <v>1740</v>
      </c>
      <c r="S1878">
        <v>1867</v>
      </c>
      <c r="T1878" t="str">
        <f t="shared" si="90"/>
        <v>INSERT INTO OBJECT_COLUMNS (OBJECT_COLUMN_ID,NAME,OBJECT_ID) VALUES (1867,'AMOUNT_OF_SHARES', 1740);</v>
      </c>
    </row>
    <row r="1879" spans="1:20" x14ac:dyDescent="0.2">
      <c r="A1879" s="11" t="s">
        <v>6</v>
      </c>
      <c r="B1879" t="s">
        <v>2428</v>
      </c>
      <c r="C1879" t="s">
        <v>2509</v>
      </c>
      <c r="D1879" s="5">
        <f t="shared" si="88"/>
        <v>1</v>
      </c>
      <c r="E1879">
        <f>VLOOKUP(A1879,OFSETS!A$2:B$795,2,TRUE)</f>
        <v>1</v>
      </c>
      <c r="F1879">
        <v>1740</v>
      </c>
      <c r="S1879">
        <v>1868</v>
      </c>
      <c r="T1879" t="str">
        <f t="shared" si="90"/>
        <v>INSERT INTO OBJECT_COLUMNS (OBJECT_COLUMN_ID,NAME,OBJECT_ID) VALUES (1868,'CLASS_RATIO', 1740);</v>
      </c>
    </row>
    <row r="1880" spans="1:20" x14ac:dyDescent="0.2">
      <c r="A1880" s="11" t="s">
        <v>6</v>
      </c>
      <c r="B1880" t="s">
        <v>2428</v>
      </c>
      <c r="C1880" t="s">
        <v>2510</v>
      </c>
      <c r="D1880" s="5">
        <f t="shared" si="88"/>
        <v>1</v>
      </c>
      <c r="E1880">
        <f>VLOOKUP(A1880,OFSETS!A$2:B$795,2,TRUE)</f>
        <v>1</v>
      </c>
      <c r="F1880">
        <v>1740</v>
      </c>
      <c r="S1880">
        <v>1869</v>
      </c>
      <c r="T1880" t="str">
        <f t="shared" si="90"/>
        <v>INSERT INTO OBJECT_COLUMNS (OBJECT_COLUMN_ID,NAME,OBJECT_ID) VALUES (1869,'CORRECTION_FACTOR', 1740);</v>
      </c>
    </row>
    <row r="1881" spans="1:20" x14ac:dyDescent="0.2">
      <c r="A1881" s="11" t="s">
        <v>6</v>
      </c>
      <c r="B1881" t="s">
        <v>2428</v>
      </c>
      <c r="C1881" t="s">
        <v>2511</v>
      </c>
      <c r="D1881" s="5">
        <f t="shared" si="88"/>
        <v>1</v>
      </c>
      <c r="E1881">
        <f>VLOOKUP(A1881,OFSETS!A$2:B$795,2,TRUE)</f>
        <v>1</v>
      </c>
      <c r="F1881">
        <v>1740</v>
      </c>
      <c r="S1881">
        <v>1870</v>
      </c>
      <c r="T1881" t="str">
        <f t="shared" si="90"/>
        <v>INSERT INTO OBJECT_COLUMNS (OBJECT_COLUMN_ID,NAME,OBJECT_ID) VALUES (1870,'SPLIT_FACTOR', 1740);</v>
      </c>
    </row>
    <row r="1882" spans="1:20" x14ac:dyDescent="0.2">
      <c r="A1882" s="11" t="s">
        <v>6</v>
      </c>
      <c r="B1882" t="s">
        <v>2428</v>
      </c>
      <c r="C1882" t="s">
        <v>2512</v>
      </c>
      <c r="D1882" s="5">
        <f t="shared" si="88"/>
        <v>1</v>
      </c>
      <c r="E1882">
        <f>VLOOKUP(A1882,OFSETS!A$2:B$795,2,TRUE)</f>
        <v>1</v>
      </c>
      <c r="F1882">
        <v>1740</v>
      </c>
      <c r="S1882">
        <v>1871</v>
      </c>
      <c r="T1882" t="str">
        <f t="shared" si="90"/>
        <v>INSERT INTO OBJECT_COLUMNS (OBJECT_COLUMN_ID,NAME,OBJECT_ID) VALUES (1871,'CURRENCY_FACTOR', 1740);</v>
      </c>
    </row>
    <row r="1883" spans="1:20" x14ac:dyDescent="0.2">
      <c r="A1883" s="11" t="s">
        <v>6</v>
      </c>
      <c r="B1883" t="s">
        <v>2428</v>
      </c>
      <c r="C1883" t="s">
        <v>2513</v>
      </c>
      <c r="D1883" s="5">
        <f t="shared" si="88"/>
        <v>1</v>
      </c>
      <c r="E1883">
        <f>VLOOKUP(A1883,OFSETS!A$2:B$795,2,TRUE)</f>
        <v>1</v>
      </c>
      <c r="F1883">
        <v>1740</v>
      </c>
      <c r="S1883">
        <v>1872</v>
      </c>
      <c r="T1883" t="str">
        <f t="shared" si="90"/>
        <v>INSERT INTO OBJECT_COLUMNS (OBJECT_COLUMN_ID,NAME,OBJECT_ID) VALUES (1872,'DISTRIBUTION_FACTOR', 1740);</v>
      </c>
    </row>
    <row r="1884" spans="1:20" x14ac:dyDescent="0.2">
      <c r="A1884" s="11" t="s">
        <v>6</v>
      </c>
      <c r="B1884" t="s">
        <v>2428</v>
      </c>
      <c r="C1884" t="s">
        <v>2514</v>
      </c>
      <c r="D1884" s="5">
        <f t="shared" si="88"/>
        <v>1</v>
      </c>
      <c r="E1884">
        <f>VLOOKUP(A1884,OFSETS!A$2:B$795,2,TRUE)</f>
        <v>1</v>
      </c>
      <c r="F1884">
        <v>1740</v>
      </c>
      <c r="S1884">
        <v>1873</v>
      </c>
      <c r="T1884" t="str">
        <f t="shared" si="90"/>
        <v>INSERT INTO OBJECT_COLUMNS (OBJECT_COLUMN_ID,NAME,OBJECT_ID) VALUES (1873,'NUMBER_OF_HOLDINGS', 1740);</v>
      </c>
    </row>
    <row r="1885" spans="1:20" x14ac:dyDescent="0.2">
      <c r="A1885" s="11" t="s">
        <v>6</v>
      </c>
      <c r="B1885" t="s">
        <v>2428</v>
      </c>
      <c r="C1885" t="s">
        <v>2515</v>
      </c>
      <c r="D1885" s="5">
        <f t="shared" si="88"/>
        <v>1</v>
      </c>
      <c r="E1885">
        <f>VLOOKUP(A1885,OFSETS!A$2:B$795,2,TRUE)</f>
        <v>1</v>
      </c>
      <c r="F1885">
        <v>1740</v>
      </c>
      <c r="S1885">
        <v>1874</v>
      </c>
      <c r="T1885" t="str">
        <f t="shared" si="90"/>
        <v>INSERT INTO OBJECT_COLUMNS (OBJECT_COLUMN_ID,NAME,OBJECT_ID) VALUES (1874,'DAILY_PERFORMANCE', 1740);</v>
      </c>
    </row>
    <row r="1886" spans="1:20" x14ac:dyDescent="0.2">
      <c r="A1886" s="11" t="s">
        <v>6</v>
      </c>
      <c r="B1886" t="s">
        <v>2428</v>
      </c>
      <c r="C1886" t="s">
        <v>2516</v>
      </c>
      <c r="D1886" s="5">
        <f t="shared" si="88"/>
        <v>1</v>
      </c>
      <c r="E1886">
        <f>VLOOKUP(A1886,OFSETS!A$2:B$795,2,TRUE)</f>
        <v>1</v>
      </c>
      <c r="F1886">
        <v>1740</v>
      </c>
      <c r="S1886">
        <v>1875</v>
      </c>
      <c r="T1886" t="str">
        <f t="shared" si="90"/>
        <v>INSERT INTO OBJECT_COLUMNS (OBJECT_COLUMN_ID,NAME,OBJECT_ID) VALUES (1875,'INTEREST_RATE_RATE', 1740);</v>
      </c>
    </row>
    <row r="1887" spans="1:20" x14ac:dyDescent="0.2">
      <c r="A1887" s="11" t="s">
        <v>6</v>
      </c>
      <c r="B1887" t="s">
        <v>2428</v>
      </c>
      <c r="C1887" t="s">
        <v>2517</v>
      </c>
      <c r="D1887" s="5">
        <f t="shared" si="88"/>
        <v>1</v>
      </c>
      <c r="E1887">
        <f>VLOOKUP(A1887,OFSETS!A$2:B$795,2,TRUE)</f>
        <v>1</v>
      </c>
      <c r="F1887">
        <v>1740</v>
      </c>
      <c r="S1887">
        <v>1876</v>
      </c>
      <c r="T1887" t="str">
        <f t="shared" si="90"/>
        <v>INSERT INTO OBJECT_COLUMNS (OBJECT_COLUMN_ID,NAME,OBJECT_ID) VALUES (1876,'INTEREST_RATE_DATE', 1740);</v>
      </c>
    </row>
    <row r="1888" spans="1:20" x14ac:dyDescent="0.2">
      <c r="A1888" s="11" t="s">
        <v>6</v>
      </c>
      <c r="B1888" t="s">
        <v>2428</v>
      </c>
      <c r="C1888" t="s">
        <v>2518</v>
      </c>
      <c r="D1888" s="5">
        <f t="shared" ref="D1888:D1951" si="91">VALUE(RIGHT(A1888,7))</f>
        <v>1</v>
      </c>
      <c r="E1888">
        <f>VLOOKUP(A1888,OFSETS!A$2:B$795,2,TRUE)</f>
        <v>1</v>
      </c>
      <c r="F1888">
        <v>1740</v>
      </c>
      <c r="S1888">
        <v>1877</v>
      </c>
      <c r="T1888" t="str">
        <f t="shared" si="90"/>
        <v>INSERT INTO OBJECT_COLUMNS (OBJECT_COLUMN_ID,NAME,OBJECT_ID) VALUES (1877,'INTEREST_RATE_NAME', 1740);</v>
      </c>
    </row>
    <row r="1889" spans="1:20" x14ac:dyDescent="0.2">
      <c r="A1889" s="11" t="s">
        <v>6</v>
      </c>
      <c r="B1889" t="s">
        <v>2428</v>
      </c>
      <c r="C1889" t="s">
        <v>2519</v>
      </c>
      <c r="D1889" s="5">
        <f t="shared" si="91"/>
        <v>1</v>
      </c>
      <c r="E1889">
        <f>VLOOKUP(A1889,OFSETS!A$2:B$795,2,TRUE)</f>
        <v>1</v>
      </c>
      <c r="F1889">
        <v>1740</v>
      </c>
      <c r="S1889">
        <v>1878</v>
      </c>
      <c r="T1889" t="str">
        <f t="shared" si="90"/>
        <v>INSERT INTO OBJECT_COLUMNS (OBJECT_COLUMN_ID,NAME,OBJECT_ID) VALUES (1878,'INTEREST_RATE_DAYS', 1740);</v>
      </c>
    </row>
    <row r="1890" spans="1:20" x14ac:dyDescent="0.2">
      <c r="A1890" s="11" t="s">
        <v>6</v>
      </c>
      <c r="B1890" t="s">
        <v>2428</v>
      </c>
      <c r="C1890" t="s">
        <v>2520</v>
      </c>
      <c r="D1890" s="5">
        <f t="shared" si="91"/>
        <v>1</v>
      </c>
      <c r="E1890">
        <f>VLOOKUP(A1890,OFSETS!A$2:B$795,2,TRUE)</f>
        <v>1</v>
      </c>
      <c r="F1890">
        <v>1740</v>
      </c>
      <c r="S1890">
        <v>1879</v>
      </c>
      <c r="T1890" t="str">
        <f t="shared" si="90"/>
        <v>INSERT INTO OBJECT_COLUMNS (OBJECT_COLUMN_ID,NAME,OBJECT_ID) VALUES (1879,'INTEREST_RATE_SPREAD', 1740);</v>
      </c>
    </row>
    <row r="1891" spans="1:20" x14ac:dyDescent="0.2">
      <c r="A1891" s="11" t="s">
        <v>6</v>
      </c>
      <c r="B1891" t="s">
        <v>2428</v>
      </c>
      <c r="C1891" t="s">
        <v>2521</v>
      </c>
      <c r="D1891" s="5">
        <f t="shared" si="91"/>
        <v>1</v>
      </c>
      <c r="E1891">
        <f>VLOOKUP(A1891,OFSETS!A$2:B$795,2,TRUE)</f>
        <v>1</v>
      </c>
      <c r="F1891">
        <v>1740</v>
      </c>
      <c r="S1891">
        <v>1880</v>
      </c>
      <c r="T1891" t="str">
        <f t="shared" si="90"/>
        <v>INSERT INTO OBJECT_COLUMNS (OBJECT_COLUMN_ID,NAME,OBJECT_ID) VALUES (1880,'SHORT_COST', 1740);</v>
      </c>
    </row>
    <row r="1892" spans="1:20" x14ac:dyDescent="0.2">
      <c r="A1892" s="11" t="s">
        <v>6</v>
      </c>
      <c r="B1892" t="s">
        <v>2428</v>
      </c>
      <c r="C1892" t="s">
        <v>2522</v>
      </c>
      <c r="D1892" s="5">
        <f t="shared" si="91"/>
        <v>1</v>
      </c>
      <c r="E1892">
        <f>VLOOKUP(A1892,OFSETS!A$2:B$795,2,TRUE)</f>
        <v>1</v>
      </c>
      <c r="F1892">
        <v>1740</v>
      </c>
      <c r="S1892">
        <v>1881</v>
      </c>
      <c r="T1892" t="str">
        <f t="shared" si="90"/>
        <v>INSERT INTO OBJECT_COLUMNS (OBJECT_COLUMN_ID,NAME,OBJECT_ID) VALUES (1881,'CASH_COMPONENT', 1740);</v>
      </c>
    </row>
    <row r="1893" spans="1:20" x14ac:dyDescent="0.2">
      <c r="A1893" s="11" t="s">
        <v>6</v>
      </c>
      <c r="B1893" t="s">
        <v>2401</v>
      </c>
      <c r="C1893" t="s">
        <v>2407</v>
      </c>
      <c r="D1893" s="5">
        <f t="shared" si="91"/>
        <v>1</v>
      </c>
      <c r="E1893">
        <f>VLOOKUP(A1893,OFSETS!A$2:B$795,2,TRUE)</f>
        <v>1</v>
      </c>
      <c r="F1893">
        <v>1741</v>
      </c>
      <c r="G1893" t="str">
        <f t="shared" ref="G1893:G1935" si="92">"INSERT INTO F_SEC_ADMIN.OBJECTS (OBJECT_ID,NAME,OBJECT_TYPE_ID, SCHEMA_ID, AUTHORIZATION_OBJECT_ID) VALUES ("&amp;F1893&amp; ",'" &amp; B1893 &amp; "',2,1,'" &amp; E1893 &amp;"');"</f>
        <v>INSERT INTO F_SEC_ADMIN.OBJECTS (OBJECT_ID,NAME,OBJECT_TYPE_ID, SCHEMA_ID, AUTHORIZATION_OBJECT_ID) VALUES (1741,'PORTFOLIO_GROUPS_V',2,1,'1');</v>
      </c>
      <c r="S1893">
        <v>1882</v>
      </c>
      <c r="T1893" t="str">
        <f t="shared" si="90"/>
        <v>INSERT INTO OBJECT_COLUMNS (OBJECT_COLUMN_ID,NAME,OBJECT_ID) VALUES (1882,'OWNER_NUM', 1741);</v>
      </c>
    </row>
    <row r="1894" spans="1:20" x14ac:dyDescent="0.2">
      <c r="A1894" s="11" t="s">
        <v>6</v>
      </c>
      <c r="B1894" t="s">
        <v>2401</v>
      </c>
      <c r="C1894" t="s">
        <v>2434</v>
      </c>
      <c r="D1894" s="5">
        <f t="shared" si="91"/>
        <v>1</v>
      </c>
      <c r="E1894">
        <f>VLOOKUP(A1894,OFSETS!A$2:B$795,2,TRUE)</f>
        <v>1</v>
      </c>
      <c r="F1894">
        <v>1741</v>
      </c>
      <c r="S1894">
        <v>1883</v>
      </c>
      <c r="T1894" t="str">
        <f t="shared" si="90"/>
        <v>INSERT INTO OBJECT_COLUMNS (OBJECT_COLUMN_ID,NAME,OBJECT_ID) VALUES (1883,'BATCH_ID', 1741);</v>
      </c>
    </row>
    <row r="1895" spans="1:20" x14ac:dyDescent="0.2">
      <c r="A1895" s="11" t="s">
        <v>6</v>
      </c>
      <c r="B1895" t="s">
        <v>2401</v>
      </c>
      <c r="C1895" t="s">
        <v>2435</v>
      </c>
      <c r="D1895" s="5">
        <f t="shared" si="91"/>
        <v>1</v>
      </c>
      <c r="E1895">
        <f>VLOOKUP(A1895,OFSETS!A$2:B$795,2,TRUE)</f>
        <v>1</v>
      </c>
      <c r="F1895">
        <v>1741</v>
      </c>
      <c r="S1895">
        <v>1884</v>
      </c>
      <c r="T1895" t="str">
        <f t="shared" si="90"/>
        <v>INSERT INTO OBJECT_COLUMNS (OBJECT_COLUMN_ID,NAME,OBJECT_ID) VALUES (1884,'REF_FROM_DATE', 1741);</v>
      </c>
    </row>
    <row r="1896" spans="1:20" x14ac:dyDescent="0.2">
      <c r="A1896" s="11" t="s">
        <v>6</v>
      </c>
      <c r="B1896" t="s">
        <v>2401</v>
      </c>
      <c r="C1896" t="s">
        <v>2436</v>
      </c>
      <c r="D1896" s="5">
        <f t="shared" si="91"/>
        <v>1</v>
      </c>
      <c r="E1896">
        <f>VLOOKUP(A1896,OFSETS!A$2:B$795,2,TRUE)</f>
        <v>1</v>
      </c>
      <c r="F1896">
        <v>1741</v>
      </c>
      <c r="S1896">
        <v>1885</v>
      </c>
      <c r="T1896" t="str">
        <f t="shared" si="90"/>
        <v>INSERT INTO OBJECT_COLUMNS (OBJECT_COLUMN_ID,NAME,OBJECT_ID) VALUES (1885,'REF_TO_DATE', 1741);</v>
      </c>
    </row>
    <row r="1897" spans="1:20" x14ac:dyDescent="0.2">
      <c r="A1897" s="11" t="s">
        <v>6</v>
      </c>
      <c r="B1897" t="s">
        <v>2401</v>
      </c>
      <c r="C1897" t="s">
        <v>2479</v>
      </c>
      <c r="D1897" s="5">
        <f t="shared" si="91"/>
        <v>1</v>
      </c>
      <c r="E1897">
        <f>VLOOKUP(A1897,OFSETS!A$2:B$795,2,TRUE)</f>
        <v>1</v>
      </c>
      <c r="F1897">
        <v>1741</v>
      </c>
      <c r="S1897">
        <v>1886</v>
      </c>
      <c r="T1897" t="str">
        <f t="shared" si="90"/>
        <v>INSERT INTO OBJECT_COLUMNS (OBJECT_COLUMN_ID,NAME,OBJECT_ID) VALUES (1886,'PORTFOLIO_GROUP_SK', 1741);</v>
      </c>
    </row>
    <row r="1898" spans="1:20" x14ac:dyDescent="0.2">
      <c r="A1898" s="11" t="s">
        <v>6</v>
      </c>
      <c r="B1898" t="s">
        <v>2401</v>
      </c>
      <c r="C1898" t="s">
        <v>2403</v>
      </c>
      <c r="D1898" s="5">
        <f t="shared" si="91"/>
        <v>1</v>
      </c>
      <c r="E1898">
        <f>VLOOKUP(A1898,OFSETS!A$2:B$795,2,TRUE)</f>
        <v>1</v>
      </c>
      <c r="F1898">
        <v>1741</v>
      </c>
      <c r="S1898">
        <v>1887</v>
      </c>
      <c r="T1898" t="str">
        <f t="shared" si="90"/>
        <v>INSERT INTO OBJECT_COLUMNS (OBJECT_COLUMN_ID,NAME,OBJECT_ID) VALUES (1887,'PORTFOLIO_GROUP_ID', 1741);</v>
      </c>
    </row>
    <row r="1899" spans="1:20" x14ac:dyDescent="0.2">
      <c r="A1899" s="11" t="s">
        <v>6</v>
      </c>
      <c r="B1899" t="s">
        <v>2401</v>
      </c>
      <c r="C1899" t="s">
        <v>2526</v>
      </c>
      <c r="D1899" s="5">
        <f t="shared" si="91"/>
        <v>1</v>
      </c>
      <c r="E1899">
        <f>VLOOKUP(A1899,OFSETS!A$2:B$795,2,TRUE)</f>
        <v>1</v>
      </c>
      <c r="F1899">
        <v>1741</v>
      </c>
      <c r="S1899">
        <v>1888</v>
      </c>
      <c r="T1899" t="str">
        <f t="shared" si="90"/>
        <v>INSERT INTO OBJECT_COLUMNS (OBJECT_COLUMN_ID,NAME,OBJECT_ID) VALUES (1888,'PORTFOLIO_GROUP_CODE', 1741);</v>
      </c>
    </row>
    <row r="1900" spans="1:20" x14ac:dyDescent="0.2">
      <c r="A1900" s="11" t="s">
        <v>6</v>
      </c>
      <c r="B1900" t="s">
        <v>2401</v>
      </c>
      <c r="C1900" t="s">
        <v>2527</v>
      </c>
      <c r="D1900" s="5">
        <f t="shared" si="91"/>
        <v>1</v>
      </c>
      <c r="E1900">
        <f>VLOOKUP(A1900,OFSETS!A$2:B$795,2,TRUE)</f>
        <v>1</v>
      </c>
      <c r="F1900">
        <v>1741</v>
      </c>
      <c r="S1900">
        <v>1889</v>
      </c>
      <c r="T1900" t="str">
        <f t="shared" si="90"/>
        <v>INSERT INTO OBJECT_COLUMNS (OBJECT_COLUMN_ID,NAME,OBJECT_ID) VALUES (1889,'PORTFOLIO_GROUP_NAME', 1741);</v>
      </c>
    </row>
    <row r="1901" spans="1:20" x14ac:dyDescent="0.2">
      <c r="A1901" s="11" t="s">
        <v>6</v>
      </c>
      <c r="B1901" t="s">
        <v>2401</v>
      </c>
      <c r="C1901" t="s">
        <v>2472</v>
      </c>
      <c r="D1901" s="5">
        <f t="shared" si="91"/>
        <v>1</v>
      </c>
      <c r="E1901">
        <f>VLOOKUP(A1901,OFSETS!A$2:B$795,2,TRUE)</f>
        <v>1</v>
      </c>
      <c r="F1901">
        <v>1741</v>
      </c>
      <c r="S1901">
        <v>1890</v>
      </c>
      <c r="T1901" t="str">
        <f t="shared" si="90"/>
        <v>INSERT INTO OBJECT_COLUMNS (OBJECT_COLUMN_ID,NAME,OBJECT_ID) VALUES (1890,'PORTFOLIO_MASTER_ID', 1741);</v>
      </c>
    </row>
    <row r="1902" spans="1:20" x14ac:dyDescent="0.2">
      <c r="A1902" s="11" t="s">
        <v>6</v>
      </c>
      <c r="B1902" t="s">
        <v>2401</v>
      </c>
      <c r="C1902" t="s">
        <v>2473</v>
      </c>
      <c r="D1902" s="5">
        <f t="shared" si="91"/>
        <v>1</v>
      </c>
      <c r="E1902">
        <f>VLOOKUP(A1902,OFSETS!A$2:B$795,2,TRUE)</f>
        <v>1</v>
      </c>
      <c r="F1902">
        <v>1741</v>
      </c>
      <c r="S1902">
        <v>1891</v>
      </c>
      <c r="T1902" t="str">
        <f t="shared" si="90"/>
        <v>INSERT INTO OBJECT_COLUMNS (OBJECT_COLUMN_ID,NAME,OBJECT_ID) VALUES (1891,'PORTFOLIO_MASTER_CODE', 1741);</v>
      </c>
    </row>
    <row r="1903" spans="1:20" x14ac:dyDescent="0.2">
      <c r="A1903" s="11" t="s">
        <v>6</v>
      </c>
      <c r="B1903" t="s">
        <v>2401</v>
      </c>
      <c r="C1903" t="s">
        <v>2474</v>
      </c>
      <c r="D1903" s="5">
        <f t="shared" si="91"/>
        <v>1</v>
      </c>
      <c r="E1903">
        <f>VLOOKUP(A1903,OFSETS!A$2:B$795,2,TRUE)</f>
        <v>1</v>
      </c>
      <c r="F1903">
        <v>1741</v>
      </c>
      <c r="S1903">
        <v>1892</v>
      </c>
      <c r="T1903" t="str">
        <f t="shared" si="90"/>
        <v>INSERT INTO OBJECT_COLUMNS (OBJECT_COLUMN_ID,NAME,OBJECT_ID) VALUES (1892,'PORTFOLIO_MASTER_NAME', 1741);</v>
      </c>
    </row>
    <row r="1904" spans="1:20" x14ac:dyDescent="0.2">
      <c r="A1904" s="11" t="s">
        <v>6</v>
      </c>
      <c r="B1904" t="s">
        <v>2429</v>
      </c>
      <c r="C1904" t="s">
        <v>2497</v>
      </c>
      <c r="D1904" s="5">
        <f t="shared" si="91"/>
        <v>1</v>
      </c>
      <c r="E1904">
        <f>VLOOKUP(A1904,OFSETS!A$2:B$795,2,TRUE)</f>
        <v>1</v>
      </c>
      <c r="F1904">
        <v>1742</v>
      </c>
      <c r="G1904" t="str">
        <f t="shared" si="92"/>
        <v>INSERT INTO F_SEC_ADMIN.OBJECTS (OBJECT_ID,NAME,OBJECT_TYPE_ID, SCHEMA_ID, AUTHORIZATION_OBJECT_ID) VALUES (1742,'PORTFOLIO_HIST_V',2,1,'1');</v>
      </c>
      <c r="S1904">
        <v>1893</v>
      </c>
      <c r="T1904" t="str">
        <f t="shared" si="90"/>
        <v>INSERT INTO OBJECT_COLUMNS (OBJECT_COLUMN_ID,NAME,OBJECT_ID) VALUES (1893,'PRIVATE_BANKER_TXT', 1742);</v>
      </c>
    </row>
    <row r="1905" spans="1:20" x14ac:dyDescent="0.2">
      <c r="A1905" s="11" t="s">
        <v>6</v>
      </c>
      <c r="B1905" t="s">
        <v>2429</v>
      </c>
      <c r="C1905" t="s">
        <v>2407</v>
      </c>
      <c r="D1905" s="5">
        <f t="shared" si="91"/>
        <v>1</v>
      </c>
      <c r="E1905">
        <f>VLOOKUP(A1905,OFSETS!A$2:B$795,2,TRUE)</f>
        <v>1</v>
      </c>
      <c r="F1905">
        <v>1742</v>
      </c>
      <c r="S1905">
        <v>1894</v>
      </c>
      <c r="T1905" t="str">
        <f t="shared" si="90"/>
        <v>INSERT INTO OBJECT_COLUMNS (OBJECT_COLUMN_ID,NAME,OBJECT_ID) VALUES (1894,'OWNER_NUM', 1742);</v>
      </c>
    </row>
    <row r="1906" spans="1:20" x14ac:dyDescent="0.2">
      <c r="A1906" s="11" t="s">
        <v>6</v>
      </c>
      <c r="B1906" t="s">
        <v>2429</v>
      </c>
      <c r="C1906" t="s">
        <v>2434</v>
      </c>
      <c r="D1906" s="5">
        <f t="shared" si="91"/>
        <v>1</v>
      </c>
      <c r="E1906">
        <f>VLOOKUP(A1906,OFSETS!A$2:B$795,2,TRUE)</f>
        <v>1</v>
      </c>
      <c r="F1906">
        <v>1742</v>
      </c>
      <c r="S1906">
        <v>1895</v>
      </c>
      <c r="T1906" t="str">
        <f t="shared" si="90"/>
        <v>INSERT INTO OBJECT_COLUMNS (OBJECT_COLUMN_ID,NAME,OBJECT_ID) VALUES (1895,'BATCH_ID', 1742);</v>
      </c>
    </row>
    <row r="1907" spans="1:20" x14ac:dyDescent="0.2">
      <c r="A1907" s="11" t="s">
        <v>6</v>
      </c>
      <c r="B1907" t="s">
        <v>2429</v>
      </c>
      <c r="C1907" t="s">
        <v>2435</v>
      </c>
      <c r="D1907" s="5">
        <f t="shared" si="91"/>
        <v>1</v>
      </c>
      <c r="E1907">
        <f>VLOOKUP(A1907,OFSETS!A$2:B$795,2,TRUE)</f>
        <v>1</v>
      </c>
      <c r="F1907">
        <v>1742</v>
      </c>
      <c r="S1907">
        <v>1896</v>
      </c>
      <c r="T1907" t="str">
        <f t="shared" si="90"/>
        <v>INSERT INTO OBJECT_COLUMNS (OBJECT_COLUMN_ID,NAME,OBJECT_ID) VALUES (1896,'REF_FROM_DATE', 1742);</v>
      </c>
    </row>
    <row r="1908" spans="1:20" x14ac:dyDescent="0.2">
      <c r="A1908" s="11" t="s">
        <v>6</v>
      </c>
      <c r="B1908" t="s">
        <v>2429</v>
      </c>
      <c r="C1908" t="s">
        <v>2436</v>
      </c>
      <c r="D1908" s="5">
        <f t="shared" si="91"/>
        <v>1</v>
      </c>
      <c r="E1908">
        <f>VLOOKUP(A1908,OFSETS!A$2:B$795,2,TRUE)</f>
        <v>1</v>
      </c>
      <c r="F1908">
        <v>1742</v>
      </c>
      <c r="S1908">
        <v>1897</v>
      </c>
      <c r="T1908" t="str">
        <f t="shared" si="90"/>
        <v>INSERT INTO OBJECT_COLUMNS (OBJECT_COLUMN_ID,NAME,OBJECT_ID) VALUES (1897,'REF_TO_DATE', 1742);</v>
      </c>
    </row>
    <row r="1909" spans="1:20" x14ac:dyDescent="0.2">
      <c r="A1909" s="11" t="s">
        <v>6</v>
      </c>
      <c r="B1909" t="s">
        <v>2429</v>
      </c>
      <c r="C1909" t="s">
        <v>2498</v>
      </c>
      <c r="D1909" s="5">
        <f t="shared" si="91"/>
        <v>1</v>
      </c>
      <c r="E1909">
        <f>VLOOKUP(A1909,OFSETS!A$2:B$795,2,TRUE)</f>
        <v>1</v>
      </c>
      <c r="F1909">
        <v>1742</v>
      </c>
      <c r="S1909">
        <v>1898</v>
      </c>
      <c r="T1909" t="str">
        <f t="shared" si="90"/>
        <v>INSERT INTO OBJECT_COLUMNS (OBJECT_COLUMN_ID,NAME,OBJECT_ID) VALUES (1898,'TECH_FROM_TST', 1742);</v>
      </c>
    </row>
    <row r="1910" spans="1:20" x14ac:dyDescent="0.2">
      <c r="A1910" s="11" t="s">
        <v>6</v>
      </c>
      <c r="B1910" t="s">
        <v>2429</v>
      </c>
      <c r="C1910" t="s">
        <v>2499</v>
      </c>
      <c r="D1910" s="5">
        <f t="shared" si="91"/>
        <v>1</v>
      </c>
      <c r="E1910">
        <f>VLOOKUP(A1910,OFSETS!A$2:B$795,2,TRUE)</f>
        <v>1</v>
      </c>
      <c r="F1910">
        <v>1742</v>
      </c>
      <c r="S1910">
        <v>1899</v>
      </c>
      <c r="T1910" t="str">
        <f t="shared" si="90"/>
        <v>INSERT INTO OBJECT_COLUMNS (OBJECT_COLUMN_ID,NAME,OBJECT_ID) VALUES (1899,'TECH_TO_TST', 1742);</v>
      </c>
    </row>
    <row r="1911" spans="1:20" x14ac:dyDescent="0.2">
      <c r="A1911" s="11" t="s">
        <v>6</v>
      </c>
      <c r="B1911" t="s">
        <v>2429</v>
      </c>
      <c r="C1911" t="s">
        <v>2500</v>
      </c>
      <c r="D1911" s="5">
        <f t="shared" si="91"/>
        <v>1</v>
      </c>
      <c r="E1911">
        <f>VLOOKUP(A1911,OFSETS!A$2:B$795,2,TRUE)</f>
        <v>1</v>
      </c>
      <c r="F1911">
        <v>1742</v>
      </c>
      <c r="S1911">
        <v>1900</v>
      </c>
      <c r="T1911" t="str">
        <f t="shared" si="90"/>
        <v>INSERT INTO OBJECT_COLUMNS (OBJECT_COLUMN_ID,NAME,OBJECT_ID) VALUES (1900,'PORTFOLIO_SK', 1742);</v>
      </c>
    </row>
    <row r="1912" spans="1:20" x14ac:dyDescent="0.2">
      <c r="A1912" s="11" t="s">
        <v>6</v>
      </c>
      <c r="B1912" t="s">
        <v>2429</v>
      </c>
      <c r="C1912" t="s">
        <v>2466</v>
      </c>
      <c r="D1912" s="5">
        <f t="shared" si="91"/>
        <v>1</v>
      </c>
      <c r="E1912">
        <f>VLOOKUP(A1912,OFSETS!A$2:B$795,2,TRUE)</f>
        <v>1</v>
      </c>
      <c r="F1912">
        <v>1742</v>
      </c>
      <c r="S1912">
        <v>1901</v>
      </c>
      <c r="T1912" t="str">
        <f t="shared" si="90"/>
        <v>INSERT INTO OBJECT_COLUMNS (OBJECT_COLUMN_ID,NAME,OBJECT_ID) VALUES (1901,'PORTFOLIO_ID', 1742);</v>
      </c>
    </row>
    <row r="1913" spans="1:20" x14ac:dyDescent="0.2">
      <c r="A1913" s="11" t="s">
        <v>6</v>
      </c>
      <c r="B1913" t="s">
        <v>2429</v>
      </c>
      <c r="C1913" t="s">
        <v>2475</v>
      </c>
      <c r="D1913" s="5">
        <f t="shared" si="91"/>
        <v>1</v>
      </c>
      <c r="E1913">
        <f>VLOOKUP(A1913,OFSETS!A$2:B$795,2,TRUE)</f>
        <v>1</v>
      </c>
      <c r="F1913">
        <v>1742</v>
      </c>
      <c r="S1913">
        <v>1902</v>
      </c>
      <c r="T1913" t="str">
        <f t="shared" si="90"/>
        <v>INSERT INTO OBJECT_COLUMNS (OBJECT_COLUMN_ID,NAME,OBJECT_ID) VALUES (1902,'PORTFOLIO_TYPE_SK', 1742);</v>
      </c>
    </row>
    <row r="1914" spans="1:20" x14ac:dyDescent="0.2">
      <c r="A1914" s="11" t="s">
        <v>6</v>
      </c>
      <c r="B1914" t="s">
        <v>2429</v>
      </c>
      <c r="C1914" t="s">
        <v>2476</v>
      </c>
      <c r="D1914" s="5">
        <f t="shared" si="91"/>
        <v>1</v>
      </c>
      <c r="E1914">
        <f>VLOOKUP(A1914,OFSETS!A$2:B$795,2,TRUE)</f>
        <v>1</v>
      </c>
      <c r="F1914">
        <v>1742</v>
      </c>
      <c r="S1914">
        <v>1903</v>
      </c>
      <c r="T1914" t="str">
        <f t="shared" si="90"/>
        <v>INSERT INTO OBJECT_COLUMNS (OBJECT_COLUMN_ID,NAME,OBJECT_ID) VALUES (1903,'PORTFOLIO_NAME', 1742);</v>
      </c>
    </row>
    <row r="1915" spans="1:20" x14ac:dyDescent="0.2">
      <c r="A1915" s="11" t="s">
        <v>6</v>
      </c>
      <c r="B1915" t="s">
        <v>2429</v>
      </c>
      <c r="C1915" t="s">
        <v>2477</v>
      </c>
      <c r="D1915" s="5">
        <f t="shared" si="91"/>
        <v>1</v>
      </c>
      <c r="E1915">
        <f>VLOOKUP(A1915,OFSETS!A$2:B$795,2,TRUE)</f>
        <v>1</v>
      </c>
      <c r="F1915">
        <v>1742</v>
      </c>
      <c r="S1915">
        <v>1904</v>
      </c>
      <c r="T1915" t="str">
        <f t="shared" si="90"/>
        <v>INSERT INTO OBJECT_COLUMNS (OBJECT_COLUMN_ID,NAME,OBJECT_ID) VALUES (1904,'PARTY_SK', 1742);</v>
      </c>
    </row>
    <row r="1916" spans="1:20" x14ac:dyDescent="0.2">
      <c r="A1916" s="11" t="s">
        <v>6</v>
      </c>
      <c r="B1916" t="s">
        <v>2429</v>
      </c>
      <c r="C1916" t="s">
        <v>2478</v>
      </c>
      <c r="D1916" s="5">
        <f t="shared" si="91"/>
        <v>1</v>
      </c>
      <c r="E1916">
        <f>VLOOKUP(A1916,OFSETS!A$2:B$795,2,TRUE)</f>
        <v>1</v>
      </c>
      <c r="F1916">
        <v>1742</v>
      </c>
      <c r="S1916">
        <v>1905</v>
      </c>
      <c r="T1916" t="str">
        <f t="shared" si="90"/>
        <v>INSERT INTO OBJECT_COLUMNS (OBJECT_COLUMN_ID,NAME,OBJECT_ID) VALUES (1905,'CURRENCY_SK', 1742);</v>
      </c>
    </row>
    <row r="1917" spans="1:20" x14ac:dyDescent="0.2">
      <c r="A1917" s="11" t="s">
        <v>6</v>
      </c>
      <c r="B1917" t="s">
        <v>2429</v>
      </c>
      <c r="C1917" t="s">
        <v>2479</v>
      </c>
      <c r="D1917" s="5">
        <f t="shared" si="91"/>
        <v>1</v>
      </c>
      <c r="E1917">
        <f>VLOOKUP(A1917,OFSETS!A$2:B$795,2,TRUE)</f>
        <v>1</v>
      </c>
      <c r="F1917">
        <v>1742</v>
      </c>
      <c r="S1917">
        <v>1906</v>
      </c>
      <c r="T1917" t="str">
        <f t="shared" si="90"/>
        <v>INSERT INTO OBJECT_COLUMNS (OBJECT_COLUMN_ID,NAME,OBJECT_ID) VALUES (1906,'PORTFOLIO_GROUP_SK', 1742);</v>
      </c>
    </row>
    <row r="1918" spans="1:20" x14ac:dyDescent="0.2">
      <c r="A1918" s="11" t="s">
        <v>6</v>
      </c>
      <c r="B1918" t="s">
        <v>2429</v>
      </c>
      <c r="C1918" t="s">
        <v>2480</v>
      </c>
      <c r="D1918" s="5">
        <f t="shared" si="91"/>
        <v>1</v>
      </c>
      <c r="E1918">
        <f>VLOOKUP(A1918,OFSETS!A$2:B$795,2,TRUE)</f>
        <v>1</v>
      </c>
      <c r="F1918">
        <v>1742</v>
      </c>
      <c r="S1918">
        <v>1907</v>
      </c>
      <c r="T1918" t="str">
        <f t="shared" si="90"/>
        <v>INSERT INTO OBJECT_COLUMNS (OBJECT_COLUMN_ID,NAME,OBJECT_ID) VALUES (1907,'CALENDAR_SK', 1742);</v>
      </c>
    </row>
    <row r="1919" spans="1:20" x14ac:dyDescent="0.2">
      <c r="A1919" s="11" t="s">
        <v>6</v>
      </c>
      <c r="B1919" t="s">
        <v>2429</v>
      </c>
      <c r="C1919" t="s">
        <v>2481</v>
      </c>
      <c r="D1919" s="5">
        <f t="shared" si="91"/>
        <v>1</v>
      </c>
      <c r="E1919">
        <f>VLOOKUP(A1919,OFSETS!A$2:B$795,2,TRUE)</f>
        <v>1</v>
      </c>
      <c r="F1919">
        <v>1742</v>
      </c>
      <c r="S1919">
        <v>1908</v>
      </c>
      <c r="T1919" t="str">
        <f t="shared" si="90"/>
        <v>INSERT INTO OBJECT_COLUMNS (OBJECT_COLUMN_ID,NAME,OBJECT_ID) VALUES (1908,'ASSET_ID', 1742);</v>
      </c>
    </row>
    <row r="1920" spans="1:20" x14ac:dyDescent="0.2">
      <c r="A1920" s="11" t="s">
        <v>6</v>
      </c>
      <c r="B1920" t="s">
        <v>2429</v>
      </c>
      <c r="C1920" t="s">
        <v>2482</v>
      </c>
      <c r="D1920" s="5">
        <f t="shared" si="91"/>
        <v>1</v>
      </c>
      <c r="E1920">
        <f>VLOOKUP(A1920,OFSETS!A$2:B$795,2,TRUE)</f>
        <v>1</v>
      </c>
      <c r="F1920">
        <v>1742</v>
      </c>
      <c r="S1920">
        <v>1909</v>
      </c>
      <c r="T1920" t="str">
        <f t="shared" si="90"/>
        <v>INSERT INTO OBJECT_COLUMNS (OBJECT_COLUMN_ID,NAME,OBJECT_ID) VALUES (1909,'HTM_YN', 1742);</v>
      </c>
    </row>
    <row r="1921" spans="1:20" x14ac:dyDescent="0.2">
      <c r="A1921" s="11" t="s">
        <v>6</v>
      </c>
      <c r="B1921" t="s">
        <v>2429</v>
      </c>
      <c r="C1921" t="s">
        <v>2483</v>
      </c>
      <c r="D1921" s="5">
        <f t="shared" si="91"/>
        <v>1</v>
      </c>
      <c r="E1921">
        <f>VLOOKUP(A1921,OFSETS!A$2:B$795,2,TRUE)</f>
        <v>1</v>
      </c>
      <c r="F1921">
        <v>1742</v>
      </c>
      <c r="S1921">
        <v>1910</v>
      </c>
      <c r="T1921" t="str">
        <f t="shared" si="90"/>
        <v>INSERT INTO OBJECT_COLUMNS (OBJECT_COLUMN_ID,NAME,OBJECT_ID) VALUES (1910,'DESCRIPTION_TXT', 1742);</v>
      </c>
    </row>
    <row r="1922" spans="1:20" x14ac:dyDescent="0.2">
      <c r="A1922" s="11" t="s">
        <v>6</v>
      </c>
      <c r="B1922" t="s">
        <v>2429</v>
      </c>
      <c r="C1922" t="s">
        <v>2484</v>
      </c>
      <c r="D1922" s="5">
        <f t="shared" si="91"/>
        <v>1</v>
      </c>
      <c r="E1922">
        <f>VLOOKUP(A1922,OFSETS!A$2:B$795,2,TRUE)</f>
        <v>1</v>
      </c>
      <c r="F1922">
        <v>1742</v>
      </c>
      <c r="S1922">
        <v>1911</v>
      </c>
      <c r="T1922" t="str">
        <f t="shared" si="90"/>
        <v>INSERT INTO OBJECT_COLUMNS (OBJECT_COLUMN_ID,NAME,OBJECT_ID) VALUES (1911,'PORTFOLIO_CODE', 1742);</v>
      </c>
    </row>
    <row r="1923" spans="1:20" x14ac:dyDescent="0.2">
      <c r="A1923" s="11" t="s">
        <v>6</v>
      </c>
      <c r="B1923" t="s">
        <v>2429</v>
      </c>
      <c r="C1923" t="s">
        <v>2485</v>
      </c>
      <c r="D1923" s="5">
        <f t="shared" si="91"/>
        <v>1</v>
      </c>
      <c r="E1923">
        <f>VLOOKUP(A1923,OFSETS!A$2:B$795,2,TRUE)</f>
        <v>1</v>
      </c>
      <c r="F1923">
        <v>1742</v>
      </c>
      <c r="S1923">
        <v>1912</v>
      </c>
      <c r="T1923" t="str">
        <f t="shared" si="90"/>
        <v>INSERT INTO OBJECT_COLUMNS (OBJECT_COLUMN_ID,NAME,OBJECT_ID) VALUES (1912,'ISSUE_DATE', 1742);</v>
      </c>
    </row>
    <row r="1924" spans="1:20" x14ac:dyDescent="0.2">
      <c r="A1924" s="11" t="s">
        <v>6</v>
      </c>
      <c r="B1924" t="s">
        <v>2429</v>
      </c>
      <c r="C1924" t="s">
        <v>2486</v>
      </c>
      <c r="D1924" s="5">
        <f t="shared" si="91"/>
        <v>1</v>
      </c>
      <c r="E1924">
        <f>VLOOKUP(A1924,OFSETS!A$2:B$795,2,TRUE)</f>
        <v>1</v>
      </c>
      <c r="F1924">
        <v>1742</v>
      </c>
      <c r="S1924">
        <v>1913</v>
      </c>
      <c r="T1924" t="str">
        <f t="shared" si="90"/>
        <v>INSERT INTO OBJECT_COLUMNS (OBJECT_COLUMN_ID,NAME,OBJECT_ID) VALUES (1913,'CLOSING_DATE', 1742);</v>
      </c>
    </row>
    <row r="1925" spans="1:20" x14ac:dyDescent="0.2">
      <c r="A1925" s="11" t="s">
        <v>6</v>
      </c>
      <c r="B1925" t="s">
        <v>2429</v>
      </c>
      <c r="C1925" t="s">
        <v>2487</v>
      </c>
      <c r="D1925" s="5">
        <f t="shared" si="91"/>
        <v>1</v>
      </c>
      <c r="E1925">
        <f>VLOOKUP(A1925,OFSETS!A$2:B$795,2,TRUE)</f>
        <v>1</v>
      </c>
      <c r="F1925">
        <v>1742</v>
      </c>
      <c r="S1925">
        <v>1914</v>
      </c>
      <c r="T1925" t="str">
        <f t="shared" si="90"/>
        <v>INSERT INTO OBJECT_COLUMNS (OBJECT_COLUMN_ID,NAME,OBJECT_ID) VALUES (1914,'ISSUE_VALUE', 1742);</v>
      </c>
    </row>
    <row r="1926" spans="1:20" x14ac:dyDescent="0.2">
      <c r="A1926" s="11" t="s">
        <v>6</v>
      </c>
      <c r="B1926" t="s">
        <v>2429</v>
      </c>
      <c r="C1926" t="s">
        <v>2488</v>
      </c>
      <c r="D1926" s="5">
        <f t="shared" si="91"/>
        <v>1</v>
      </c>
      <c r="E1926">
        <f>VLOOKUP(A1926,OFSETS!A$2:B$795,2,TRUE)</f>
        <v>1</v>
      </c>
      <c r="F1926">
        <v>1742</v>
      </c>
      <c r="S1926">
        <v>1915</v>
      </c>
      <c r="T1926" t="str">
        <f t="shared" si="90"/>
        <v>INSERT INTO OBJECT_COLUMNS (OBJECT_COLUMN_ID,NAME,OBJECT_ID) VALUES (1915,'ISSUE_VOLUME', 1742);</v>
      </c>
    </row>
    <row r="1927" spans="1:20" x14ac:dyDescent="0.2">
      <c r="A1927" s="11" t="s">
        <v>6</v>
      </c>
      <c r="B1927" t="s">
        <v>2429</v>
      </c>
      <c r="C1927" t="s">
        <v>2489</v>
      </c>
      <c r="D1927" s="5">
        <f t="shared" si="91"/>
        <v>1</v>
      </c>
      <c r="E1927">
        <f>VLOOKUP(A1927,OFSETS!A$2:B$795,2,TRUE)</f>
        <v>1</v>
      </c>
      <c r="F1927">
        <v>1742</v>
      </c>
      <c r="S1927">
        <v>1916</v>
      </c>
      <c r="T1927" t="str">
        <f t="shared" si="90"/>
        <v>INSERT INTO OBJECT_COLUMNS (OBJECT_COLUMN_ID,NAME,OBJECT_ID) VALUES (1916,'DEFAULT_DISTRIBUTION_DATE', 1742);</v>
      </c>
    </row>
    <row r="1928" spans="1:20" x14ac:dyDescent="0.2">
      <c r="A1928" s="11" t="s">
        <v>6</v>
      </c>
      <c r="B1928" t="s">
        <v>2429</v>
      </c>
      <c r="C1928" t="s">
        <v>2490</v>
      </c>
      <c r="D1928" s="5">
        <f t="shared" si="91"/>
        <v>1</v>
      </c>
      <c r="E1928">
        <f>VLOOKUP(A1928,OFSETS!A$2:B$795,2,TRUE)</f>
        <v>1</v>
      </c>
      <c r="F1928">
        <v>1742</v>
      </c>
      <c r="S1928">
        <v>1917</v>
      </c>
      <c r="T1928" t="str">
        <f t="shared" si="90"/>
        <v>INSERT INTO OBJECT_COLUMNS (OBJECT_COLUMN_ID,NAME,OBJECT_ID) VALUES (1917,'BUSINESS_MODEL_CODE', 1742);</v>
      </c>
    </row>
    <row r="1929" spans="1:20" x14ac:dyDescent="0.2">
      <c r="A1929" s="11" t="s">
        <v>6</v>
      </c>
      <c r="B1929" t="s">
        <v>2429</v>
      </c>
      <c r="C1929" t="s">
        <v>2491</v>
      </c>
      <c r="D1929" s="5">
        <f t="shared" si="91"/>
        <v>1</v>
      </c>
      <c r="E1929">
        <f>VLOOKUP(A1929,OFSETS!A$2:B$795,2,TRUE)</f>
        <v>1</v>
      </c>
      <c r="F1929">
        <v>1742</v>
      </c>
      <c r="S1929">
        <v>1918</v>
      </c>
      <c r="T1929" t="str">
        <f t="shared" si="90"/>
        <v>INSERT INTO OBJECT_COLUMNS (OBJECT_COLUMN_ID,NAME,OBJECT_ID) VALUES (1918,'CONSOLIDATION_NAME', 1742);</v>
      </c>
    </row>
    <row r="1930" spans="1:20" x14ac:dyDescent="0.2">
      <c r="A1930" s="11" t="s">
        <v>6</v>
      </c>
      <c r="B1930" t="s">
        <v>2429</v>
      </c>
      <c r="C1930" t="s">
        <v>2492</v>
      </c>
      <c r="D1930" s="5">
        <f t="shared" si="91"/>
        <v>1</v>
      </c>
      <c r="E1930">
        <f>VLOOKUP(A1930,OFSETS!A$2:B$795,2,TRUE)</f>
        <v>1</v>
      </c>
      <c r="F1930">
        <v>1742</v>
      </c>
      <c r="S1930">
        <v>1919</v>
      </c>
      <c r="T1930" t="str">
        <f t="shared" si="90"/>
        <v>INSERT INTO OBJECT_COLUMNS (OBJECT_COLUMN_ID,NAME,OBJECT_ID) VALUES (1919,'REPORT_START_DATE', 1742);</v>
      </c>
    </row>
    <row r="1931" spans="1:20" x14ac:dyDescent="0.2">
      <c r="A1931" s="11" t="s">
        <v>6</v>
      </c>
      <c r="B1931" t="s">
        <v>2429</v>
      </c>
      <c r="C1931" t="s">
        <v>2493</v>
      </c>
      <c r="D1931" s="5">
        <f t="shared" si="91"/>
        <v>1</v>
      </c>
      <c r="E1931">
        <f>VLOOKUP(A1931,OFSETS!A$2:B$795,2,TRUE)</f>
        <v>1</v>
      </c>
      <c r="F1931">
        <v>1742</v>
      </c>
      <c r="S1931">
        <v>1920</v>
      </c>
      <c r="T1931" t="str">
        <f t="shared" si="90"/>
        <v>INSERT INTO OBJECT_COLUMNS (OBJECT_COLUMN_ID,NAME,OBJECT_ID) VALUES (1920,'INVESTMENT_TYPE_TXT', 1742);</v>
      </c>
    </row>
    <row r="1932" spans="1:20" x14ac:dyDescent="0.2">
      <c r="A1932" s="11" t="s">
        <v>6</v>
      </c>
      <c r="B1932" t="s">
        <v>2429</v>
      </c>
      <c r="C1932" t="s">
        <v>2494</v>
      </c>
      <c r="D1932" s="5">
        <f t="shared" si="91"/>
        <v>1</v>
      </c>
      <c r="E1932">
        <f>VLOOKUP(A1932,OFSETS!A$2:B$795,2,TRUE)</f>
        <v>1</v>
      </c>
      <c r="F1932">
        <v>1742</v>
      </c>
      <c r="S1932">
        <v>1921</v>
      </c>
      <c r="T1932" t="str">
        <f t="shared" si="90"/>
        <v>INSERT INTO OBJECT_COLUMNS (OBJECT_COLUMN_ID,NAME,OBJECT_ID) VALUES (1921,'START_OF_YEAR_TXT', 1742);</v>
      </c>
    </row>
    <row r="1933" spans="1:20" x14ac:dyDescent="0.2">
      <c r="A1933" s="11" t="s">
        <v>6</v>
      </c>
      <c r="B1933" t="s">
        <v>2429</v>
      </c>
      <c r="C1933" t="s">
        <v>2495</v>
      </c>
      <c r="D1933" s="5">
        <f t="shared" si="91"/>
        <v>1</v>
      </c>
      <c r="E1933">
        <f>VLOOKUP(A1933,OFSETS!A$2:B$795,2,TRUE)</f>
        <v>1</v>
      </c>
      <c r="F1933">
        <v>1742</v>
      </c>
      <c r="S1933">
        <v>1922</v>
      </c>
      <c r="T1933" t="str">
        <f t="shared" si="90"/>
        <v>INSERT INTO OBJECT_COLUMNS (OBJECT_COLUMN_ID,NAME,OBJECT_ID) VALUES (1922,'END_OF_YEAR_TXT', 1742);</v>
      </c>
    </row>
    <row r="1934" spans="1:20" x14ac:dyDescent="0.2">
      <c r="A1934" s="11" t="s">
        <v>6</v>
      </c>
      <c r="B1934" t="s">
        <v>2429</v>
      </c>
      <c r="C1934" t="s">
        <v>2496</v>
      </c>
      <c r="D1934" s="5">
        <f t="shared" si="91"/>
        <v>1</v>
      </c>
      <c r="E1934">
        <f>VLOOKUP(A1934,OFSETS!A$2:B$795,2,TRUE)</f>
        <v>1</v>
      </c>
      <c r="F1934">
        <v>1742</v>
      </c>
      <c r="S1934">
        <v>1923</v>
      </c>
      <c r="T1934" t="str">
        <f t="shared" si="90"/>
        <v>INSERT INTO OBJECT_COLUMNS (OBJECT_COLUMN_ID,NAME,OBJECT_ID) VALUES (1923,'MANAGER_TXT', 1742);</v>
      </c>
    </row>
    <row r="1935" spans="1:20" x14ac:dyDescent="0.2">
      <c r="A1935" s="11" t="s">
        <v>6</v>
      </c>
      <c r="B1935" t="s">
        <v>2406</v>
      </c>
      <c r="C1935" t="s">
        <v>2528</v>
      </c>
      <c r="D1935" s="5">
        <f t="shared" si="91"/>
        <v>1</v>
      </c>
      <c r="E1935">
        <f>VLOOKUP(A1935,OFSETS!A$2:B$795,2,TRUE)</f>
        <v>1</v>
      </c>
      <c r="F1935">
        <v>1743</v>
      </c>
      <c r="G1935" t="str">
        <f t="shared" si="92"/>
        <v>INSERT INTO F_SEC_ADMIN.OBJECTS (OBJECT_ID,NAME,OBJECT_TYPE_ID, SCHEMA_ID, AUTHORIZATION_OBJECT_ID) VALUES (1743,'PORTFOLIO_HOLDINGS_V',2,1,'1');</v>
      </c>
      <c r="S1935">
        <v>1924</v>
      </c>
      <c r="T1935" t="str">
        <f t="shared" si="90"/>
        <v>INSERT INTO OBJECT_COLUMNS (OBJECT_COLUMN_ID,NAME,OBJECT_ID) VALUES (1924,'HOLDING_START_DATE', 1743);</v>
      </c>
    </row>
    <row r="1936" spans="1:20" x14ac:dyDescent="0.2">
      <c r="A1936" s="11" t="s">
        <v>6</v>
      </c>
      <c r="B1936" t="s">
        <v>2406</v>
      </c>
      <c r="C1936" t="s">
        <v>2407</v>
      </c>
      <c r="D1936" s="5">
        <f t="shared" si="91"/>
        <v>1</v>
      </c>
      <c r="E1936">
        <f>VLOOKUP(A1936,OFSETS!A$2:B$795,2,TRUE)</f>
        <v>1</v>
      </c>
      <c r="F1936">
        <v>1743</v>
      </c>
      <c r="S1936">
        <v>1925</v>
      </c>
      <c r="T1936" t="str">
        <f t="shared" si="90"/>
        <v>INSERT INTO OBJECT_COLUMNS (OBJECT_COLUMN_ID,NAME,OBJECT_ID) VALUES (1925,'OWNER_NUM', 1743);</v>
      </c>
    </row>
    <row r="1937" spans="1:20" x14ac:dyDescent="0.2">
      <c r="A1937" s="11" t="s">
        <v>6</v>
      </c>
      <c r="B1937" t="s">
        <v>2406</v>
      </c>
      <c r="C1937" t="s">
        <v>2434</v>
      </c>
      <c r="D1937" s="5">
        <f t="shared" si="91"/>
        <v>1</v>
      </c>
      <c r="E1937">
        <f>VLOOKUP(A1937,OFSETS!A$2:B$795,2,TRUE)</f>
        <v>1</v>
      </c>
      <c r="F1937">
        <v>1743</v>
      </c>
      <c r="S1937">
        <v>1926</v>
      </c>
      <c r="T1937" t="str">
        <f t="shared" ref="T1937:T2000" si="93">"INSERT INTO OBJECT_COLUMNS (OBJECT_COLUMN_ID,NAME,OBJECT_ID) VALUES (" &amp; S1937 &amp; ",'" &amp; C1937 &amp; "', " &amp; F1937 &amp; ");"</f>
        <v>INSERT INTO OBJECT_COLUMNS (OBJECT_COLUMN_ID,NAME,OBJECT_ID) VALUES (1926,'BATCH_ID', 1743);</v>
      </c>
    </row>
    <row r="1938" spans="1:20" x14ac:dyDescent="0.2">
      <c r="A1938" s="11" t="s">
        <v>6</v>
      </c>
      <c r="B1938" t="s">
        <v>2406</v>
      </c>
      <c r="C1938" t="s">
        <v>2435</v>
      </c>
      <c r="D1938" s="5">
        <f t="shared" si="91"/>
        <v>1</v>
      </c>
      <c r="E1938">
        <f>VLOOKUP(A1938,OFSETS!A$2:B$795,2,TRUE)</f>
        <v>1</v>
      </c>
      <c r="F1938">
        <v>1743</v>
      </c>
      <c r="S1938">
        <v>1927</v>
      </c>
      <c r="T1938" t="str">
        <f t="shared" si="93"/>
        <v>INSERT INTO OBJECT_COLUMNS (OBJECT_COLUMN_ID,NAME,OBJECT_ID) VALUES (1927,'REF_FROM_DATE', 1743);</v>
      </c>
    </row>
    <row r="1939" spans="1:20" x14ac:dyDescent="0.2">
      <c r="A1939" s="11" t="s">
        <v>6</v>
      </c>
      <c r="B1939" t="s">
        <v>2406</v>
      </c>
      <c r="C1939" t="s">
        <v>2436</v>
      </c>
      <c r="D1939" s="5">
        <f t="shared" si="91"/>
        <v>1</v>
      </c>
      <c r="E1939">
        <f>VLOOKUP(A1939,OFSETS!A$2:B$795,2,TRUE)</f>
        <v>1</v>
      </c>
      <c r="F1939">
        <v>1743</v>
      </c>
      <c r="S1939">
        <v>1928</v>
      </c>
      <c r="T1939" t="str">
        <f t="shared" si="93"/>
        <v>INSERT INTO OBJECT_COLUMNS (OBJECT_COLUMN_ID,NAME,OBJECT_ID) VALUES (1928,'REF_TO_DATE', 1743);</v>
      </c>
    </row>
    <row r="1940" spans="1:20" x14ac:dyDescent="0.2">
      <c r="A1940" s="11" t="s">
        <v>6</v>
      </c>
      <c r="B1940" t="s">
        <v>2406</v>
      </c>
      <c r="C1940" t="s">
        <v>2498</v>
      </c>
      <c r="D1940" s="5">
        <f t="shared" si="91"/>
        <v>1</v>
      </c>
      <c r="E1940">
        <f>VLOOKUP(A1940,OFSETS!A$2:B$795,2,TRUE)</f>
        <v>1</v>
      </c>
      <c r="F1940">
        <v>1743</v>
      </c>
      <c r="S1940">
        <v>1929</v>
      </c>
      <c r="T1940" t="str">
        <f t="shared" si="93"/>
        <v>INSERT INTO OBJECT_COLUMNS (OBJECT_COLUMN_ID,NAME,OBJECT_ID) VALUES (1929,'TECH_FROM_TST', 1743);</v>
      </c>
    </row>
    <row r="1941" spans="1:20" x14ac:dyDescent="0.2">
      <c r="A1941" s="11" t="s">
        <v>6</v>
      </c>
      <c r="B1941" t="s">
        <v>2406</v>
      </c>
      <c r="C1941" t="s">
        <v>2499</v>
      </c>
      <c r="D1941" s="5">
        <f t="shared" si="91"/>
        <v>1</v>
      </c>
      <c r="E1941">
        <f>VLOOKUP(A1941,OFSETS!A$2:B$795,2,TRUE)</f>
        <v>1</v>
      </c>
      <c r="F1941">
        <v>1743</v>
      </c>
      <c r="S1941">
        <v>1930</v>
      </c>
      <c r="T1941" t="str">
        <f t="shared" si="93"/>
        <v>INSERT INTO OBJECT_COLUMNS (OBJECT_COLUMN_ID,NAME,OBJECT_ID) VALUES (1930,'TECH_TO_TST', 1743);</v>
      </c>
    </row>
    <row r="1942" spans="1:20" x14ac:dyDescent="0.2">
      <c r="A1942" s="11" t="s">
        <v>6</v>
      </c>
      <c r="B1942" t="s">
        <v>2406</v>
      </c>
      <c r="C1942" t="s">
        <v>2529</v>
      </c>
      <c r="D1942" s="5">
        <f t="shared" si="91"/>
        <v>1</v>
      </c>
      <c r="E1942">
        <f>VLOOKUP(A1942,OFSETS!A$2:B$795,2,TRUE)</f>
        <v>1</v>
      </c>
      <c r="F1942">
        <v>1743</v>
      </c>
      <c r="S1942">
        <v>1931</v>
      </c>
      <c r="T1942" t="str">
        <f t="shared" si="93"/>
        <v>INSERT INTO OBJECT_COLUMNS (OBJECT_COLUMN_ID,NAME,OBJECT_ID) VALUES (1931,'PORTFOLIO_HOLDING_SK', 1743);</v>
      </c>
    </row>
    <row r="1943" spans="1:20" x14ac:dyDescent="0.2">
      <c r="A1943" s="11" t="s">
        <v>6</v>
      </c>
      <c r="B1943" t="s">
        <v>2406</v>
      </c>
      <c r="C1943" t="s">
        <v>2530</v>
      </c>
      <c r="D1943" s="5">
        <f t="shared" si="91"/>
        <v>1</v>
      </c>
      <c r="E1943">
        <f>VLOOKUP(A1943,OFSETS!A$2:B$795,2,TRUE)</f>
        <v>1</v>
      </c>
      <c r="F1943">
        <v>1743</v>
      </c>
      <c r="S1943">
        <v>1932</v>
      </c>
      <c r="T1943" t="str">
        <f t="shared" si="93"/>
        <v>INSERT INTO OBJECT_COLUMNS (OBJECT_COLUMN_ID,NAME,OBJECT_ID) VALUES (1932,'PORTFOLIO_HOLDING_ID', 1743);</v>
      </c>
    </row>
    <row r="1944" spans="1:20" x14ac:dyDescent="0.2">
      <c r="A1944" s="11" t="s">
        <v>6</v>
      </c>
      <c r="B1944" t="s">
        <v>2406</v>
      </c>
      <c r="C1944" t="s">
        <v>2466</v>
      </c>
      <c r="D1944" s="5">
        <f t="shared" si="91"/>
        <v>1</v>
      </c>
      <c r="E1944">
        <f>VLOOKUP(A1944,OFSETS!A$2:B$795,2,TRUE)</f>
        <v>1</v>
      </c>
      <c r="F1944">
        <v>1743</v>
      </c>
      <c r="S1944">
        <v>1933</v>
      </c>
      <c r="T1944" t="str">
        <f t="shared" si="93"/>
        <v>INSERT INTO OBJECT_COLUMNS (OBJECT_COLUMN_ID,NAME,OBJECT_ID) VALUES (1933,'PORTFOLIO_ID', 1743);</v>
      </c>
    </row>
    <row r="1945" spans="1:20" x14ac:dyDescent="0.2">
      <c r="A1945" s="11" t="s">
        <v>6</v>
      </c>
      <c r="B1945" t="s">
        <v>2406</v>
      </c>
      <c r="C1945" t="s">
        <v>2481</v>
      </c>
      <c r="D1945" s="5">
        <f t="shared" si="91"/>
        <v>1</v>
      </c>
      <c r="E1945">
        <f>VLOOKUP(A1945,OFSETS!A$2:B$795,2,TRUE)</f>
        <v>1</v>
      </c>
      <c r="F1945">
        <v>1743</v>
      </c>
      <c r="S1945">
        <v>1934</v>
      </c>
      <c r="T1945" t="str">
        <f t="shared" si="93"/>
        <v>INSERT INTO OBJECT_COLUMNS (OBJECT_COLUMN_ID,NAME,OBJECT_ID) VALUES (1934,'ASSET_ID', 1743);</v>
      </c>
    </row>
    <row r="1946" spans="1:20" x14ac:dyDescent="0.2">
      <c r="A1946" s="11" t="s">
        <v>6</v>
      </c>
      <c r="B1946" t="s">
        <v>2406</v>
      </c>
      <c r="C1946" t="s">
        <v>2531</v>
      </c>
      <c r="D1946" s="5">
        <f t="shared" si="91"/>
        <v>1</v>
      </c>
      <c r="E1946">
        <f>VLOOKUP(A1946,OFSETS!A$2:B$795,2,TRUE)</f>
        <v>1</v>
      </c>
      <c r="F1946">
        <v>1743</v>
      </c>
      <c r="S1946">
        <v>1935</v>
      </c>
      <c r="T1946" t="str">
        <f t="shared" si="93"/>
        <v>INSERT INTO OBJECT_COLUMNS (OBJECT_COLUMN_ID,NAME,OBJECT_ID) VALUES (1935,'QUOTATION_CURRENCY_SK', 1743);</v>
      </c>
    </row>
    <row r="1947" spans="1:20" x14ac:dyDescent="0.2">
      <c r="A1947" s="11" t="s">
        <v>6</v>
      </c>
      <c r="B1947" t="s">
        <v>2406</v>
      </c>
      <c r="C1947" t="s">
        <v>2532</v>
      </c>
      <c r="D1947" s="5">
        <f t="shared" si="91"/>
        <v>1</v>
      </c>
      <c r="E1947">
        <f>VLOOKUP(A1947,OFSETS!A$2:B$795,2,TRUE)</f>
        <v>1</v>
      </c>
      <c r="F1947">
        <v>1743</v>
      </c>
      <c r="S1947">
        <v>1936</v>
      </c>
      <c r="T1947" t="str">
        <f t="shared" si="93"/>
        <v>INSERT INTO OBJECT_COLUMNS (OBJECT_COLUMN_ID,NAME,OBJECT_ID) VALUES (1936,'HOLDING_LEG_NUM', 1743);</v>
      </c>
    </row>
    <row r="1948" spans="1:20" x14ac:dyDescent="0.2">
      <c r="A1948" s="11" t="s">
        <v>6</v>
      </c>
      <c r="B1948" t="s">
        <v>2406</v>
      </c>
      <c r="C1948" t="s">
        <v>2533</v>
      </c>
      <c r="D1948" s="5">
        <f t="shared" si="91"/>
        <v>1</v>
      </c>
      <c r="E1948">
        <f>VLOOKUP(A1948,OFSETS!A$2:B$795,2,TRUE)</f>
        <v>1</v>
      </c>
      <c r="F1948">
        <v>1743</v>
      </c>
      <c r="S1948">
        <v>1937</v>
      </c>
      <c r="T1948" t="str">
        <f t="shared" si="93"/>
        <v>INSERT INTO OBJECT_COLUMNS (OBJECT_COLUMN_ID,NAME,OBJECT_ID) VALUES (1937,'NOMINAL_VALUE', 1743);</v>
      </c>
    </row>
    <row r="1949" spans="1:20" x14ac:dyDescent="0.2">
      <c r="A1949" s="11" t="s">
        <v>6</v>
      </c>
      <c r="B1949" t="s">
        <v>2406</v>
      </c>
      <c r="C1949" t="s">
        <v>2534</v>
      </c>
      <c r="D1949" s="5">
        <f t="shared" si="91"/>
        <v>1</v>
      </c>
      <c r="E1949">
        <f>VLOOKUP(A1949,OFSETS!A$2:B$795,2,TRUE)</f>
        <v>1</v>
      </c>
      <c r="F1949">
        <v>1743</v>
      </c>
      <c r="S1949">
        <v>1938</v>
      </c>
      <c r="T1949" t="str">
        <f t="shared" si="93"/>
        <v>INSERT INTO OBJECT_COLUMNS (OBJECT_COLUMN_ID,NAME,OBJECT_ID) VALUES (1938,'PC_BOOK_VALUE', 1743);</v>
      </c>
    </row>
    <row r="1950" spans="1:20" x14ac:dyDescent="0.2">
      <c r="A1950" s="11" t="s">
        <v>6</v>
      </c>
      <c r="B1950" t="s">
        <v>2406</v>
      </c>
      <c r="C1950" t="s">
        <v>2535</v>
      </c>
      <c r="D1950" s="5">
        <f t="shared" si="91"/>
        <v>1</v>
      </c>
      <c r="E1950">
        <f>VLOOKUP(A1950,OFSETS!A$2:B$795,2,TRUE)</f>
        <v>1</v>
      </c>
      <c r="F1950">
        <v>1743</v>
      </c>
      <c r="S1950">
        <v>1939</v>
      </c>
      <c r="T1950" t="str">
        <f t="shared" si="93"/>
        <v>INSERT INTO OBJECT_COLUMNS (OBJECT_COLUMN_ID,NAME,OBJECT_ID) VALUES (1939,'QC_BOOK_VALUE', 1743);</v>
      </c>
    </row>
    <row r="1951" spans="1:20" x14ac:dyDescent="0.2">
      <c r="A1951" s="11" t="s">
        <v>6</v>
      </c>
      <c r="B1951" t="s">
        <v>2406</v>
      </c>
      <c r="C1951" t="s">
        <v>2536</v>
      </c>
      <c r="D1951" s="5">
        <f t="shared" si="91"/>
        <v>1</v>
      </c>
      <c r="E1951">
        <f>VLOOKUP(A1951,OFSETS!A$2:B$795,2,TRUE)</f>
        <v>1</v>
      </c>
      <c r="F1951">
        <v>1743</v>
      </c>
      <c r="S1951">
        <v>1940</v>
      </c>
      <c r="T1951" t="str">
        <f t="shared" si="93"/>
        <v>INSERT INTO OBJECT_COLUMNS (OBJECT_COLUMN_ID,NAME,OBJECT_ID) VALUES (1940,'PC_COST_VALUE', 1743);</v>
      </c>
    </row>
    <row r="1952" spans="1:20" x14ac:dyDescent="0.2">
      <c r="A1952" s="11" t="s">
        <v>6</v>
      </c>
      <c r="B1952" t="s">
        <v>2406</v>
      </c>
      <c r="C1952" t="s">
        <v>2537</v>
      </c>
      <c r="D1952" s="5">
        <f t="shared" ref="D1952:D2015" si="94">VALUE(RIGHT(A1952,7))</f>
        <v>1</v>
      </c>
      <c r="E1952">
        <f>VLOOKUP(A1952,OFSETS!A$2:B$795,2,TRUE)</f>
        <v>1</v>
      </c>
      <c r="F1952">
        <v>1743</v>
      </c>
      <c r="S1952">
        <v>1941</v>
      </c>
      <c r="T1952" t="str">
        <f t="shared" si="93"/>
        <v>INSERT INTO OBJECT_COLUMNS (OBJECT_COLUMN_ID,NAME,OBJECT_ID) VALUES (1941,'CUSTODY_PARTY_SK', 1743);</v>
      </c>
    </row>
    <row r="1953" spans="1:20" x14ac:dyDescent="0.2">
      <c r="A1953" s="11" t="s">
        <v>6</v>
      </c>
      <c r="B1953" t="s">
        <v>2406</v>
      </c>
      <c r="C1953" t="s">
        <v>2538</v>
      </c>
      <c r="D1953" s="5">
        <f t="shared" si="94"/>
        <v>1</v>
      </c>
      <c r="E1953">
        <f>VLOOKUP(A1953,OFSETS!A$2:B$795,2,TRUE)</f>
        <v>1</v>
      </c>
      <c r="F1953">
        <v>1743</v>
      </c>
      <c r="S1953">
        <v>1942</v>
      </c>
      <c r="T1953" t="str">
        <f t="shared" si="93"/>
        <v>INSERT INTO OBJECT_COLUMNS (OBJECT_COLUMN_ID,NAME,OBJECT_ID) VALUES (1942,'P124B_ESTG_YN', 1743);</v>
      </c>
    </row>
    <row r="1954" spans="1:20" x14ac:dyDescent="0.2">
      <c r="A1954" s="11" t="s">
        <v>6</v>
      </c>
      <c r="B1954" t="s">
        <v>2406</v>
      </c>
      <c r="C1954" t="s">
        <v>2539</v>
      </c>
      <c r="D1954" s="5">
        <f t="shared" si="94"/>
        <v>1</v>
      </c>
      <c r="E1954">
        <f>VLOOKUP(A1954,OFSETS!A$2:B$795,2,TRUE)</f>
        <v>1</v>
      </c>
      <c r="F1954">
        <v>1743</v>
      </c>
      <c r="S1954">
        <v>1943</v>
      </c>
      <c r="T1954" t="str">
        <f t="shared" si="93"/>
        <v>INSERT INTO OBJECT_COLUMNS (OBJECT_COLUMN_ID,NAME,OBJECT_ID) VALUES (1943,'QC_COST_VALUE', 1743);</v>
      </c>
    </row>
    <row r="1955" spans="1:20" x14ac:dyDescent="0.2">
      <c r="A1955" s="11" t="s">
        <v>6</v>
      </c>
      <c r="B1955" t="s">
        <v>2406</v>
      </c>
      <c r="C1955" t="s">
        <v>2540</v>
      </c>
      <c r="D1955" s="5">
        <f t="shared" si="94"/>
        <v>1</v>
      </c>
      <c r="E1955">
        <f>VLOOKUP(A1955,OFSETS!A$2:B$795,2,TRUE)</f>
        <v>1</v>
      </c>
      <c r="F1955">
        <v>1743</v>
      </c>
      <c r="S1955">
        <v>1944</v>
      </c>
      <c r="T1955" t="str">
        <f t="shared" si="93"/>
        <v>INSERT INTO OBJECT_COLUMNS (OBJECT_COLUMN_ID,NAME,OBJECT_ID) VALUES (1944,'PC_COST_VALUE_PRL', 1743);</v>
      </c>
    </row>
    <row r="1956" spans="1:20" x14ac:dyDescent="0.2">
      <c r="A1956" s="11" t="s">
        <v>6</v>
      </c>
      <c r="B1956" t="s">
        <v>2406</v>
      </c>
      <c r="C1956" t="s">
        <v>2541</v>
      </c>
      <c r="D1956" s="5">
        <f t="shared" si="94"/>
        <v>1</v>
      </c>
      <c r="E1956">
        <f>VLOOKUP(A1956,OFSETS!A$2:B$795,2,TRUE)</f>
        <v>1</v>
      </c>
      <c r="F1956">
        <v>1743</v>
      </c>
      <c r="S1956">
        <v>1945</v>
      </c>
      <c r="T1956" t="str">
        <f t="shared" si="93"/>
        <v>INSERT INTO OBJECT_COLUMNS (OBJECT_COLUMN_ID,NAME,OBJECT_ID) VALUES (1945,'QC_COST_VALUE_PRL', 1743);</v>
      </c>
    </row>
    <row r="1957" spans="1:20" x14ac:dyDescent="0.2">
      <c r="A1957" s="11" t="s">
        <v>6</v>
      </c>
      <c r="B1957" t="s">
        <v>2406</v>
      </c>
      <c r="C1957" t="s">
        <v>2542</v>
      </c>
      <c r="D1957" s="5">
        <f t="shared" si="94"/>
        <v>1</v>
      </c>
      <c r="E1957">
        <f>VLOOKUP(A1957,OFSETS!A$2:B$795,2,TRUE)</f>
        <v>1</v>
      </c>
      <c r="F1957">
        <v>1743</v>
      </c>
      <c r="S1957">
        <v>1946</v>
      </c>
      <c r="T1957" t="str">
        <f t="shared" si="93"/>
        <v>INSERT INTO OBJECT_COLUMNS (OBJECT_COLUMN_ID,NAME,OBJECT_ID) VALUES (1946,'PC_BOOK_VALUE_PRL', 1743);</v>
      </c>
    </row>
    <row r="1958" spans="1:20" x14ac:dyDescent="0.2">
      <c r="A1958" s="11" t="s">
        <v>6</v>
      </c>
      <c r="B1958" t="s">
        <v>2406</v>
      </c>
      <c r="C1958" t="s">
        <v>2543</v>
      </c>
      <c r="D1958" s="5">
        <f t="shared" si="94"/>
        <v>1</v>
      </c>
      <c r="E1958">
        <f>VLOOKUP(A1958,OFSETS!A$2:B$795,2,TRUE)</f>
        <v>1</v>
      </c>
      <c r="F1958">
        <v>1743</v>
      </c>
      <c r="S1958">
        <v>1947</v>
      </c>
      <c r="T1958" t="str">
        <f t="shared" si="93"/>
        <v>INSERT INTO OBJECT_COLUMNS (OBJECT_COLUMN_ID,NAME,OBJECT_ID) VALUES (1947,'QC_BOOK_VALUE_PRL', 1743);</v>
      </c>
    </row>
    <row r="1959" spans="1:20" x14ac:dyDescent="0.2">
      <c r="A1959" s="11" t="s">
        <v>6</v>
      </c>
      <c r="B1959" t="s">
        <v>2408</v>
      </c>
      <c r="C1959" t="s">
        <v>2407</v>
      </c>
      <c r="D1959" s="5">
        <f t="shared" si="94"/>
        <v>1</v>
      </c>
      <c r="E1959">
        <f>VLOOKUP(A1959,OFSETS!A$2:B$795,2,TRUE)</f>
        <v>1</v>
      </c>
      <c r="F1959">
        <v>1744</v>
      </c>
      <c r="G1959" t="str">
        <f t="shared" ref="G1959:G1989" si="95">"INSERT INTO F_SEC_ADMIN.OBJECTS (OBJECT_ID,NAME,OBJECT_TYPE_ID, SCHEMA_ID, AUTHORIZATION_OBJECT_ID) VALUES ("&amp;F1959&amp; ",'" &amp; B1959 &amp; "',2,1,'" &amp; E1959 &amp;"');"</f>
        <v>INSERT INTO F_SEC_ADMIN.OBJECTS (OBJECT_ID,NAME,OBJECT_TYPE_ID, SCHEMA_ID, AUTHORIZATION_OBJECT_ID) VALUES (1744,'PORTFOLIO_HOLDING_CALCS_V',2,1,'1');</v>
      </c>
      <c r="S1959">
        <v>1948</v>
      </c>
      <c r="T1959" t="str">
        <f t="shared" si="93"/>
        <v>INSERT INTO OBJECT_COLUMNS (OBJECT_COLUMN_ID,NAME,OBJECT_ID) VALUES (1948,'OWNER_NUM', 1744);</v>
      </c>
    </row>
    <row r="1960" spans="1:20" x14ac:dyDescent="0.2">
      <c r="A1960" s="11" t="s">
        <v>6</v>
      </c>
      <c r="B1960" t="s">
        <v>2408</v>
      </c>
      <c r="C1960" t="s">
        <v>2434</v>
      </c>
      <c r="D1960" s="5">
        <f t="shared" si="94"/>
        <v>1</v>
      </c>
      <c r="E1960">
        <f>VLOOKUP(A1960,OFSETS!A$2:B$795,2,TRUE)</f>
        <v>1</v>
      </c>
      <c r="F1960">
        <v>1744</v>
      </c>
      <c r="S1960">
        <v>1949</v>
      </c>
      <c r="T1960" t="str">
        <f t="shared" si="93"/>
        <v>INSERT INTO OBJECT_COLUMNS (OBJECT_COLUMN_ID,NAME,OBJECT_ID) VALUES (1949,'BATCH_ID', 1744);</v>
      </c>
    </row>
    <row r="1961" spans="1:20" x14ac:dyDescent="0.2">
      <c r="A1961" s="11" t="s">
        <v>6</v>
      </c>
      <c r="B1961" t="s">
        <v>2408</v>
      </c>
      <c r="C1961" t="s">
        <v>2435</v>
      </c>
      <c r="D1961" s="5">
        <f t="shared" si="94"/>
        <v>1</v>
      </c>
      <c r="E1961">
        <f>VLOOKUP(A1961,OFSETS!A$2:B$795,2,TRUE)</f>
        <v>1</v>
      </c>
      <c r="F1961">
        <v>1744</v>
      </c>
      <c r="S1961">
        <v>1950</v>
      </c>
      <c r="T1961" t="str">
        <f t="shared" si="93"/>
        <v>INSERT INTO OBJECT_COLUMNS (OBJECT_COLUMN_ID,NAME,OBJECT_ID) VALUES (1950,'REF_FROM_DATE', 1744);</v>
      </c>
    </row>
    <row r="1962" spans="1:20" x14ac:dyDescent="0.2">
      <c r="A1962" s="11" t="s">
        <v>6</v>
      </c>
      <c r="B1962" t="s">
        <v>2408</v>
      </c>
      <c r="C1962" t="s">
        <v>2436</v>
      </c>
      <c r="D1962" s="5">
        <f t="shared" si="94"/>
        <v>1</v>
      </c>
      <c r="E1962">
        <f>VLOOKUP(A1962,OFSETS!A$2:B$795,2,TRUE)</f>
        <v>1</v>
      </c>
      <c r="F1962">
        <v>1744</v>
      </c>
      <c r="S1962">
        <v>1951</v>
      </c>
      <c r="T1962" t="str">
        <f t="shared" si="93"/>
        <v>INSERT INTO OBJECT_COLUMNS (OBJECT_COLUMN_ID,NAME,OBJECT_ID) VALUES (1951,'REF_TO_DATE', 1744);</v>
      </c>
    </row>
    <row r="1963" spans="1:20" x14ac:dyDescent="0.2">
      <c r="A1963" s="11" t="s">
        <v>6</v>
      </c>
      <c r="B1963" t="s">
        <v>2408</v>
      </c>
      <c r="C1963" t="s">
        <v>2498</v>
      </c>
      <c r="D1963" s="5">
        <f t="shared" si="94"/>
        <v>1</v>
      </c>
      <c r="E1963">
        <f>VLOOKUP(A1963,OFSETS!A$2:B$795,2,TRUE)</f>
        <v>1</v>
      </c>
      <c r="F1963">
        <v>1744</v>
      </c>
      <c r="S1963">
        <v>1952</v>
      </c>
      <c r="T1963" t="str">
        <f t="shared" si="93"/>
        <v>INSERT INTO OBJECT_COLUMNS (OBJECT_COLUMN_ID,NAME,OBJECT_ID) VALUES (1952,'TECH_FROM_TST', 1744);</v>
      </c>
    </row>
    <row r="1964" spans="1:20" x14ac:dyDescent="0.2">
      <c r="A1964" s="11" t="s">
        <v>6</v>
      </c>
      <c r="B1964" t="s">
        <v>2408</v>
      </c>
      <c r="C1964" t="s">
        <v>2499</v>
      </c>
      <c r="D1964" s="5">
        <f t="shared" si="94"/>
        <v>1</v>
      </c>
      <c r="E1964">
        <f>VLOOKUP(A1964,OFSETS!A$2:B$795,2,TRUE)</f>
        <v>1</v>
      </c>
      <c r="F1964">
        <v>1744</v>
      </c>
      <c r="S1964">
        <v>1953</v>
      </c>
      <c r="T1964" t="str">
        <f t="shared" si="93"/>
        <v>INSERT INTO OBJECT_COLUMNS (OBJECT_COLUMN_ID,NAME,OBJECT_ID) VALUES (1953,'TECH_TO_TST', 1744);</v>
      </c>
    </row>
    <row r="1965" spans="1:20" x14ac:dyDescent="0.2">
      <c r="A1965" s="11" t="s">
        <v>6</v>
      </c>
      <c r="B1965" t="s">
        <v>2408</v>
      </c>
      <c r="C1965" t="s">
        <v>2544</v>
      </c>
      <c r="D1965" s="5">
        <f t="shared" si="94"/>
        <v>1</v>
      </c>
      <c r="E1965">
        <f>VLOOKUP(A1965,OFSETS!A$2:B$795,2,TRUE)</f>
        <v>1</v>
      </c>
      <c r="F1965">
        <v>1744</v>
      </c>
      <c r="S1965">
        <v>1954</v>
      </c>
      <c r="T1965" t="str">
        <f t="shared" si="93"/>
        <v>INSERT INTO OBJECT_COLUMNS (OBJECT_COLUMN_ID,NAME,OBJECT_ID) VALUES (1954,'PORTFOLIO_HOLDING_CALC_SK', 1744);</v>
      </c>
    </row>
    <row r="1966" spans="1:20" x14ac:dyDescent="0.2">
      <c r="A1966" s="11" t="s">
        <v>6</v>
      </c>
      <c r="B1966" t="s">
        <v>2408</v>
      </c>
      <c r="C1966" t="s">
        <v>2545</v>
      </c>
      <c r="D1966" s="5">
        <f t="shared" si="94"/>
        <v>1</v>
      </c>
      <c r="E1966">
        <f>VLOOKUP(A1966,OFSETS!A$2:B$795,2,TRUE)</f>
        <v>1</v>
      </c>
      <c r="F1966">
        <v>1744</v>
      </c>
      <c r="S1966">
        <v>1955</v>
      </c>
      <c r="T1966" t="str">
        <f t="shared" si="93"/>
        <v>INSERT INTO OBJECT_COLUMNS (OBJECT_COLUMN_ID,NAME,OBJECT_ID) VALUES (1955,'PORTFOLIO_HOLDING_CALC_ID', 1744);</v>
      </c>
    </row>
    <row r="1967" spans="1:20" x14ac:dyDescent="0.2">
      <c r="A1967" s="11" t="s">
        <v>6</v>
      </c>
      <c r="B1967" t="s">
        <v>2408</v>
      </c>
      <c r="C1967" t="s">
        <v>2466</v>
      </c>
      <c r="D1967" s="5">
        <f t="shared" si="94"/>
        <v>1</v>
      </c>
      <c r="E1967">
        <f>VLOOKUP(A1967,OFSETS!A$2:B$795,2,TRUE)</f>
        <v>1</v>
      </c>
      <c r="F1967">
        <v>1744</v>
      </c>
      <c r="S1967">
        <v>1956</v>
      </c>
      <c r="T1967" t="str">
        <f t="shared" si="93"/>
        <v>INSERT INTO OBJECT_COLUMNS (OBJECT_COLUMN_ID,NAME,OBJECT_ID) VALUES (1956,'PORTFOLIO_ID', 1744);</v>
      </c>
    </row>
    <row r="1968" spans="1:20" x14ac:dyDescent="0.2">
      <c r="A1968" s="11" t="s">
        <v>6</v>
      </c>
      <c r="B1968" t="s">
        <v>2408</v>
      </c>
      <c r="C1968" t="s">
        <v>2481</v>
      </c>
      <c r="D1968" s="5">
        <f t="shared" si="94"/>
        <v>1</v>
      </c>
      <c r="E1968">
        <f>VLOOKUP(A1968,OFSETS!A$2:B$795,2,TRUE)</f>
        <v>1</v>
      </c>
      <c r="F1968">
        <v>1744</v>
      </c>
      <c r="S1968">
        <v>1957</v>
      </c>
      <c r="T1968" t="str">
        <f t="shared" si="93"/>
        <v>INSERT INTO OBJECT_COLUMNS (OBJECT_COLUMN_ID,NAME,OBJECT_ID) VALUES (1957,'ASSET_ID', 1744);</v>
      </c>
    </row>
    <row r="1969" spans="1:20" x14ac:dyDescent="0.2">
      <c r="A1969" s="11" t="s">
        <v>6</v>
      </c>
      <c r="B1969" t="s">
        <v>2408</v>
      </c>
      <c r="C1969" t="s">
        <v>2546</v>
      </c>
      <c r="D1969" s="5">
        <f t="shared" si="94"/>
        <v>1</v>
      </c>
      <c r="E1969">
        <f>VLOOKUP(A1969,OFSETS!A$2:B$795,2,TRUE)</f>
        <v>1</v>
      </c>
      <c r="F1969">
        <v>1744</v>
      </c>
      <c r="S1969">
        <v>1958</v>
      </c>
      <c r="T1969" t="str">
        <f t="shared" si="93"/>
        <v>INSERT INTO OBJECT_COLUMNS (OBJECT_COLUMN_ID,NAME,OBJECT_ID) VALUES (1958,'SECURITY_LEG_NUM', 1744);</v>
      </c>
    </row>
    <row r="1970" spans="1:20" x14ac:dyDescent="0.2">
      <c r="A1970" s="11" t="s">
        <v>6</v>
      </c>
      <c r="B1970" t="s">
        <v>2408</v>
      </c>
      <c r="C1970" t="s">
        <v>2547</v>
      </c>
      <c r="D1970" s="5">
        <f t="shared" si="94"/>
        <v>1</v>
      </c>
      <c r="E1970">
        <f>VLOOKUP(A1970,OFSETS!A$2:B$795,2,TRUE)</f>
        <v>1</v>
      </c>
      <c r="F1970">
        <v>1744</v>
      </c>
      <c r="S1970">
        <v>1959</v>
      </c>
      <c r="T1970" t="str">
        <f t="shared" si="93"/>
        <v>INSERT INTO OBJECT_COLUMNS (OBJECT_COLUMN_ID,NAME,OBJECT_ID) VALUES (1959,'QUOTATION_CUR_SK', 1744);</v>
      </c>
    </row>
    <row r="1971" spans="1:20" x14ac:dyDescent="0.2">
      <c r="A1971" s="11" t="s">
        <v>6</v>
      </c>
      <c r="B1971" t="s">
        <v>2408</v>
      </c>
      <c r="C1971" t="s">
        <v>2504</v>
      </c>
      <c r="D1971" s="5">
        <f t="shared" si="94"/>
        <v>1</v>
      </c>
      <c r="E1971">
        <f>VLOOKUP(A1971,OFSETS!A$2:B$795,2,TRUE)</f>
        <v>1</v>
      </c>
      <c r="F1971">
        <v>1744</v>
      </c>
      <c r="S1971">
        <v>1960</v>
      </c>
      <c r="T1971" t="str">
        <f t="shared" si="93"/>
        <v>INSERT INTO OBJECT_COLUMNS (OBJECT_COLUMN_ID,NAME,OBJECT_ID) VALUES (1960,'STRATEGY_TYPE_SK', 1744);</v>
      </c>
    </row>
    <row r="1972" spans="1:20" x14ac:dyDescent="0.2">
      <c r="A1972" s="11" t="s">
        <v>6</v>
      </c>
      <c r="B1972" t="s">
        <v>2408</v>
      </c>
      <c r="C1972" t="s">
        <v>2548</v>
      </c>
      <c r="D1972" s="5">
        <f t="shared" si="94"/>
        <v>1</v>
      </c>
      <c r="E1972">
        <f>VLOOKUP(A1972,OFSETS!A$2:B$795,2,TRUE)</f>
        <v>1</v>
      </c>
      <c r="F1972">
        <v>1744</v>
      </c>
      <c r="S1972">
        <v>1961</v>
      </c>
      <c r="T1972" t="str">
        <f t="shared" si="93"/>
        <v>INSERT INTO OBJECT_COLUMNS (OBJECT_COLUMN_ID,NAME,OBJECT_ID) VALUES (1961,'ASSET_PRICE_SK', 1744);</v>
      </c>
    </row>
    <row r="1973" spans="1:20" x14ac:dyDescent="0.2">
      <c r="A1973" s="11" t="s">
        <v>6</v>
      </c>
      <c r="B1973" t="s">
        <v>2408</v>
      </c>
      <c r="C1973" t="s">
        <v>2549</v>
      </c>
      <c r="D1973" s="5">
        <f t="shared" si="94"/>
        <v>1</v>
      </c>
      <c r="E1973">
        <f>VLOOKUP(A1973,OFSETS!A$2:B$795,2,TRUE)</f>
        <v>1</v>
      </c>
      <c r="F1973">
        <v>1744</v>
      </c>
      <c r="S1973">
        <v>1962</v>
      </c>
      <c r="T1973" t="str">
        <f t="shared" si="93"/>
        <v>INSERT INTO OBJECT_COLUMNS (OBJECT_COLUMN_ID,NAME,OBJECT_ID) VALUES (1962,'SERIES_FXRATE_SK', 1744);</v>
      </c>
    </row>
    <row r="1974" spans="1:20" x14ac:dyDescent="0.2">
      <c r="A1974" s="11" t="s">
        <v>6</v>
      </c>
      <c r="B1974" t="s">
        <v>2408</v>
      </c>
      <c r="C1974" t="s">
        <v>2550</v>
      </c>
      <c r="D1974" s="5">
        <f t="shared" si="94"/>
        <v>1</v>
      </c>
      <c r="E1974">
        <f>VLOOKUP(A1974,OFSETS!A$2:B$795,2,TRUE)</f>
        <v>1</v>
      </c>
      <c r="F1974">
        <v>1744</v>
      </c>
      <c r="S1974">
        <v>1963</v>
      </c>
      <c r="T1974" t="str">
        <f t="shared" si="93"/>
        <v>INSERT INTO OBJECT_COLUMNS (OBJECT_COLUMN_ID,NAME,OBJECT_ID) VALUES (1963,'STRATEGY_ASSIGNMENT_CODE', 1744);</v>
      </c>
    </row>
    <row r="1975" spans="1:20" x14ac:dyDescent="0.2">
      <c r="A1975" s="11" t="s">
        <v>6</v>
      </c>
      <c r="B1975" t="s">
        <v>2408</v>
      </c>
      <c r="C1975" t="s">
        <v>2551</v>
      </c>
      <c r="D1975" s="5">
        <f t="shared" si="94"/>
        <v>1</v>
      </c>
      <c r="E1975">
        <f>VLOOKUP(A1975,OFSETS!A$2:B$795,2,TRUE)</f>
        <v>1</v>
      </c>
      <c r="F1975">
        <v>1744</v>
      </c>
      <c r="S1975">
        <v>1964</v>
      </c>
      <c r="T1975" t="str">
        <f t="shared" si="93"/>
        <v>INSERT INTO OBJECT_COLUMNS (OBJECT_COLUMN_ID,NAME,OBJECT_ID) VALUES (1964,'DIRTY_VALUE_IN_PC', 1744);</v>
      </c>
    </row>
    <row r="1976" spans="1:20" x14ac:dyDescent="0.2">
      <c r="A1976" s="11" t="s">
        <v>6</v>
      </c>
      <c r="B1976" t="s">
        <v>2408</v>
      </c>
      <c r="C1976" t="s">
        <v>2552</v>
      </c>
      <c r="D1976" s="5">
        <f t="shared" si="94"/>
        <v>1</v>
      </c>
      <c r="E1976">
        <f>VLOOKUP(A1976,OFSETS!A$2:B$795,2,TRUE)</f>
        <v>1</v>
      </c>
      <c r="F1976">
        <v>1744</v>
      </c>
      <c r="S1976">
        <v>1965</v>
      </c>
      <c r="T1976" t="str">
        <f t="shared" si="93"/>
        <v>INSERT INTO OBJECT_COLUMNS (OBJECT_COLUMN_ID,NAME,OBJECT_ID) VALUES (1965,'MARKET_EXPOSURE_IN_PC', 1744);</v>
      </c>
    </row>
    <row r="1977" spans="1:20" x14ac:dyDescent="0.2">
      <c r="A1977" s="11" t="s">
        <v>6</v>
      </c>
      <c r="B1977" t="s">
        <v>2408</v>
      </c>
      <c r="C1977" t="s">
        <v>2533</v>
      </c>
      <c r="D1977" s="5">
        <f t="shared" si="94"/>
        <v>1</v>
      </c>
      <c r="E1977">
        <f>VLOOKUP(A1977,OFSETS!A$2:B$795,2,TRUE)</f>
        <v>1</v>
      </c>
      <c r="F1977">
        <v>1744</v>
      </c>
      <c r="S1977">
        <v>1966</v>
      </c>
      <c r="T1977" t="str">
        <f t="shared" si="93"/>
        <v>INSERT INTO OBJECT_COLUMNS (OBJECT_COLUMN_ID,NAME,OBJECT_ID) VALUES (1966,'NOMINAL_VALUE', 1744);</v>
      </c>
    </row>
    <row r="1978" spans="1:20" x14ac:dyDescent="0.2">
      <c r="A1978" s="11" t="s">
        <v>6</v>
      </c>
      <c r="B1978" t="s">
        <v>2408</v>
      </c>
      <c r="C1978" t="s">
        <v>2553</v>
      </c>
      <c r="D1978" s="5">
        <f t="shared" si="94"/>
        <v>1</v>
      </c>
      <c r="E1978">
        <f>VLOOKUP(A1978,OFSETS!A$2:B$795,2,TRUE)</f>
        <v>1</v>
      </c>
      <c r="F1978">
        <v>1744</v>
      </c>
      <c r="S1978">
        <v>1967</v>
      </c>
      <c r="T1978" t="str">
        <f t="shared" si="93"/>
        <v>INSERT INTO OBJECT_COLUMNS (OBJECT_COLUMN_ID,NAME,OBJECT_ID) VALUES (1967,'PERF_DISCRETE_DAILY_RATE', 1744);</v>
      </c>
    </row>
    <row r="1979" spans="1:20" x14ac:dyDescent="0.2">
      <c r="A1979" s="11" t="s">
        <v>6</v>
      </c>
      <c r="B1979" t="s">
        <v>2408</v>
      </c>
      <c r="C1979" t="s">
        <v>2554</v>
      </c>
      <c r="D1979" s="5">
        <f t="shared" si="94"/>
        <v>1</v>
      </c>
      <c r="E1979">
        <f>VLOOKUP(A1979,OFSETS!A$2:B$795,2,TRUE)</f>
        <v>1</v>
      </c>
      <c r="F1979">
        <v>1744</v>
      </c>
      <c r="S1979">
        <v>1968</v>
      </c>
      <c r="T1979" t="str">
        <f t="shared" si="93"/>
        <v>INSERT INTO OBJECT_COLUMNS (OBJECT_COLUMN_ID,NAME,OBJECT_ID) VALUES (1968,'DIRTY_VALUE_RATE', 1744);</v>
      </c>
    </row>
    <row r="1980" spans="1:20" x14ac:dyDescent="0.2">
      <c r="A1980" s="11" t="s">
        <v>6</v>
      </c>
      <c r="B1980" t="s">
        <v>2408</v>
      </c>
      <c r="C1980" t="s">
        <v>2555</v>
      </c>
      <c r="D1980" s="5">
        <f t="shared" si="94"/>
        <v>1</v>
      </c>
      <c r="E1980">
        <f>VLOOKUP(A1980,OFSETS!A$2:B$795,2,TRUE)</f>
        <v>1</v>
      </c>
      <c r="F1980">
        <v>1744</v>
      </c>
      <c r="S1980">
        <v>1969</v>
      </c>
      <c r="T1980" t="str">
        <f t="shared" si="93"/>
        <v>INSERT INTO OBJECT_COLUMNS (OBJECT_COLUMN_ID,NAME,OBJECT_ID) VALUES (1969,'CLEAN_VALUE_RATE', 1744);</v>
      </c>
    </row>
    <row r="1981" spans="1:20" x14ac:dyDescent="0.2">
      <c r="A1981" s="11" t="s">
        <v>6</v>
      </c>
      <c r="B1981" t="s">
        <v>2408</v>
      </c>
      <c r="C1981" t="s">
        <v>2556</v>
      </c>
      <c r="D1981" s="5">
        <f t="shared" si="94"/>
        <v>1</v>
      </c>
      <c r="E1981">
        <f>VLOOKUP(A1981,OFSETS!A$2:B$795,2,TRUE)</f>
        <v>1</v>
      </c>
      <c r="F1981">
        <v>1744</v>
      </c>
      <c r="S1981">
        <v>1970</v>
      </c>
      <c r="T1981" t="str">
        <f t="shared" si="93"/>
        <v>INSERT INTO OBJECT_COLUMNS (OBJECT_COLUMN_ID,NAME,OBJECT_ID) VALUES (1970,'MARKET_EXPOSURE_RATE', 1744);</v>
      </c>
    </row>
    <row r="1982" spans="1:20" x14ac:dyDescent="0.2">
      <c r="A1982" s="11" t="s">
        <v>6</v>
      </c>
      <c r="B1982" t="s">
        <v>2408</v>
      </c>
      <c r="C1982" t="s">
        <v>2557</v>
      </c>
      <c r="D1982" s="5">
        <f t="shared" si="94"/>
        <v>1</v>
      </c>
      <c r="E1982">
        <f>VLOOKUP(A1982,OFSETS!A$2:B$795,2,TRUE)</f>
        <v>1</v>
      </c>
      <c r="F1982">
        <v>1744</v>
      </c>
      <c r="S1982">
        <v>1971</v>
      </c>
      <c r="T1982" t="str">
        <f t="shared" si="93"/>
        <v>INSERT INTO OBJECT_COLUMNS (OBJECT_COLUMN_ID,NAME,OBJECT_ID) VALUES (1971,'PERF_CONTINOUS_DAILY_RATE', 1744);</v>
      </c>
    </row>
    <row r="1983" spans="1:20" x14ac:dyDescent="0.2">
      <c r="A1983" s="11" t="s">
        <v>6</v>
      </c>
      <c r="B1983" t="s">
        <v>2408</v>
      </c>
      <c r="C1983" t="s">
        <v>2558</v>
      </c>
      <c r="D1983" s="5">
        <f t="shared" si="94"/>
        <v>1</v>
      </c>
      <c r="E1983">
        <f>VLOOKUP(A1983,OFSETS!A$2:B$795,2,TRUE)</f>
        <v>1</v>
      </c>
      <c r="F1983">
        <v>1744</v>
      </c>
      <c r="S1983">
        <v>1972</v>
      </c>
      <c r="T1983" t="str">
        <f t="shared" si="93"/>
        <v>INSERT INTO OBJECT_COLUMNS (OBJECT_COLUMN_ID,NAME,OBJECT_ID) VALUES (1972,'DIRTY_VALUE_IN_QC', 1744);</v>
      </c>
    </row>
    <row r="1984" spans="1:20" x14ac:dyDescent="0.2">
      <c r="A1984" s="11" t="s">
        <v>6</v>
      </c>
      <c r="B1984" t="s">
        <v>2408</v>
      </c>
      <c r="C1984" t="s">
        <v>2559</v>
      </c>
      <c r="D1984" s="5">
        <f t="shared" si="94"/>
        <v>1</v>
      </c>
      <c r="E1984">
        <f>VLOOKUP(A1984,OFSETS!A$2:B$795,2,TRUE)</f>
        <v>1</v>
      </c>
      <c r="F1984">
        <v>1744</v>
      </c>
      <c r="S1984">
        <v>1973</v>
      </c>
      <c r="T1984" t="str">
        <f t="shared" si="93"/>
        <v>INSERT INTO OBJECT_COLUMNS (OBJECT_COLUMN_ID,NAME,OBJECT_ID) VALUES (1973,'CLEAN_VALUE_IN_QC', 1744);</v>
      </c>
    </row>
    <row r="1985" spans="1:20" x14ac:dyDescent="0.2">
      <c r="A1985" s="11" t="s">
        <v>6</v>
      </c>
      <c r="B1985" t="s">
        <v>2408</v>
      </c>
      <c r="C1985" t="s">
        <v>2560</v>
      </c>
      <c r="D1985" s="5">
        <f t="shared" si="94"/>
        <v>1</v>
      </c>
      <c r="E1985">
        <f>VLOOKUP(A1985,OFSETS!A$2:B$795,2,TRUE)</f>
        <v>1</v>
      </c>
      <c r="F1985">
        <v>1744</v>
      </c>
      <c r="S1985">
        <v>1974</v>
      </c>
      <c r="T1985" t="str">
        <f t="shared" si="93"/>
        <v>INSERT INTO OBJECT_COLUMNS (OBJECT_COLUMN_ID,NAME,OBJECT_ID) VALUES (1974,'CORRECTION_FACTOR_CLEAN_VALUE', 1744);</v>
      </c>
    </row>
    <row r="1986" spans="1:20" x14ac:dyDescent="0.2">
      <c r="A1986" s="11" t="s">
        <v>6</v>
      </c>
      <c r="B1986" t="s">
        <v>2408</v>
      </c>
      <c r="C1986" t="s">
        <v>2561</v>
      </c>
      <c r="D1986" s="5">
        <f t="shared" si="94"/>
        <v>1</v>
      </c>
      <c r="E1986">
        <f>VLOOKUP(A1986,OFSETS!A$2:B$795,2,TRUE)</f>
        <v>1</v>
      </c>
      <c r="F1986">
        <v>1744</v>
      </c>
      <c r="S1986">
        <v>1975</v>
      </c>
      <c r="T1986" t="str">
        <f t="shared" si="93"/>
        <v>INSERT INTO OBJECT_COLUMNS (OBJECT_COLUMN_ID,NAME,OBJECT_ID) VALUES (1975,'ACCRUED_INTEREST_IN_QC', 1744);</v>
      </c>
    </row>
    <row r="1987" spans="1:20" x14ac:dyDescent="0.2">
      <c r="A1987" s="11" t="s">
        <v>6</v>
      </c>
      <c r="B1987" t="s">
        <v>2408</v>
      </c>
      <c r="C1987" t="s">
        <v>2562</v>
      </c>
      <c r="D1987" s="5">
        <f t="shared" si="94"/>
        <v>1</v>
      </c>
      <c r="E1987">
        <f>VLOOKUP(A1987,OFSETS!A$2:B$795,2,TRUE)</f>
        <v>1</v>
      </c>
      <c r="F1987">
        <v>1744</v>
      </c>
      <c r="S1987">
        <v>1976</v>
      </c>
      <c r="T1987" t="str">
        <f t="shared" si="93"/>
        <v>INSERT INTO OBJECT_COLUMNS (OBJECT_COLUMN_ID,NAME,OBJECT_ID) VALUES (1976,'VALUE_COUPON_PAYED_IN_PC', 1744);</v>
      </c>
    </row>
    <row r="1988" spans="1:20" x14ac:dyDescent="0.2">
      <c r="A1988" s="11" t="s">
        <v>6</v>
      </c>
      <c r="B1988" t="s">
        <v>2408</v>
      </c>
      <c r="C1988" t="s">
        <v>2563</v>
      </c>
      <c r="D1988" s="5">
        <f t="shared" si="94"/>
        <v>1</v>
      </c>
      <c r="E1988">
        <f>VLOOKUP(A1988,OFSETS!A$2:B$795,2,TRUE)</f>
        <v>1</v>
      </c>
      <c r="F1988">
        <v>1744</v>
      </c>
      <c r="S1988">
        <v>1977</v>
      </c>
      <c r="T1988" t="str">
        <f t="shared" si="93"/>
        <v>INSERT INTO OBJECT_COLUMNS (OBJECT_COLUMN_ID,NAME,OBJECT_ID) VALUES (1977,'VALUE_DIVIDEND_PAYED_IN_PC', 1744);</v>
      </c>
    </row>
    <row r="1989" spans="1:20" x14ac:dyDescent="0.2">
      <c r="A1989" s="11" t="s">
        <v>6</v>
      </c>
      <c r="B1989" t="s">
        <v>2409</v>
      </c>
      <c r="C1989" t="s">
        <v>2407</v>
      </c>
      <c r="D1989" s="5">
        <f t="shared" si="94"/>
        <v>1</v>
      </c>
      <c r="E1989">
        <f>VLOOKUP(A1989,OFSETS!A$2:B$795,2,TRUE)</f>
        <v>1</v>
      </c>
      <c r="F1989">
        <v>1745</v>
      </c>
      <c r="G1989" t="str">
        <f t="shared" si="95"/>
        <v>INSERT INTO F_SEC_ADMIN.OBJECTS (OBJECT_ID,NAME,OBJECT_TYPE_ID, SCHEMA_ID, AUTHORIZATION_OBJECT_ID) VALUES (1745,'PORTFOLIO_HOLDING_CALCS_VV_V',2,1,'1');</v>
      </c>
      <c r="S1989">
        <v>1978</v>
      </c>
      <c r="T1989" t="str">
        <f t="shared" si="93"/>
        <v>INSERT INTO OBJECT_COLUMNS (OBJECT_COLUMN_ID,NAME,OBJECT_ID) VALUES (1978,'OWNER_NUM', 1745);</v>
      </c>
    </row>
    <row r="1990" spans="1:20" x14ac:dyDescent="0.2">
      <c r="A1990" s="11" t="s">
        <v>6</v>
      </c>
      <c r="B1990" t="s">
        <v>2409</v>
      </c>
      <c r="C1990" t="s">
        <v>2434</v>
      </c>
      <c r="D1990" s="5">
        <f t="shared" si="94"/>
        <v>1</v>
      </c>
      <c r="E1990">
        <f>VLOOKUP(A1990,OFSETS!A$2:B$795,2,TRUE)</f>
        <v>1</v>
      </c>
      <c r="F1990">
        <v>1745</v>
      </c>
      <c r="S1990">
        <v>1979</v>
      </c>
      <c r="T1990" t="str">
        <f t="shared" si="93"/>
        <v>INSERT INTO OBJECT_COLUMNS (OBJECT_COLUMN_ID,NAME,OBJECT_ID) VALUES (1979,'BATCH_ID', 1745);</v>
      </c>
    </row>
    <row r="1991" spans="1:20" x14ac:dyDescent="0.2">
      <c r="A1991" s="11" t="s">
        <v>6</v>
      </c>
      <c r="B1991" t="s">
        <v>2409</v>
      </c>
      <c r="C1991" t="s">
        <v>2564</v>
      </c>
      <c r="D1991" s="5">
        <f t="shared" si="94"/>
        <v>1</v>
      </c>
      <c r="E1991">
        <f>VLOOKUP(A1991,OFSETS!A$2:B$795,2,TRUE)</f>
        <v>1</v>
      </c>
      <c r="F1991">
        <v>1745</v>
      </c>
      <c r="S1991">
        <v>1980</v>
      </c>
      <c r="T1991" t="str">
        <f t="shared" si="93"/>
        <v>INSERT INTO OBJECT_COLUMNS (OBJECT_COLUMN_ID,NAME,OBJECT_ID) VALUES (1980,'REF_DATE', 1745);</v>
      </c>
    </row>
    <row r="1992" spans="1:20" x14ac:dyDescent="0.2">
      <c r="A1992" s="11" t="s">
        <v>6</v>
      </c>
      <c r="B1992" t="s">
        <v>2409</v>
      </c>
      <c r="C1992" t="s">
        <v>2498</v>
      </c>
      <c r="D1992" s="5">
        <f t="shared" si="94"/>
        <v>1</v>
      </c>
      <c r="E1992">
        <f>VLOOKUP(A1992,OFSETS!A$2:B$795,2,TRUE)</f>
        <v>1</v>
      </c>
      <c r="F1992">
        <v>1745</v>
      </c>
      <c r="S1992">
        <v>1981</v>
      </c>
      <c r="T1992" t="str">
        <f t="shared" si="93"/>
        <v>INSERT INTO OBJECT_COLUMNS (OBJECT_COLUMN_ID,NAME,OBJECT_ID) VALUES (1981,'TECH_FROM_TST', 1745);</v>
      </c>
    </row>
    <row r="1993" spans="1:20" x14ac:dyDescent="0.2">
      <c r="A1993" s="11" t="s">
        <v>6</v>
      </c>
      <c r="B1993" t="s">
        <v>2409</v>
      </c>
      <c r="C1993" t="s">
        <v>2499</v>
      </c>
      <c r="D1993" s="5">
        <f t="shared" si="94"/>
        <v>1</v>
      </c>
      <c r="E1993">
        <f>VLOOKUP(A1993,OFSETS!A$2:B$795,2,TRUE)</f>
        <v>1</v>
      </c>
      <c r="F1993">
        <v>1745</v>
      </c>
      <c r="S1993">
        <v>1982</v>
      </c>
      <c r="T1993" t="str">
        <f t="shared" si="93"/>
        <v>INSERT INTO OBJECT_COLUMNS (OBJECT_COLUMN_ID,NAME,OBJECT_ID) VALUES (1982,'TECH_TO_TST', 1745);</v>
      </c>
    </row>
    <row r="1994" spans="1:20" x14ac:dyDescent="0.2">
      <c r="A1994" s="11" t="s">
        <v>6</v>
      </c>
      <c r="B1994" t="s">
        <v>2409</v>
      </c>
      <c r="C1994" t="s">
        <v>2544</v>
      </c>
      <c r="D1994" s="5">
        <f t="shared" si="94"/>
        <v>1</v>
      </c>
      <c r="E1994">
        <f>VLOOKUP(A1994,OFSETS!A$2:B$795,2,TRUE)</f>
        <v>1</v>
      </c>
      <c r="F1994">
        <v>1745</v>
      </c>
      <c r="S1994">
        <v>1983</v>
      </c>
      <c r="T1994" t="str">
        <f t="shared" si="93"/>
        <v>INSERT INTO OBJECT_COLUMNS (OBJECT_COLUMN_ID,NAME,OBJECT_ID) VALUES (1983,'PORTFOLIO_HOLDING_CALC_SK', 1745);</v>
      </c>
    </row>
    <row r="1995" spans="1:20" x14ac:dyDescent="0.2">
      <c r="A1995" s="11" t="s">
        <v>6</v>
      </c>
      <c r="B1995" t="s">
        <v>2409</v>
      </c>
      <c r="C1995" t="s">
        <v>2545</v>
      </c>
      <c r="D1995" s="5">
        <f t="shared" si="94"/>
        <v>1</v>
      </c>
      <c r="E1995">
        <f>VLOOKUP(A1995,OFSETS!A$2:B$795,2,TRUE)</f>
        <v>1</v>
      </c>
      <c r="F1995">
        <v>1745</v>
      </c>
      <c r="S1995">
        <v>1984</v>
      </c>
      <c r="T1995" t="str">
        <f t="shared" si="93"/>
        <v>INSERT INTO OBJECT_COLUMNS (OBJECT_COLUMN_ID,NAME,OBJECT_ID) VALUES (1984,'PORTFOLIO_HOLDING_CALC_ID', 1745);</v>
      </c>
    </row>
    <row r="1996" spans="1:20" x14ac:dyDescent="0.2">
      <c r="A1996" s="11" t="s">
        <v>6</v>
      </c>
      <c r="B1996" t="s">
        <v>2409</v>
      </c>
      <c r="C1996" t="s">
        <v>2466</v>
      </c>
      <c r="D1996" s="5">
        <f t="shared" si="94"/>
        <v>1</v>
      </c>
      <c r="E1996">
        <f>VLOOKUP(A1996,OFSETS!A$2:B$795,2,TRUE)</f>
        <v>1</v>
      </c>
      <c r="F1996">
        <v>1745</v>
      </c>
      <c r="S1996">
        <v>1985</v>
      </c>
      <c r="T1996" t="str">
        <f t="shared" si="93"/>
        <v>INSERT INTO OBJECT_COLUMNS (OBJECT_COLUMN_ID,NAME,OBJECT_ID) VALUES (1985,'PORTFOLIO_ID', 1745);</v>
      </c>
    </row>
    <row r="1997" spans="1:20" x14ac:dyDescent="0.2">
      <c r="A1997" s="11" t="s">
        <v>6</v>
      </c>
      <c r="B1997" t="s">
        <v>2409</v>
      </c>
      <c r="C1997" t="s">
        <v>2481</v>
      </c>
      <c r="D1997" s="5">
        <f t="shared" si="94"/>
        <v>1</v>
      </c>
      <c r="E1997">
        <f>VLOOKUP(A1997,OFSETS!A$2:B$795,2,TRUE)</f>
        <v>1</v>
      </c>
      <c r="F1997">
        <v>1745</v>
      </c>
      <c r="S1997">
        <v>1986</v>
      </c>
      <c r="T1997" t="str">
        <f t="shared" si="93"/>
        <v>INSERT INTO OBJECT_COLUMNS (OBJECT_COLUMN_ID,NAME,OBJECT_ID) VALUES (1986,'ASSET_ID', 1745);</v>
      </c>
    </row>
    <row r="1998" spans="1:20" x14ac:dyDescent="0.2">
      <c r="A1998" s="11" t="s">
        <v>6</v>
      </c>
      <c r="B1998" t="s">
        <v>2409</v>
      </c>
      <c r="C1998" t="s">
        <v>2532</v>
      </c>
      <c r="D1998" s="5">
        <f t="shared" si="94"/>
        <v>1</v>
      </c>
      <c r="E1998">
        <f>VLOOKUP(A1998,OFSETS!A$2:B$795,2,TRUE)</f>
        <v>1</v>
      </c>
      <c r="F1998">
        <v>1745</v>
      </c>
      <c r="S1998">
        <v>1987</v>
      </c>
      <c r="T1998" t="str">
        <f t="shared" si="93"/>
        <v>INSERT INTO OBJECT_COLUMNS (OBJECT_COLUMN_ID,NAME,OBJECT_ID) VALUES (1987,'HOLDING_LEG_NUM', 1745);</v>
      </c>
    </row>
    <row r="1999" spans="1:20" x14ac:dyDescent="0.2">
      <c r="A1999" s="11" t="s">
        <v>6</v>
      </c>
      <c r="B1999" t="s">
        <v>2409</v>
      </c>
      <c r="C1999" t="s">
        <v>2547</v>
      </c>
      <c r="D1999" s="5">
        <f t="shared" si="94"/>
        <v>1</v>
      </c>
      <c r="E1999">
        <f>VLOOKUP(A1999,OFSETS!A$2:B$795,2,TRUE)</f>
        <v>1</v>
      </c>
      <c r="F1999">
        <v>1745</v>
      </c>
      <c r="S1999">
        <v>1988</v>
      </c>
      <c r="T1999" t="str">
        <f t="shared" si="93"/>
        <v>INSERT INTO OBJECT_COLUMNS (OBJECT_COLUMN_ID,NAME,OBJECT_ID) VALUES (1988,'QUOTATION_CUR_SK', 1745);</v>
      </c>
    </row>
    <row r="2000" spans="1:20" x14ac:dyDescent="0.2">
      <c r="A2000" s="11" t="s">
        <v>6</v>
      </c>
      <c r="B2000" t="s">
        <v>2409</v>
      </c>
      <c r="C2000" t="s">
        <v>2504</v>
      </c>
      <c r="D2000" s="5">
        <f t="shared" si="94"/>
        <v>1</v>
      </c>
      <c r="E2000">
        <f>VLOOKUP(A2000,OFSETS!A$2:B$795,2,TRUE)</f>
        <v>1</v>
      </c>
      <c r="F2000">
        <v>1745</v>
      </c>
      <c r="S2000">
        <v>1989</v>
      </c>
      <c r="T2000" t="str">
        <f t="shared" si="93"/>
        <v>INSERT INTO OBJECT_COLUMNS (OBJECT_COLUMN_ID,NAME,OBJECT_ID) VALUES (1989,'STRATEGY_TYPE_SK', 1745);</v>
      </c>
    </row>
    <row r="2001" spans="1:20" x14ac:dyDescent="0.2">
      <c r="A2001" s="11" t="s">
        <v>6</v>
      </c>
      <c r="B2001" t="s">
        <v>2409</v>
      </c>
      <c r="C2001" t="s">
        <v>2565</v>
      </c>
      <c r="D2001" s="5">
        <f t="shared" si="94"/>
        <v>1</v>
      </c>
      <c r="E2001">
        <f>VLOOKUP(A2001,OFSETS!A$2:B$795,2,TRUE)</f>
        <v>1</v>
      </c>
      <c r="F2001">
        <v>1745</v>
      </c>
      <c r="S2001">
        <v>1990</v>
      </c>
      <c r="T2001" t="str">
        <f t="shared" ref="T2001:T2064" si="96">"INSERT INTO OBJECT_COLUMNS (OBJECT_COLUMN_ID,NAME,OBJECT_ID) VALUES (" &amp; S2001 &amp; ",'" &amp; C2001 &amp; "', " &amp; F2001 &amp; ");"</f>
        <v>INSERT INTO OBJECT_COLUMNS (OBJECT_COLUMN_ID,NAME,OBJECT_ID) VALUES (1990,'STRATEGY_TYPE_ID', 1745);</v>
      </c>
    </row>
    <row r="2002" spans="1:20" x14ac:dyDescent="0.2">
      <c r="A2002" s="11" t="s">
        <v>6</v>
      </c>
      <c r="B2002" t="s">
        <v>2409</v>
      </c>
      <c r="C2002" t="s">
        <v>2548</v>
      </c>
      <c r="D2002" s="5">
        <f t="shared" si="94"/>
        <v>1</v>
      </c>
      <c r="E2002">
        <f>VLOOKUP(A2002,OFSETS!A$2:B$795,2,TRUE)</f>
        <v>1</v>
      </c>
      <c r="F2002">
        <v>1745</v>
      </c>
      <c r="S2002">
        <v>1991</v>
      </c>
      <c r="T2002" t="str">
        <f t="shared" si="96"/>
        <v>INSERT INTO OBJECT_COLUMNS (OBJECT_COLUMN_ID,NAME,OBJECT_ID) VALUES (1991,'ASSET_PRICE_SK', 1745);</v>
      </c>
    </row>
    <row r="2003" spans="1:20" x14ac:dyDescent="0.2">
      <c r="A2003" s="11" t="s">
        <v>6</v>
      </c>
      <c r="B2003" t="s">
        <v>2409</v>
      </c>
      <c r="C2003" t="s">
        <v>2549</v>
      </c>
      <c r="D2003" s="5">
        <f t="shared" si="94"/>
        <v>1</v>
      </c>
      <c r="E2003">
        <f>VLOOKUP(A2003,OFSETS!A$2:B$795,2,TRUE)</f>
        <v>1</v>
      </c>
      <c r="F2003">
        <v>1745</v>
      </c>
      <c r="S2003">
        <v>1992</v>
      </c>
      <c r="T2003" t="str">
        <f t="shared" si="96"/>
        <v>INSERT INTO OBJECT_COLUMNS (OBJECT_COLUMN_ID,NAME,OBJECT_ID) VALUES (1992,'SERIES_FXRATE_SK', 1745);</v>
      </c>
    </row>
    <row r="2004" spans="1:20" x14ac:dyDescent="0.2">
      <c r="A2004" s="11" t="s">
        <v>6</v>
      </c>
      <c r="B2004" t="s">
        <v>2409</v>
      </c>
      <c r="C2004" t="s">
        <v>2550</v>
      </c>
      <c r="D2004" s="5">
        <f t="shared" si="94"/>
        <v>1</v>
      </c>
      <c r="E2004">
        <f>VLOOKUP(A2004,OFSETS!A$2:B$795,2,TRUE)</f>
        <v>1</v>
      </c>
      <c r="F2004">
        <v>1745</v>
      </c>
      <c r="S2004">
        <v>1993</v>
      </c>
      <c r="T2004" t="str">
        <f t="shared" si="96"/>
        <v>INSERT INTO OBJECT_COLUMNS (OBJECT_COLUMN_ID,NAME,OBJECT_ID) VALUES (1993,'STRATEGY_ASSIGNMENT_CODE', 1745);</v>
      </c>
    </row>
    <row r="2005" spans="1:20" x14ac:dyDescent="0.2">
      <c r="A2005" s="11" t="s">
        <v>6</v>
      </c>
      <c r="B2005" t="s">
        <v>2409</v>
      </c>
      <c r="C2005" t="s">
        <v>2551</v>
      </c>
      <c r="D2005" s="5">
        <f t="shared" si="94"/>
        <v>1</v>
      </c>
      <c r="E2005">
        <f>VLOOKUP(A2005,OFSETS!A$2:B$795,2,TRUE)</f>
        <v>1</v>
      </c>
      <c r="F2005">
        <v>1745</v>
      </c>
      <c r="S2005">
        <v>1994</v>
      </c>
      <c r="T2005" t="str">
        <f t="shared" si="96"/>
        <v>INSERT INTO OBJECT_COLUMNS (OBJECT_COLUMN_ID,NAME,OBJECT_ID) VALUES (1994,'DIRTY_VALUE_IN_PC', 1745);</v>
      </c>
    </row>
    <row r="2006" spans="1:20" x14ac:dyDescent="0.2">
      <c r="A2006" s="11" t="s">
        <v>6</v>
      </c>
      <c r="B2006" t="s">
        <v>2409</v>
      </c>
      <c r="C2006" t="s">
        <v>2552</v>
      </c>
      <c r="D2006" s="5">
        <f t="shared" si="94"/>
        <v>1</v>
      </c>
      <c r="E2006">
        <f>VLOOKUP(A2006,OFSETS!A$2:B$795,2,TRUE)</f>
        <v>1</v>
      </c>
      <c r="F2006">
        <v>1745</v>
      </c>
      <c r="S2006">
        <v>1995</v>
      </c>
      <c r="T2006" t="str">
        <f t="shared" si="96"/>
        <v>INSERT INTO OBJECT_COLUMNS (OBJECT_COLUMN_ID,NAME,OBJECT_ID) VALUES (1995,'MARKET_EXPOSURE_IN_PC', 1745);</v>
      </c>
    </row>
    <row r="2007" spans="1:20" x14ac:dyDescent="0.2">
      <c r="A2007" s="11" t="s">
        <v>6</v>
      </c>
      <c r="B2007" t="s">
        <v>2409</v>
      </c>
      <c r="C2007" t="s">
        <v>2533</v>
      </c>
      <c r="D2007" s="5">
        <f t="shared" si="94"/>
        <v>1</v>
      </c>
      <c r="E2007">
        <f>VLOOKUP(A2007,OFSETS!A$2:B$795,2,TRUE)</f>
        <v>1</v>
      </c>
      <c r="F2007">
        <v>1745</v>
      </c>
      <c r="S2007">
        <v>1996</v>
      </c>
      <c r="T2007" t="str">
        <f t="shared" si="96"/>
        <v>INSERT INTO OBJECT_COLUMNS (OBJECT_COLUMN_ID,NAME,OBJECT_ID) VALUES (1996,'NOMINAL_VALUE', 1745);</v>
      </c>
    </row>
    <row r="2008" spans="1:20" x14ac:dyDescent="0.2">
      <c r="A2008" s="11" t="s">
        <v>6</v>
      </c>
      <c r="B2008" t="s">
        <v>2409</v>
      </c>
      <c r="C2008" t="s">
        <v>2553</v>
      </c>
      <c r="D2008" s="5">
        <f t="shared" si="94"/>
        <v>1</v>
      </c>
      <c r="E2008">
        <f>VLOOKUP(A2008,OFSETS!A$2:B$795,2,TRUE)</f>
        <v>1</v>
      </c>
      <c r="F2008">
        <v>1745</v>
      </c>
      <c r="S2008">
        <v>1997</v>
      </c>
      <c r="T2008" t="str">
        <f t="shared" si="96"/>
        <v>INSERT INTO OBJECT_COLUMNS (OBJECT_COLUMN_ID,NAME,OBJECT_ID) VALUES (1997,'PERF_DISCRETE_DAILY_RATE', 1745);</v>
      </c>
    </row>
    <row r="2009" spans="1:20" x14ac:dyDescent="0.2">
      <c r="A2009" s="11" t="s">
        <v>6</v>
      </c>
      <c r="B2009" t="s">
        <v>2409</v>
      </c>
      <c r="C2009" t="s">
        <v>2554</v>
      </c>
      <c r="D2009" s="5">
        <f t="shared" si="94"/>
        <v>1</v>
      </c>
      <c r="E2009">
        <f>VLOOKUP(A2009,OFSETS!A$2:B$795,2,TRUE)</f>
        <v>1</v>
      </c>
      <c r="F2009">
        <v>1745</v>
      </c>
      <c r="S2009">
        <v>1998</v>
      </c>
      <c r="T2009" t="str">
        <f t="shared" si="96"/>
        <v>INSERT INTO OBJECT_COLUMNS (OBJECT_COLUMN_ID,NAME,OBJECT_ID) VALUES (1998,'DIRTY_VALUE_RATE', 1745);</v>
      </c>
    </row>
    <row r="2010" spans="1:20" x14ac:dyDescent="0.2">
      <c r="A2010" s="11" t="s">
        <v>6</v>
      </c>
      <c r="B2010" t="s">
        <v>2409</v>
      </c>
      <c r="C2010" t="s">
        <v>2555</v>
      </c>
      <c r="D2010" s="5">
        <f t="shared" si="94"/>
        <v>1</v>
      </c>
      <c r="E2010">
        <f>VLOOKUP(A2010,OFSETS!A$2:B$795,2,TRUE)</f>
        <v>1</v>
      </c>
      <c r="F2010">
        <v>1745</v>
      </c>
      <c r="S2010">
        <v>1999</v>
      </c>
      <c r="T2010" t="str">
        <f t="shared" si="96"/>
        <v>INSERT INTO OBJECT_COLUMNS (OBJECT_COLUMN_ID,NAME,OBJECT_ID) VALUES (1999,'CLEAN_VALUE_RATE', 1745);</v>
      </c>
    </row>
    <row r="2011" spans="1:20" x14ac:dyDescent="0.2">
      <c r="A2011" s="11" t="s">
        <v>6</v>
      </c>
      <c r="B2011" t="s">
        <v>2409</v>
      </c>
      <c r="C2011" t="s">
        <v>2556</v>
      </c>
      <c r="D2011" s="5">
        <f t="shared" si="94"/>
        <v>1</v>
      </c>
      <c r="E2011">
        <f>VLOOKUP(A2011,OFSETS!A$2:B$795,2,TRUE)</f>
        <v>1</v>
      </c>
      <c r="F2011">
        <v>1745</v>
      </c>
      <c r="S2011">
        <v>2000</v>
      </c>
      <c r="T2011" t="str">
        <f t="shared" si="96"/>
        <v>INSERT INTO OBJECT_COLUMNS (OBJECT_COLUMN_ID,NAME,OBJECT_ID) VALUES (2000,'MARKET_EXPOSURE_RATE', 1745);</v>
      </c>
    </row>
    <row r="2012" spans="1:20" x14ac:dyDescent="0.2">
      <c r="A2012" s="11" t="s">
        <v>6</v>
      </c>
      <c r="B2012" t="s">
        <v>2409</v>
      </c>
      <c r="C2012" t="s">
        <v>2557</v>
      </c>
      <c r="D2012" s="5">
        <f t="shared" si="94"/>
        <v>1</v>
      </c>
      <c r="E2012">
        <f>VLOOKUP(A2012,OFSETS!A$2:B$795,2,TRUE)</f>
        <v>1</v>
      </c>
      <c r="F2012">
        <v>1745</v>
      </c>
      <c r="S2012">
        <v>2001</v>
      </c>
      <c r="T2012" t="str">
        <f t="shared" si="96"/>
        <v>INSERT INTO OBJECT_COLUMNS (OBJECT_COLUMN_ID,NAME,OBJECT_ID) VALUES (2001,'PERF_CONTINOUS_DAILY_RATE', 1745);</v>
      </c>
    </row>
    <row r="2013" spans="1:20" x14ac:dyDescent="0.2">
      <c r="A2013" s="11" t="s">
        <v>6</v>
      </c>
      <c r="B2013" t="s">
        <v>2409</v>
      </c>
      <c r="C2013" t="s">
        <v>2558</v>
      </c>
      <c r="D2013" s="5">
        <f t="shared" si="94"/>
        <v>1</v>
      </c>
      <c r="E2013">
        <f>VLOOKUP(A2013,OFSETS!A$2:B$795,2,TRUE)</f>
        <v>1</v>
      </c>
      <c r="F2013">
        <v>1745</v>
      </c>
      <c r="S2013">
        <v>2002</v>
      </c>
      <c r="T2013" t="str">
        <f t="shared" si="96"/>
        <v>INSERT INTO OBJECT_COLUMNS (OBJECT_COLUMN_ID,NAME,OBJECT_ID) VALUES (2002,'DIRTY_VALUE_IN_QC', 1745);</v>
      </c>
    </row>
    <row r="2014" spans="1:20" x14ac:dyDescent="0.2">
      <c r="A2014" s="11" t="s">
        <v>6</v>
      </c>
      <c r="B2014" t="s">
        <v>2409</v>
      </c>
      <c r="C2014" t="s">
        <v>2559</v>
      </c>
      <c r="D2014" s="5">
        <f t="shared" si="94"/>
        <v>1</v>
      </c>
      <c r="E2014">
        <f>VLOOKUP(A2014,OFSETS!A$2:B$795,2,TRUE)</f>
        <v>1</v>
      </c>
      <c r="F2014">
        <v>1745</v>
      </c>
      <c r="S2014">
        <v>2003</v>
      </c>
      <c r="T2014" t="str">
        <f t="shared" si="96"/>
        <v>INSERT INTO OBJECT_COLUMNS (OBJECT_COLUMN_ID,NAME,OBJECT_ID) VALUES (2003,'CLEAN_VALUE_IN_QC', 1745);</v>
      </c>
    </row>
    <row r="2015" spans="1:20" x14ac:dyDescent="0.2">
      <c r="A2015" s="11" t="s">
        <v>6</v>
      </c>
      <c r="B2015" t="s">
        <v>2409</v>
      </c>
      <c r="C2015" t="s">
        <v>2560</v>
      </c>
      <c r="D2015" s="5">
        <f t="shared" si="94"/>
        <v>1</v>
      </c>
      <c r="E2015">
        <f>VLOOKUP(A2015,OFSETS!A$2:B$795,2,TRUE)</f>
        <v>1</v>
      </c>
      <c r="F2015">
        <v>1745</v>
      </c>
      <c r="S2015">
        <v>2004</v>
      </c>
      <c r="T2015" t="str">
        <f t="shared" si="96"/>
        <v>INSERT INTO OBJECT_COLUMNS (OBJECT_COLUMN_ID,NAME,OBJECT_ID) VALUES (2004,'CORRECTION_FACTOR_CLEAN_VALUE', 1745);</v>
      </c>
    </row>
    <row r="2016" spans="1:20" x14ac:dyDescent="0.2">
      <c r="A2016" s="11" t="s">
        <v>6</v>
      </c>
      <c r="B2016" t="s">
        <v>2409</v>
      </c>
      <c r="C2016" t="s">
        <v>2561</v>
      </c>
      <c r="D2016" s="5">
        <f t="shared" ref="D2016:D2079" si="97">VALUE(RIGHT(A2016,7))</f>
        <v>1</v>
      </c>
      <c r="E2016">
        <f>VLOOKUP(A2016,OFSETS!A$2:B$795,2,TRUE)</f>
        <v>1</v>
      </c>
      <c r="F2016">
        <v>1745</v>
      </c>
      <c r="S2016">
        <v>2005</v>
      </c>
      <c r="T2016" t="str">
        <f t="shared" si="96"/>
        <v>INSERT INTO OBJECT_COLUMNS (OBJECT_COLUMN_ID,NAME,OBJECT_ID) VALUES (2005,'ACCRUED_INTEREST_IN_QC', 1745);</v>
      </c>
    </row>
    <row r="2017" spans="1:20" x14ac:dyDescent="0.2">
      <c r="A2017" s="11" t="s">
        <v>6</v>
      </c>
      <c r="B2017" t="s">
        <v>2409</v>
      </c>
      <c r="C2017" t="s">
        <v>2562</v>
      </c>
      <c r="D2017" s="5">
        <f t="shared" si="97"/>
        <v>1</v>
      </c>
      <c r="E2017">
        <f>VLOOKUP(A2017,OFSETS!A$2:B$795,2,TRUE)</f>
        <v>1</v>
      </c>
      <c r="F2017">
        <v>1745</v>
      </c>
      <c r="S2017">
        <v>2006</v>
      </c>
      <c r="T2017" t="str">
        <f t="shared" si="96"/>
        <v>INSERT INTO OBJECT_COLUMNS (OBJECT_COLUMN_ID,NAME,OBJECT_ID) VALUES (2006,'VALUE_COUPON_PAYED_IN_PC', 1745);</v>
      </c>
    </row>
    <row r="2018" spans="1:20" x14ac:dyDescent="0.2">
      <c r="A2018" s="11" t="s">
        <v>6</v>
      </c>
      <c r="B2018" t="s">
        <v>2409</v>
      </c>
      <c r="C2018" t="s">
        <v>2563</v>
      </c>
      <c r="D2018" s="5">
        <f t="shared" si="97"/>
        <v>1</v>
      </c>
      <c r="E2018">
        <f>VLOOKUP(A2018,OFSETS!A$2:B$795,2,TRUE)</f>
        <v>1</v>
      </c>
      <c r="F2018">
        <v>1745</v>
      </c>
      <c r="S2018">
        <v>2007</v>
      </c>
      <c r="T2018" t="str">
        <f t="shared" si="96"/>
        <v>INSERT INTO OBJECT_COLUMNS (OBJECT_COLUMN_ID,NAME,OBJECT_ID) VALUES (2007,'VALUE_DIVIDEND_PAYED_IN_PC', 1745);</v>
      </c>
    </row>
    <row r="2019" spans="1:20" x14ac:dyDescent="0.2">
      <c r="A2019" s="11" t="s">
        <v>6</v>
      </c>
      <c r="B2019" t="s">
        <v>2409</v>
      </c>
      <c r="C2019" t="s">
        <v>2530</v>
      </c>
      <c r="D2019" s="5">
        <f t="shared" si="97"/>
        <v>1</v>
      </c>
      <c r="E2019">
        <f>VLOOKUP(A2019,OFSETS!A$2:B$795,2,TRUE)</f>
        <v>1</v>
      </c>
      <c r="F2019">
        <v>1745</v>
      </c>
      <c r="S2019">
        <v>2008</v>
      </c>
      <c r="T2019" t="str">
        <f t="shared" si="96"/>
        <v>INSERT INTO OBJECT_COLUMNS (OBJECT_COLUMN_ID,NAME,OBJECT_ID) VALUES (2008,'PORTFOLIO_HOLDING_ID', 1745);</v>
      </c>
    </row>
    <row r="2020" spans="1:20" x14ac:dyDescent="0.2">
      <c r="A2020" s="11" t="s">
        <v>6</v>
      </c>
      <c r="B2020" t="s">
        <v>2409</v>
      </c>
      <c r="C2020" t="s">
        <v>2566</v>
      </c>
      <c r="D2020" s="5">
        <f t="shared" si="97"/>
        <v>1</v>
      </c>
      <c r="E2020">
        <f>VLOOKUP(A2020,OFSETS!A$2:B$795,2,TRUE)</f>
        <v>1</v>
      </c>
      <c r="F2020">
        <v>1745</v>
      </c>
      <c r="S2020">
        <v>2009</v>
      </c>
      <c r="T2020" t="str">
        <f t="shared" si="96"/>
        <v>INSERT INTO OBJECT_COLUMNS (OBJECT_COLUMN_ID,NAME,OBJECT_ID) VALUES (2009,'SOURCE_SYSTEM_CODE', 1745);</v>
      </c>
    </row>
    <row r="2021" spans="1:20" x14ac:dyDescent="0.2">
      <c r="A2021" s="11" t="s">
        <v>6</v>
      </c>
      <c r="B2021" t="s">
        <v>2410</v>
      </c>
      <c r="C2021" t="s">
        <v>2407</v>
      </c>
      <c r="D2021" s="5">
        <f t="shared" si="97"/>
        <v>1</v>
      </c>
      <c r="E2021">
        <f>VLOOKUP(A2021,OFSETS!A$2:B$795,2,TRUE)</f>
        <v>1</v>
      </c>
      <c r="F2021">
        <v>1746</v>
      </c>
      <c r="G2021" t="str">
        <f t="shared" ref="G2021:G2051" si="98">"INSERT INTO F_SEC_ADMIN.OBJECTS (OBJECT_ID,NAME,OBJECT_TYPE_ID, SCHEMA_ID, AUTHORIZATION_OBJECT_ID) VALUES ("&amp;F2021&amp; ",'" &amp; B2021 &amp; "',2,1,'" &amp; E2021 &amp;"');"</f>
        <v>INSERT INTO F_SEC_ADMIN.OBJECTS (OBJECT_ID,NAME,OBJECT_TYPE_ID, SCHEMA_ID, AUTHORIZATION_OBJECT_ID) VALUES (1746,'PORTFOLIO_HOLDING_CALC_HIST_V',2,1,'1');</v>
      </c>
      <c r="S2021">
        <v>2010</v>
      </c>
      <c r="T2021" t="str">
        <f t="shared" si="96"/>
        <v>INSERT INTO OBJECT_COLUMNS (OBJECT_COLUMN_ID,NAME,OBJECT_ID) VALUES (2010,'OWNER_NUM', 1746);</v>
      </c>
    </row>
    <row r="2022" spans="1:20" x14ac:dyDescent="0.2">
      <c r="A2022" s="11" t="s">
        <v>6</v>
      </c>
      <c r="B2022" t="s">
        <v>2410</v>
      </c>
      <c r="C2022" t="s">
        <v>2434</v>
      </c>
      <c r="D2022" s="5">
        <f t="shared" si="97"/>
        <v>1</v>
      </c>
      <c r="E2022">
        <f>VLOOKUP(A2022,OFSETS!A$2:B$795,2,TRUE)</f>
        <v>1</v>
      </c>
      <c r="F2022">
        <v>1746</v>
      </c>
      <c r="S2022">
        <v>2011</v>
      </c>
      <c r="T2022" t="str">
        <f t="shared" si="96"/>
        <v>INSERT INTO OBJECT_COLUMNS (OBJECT_COLUMN_ID,NAME,OBJECT_ID) VALUES (2011,'BATCH_ID', 1746);</v>
      </c>
    </row>
    <row r="2023" spans="1:20" x14ac:dyDescent="0.2">
      <c r="A2023" s="11" t="s">
        <v>6</v>
      </c>
      <c r="B2023" t="s">
        <v>2410</v>
      </c>
      <c r="C2023" t="s">
        <v>2435</v>
      </c>
      <c r="D2023" s="5">
        <f t="shared" si="97"/>
        <v>1</v>
      </c>
      <c r="E2023">
        <f>VLOOKUP(A2023,OFSETS!A$2:B$795,2,TRUE)</f>
        <v>1</v>
      </c>
      <c r="F2023">
        <v>1746</v>
      </c>
      <c r="S2023">
        <v>2012</v>
      </c>
      <c r="T2023" t="str">
        <f t="shared" si="96"/>
        <v>INSERT INTO OBJECT_COLUMNS (OBJECT_COLUMN_ID,NAME,OBJECT_ID) VALUES (2012,'REF_FROM_DATE', 1746);</v>
      </c>
    </row>
    <row r="2024" spans="1:20" x14ac:dyDescent="0.2">
      <c r="A2024" s="11" t="s">
        <v>6</v>
      </c>
      <c r="B2024" t="s">
        <v>2410</v>
      </c>
      <c r="C2024" t="s">
        <v>2436</v>
      </c>
      <c r="D2024" s="5">
        <f t="shared" si="97"/>
        <v>1</v>
      </c>
      <c r="E2024">
        <f>VLOOKUP(A2024,OFSETS!A$2:B$795,2,TRUE)</f>
        <v>1</v>
      </c>
      <c r="F2024">
        <v>1746</v>
      </c>
      <c r="S2024">
        <v>2013</v>
      </c>
      <c r="T2024" t="str">
        <f t="shared" si="96"/>
        <v>INSERT INTO OBJECT_COLUMNS (OBJECT_COLUMN_ID,NAME,OBJECT_ID) VALUES (2013,'REF_TO_DATE', 1746);</v>
      </c>
    </row>
    <row r="2025" spans="1:20" x14ac:dyDescent="0.2">
      <c r="A2025" s="11" t="s">
        <v>6</v>
      </c>
      <c r="B2025" t="s">
        <v>2410</v>
      </c>
      <c r="C2025" t="s">
        <v>2498</v>
      </c>
      <c r="D2025" s="5">
        <f t="shared" si="97"/>
        <v>1</v>
      </c>
      <c r="E2025">
        <f>VLOOKUP(A2025,OFSETS!A$2:B$795,2,TRUE)</f>
        <v>1</v>
      </c>
      <c r="F2025">
        <v>1746</v>
      </c>
      <c r="S2025">
        <v>2014</v>
      </c>
      <c r="T2025" t="str">
        <f t="shared" si="96"/>
        <v>INSERT INTO OBJECT_COLUMNS (OBJECT_COLUMN_ID,NAME,OBJECT_ID) VALUES (2014,'TECH_FROM_TST', 1746);</v>
      </c>
    </row>
    <row r="2026" spans="1:20" x14ac:dyDescent="0.2">
      <c r="A2026" s="11" t="s">
        <v>6</v>
      </c>
      <c r="B2026" t="s">
        <v>2410</v>
      </c>
      <c r="C2026" t="s">
        <v>2499</v>
      </c>
      <c r="D2026" s="5">
        <f t="shared" si="97"/>
        <v>1</v>
      </c>
      <c r="E2026">
        <f>VLOOKUP(A2026,OFSETS!A$2:B$795,2,TRUE)</f>
        <v>1</v>
      </c>
      <c r="F2026">
        <v>1746</v>
      </c>
      <c r="S2026">
        <v>2015</v>
      </c>
      <c r="T2026" t="str">
        <f t="shared" si="96"/>
        <v>INSERT INTO OBJECT_COLUMNS (OBJECT_COLUMN_ID,NAME,OBJECT_ID) VALUES (2015,'TECH_TO_TST', 1746);</v>
      </c>
    </row>
    <row r="2027" spans="1:20" x14ac:dyDescent="0.2">
      <c r="A2027" s="11" t="s">
        <v>6</v>
      </c>
      <c r="B2027" t="s">
        <v>2410</v>
      </c>
      <c r="C2027" t="s">
        <v>2544</v>
      </c>
      <c r="D2027" s="5">
        <f t="shared" si="97"/>
        <v>1</v>
      </c>
      <c r="E2027">
        <f>VLOOKUP(A2027,OFSETS!A$2:B$795,2,TRUE)</f>
        <v>1</v>
      </c>
      <c r="F2027">
        <v>1746</v>
      </c>
      <c r="S2027">
        <v>2016</v>
      </c>
      <c r="T2027" t="str">
        <f t="shared" si="96"/>
        <v>INSERT INTO OBJECT_COLUMNS (OBJECT_COLUMN_ID,NAME,OBJECT_ID) VALUES (2016,'PORTFOLIO_HOLDING_CALC_SK', 1746);</v>
      </c>
    </row>
    <row r="2028" spans="1:20" x14ac:dyDescent="0.2">
      <c r="A2028" s="11" t="s">
        <v>6</v>
      </c>
      <c r="B2028" t="s">
        <v>2410</v>
      </c>
      <c r="C2028" t="s">
        <v>2545</v>
      </c>
      <c r="D2028" s="5">
        <f t="shared" si="97"/>
        <v>1</v>
      </c>
      <c r="E2028">
        <f>VLOOKUP(A2028,OFSETS!A$2:B$795,2,TRUE)</f>
        <v>1</v>
      </c>
      <c r="F2028">
        <v>1746</v>
      </c>
      <c r="S2028">
        <v>2017</v>
      </c>
      <c r="T2028" t="str">
        <f t="shared" si="96"/>
        <v>INSERT INTO OBJECT_COLUMNS (OBJECT_COLUMN_ID,NAME,OBJECT_ID) VALUES (2017,'PORTFOLIO_HOLDING_CALC_ID', 1746);</v>
      </c>
    </row>
    <row r="2029" spans="1:20" x14ac:dyDescent="0.2">
      <c r="A2029" s="11" t="s">
        <v>6</v>
      </c>
      <c r="B2029" t="s">
        <v>2410</v>
      </c>
      <c r="C2029" t="s">
        <v>2466</v>
      </c>
      <c r="D2029" s="5">
        <f t="shared" si="97"/>
        <v>1</v>
      </c>
      <c r="E2029">
        <f>VLOOKUP(A2029,OFSETS!A$2:B$795,2,TRUE)</f>
        <v>1</v>
      </c>
      <c r="F2029">
        <v>1746</v>
      </c>
      <c r="S2029">
        <v>2018</v>
      </c>
      <c r="T2029" t="str">
        <f t="shared" si="96"/>
        <v>INSERT INTO OBJECT_COLUMNS (OBJECT_COLUMN_ID,NAME,OBJECT_ID) VALUES (2018,'PORTFOLIO_ID', 1746);</v>
      </c>
    </row>
    <row r="2030" spans="1:20" x14ac:dyDescent="0.2">
      <c r="A2030" s="11" t="s">
        <v>6</v>
      </c>
      <c r="B2030" t="s">
        <v>2410</v>
      </c>
      <c r="C2030" t="s">
        <v>2481</v>
      </c>
      <c r="D2030" s="5">
        <f t="shared" si="97"/>
        <v>1</v>
      </c>
      <c r="E2030">
        <f>VLOOKUP(A2030,OFSETS!A$2:B$795,2,TRUE)</f>
        <v>1</v>
      </c>
      <c r="F2030">
        <v>1746</v>
      </c>
      <c r="S2030">
        <v>2019</v>
      </c>
      <c r="T2030" t="str">
        <f t="shared" si="96"/>
        <v>INSERT INTO OBJECT_COLUMNS (OBJECT_COLUMN_ID,NAME,OBJECT_ID) VALUES (2019,'ASSET_ID', 1746);</v>
      </c>
    </row>
    <row r="2031" spans="1:20" x14ac:dyDescent="0.2">
      <c r="A2031" s="11" t="s">
        <v>6</v>
      </c>
      <c r="B2031" t="s">
        <v>2410</v>
      </c>
      <c r="C2031" t="s">
        <v>2546</v>
      </c>
      <c r="D2031" s="5">
        <f t="shared" si="97"/>
        <v>1</v>
      </c>
      <c r="E2031">
        <f>VLOOKUP(A2031,OFSETS!A$2:B$795,2,TRUE)</f>
        <v>1</v>
      </c>
      <c r="F2031">
        <v>1746</v>
      </c>
      <c r="S2031">
        <v>2020</v>
      </c>
      <c r="T2031" t="str">
        <f t="shared" si="96"/>
        <v>INSERT INTO OBJECT_COLUMNS (OBJECT_COLUMN_ID,NAME,OBJECT_ID) VALUES (2020,'SECURITY_LEG_NUM', 1746);</v>
      </c>
    </row>
    <row r="2032" spans="1:20" x14ac:dyDescent="0.2">
      <c r="A2032" s="11" t="s">
        <v>6</v>
      </c>
      <c r="B2032" t="s">
        <v>2410</v>
      </c>
      <c r="C2032" t="s">
        <v>2547</v>
      </c>
      <c r="D2032" s="5">
        <f t="shared" si="97"/>
        <v>1</v>
      </c>
      <c r="E2032">
        <f>VLOOKUP(A2032,OFSETS!A$2:B$795,2,TRUE)</f>
        <v>1</v>
      </c>
      <c r="F2032">
        <v>1746</v>
      </c>
      <c r="S2032">
        <v>2021</v>
      </c>
      <c r="T2032" t="str">
        <f t="shared" si="96"/>
        <v>INSERT INTO OBJECT_COLUMNS (OBJECT_COLUMN_ID,NAME,OBJECT_ID) VALUES (2021,'QUOTATION_CUR_SK', 1746);</v>
      </c>
    </row>
    <row r="2033" spans="1:20" x14ac:dyDescent="0.2">
      <c r="A2033" s="11" t="s">
        <v>6</v>
      </c>
      <c r="B2033" t="s">
        <v>2410</v>
      </c>
      <c r="C2033" t="s">
        <v>2504</v>
      </c>
      <c r="D2033" s="5">
        <f t="shared" si="97"/>
        <v>1</v>
      </c>
      <c r="E2033">
        <f>VLOOKUP(A2033,OFSETS!A$2:B$795,2,TRUE)</f>
        <v>1</v>
      </c>
      <c r="F2033">
        <v>1746</v>
      </c>
      <c r="S2033">
        <v>2022</v>
      </c>
      <c r="T2033" t="str">
        <f t="shared" si="96"/>
        <v>INSERT INTO OBJECT_COLUMNS (OBJECT_COLUMN_ID,NAME,OBJECT_ID) VALUES (2022,'STRATEGY_TYPE_SK', 1746);</v>
      </c>
    </row>
    <row r="2034" spans="1:20" x14ac:dyDescent="0.2">
      <c r="A2034" s="11" t="s">
        <v>6</v>
      </c>
      <c r="B2034" t="s">
        <v>2410</v>
      </c>
      <c r="C2034" t="s">
        <v>2548</v>
      </c>
      <c r="D2034" s="5">
        <f t="shared" si="97"/>
        <v>1</v>
      </c>
      <c r="E2034">
        <f>VLOOKUP(A2034,OFSETS!A$2:B$795,2,TRUE)</f>
        <v>1</v>
      </c>
      <c r="F2034">
        <v>1746</v>
      </c>
      <c r="S2034">
        <v>2023</v>
      </c>
      <c r="T2034" t="str">
        <f t="shared" si="96"/>
        <v>INSERT INTO OBJECT_COLUMNS (OBJECT_COLUMN_ID,NAME,OBJECT_ID) VALUES (2023,'ASSET_PRICE_SK', 1746);</v>
      </c>
    </row>
    <row r="2035" spans="1:20" x14ac:dyDescent="0.2">
      <c r="A2035" s="11" t="s">
        <v>6</v>
      </c>
      <c r="B2035" t="s">
        <v>2410</v>
      </c>
      <c r="C2035" t="s">
        <v>2549</v>
      </c>
      <c r="D2035" s="5">
        <f t="shared" si="97"/>
        <v>1</v>
      </c>
      <c r="E2035">
        <f>VLOOKUP(A2035,OFSETS!A$2:B$795,2,TRUE)</f>
        <v>1</v>
      </c>
      <c r="F2035">
        <v>1746</v>
      </c>
      <c r="S2035">
        <v>2024</v>
      </c>
      <c r="T2035" t="str">
        <f t="shared" si="96"/>
        <v>INSERT INTO OBJECT_COLUMNS (OBJECT_COLUMN_ID,NAME,OBJECT_ID) VALUES (2024,'SERIES_FXRATE_SK', 1746);</v>
      </c>
    </row>
    <row r="2036" spans="1:20" x14ac:dyDescent="0.2">
      <c r="A2036" s="11" t="s">
        <v>6</v>
      </c>
      <c r="B2036" t="s">
        <v>2410</v>
      </c>
      <c r="C2036" t="s">
        <v>2550</v>
      </c>
      <c r="D2036" s="5">
        <f t="shared" si="97"/>
        <v>1</v>
      </c>
      <c r="E2036">
        <f>VLOOKUP(A2036,OFSETS!A$2:B$795,2,TRUE)</f>
        <v>1</v>
      </c>
      <c r="F2036">
        <v>1746</v>
      </c>
      <c r="S2036">
        <v>2025</v>
      </c>
      <c r="T2036" t="str">
        <f t="shared" si="96"/>
        <v>INSERT INTO OBJECT_COLUMNS (OBJECT_COLUMN_ID,NAME,OBJECT_ID) VALUES (2025,'STRATEGY_ASSIGNMENT_CODE', 1746);</v>
      </c>
    </row>
    <row r="2037" spans="1:20" x14ac:dyDescent="0.2">
      <c r="A2037" s="11" t="s">
        <v>6</v>
      </c>
      <c r="B2037" t="s">
        <v>2410</v>
      </c>
      <c r="C2037" t="s">
        <v>2551</v>
      </c>
      <c r="D2037" s="5">
        <f t="shared" si="97"/>
        <v>1</v>
      </c>
      <c r="E2037">
        <f>VLOOKUP(A2037,OFSETS!A$2:B$795,2,TRUE)</f>
        <v>1</v>
      </c>
      <c r="F2037">
        <v>1746</v>
      </c>
      <c r="S2037">
        <v>2026</v>
      </c>
      <c r="T2037" t="str">
        <f t="shared" si="96"/>
        <v>INSERT INTO OBJECT_COLUMNS (OBJECT_COLUMN_ID,NAME,OBJECT_ID) VALUES (2026,'DIRTY_VALUE_IN_PC', 1746);</v>
      </c>
    </row>
    <row r="2038" spans="1:20" x14ac:dyDescent="0.2">
      <c r="A2038" s="11" t="s">
        <v>6</v>
      </c>
      <c r="B2038" t="s">
        <v>2410</v>
      </c>
      <c r="C2038" t="s">
        <v>2552</v>
      </c>
      <c r="D2038" s="5">
        <f t="shared" si="97"/>
        <v>1</v>
      </c>
      <c r="E2038">
        <f>VLOOKUP(A2038,OFSETS!A$2:B$795,2,TRUE)</f>
        <v>1</v>
      </c>
      <c r="F2038">
        <v>1746</v>
      </c>
      <c r="S2038">
        <v>2027</v>
      </c>
      <c r="T2038" t="str">
        <f t="shared" si="96"/>
        <v>INSERT INTO OBJECT_COLUMNS (OBJECT_COLUMN_ID,NAME,OBJECT_ID) VALUES (2027,'MARKET_EXPOSURE_IN_PC', 1746);</v>
      </c>
    </row>
    <row r="2039" spans="1:20" x14ac:dyDescent="0.2">
      <c r="A2039" s="11" t="s">
        <v>6</v>
      </c>
      <c r="B2039" t="s">
        <v>2410</v>
      </c>
      <c r="C2039" t="s">
        <v>2533</v>
      </c>
      <c r="D2039" s="5">
        <f t="shared" si="97"/>
        <v>1</v>
      </c>
      <c r="E2039">
        <f>VLOOKUP(A2039,OFSETS!A$2:B$795,2,TRUE)</f>
        <v>1</v>
      </c>
      <c r="F2039">
        <v>1746</v>
      </c>
      <c r="S2039">
        <v>2028</v>
      </c>
      <c r="T2039" t="str">
        <f t="shared" si="96"/>
        <v>INSERT INTO OBJECT_COLUMNS (OBJECT_COLUMN_ID,NAME,OBJECT_ID) VALUES (2028,'NOMINAL_VALUE', 1746);</v>
      </c>
    </row>
    <row r="2040" spans="1:20" x14ac:dyDescent="0.2">
      <c r="A2040" s="11" t="s">
        <v>6</v>
      </c>
      <c r="B2040" t="s">
        <v>2410</v>
      </c>
      <c r="C2040" t="s">
        <v>2553</v>
      </c>
      <c r="D2040" s="5">
        <f t="shared" si="97"/>
        <v>1</v>
      </c>
      <c r="E2040">
        <f>VLOOKUP(A2040,OFSETS!A$2:B$795,2,TRUE)</f>
        <v>1</v>
      </c>
      <c r="F2040">
        <v>1746</v>
      </c>
      <c r="S2040">
        <v>2029</v>
      </c>
      <c r="T2040" t="str">
        <f t="shared" si="96"/>
        <v>INSERT INTO OBJECT_COLUMNS (OBJECT_COLUMN_ID,NAME,OBJECT_ID) VALUES (2029,'PERF_DISCRETE_DAILY_RATE', 1746);</v>
      </c>
    </row>
    <row r="2041" spans="1:20" x14ac:dyDescent="0.2">
      <c r="A2041" s="11" t="s">
        <v>6</v>
      </c>
      <c r="B2041" t="s">
        <v>2410</v>
      </c>
      <c r="C2041" t="s">
        <v>2554</v>
      </c>
      <c r="D2041" s="5">
        <f t="shared" si="97"/>
        <v>1</v>
      </c>
      <c r="E2041">
        <f>VLOOKUP(A2041,OFSETS!A$2:B$795,2,TRUE)</f>
        <v>1</v>
      </c>
      <c r="F2041">
        <v>1746</v>
      </c>
      <c r="S2041">
        <v>2030</v>
      </c>
      <c r="T2041" t="str">
        <f t="shared" si="96"/>
        <v>INSERT INTO OBJECT_COLUMNS (OBJECT_COLUMN_ID,NAME,OBJECT_ID) VALUES (2030,'DIRTY_VALUE_RATE', 1746);</v>
      </c>
    </row>
    <row r="2042" spans="1:20" x14ac:dyDescent="0.2">
      <c r="A2042" s="11" t="s">
        <v>6</v>
      </c>
      <c r="B2042" t="s">
        <v>2410</v>
      </c>
      <c r="C2042" t="s">
        <v>2555</v>
      </c>
      <c r="D2042" s="5">
        <f t="shared" si="97"/>
        <v>1</v>
      </c>
      <c r="E2042">
        <f>VLOOKUP(A2042,OFSETS!A$2:B$795,2,TRUE)</f>
        <v>1</v>
      </c>
      <c r="F2042">
        <v>1746</v>
      </c>
      <c r="S2042">
        <v>2031</v>
      </c>
      <c r="T2042" t="str">
        <f t="shared" si="96"/>
        <v>INSERT INTO OBJECT_COLUMNS (OBJECT_COLUMN_ID,NAME,OBJECT_ID) VALUES (2031,'CLEAN_VALUE_RATE', 1746);</v>
      </c>
    </row>
    <row r="2043" spans="1:20" x14ac:dyDescent="0.2">
      <c r="A2043" s="11" t="s">
        <v>6</v>
      </c>
      <c r="B2043" t="s">
        <v>2410</v>
      </c>
      <c r="C2043" t="s">
        <v>2556</v>
      </c>
      <c r="D2043" s="5">
        <f t="shared" si="97"/>
        <v>1</v>
      </c>
      <c r="E2043">
        <f>VLOOKUP(A2043,OFSETS!A$2:B$795,2,TRUE)</f>
        <v>1</v>
      </c>
      <c r="F2043">
        <v>1746</v>
      </c>
      <c r="S2043">
        <v>2032</v>
      </c>
      <c r="T2043" t="str">
        <f t="shared" si="96"/>
        <v>INSERT INTO OBJECT_COLUMNS (OBJECT_COLUMN_ID,NAME,OBJECT_ID) VALUES (2032,'MARKET_EXPOSURE_RATE', 1746);</v>
      </c>
    </row>
    <row r="2044" spans="1:20" x14ac:dyDescent="0.2">
      <c r="A2044" s="11" t="s">
        <v>6</v>
      </c>
      <c r="B2044" t="s">
        <v>2410</v>
      </c>
      <c r="C2044" t="s">
        <v>2557</v>
      </c>
      <c r="D2044" s="5">
        <f t="shared" si="97"/>
        <v>1</v>
      </c>
      <c r="E2044">
        <f>VLOOKUP(A2044,OFSETS!A$2:B$795,2,TRUE)</f>
        <v>1</v>
      </c>
      <c r="F2044">
        <v>1746</v>
      </c>
      <c r="S2044">
        <v>2033</v>
      </c>
      <c r="T2044" t="str">
        <f t="shared" si="96"/>
        <v>INSERT INTO OBJECT_COLUMNS (OBJECT_COLUMN_ID,NAME,OBJECT_ID) VALUES (2033,'PERF_CONTINOUS_DAILY_RATE', 1746);</v>
      </c>
    </row>
    <row r="2045" spans="1:20" x14ac:dyDescent="0.2">
      <c r="A2045" s="11" t="s">
        <v>6</v>
      </c>
      <c r="B2045" t="s">
        <v>2410</v>
      </c>
      <c r="C2045" t="s">
        <v>2558</v>
      </c>
      <c r="D2045" s="5">
        <f t="shared" si="97"/>
        <v>1</v>
      </c>
      <c r="E2045">
        <f>VLOOKUP(A2045,OFSETS!A$2:B$795,2,TRUE)</f>
        <v>1</v>
      </c>
      <c r="F2045">
        <v>1746</v>
      </c>
      <c r="S2045">
        <v>2034</v>
      </c>
      <c r="T2045" t="str">
        <f t="shared" si="96"/>
        <v>INSERT INTO OBJECT_COLUMNS (OBJECT_COLUMN_ID,NAME,OBJECT_ID) VALUES (2034,'DIRTY_VALUE_IN_QC', 1746);</v>
      </c>
    </row>
    <row r="2046" spans="1:20" x14ac:dyDescent="0.2">
      <c r="A2046" s="11" t="s">
        <v>6</v>
      </c>
      <c r="B2046" t="s">
        <v>2410</v>
      </c>
      <c r="C2046" t="s">
        <v>2559</v>
      </c>
      <c r="D2046" s="5">
        <f t="shared" si="97"/>
        <v>1</v>
      </c>
      <c r="E2046">
        <f>VLOOKUP(A2046,OFSETS!A$2:B$795,2,TRUE)</f>
        <v>1</v>
      </c>
      <c r="F2046">
        <v>1746</v>
      </c>
      <c r="S2046">
        <v>2035</v>
      </c>
      <c r="T2046" t="str">
        <f t="shared" si="96"/>
        <v>INSERT INTO OBJECT_COLUMNS (OBJECT_COLUMN_ID,NAME,OBJECT_ID) VALUES (2035,'CLEAN_VALUE_IN_QC', 1746);</v>
      </c>
    </row>
    <row r="2047" spans="1:20" x14ac:dyDescent="0.2">
      <c r="A2047" s="11" t="s">
        <v>6</v>
      </c>
      <c r="B2047" t="s">
        <v>2410</v>
      </c>
      <c r="C2047" t="s">
        <v>2560</v>
      </c>
      <c r="D2047" s="5">
        <f t="shared" si="97"/>
        <v>1</v>
      </c>
      <c r="E2047">
        <f>VLOOKUP(A2047,OFSETS!A$2:B$795,2,TRUE)</f>
        <v>1</v>
      </c>
      <c r="F2047">
        <v>1746</v>
      </c>
      <c r="S2047">
        <v>2036</v>
      </c>
      <c r="T2047" t="str">
        <f t="shared" si="96"/>
        <v>INSERT INTO OBJECT_COLUMNS (OBJECT_COLUMN_ID,NAME,OBJECT_ID) VALUES (2036,'CORRECTION_FACTOR_CLEAN_VALUE', 1746);</v>
      </c>
    </row>
    <row r="2048" spans="1:20" x14ac:dyDescent="0.2">
      <c r="A2048" s="11" t="s">
        <v>6</v>
      </c>
      <c r="B2048" t="s">
        <v>2410</v>
      </c>
      <c r="C2048" t="s">
        <v>2561</v>
      </c>
      <c r="D2048" s="5">
        <f t="shared" si="97"/>
        <v>1</v>
      </c>
      <c r="E2048">
        <f>VLOOKUP(A2048,OFSETS!A$2:B$795,2,TRUE)</f>
        <v>1</v>
      </c>
      <c r="F2048">
        <v>1746</v>
      </c>
      <c r="S2048">
        <v>2037</v>
      </c>
      <c r="T2048" t="str">
        <f t="shared" si="96"/>
        <v>INSERT INTO OBJECT_COLUMNS (OBJECT_COLUMN_ID,NAME,OBJECT_ID) VALUES (2037,'ACCRUED_INTEREST_IN_QC', 1746);</v>
      </c>
    </row>
    <row r="2049" spans="1:20" x14ac:dyDescent="0.2">
      <c r="A2049" s="11" t="s">
        <v>6</v>
      </c>
      <c r="B2049" t="s">
        <v>2410</v>
      </c>
      <c r="C2049" t="s">
        <v>2562</v>
      </c>
      <c r="D2049" s="5">
        <f t="shared" si="97"/>
        <v>1</v>
      </c>
      <c r="E2049">
        <f>VLOOKUP(A2049,OFSETS!A$2:B$795,2,TRUE)</f>
        <v>1</v>
      </c>
      <c r="F2049">
        <v>1746</v>
      </c>
      <c r="S2049">
        <v>2038</v>
      </c>
      <c r="T2049" t="str">
        <f t="shared" si="96"/>
        <v>INSERT INTO OBJECT_COLUMNS (OBJECT_COLUMN_ID,NAME,OBJECT_ID) VALUES (2038,'VALUE_COUPON_PAYED_IN_PC', 1746);</v>
      </c>
    </row>
    <row r="2050" spans="1:20" x14ac:dyDescent="0.2">
      <c r="A2050" s="11" t="s">
        <v>6</v>
      </c>
      <c r="B2050" t="s">
        <v>2410</v>
      </c>
      <c r="C2050" t="s">
        <v>2563</v>
      </c>
      <c r="D2050" s="5">
        <f t="shared" si="97"/>
        <v>1</v>
      </c>
      <c r="E2050">
        <f>VLOOKUP(A2050,OFSETS!A$2:B$795,2,TRUE)</f>
        <v>1</v>
      </c>
      <c r="F2050">
        <v>1746</v>
      </c>
      <c r="S2050">
        <v>2039</v>
      </c>
      <c r="T2050" t="str">
        <f t="shared" si="96"/>
        <v>INSERT INTO OBJECT_COLUMNS (OBJECT_COLUMN_ID,NAME,OBJECT_ID) VALUES (2039,'VALUE_DIVIDEND_PAYED_IN_PC', 1746);</v>
      </c>
    </row>
    <row r="2051" spans="1:20" x14ac:dyDescent="0.2">
      <c r="A2051" s="11" t="s">
        <v>6</v>
      </c>
      <c r="B2051" t="s">
        <v>2411</v>
      </c>
      <c r="C2051" t="s">
        <v>2407</v>
      </c>
      <c r="D2051" s="5">
        <f t="shared" si="97"/>
        <v>1</v>
      </c>
      <c r="E2051">
        <f>VLOOKUP(A2051,OFSETS!A$2:B$795,2,TRUE)</f>
        <v>1</v>
      </c>
      <c r="F2051">
        <v>1747</v>
      </c>
      <c r="G2051" t="str">
        <f t="shared" si="98"/>
        <v>INSERT INTO F_SEC_ADMIN.OBJECTS (OBJECT_ID,NAME,OBJECT_TYPE_ID, SCHEMA_ID, AUTHORIZATION_OBJECT_ID) VALUES (1747,'PORTFOLIO_HOLDING_HIST_V',2,1,'1');</v>
      </c>
      <c r="S2051">
        <v>2040</v>
      </c>
      <c r="T2051" t="str">
        <f t="shared" si="96"/>
        <v>INSERT INTO OBJECT_COLUMNS (OBJECT_COLUMN_ID,NAME,OBJECT_ID) VALUES (2040,'OWNER_NUM', 1747);</v>
      </c>
    </row>
    <row r="2052" spans="1:20" x14ac:dyDescent="0.2">
      <c r="A2052" s="11" t="s">
        <v>6</v>
      </c>
      <c r="B2052" t="s">
        <v>2411</v>
      </c>
      <c r="C2052" t="s">
        <v>2434</v>
      </c>
      <c r="D2052" s="5">
        <f t="shared" si="97"/>
        <v>1</v>
      </c>
      <c r="E2052">
        <f>VLOOKUP(A2052,OFSETS!A$2:B$795,2,TRUE)</f>
        <v>1</v>
      </c>
      <c r="F2052">
        <v>1747</v>
      </c>
      <c r="S2052">
        <v>2041</v>
      </c>
      <c r="T2052" t="str">
        <f t="shared" si="96"/>
        <v>INSERT INTO OBJECT_COLUMNS (OBJECT_COLUMN_ID,NAME,OBJECT_ID) VALUES (2041,'BATCH_ID', 1747);</v>
      </c>
    </row>
    <row r="2053" spans="1:20" x14ac:dyDescent="0.2">
      <c r="A2053" s="11" t="s">
        <v>6</v>
      </c>
      <c r="B2053" t="s">
        <v>2411</v>
      </c>
      <c r="C2053" t="s">
        <v>2435</v>
      </c>
      <c r="D2053" s="5">
        <f t="shared" si="97"/>
        <v>1</v>
      </c>
      <c r="E2053">
        <f>VLOOKUP(A2053,OFSETS!A$2:B$795,2,TRUE)</f>
        <v>1</v>
      </c>
      <c r="F2053">
        <v>1747</v>
      </c>
      <c r="S2053">
        <v>2042</v>
      </c>
      <c r="T2053" t="str">
        <f t="shared" si="96"/>
        <v>INSERT INTO OBJECT_COLUMNS (OBJECT_COLUMN_ID,NAME,OBJECT_ID) VALUES (2042,'REF_FROM_DATE', 1747);</v>
      </c>
    </row>
    <row r="2054" spans="1:20" x14ac:dyDescent="0.2">
      <c r="A2054" s="11" t="s">
        <v>6</v>
      </c>
      <c r="B2054" t="s">
        <v>2411</v>
      </c>
      <c r="C2054" t="s">
        <v>2436</v>
      </c>
      <c r="D2054" s="5">
        <f t="shared" si="97"/>
        <v>1</v>
      </c>
      <c r="E2054">
        <f>VLOOKUP(A2054,OFSETS!A$2:B$795,2,TRUE)</f>
        <v>1</v>
      </c>
      <c r="F2054">
        <v>1747</v>
      </c>
      <c r="S2054">
        <v>2043</v>
      </c>
      <c r="T2054" t="str">
        <f t="shared" si="96"/>
        <v>INSERT INTO OBJECT_COLUMNS (OBJECT_COLUMN_ID,NAME,OBJECT_ID) VALUES (2043,'REF_TO_DATE', 1747);</v>
      </c>
    </row>
    <row r="2055" spans="1:20" x14ac:dyDescent="0.2">
      <c r="A2055" s="11" t="s">
        <v>6</v>
      </c>
      <c r="B2055" t="s">
        <v>2411</v>
      </c>
      <c r="C2055" t="s">
        <v>2498</v>
      </c>
      <c r="D2055" s="5">
        <f t="shared" si="97"/>
        <v>1</v>
      </c>
      <c r="E2055">
        <f>VLOOKUP(A2055,OFSETS!A$2:B$795,2,TRUE)</f>
        <v>1</v>
      </c>
      <c r="F2055">
        <v>1747</v>
      </c>
      <c r="S2055">
        <v>2044</v>
      </c>
      <c r="T2055" t="str">
        <f t="shared" si="96"/>
        <v>INSERT INTO OBJECT_COLUMNS (OBJECT_COLUMN_ID,NAME,OBJECT_ID) VALUES (2044,'TECH_FROM_TST', 1747);</v>
      </c>
    </row>
    <row r="2056" spans="1:20" x14ac:dyDescent="0.2">
      <c r="A2056" s="11" t="s">
        <v>6</v>
      </c>
      <c r="B2056" t="s">
        <v>2411</v>
      </c>
      <c r="C2056" t="s">
        <v>2499</v>
      </c>
      <c r="D2056" s="5">
        <f t="shared" si="97"/>
        <v>1</v>
      </c>
      <c r="E2056">
        <f>VLOOKUP(A2056,OFSETS!A$2:B$795,2,TRUE)</f>
        <v>1</v>
      </c>
      <c r="F2056">
        <v>1747</v>
      </c>
      <c r="S2056">
        <v>2045</v>
      </c>
      <c r="T2056" t="str">
        <f t="shared" si="96"/>
        <v>INSERT INTO OBJECT_COLUMNS (OBJECT_COLUMN_ID,NAME,OBJECT_ID) VALUES (2045,'TECH_TO_TST', 1747);</v>
      </c>
    </row>
    <row r="2057" spans="1:20" x14ac:dyDescent="0.2">
      <c r="A2057" s="11" t="s">
        <v>6</v>
      </c>
      <c r="B2057" t="s">
        <v>2411</v>
      </c>
      <c r="C2057" t="s">
        <v>2529</v>
      </c>
      <c r="D2057" s="5">
        <f t="shared" si="97"/>
        <v>1</v>
      </c>
      <c r="E2057">
        <f>VLOOKUP(A2057,OFSETS!A$2:B$795,2,TRUE)</f>
        <v>1</v>
      </c>
      <c r="F2057">
        <v>1747</v>
      </c>
      <c r="S2057">
        <v>2046</v>
      </c>
      <c r="T2057" t="str">
        <f t="shared" si="96"/>
        <v>INSERT INTO OBJECT_COLUMNS (OBJECT_COLUMN_ID,NAME,OBJECT_ID) VALUES (2046,'PORTFOLIO_HOLDING_SK', 1747);</v>
      </c>
    </row>
    <row r="2058" spans="1:20" x14ac:dyDescent="0.2">
      <c r="A2058" s="11" t="s">
        <v>6</v>
      </c>
      <c r="B2058" t="s">
        <v>2411</v>
      </c>
      <c r="C2058" t="s">
        <v>2466</v>
      </c>
      <c r="D2058" s="5">
        <f t="shared" si="97"/>
        <v>1</v>
      </c>
      <c r="E2058">
        <f>VLOOKUP(A2058,OFSETS!A$2:B$795,2,TRUE)</f>
        <v>1</v>
      </c>
      <c r="F2058">
        <v>1747</v>
      </c>
      <c r="S2058">
        <v>2047</v>
      </c>
      <c r="T2058" t="str">
        <f t="shared" si="96"/>
        <v>INSERT INTO OBJECT_COLUMNS (OBJECT_COLUMN_ID,NAME,OBJECT_ID) VALUES (2047,'PORTFOLIO_ID', 1747);</v>
      </c>
    </row>
    <row r="2059" spans="1:20" x14ac:dyDescent="0.2">
      <c r="A2059" s="11" t="s">
        <v>6</v>
      </c>
      <c r="B2059" t="s">
        <v>2411</v>
      </c>
      <c r="C2059" t="s">
        <v>2481</v>
      </c>
      <c r="D2059" s="5">
        <f t="shared" si="97"/>
        <v>1</v>
      </c>
      <c r="E2059">
        <f>VLOOKUP(A2059,OFSETS!A$2:B$795,2,TRUE)</f>
        <v>1</v>
      </c>
      <c r="F2059">
        <v>1747</v>
      </c>
      <c r="S2059">
        <v>2048</v>
      </c>
      <c r="T2059" t="str">
        <f t="shared" si="96"/>
        <v>INSERT INTO OBJECT_COLUMNS (OBJECT_COLUMN_ID,NAME,OBJECT_ID) VALUES (2048,'ASSET_ID', 1747);</v>
      </c>
    </row>
    <row r="2060" spans="1:20" x14ac:dyDescent="0.2">
      <c r="A2060" s="11" t="s">
        <v>6</v>
      </c>
      <c r="B2060" t="s">
        <v>2411</v>
      </c>
      <c r="C2060" t="s">
        <v>2532</v>
      </c>
      <c r="D2060" s="5">
        <f t="shared" si="97"/>
        <v>1</v>
      </c>
      <c r="E2060">
        <f>VLOOKUP(A2060,OFSETS!A$2:B$795,2,TRUE)</f>
        <v>1</v>
      </c>
      <c r="F2060">
        <v>1747</v>
      </c>
      <c r="S2060">
        <v>2049</v>
      </c>
      <c r="T2060" t="str">
        <f t="shared" si="96"/>
        <v>INSERT INTO OBJECT_COLUMNS (OBJECT_COLUMN_ID,NAME,OBJECT_ID) VALUES (2049,'HOLDING_LEG_NUM', 1747);</v>
      </c>
    </row>
    <row r="2061" spans="1:20" x14ac:dyDescent="0.2">
      <c r="A2061" s="11" t="s">
        <v>6</v>
      </c>
      <c r="B2061" t="s">
        <v>2411</v>
      </c>
      <c r="C2061" t="s">
        <v>2531</v>
      </c>
      <c r="D2061" s="5">
        <f t="shared" si="97"/>
        <v>1</v>
      </c>
      <c r="E2061">
        <f>VLOOKUP(A2061,OFSETS!A$2:B$795,2,TRUE)</f>
        <v>1</v>
      </c>
      <c r="F2061">
        <v>1747</v>
      </c>
      <c r="S2061">
        <v>2050</v>
      </c>
      <c r="T2061" t="str">
        <f t="shared" si="96"/>
        <v>INSERT INTO OBJECT_COLUMNS (OBJECT_COLUMN_ID,NAME,OBJECT_ID) VALUES (2050,'QUOTATION_CURRENCY_SK', 1747);</v>
      </c>
    </row>
    <row r="2062" spans="1:20" x14ac:dyDescent="0.2">
      <c r="A2062" s="11" t="s">
        <v>6</v>
      </c>
      <c r="B2062" t="s">
        <v>2411</v>
      </c>
      <c r="C2062" t="s">
        <v>2533</v>
      </c>
      <c r="D2062" s="5">
        <f t="shared" si="97"/>
        <v>1</v>
      </c>
      <c r="E2062">
        <f>VLOOKUP(A2062,OFSETS!A$2:B$795,2,TRUE)</f>
        <v>1</v>
      </c>
      <c r="F2062">
        <v>1747</v>
      </c>
      <c r="S2062">
        <v>2051</v>
      </c>
      <c r="T2062" t="str">
        <f t="shared" si="96"/>
        <v>INSERT INTO OBJECT_COLUMNS (OBJECT_COLUMN_ID,NAME,OBJECT_ID) VALUES (2051,'NOMINAL_VALUE', 1747);</v>
      </c>
    </row>
    <row r="2063" spans="1:20" x14ac:dyDescent="0.2">
      <c r="A2063" s="11" t="s">
        <v>6</v>
      </c>
      <c r="B2063" t="s">
        <v>2411</v>
      </c>
      <c r="C2063" t="s">
        <v>2534</v>
      </c>
      <c r="D2063" s="5">
        <f t="shared" si="97"/>
        <v>1</v>
      </c>
      <c r="E2063">
        <f>VLOOKUP(A2063,OFSETS!A$2:B$795,2,TRUE)</f>
        <v>1</v>
      </c>
      <c r="F2063">
        <v>1747</v>
      </c>
      <c r="S2063">
        <v>2052</v>
      </c>
      <c r="T2063" t="str">
        <f t="shared" si="96"/>
        <v>INSERT INTO OBJECT_COLUMNS (OBJECT_COLUMN_ID,NAME,OBJECT_ID) VALUES (2052,'PC_BOOK_VALUE', 1747);</v>
      </c>
    </row>
    <row r="2064" spans="1:20" x14ac:dyDescent="0.2">
      <c r="A2064" s="11" t="s">
        <v>6</v>
      </c>
      <c r="B2064" t="s">
        <v>2411</v>
      </c>
      <c r="C2064" t="s">
        <v>2535</v>
      </c>
      <c r="D2064" s="5">
        <f t="shared" si="97"/>
        <v>1</v>
      </c>
      <c r="E2064">
        <f>VLOOKUP(A2064,OFSETS!A$2:B$795,2,TRUE)</f>
        <v>1</v>
      </c>
      <c r="F2064">
        <v>1747</v>
      </c>
      <c r="S2064">
        <v>2053</v>
      </c>
      <c r="T2064" t="str">
        <f t="shared" si="96"/>
        <v>INSERT INTO OBJECT_COLUMNS (OBJECT_COLUMN_ID,NAME,OBJECT_ID) VALUES (2053,'QC_BOOK_VALUE', 1747);</v>
      </c>
    </row>
    <row r="2065" spans="1:20" x14ac:dyDescent="0.2">
      <c r="A2065" s="11" t="s">
        <v>6</v>
      </c>
      <c r="B2065" t="s">
        <v>2411</v>
      </c>
      <c r="C2065" t="s">
        <v>2536</v>
      </c>
      <c r="D2065" s="5">
        <f t="shared" si="97"/>
        <v>1</v>
      </c>
      <c r="E2065">
        <f>VLOOKUP(A2065,OFSETS!A$2:B$795,2,TRUE)</f>
        <v>1</v>
      </c>
      <c r="F2065">
        <v>1747</v>
      </c>
      <c r="S2065">
        <v>2054</v>
      </c>
      <c r="T2065" t="str">
        <f t="shared" ref="T2065:T2128" si="99">"INSERT INTO OBJECT_COLUMNS (OBJECT_COLUMN_ID,NAME,OBJECT_ID) VALUES (" &amp; S2065 &amp; ",'" &amp; C2065 &amp; "', " &amp; F2065 &amp; ");"</f>
        <v>INSERT INTO OBJECT_COLUMNS (OBJECT_COLUMN_ID,NAME,OBJECT_ID) VALUES (2054,'PC_COST_VALUE', 1747);</v>
      </c>
    </row>
    <row r="2066" spans="1:20" x14ac:dyDescent="0.2">
      <c r="A2066" s="11" t="s">
        <v>6</v>
      </c>
      <c r="B2066" t="s">
        <v>2411</v>
      </c>
      <c r="C2066" t="s">
        <v>2537</v>
      </c>
      <c r="D2066" s="5">
        <f t="shared" si="97"/>
        <v>1</v>
      </c>
      <c r="E2066">
        <f>VLOOKUP(A2066,OFSETS!A$2:B$795,2,TRUE)</f>
        <v>1</v>
      </c>
      <c r="F2066">
        <v>1747</v>
      </c>
      <c r="S2066">
        <v>2055</v>
      </c>
      <c r="T2066" t="str">
        <f t="shared" si="99"/>
        <v>INSERT INTO OBJECT_COLUMNS (OBJECT_COLUMN_ID,NAME,OBJECT_ID) VALUES (2055,'CUSTODY_PARTY_SK', 1747);</v>
      </c>
    </row>
    <row r="2067" spans="1:20" x14ac:dyDescent="0.2">
      <c r="A2067" s="11" t="s">
        <v>6</v>
      </c>
      <c r="B2067" t="s">
        <v>2411</v>
      </c>
      <c r="C2067" t="s">
        <v>2530</v>
      </c>
      <c r="D2067" s="5">
        <f t="shared" si="97"/>
        <v>1</v>
      </c>
      <c r="E2067">
        <f>VLOOKUP(A2067,OFSETS!A$2:B$795,2,TRUE)</f>
        <v>1</v>
      </c>
      <c r="F2067">
        <v>1747</v>
      </c>
      <c r="S2067">
        <v>2056</v>
      </c>
      <c r="T2067" t="str">
        <f t="shared" si="99"/>
        <v>INSERT INTO OBJECT_COLUMNS (OBJECT_COLUMN_ID,NAME,OBJECT_ID) VALUES (2056,'PORTFOLIO_HOLDING_ID', 1747);</v>
      </c>
    </row>
    <row r="2068" spans="1:20" x14ac:dyDescent="0.2">
      <c r="A2068" s="11" t="s">
        <v>6</v>
      </c>
      <c r="B2068" t="s">
        <v>2411</v>
      </c>
      <c r="C2068" t="s">
        <v>2538</v>
      </c>
      <c r="D2068" s="5">
        <f t="shared" si="97"/>
        <v>1</v>
      </c>
      <c r="E2068">
        <f>VLOOKUP(A2068,OFSETS!A$2:B$795,2,TRUE)</f>
        <v>1</v>
      </c>
      <c r="F2068">
        <v>1747</v>
      </c>
      <c r="S2068">
        <v>2057</v>
      </c>
      <c r="T2068" t="str">
        <f t="shared" si="99"/>
        <v>INSERT INTO OBJECT_COLUMNS (OBJECT_COLUMN_ID,NAME,OBJECT_ID) VALUES (2057,'P124B_ESTG_YN', 1747);</v>
      </c>
    </row>
    <row r="2069" spans="1:20" x14ac:dyDescent="0.2">
      <c r="A2069" s="11" t="s">
        <v>6</v>
      </c>
      <c r="B2069" t="s">
        <v>2411</v>
      </c>
      <c r="C2069" t="s">
        <v>2539</v>
      </c>
      <c r="D2069" s="5">
        <f t="shared" si="97"/>
        <v>1</v>
      </c>
      <c r="E2069">
        <f>VLOOKUP(A2069,OFSETS!A$2:B$795,2,TRUE)</f>
        <v>1</v>
      </c>
      <c r="F2069">
        <v>1747</v>
      </c>
      <c r="S2069">
        <v>2058</v>
      </c>
      <c r="T2069" t="str">
        <f t="shared" si="99"/>
        <v>INSERT INTO OBJECT_COLUMNS (OBJECT_COLUMN_ID,NAME,OBJECT_ID) VALUES (2058,'QC_COST_VALUE', 1747);</v>
      </c>
    </row>
    <row r="2070" spans="1:20" x14ac:dyDescent="0.2">
      <c r="A2070" s="11" t="s">
        <v>6</v>
      </c>
      <c r="B2070" t="s">
        <v>2411</v>
      </c>
      <c r="C2070" t="s">
        <v>2540</v>
      </c>
      <c r="D2070" s="5">
        <f t="shared" si="97"/>
        <v>1</v>
      </c>
      <c r="E2070">
        <f>VLOOKUP(A2070,OFSETS!A$2:B$795,2,TRUE)</f>
        <v>1</v>
      </c>
      <c r="F2070">
        <v>1747</v>
      </c>
      <c r="S2070">
        <v>2059</v>
      </c>
      <c r="T2070" t="str">
        <f t="shared" si="99"/>
        <v>INSERT INTO OBJECT_COLUMNS (OBJECT_COLUMN_ID,NAME,OBJECT_ID) VALUES (2059,'PC_COST_VALUE_PRL', 1747);</v>
      </c>
    </row>
    <row r="2071" spans="1:20" x14ac:dyDescent="0.2">
      <c r="A2071" s="11" t="s">
        <v>6</v>
      </c>
      <c r="B2071" t="s">
        <v>2411</v>
      </c>
      <c r="C2071" t="s">
        <v>2541</v>
      </c>
      <c r="D2071" s="5">
        <f t="shared" si="97"/>
        <v>1</v>
      </c>
      <c r="E2071">
        <f>VLOOKUP(A2071,OFSETS!A$2:B$795,2,TRUE)</f>
        <v>1</v>
      </c>
      <c r="F2071">
        <v>1747</v>
      </c>
      <c r="S2071">
        <v>2060</v>
      </c>
      <c r="T2071" t="str">
        <f t="shared" si="99"/>
        <v>INSERT INTO OBJECT_COLUMNS (OBJECT_COLUMN_ID,NAME,OBJECT_ID) VALUES (2060,'QC_COST_VALUE_PRL', 1747);</v>
      </c>
    </row>
    <row r="2072" spans="1:20" x14ac:dyDescent="0.2">
      <c r="A2072" s="11" t="s">
        <v>6</v>
      </c>
      <c r="B2072" t="s">
        <v>2411</v>
      </c>
      <c r="C2072" t="s">
        <v>2542</v>
      </c>
      <c r="D2072" s="5">
        <f t="shared" si="97"/>
        <v>1</v>
      </c>
      <c r="E2072">
        <f>VLOOKUP(A2072,OFSETS!A$2:B$795,2,TRUE)</f>
        <v>1</v>
      </c>
      <c r="F2072">
        <v>1747</v>
      </c>
      <c r="S2072">
        <v>2061</v>
      </c>
      <c r="T2072" t="str">
        <f t="shared" si="99"/>
        <v>INSERT INTO OBJECT_COLUMNS (OBJECT_COLUMN_ID,NAME,OBJECT_ID) VALUES (2061,'PC_BOOK_VALUE_PRL', 1747);</v>
      </c>
    </row>
    <row r="2073" spans="1:20" x14ac:dyDescent="0.2">
      <c r="A2073" s="11" t="s">
        <v>6</v>
      </c>
      <c r="B2073" t="s">
        <v>2411</v>
      </c>
      <c r="C2073" t="s">
        <v>2543</v>
      </c>
      <c r="D2073" s="5">
        <f t="shared" si="97"/>
        <v>1</v>
      </c>
      <c r="E2073">
        <f>VLOOKUP(A2073,OFSETS!A$2:B$795,2,TRUE)</f>
        <v>1</v>
      </c>
      <c r="F2073">
        <v>1747</v>
      </c>
      <c r="S2073">
        <v>2062</v>
      </c>
      <c r="T2073" t="str">
        <f t="shared" si="99"/>
        <v>INSERT INTO OBJECT_COLUMNS (OBJECT_COLUMN_ID,NAME,OBJECT_ID) VALUES (2062,'QC_BOOK_VALUE_PRL', 1747);</v>
      </c>
    </row>
    <row r="2074" spans="1:20" x14ac:dyDescent="0.2">
      <c r="A2074" s="11" t="s">
        <v>6</v>
      </c>
      <c r="B2074" t="s">
        <v>2411</v>
      </c>
      <c r="C2074" t="s">
        <v>2528</v>
      </c>
      <c r="D2074" s="5">
        <f t="shared" si="97"/>
        <v>1</v>
      </c>
      <c r="E2074">
        <f>VLOOKUP(A2074,OFSETS!A$2:B$795,2,TRUE)</f>
        <v>1</v>
      </c>
      <c r="F2074">
        <v>1747</v>
      </c>
      <c r="S2074">
        <v>2063</v>
      </c>
      <c r="T2074" t="str">
        <f t="shared" si="99"/>
        <v>INSERT INTO OBJECT_COLUMNS (OBJECT_COLUMN_ID,NAME,OBJECT_ID) VALUES (2063,'HOLDING_START_DATE', 1747);</v>
      </c>
    </row>
    <row r="2075" spans="1:20" x14ac:dyDescent="0.2">
      <c r="A2075" s="11" t="s">
        <v>6</v>
      </c>
      <c r="B2075" t="s">
        <v>2412</v>
      </c>
      <c r="C2075" t="s">
        <v>2407</v>
      </c>
      <c r="D2075" s="5">
        <f t="shared" si="97"/>
        <v>1</v>
      </c>
      <c r="E2075">
        <f>VLOOKUP(A2075,OFSETS!A$2:B$795,2,TRUE)</f>
        <v>1</v>
      </c>
      <c r="F2075">
        <v>1748</v>
      </c>
      <c r="G2075" t="str">
        <f t="shared" ref="G2075:G2122" si="100">"INSERT INTO F_SEC_ADMIN.OBJECTS (OBJECT_ID,NAME,OBJECT_TYPE_ID, SCHEMA_ID, AUTHORIZATION_OBJECT_ID) VALUES ("&amp;F2075&amp; ",'" &amp; B2075 &amp; "',2,1,'" &amp; E2075 &amp;"');"</f>
        <v>INSERT INTO F_SEC_ADMIN.OBJECTS (OBJECT_ID,NAME,OBJECT_TYPE_ID, SCHEMA_ID, AUTHORIZATION_OBJECT_ID) VALUES (1748,'PORTFOLIO_IDS_V',2,1,'1');</v>
      </c>
      <c r="S2075">
        <v>2064</v>
      </c>
      <c r="T2075" t="str">
        <f t="shared" si="99"/>
        <v>INSERT INTO OBJECT_COLUMNS (OBJECT_COLUMN_ID,NAME,OBJECT_ID) VALUES (2064,'OWNER_NUM', 1748);</v>
      </c>
    </row>
    <row r="2076" spans="1:20" x14ac:dyDescent="0.2">
      <c r="A2076" s="11" t="s">
        <v>6</v>
      </c>
      <c r="B2076" t="s">
        <v>2412</v>
      </c>
      <c r="C2076" t="s">
        <v>2434</v>
      </c>
      <c r="D2076" s="5">
        <f t="shared" si="97"/>
        <v>1</v>
      </c>
      <c r="E2076">
        <f>VLOOKUP(A2076,OFSETS!A$2:B$795,2,TRUE)</f>
        <v>1</v>
      </c>
      <c r="F2076">
        <v>1748</v>
      </c>
      <c r="S2076">
        <v>2065</v>
      </c>
      <c r="T2076" t="str">
        <f t="shared" si="99"/>
        <v>INSERT INTO OBJECT_COLUMNS (OBJECT_COLUMN_ID,NAME,OBJECT_ID) VALUES (2065,'BATCH_ID', 1748);</v>
      </c>
    </row>
    <row r="2077" spans="1:20" x14ac:dyDescent="0.2">
      <c r="A2077" s="11" t="s">
        <v>6</v>
      </c>
      <c r="B2077" t="s">
        <v>2412</v>
      </c>
      <c r="C2077" t="s">
        <v>2466</v>
      </c>
      <c r="D2077" s="5">
        <f t="shared" si="97"/>
        <v>1</v>
      </c>
      <c r="E2077">
        <f>VLOOKUP(A2077,OFSETS!A$2:B$795,2,TRUE)</f>
        <v>1</v>
      </c>
      <c r="F2077">
        <v>1748</v>
      </c>
      <c r="S2077">
        <v>2066</v>
      </c>
      <c r="T2077" t="str">
        <f t="shared" si="99"/>
        <v>INSERT INTO OBJECT_COLUMNS (OBJECT_COLUMN_ID,NAME,OBJECT_ID) VALUES (2066,'PORTFOLIO_ID', 1748);</v>
      </c>
    </row>
    <row r="2078" spans="1:20" x14ac:dyDescent="0.2">
      <c r="A2078" s="11" t="s">
        <v>6</v>
      </c>
      <c r="B2078" t="s">
        <v>2413</v>
      </c>
      <c r="C2078" t="s">
        <v>2407</v>
      </c>
      <c r="D2078" s="5">
        <f t="shared" si="97"/>
        <v>1</v>
      </c>
      <c r="E2078">
        <f>VLOOKUP(A2078,OFSETS!A$2:B$795,2,TRUE)</f>
        <v>1</v>
      </c>
      <c r="F2078">
        <v>1749</v>
      </c>
      <c r="G2078" t="str">
        <f t="shared" si="100"/>
        <v>INSERT INTO F_SEC_ADMIN.OBJECTS (OBJECT_ID,NAME,OBJECT_TYPE_ID, SCHEMA_ID, AUTHORIZATION_OBJECT_ID) VALUES (1749,'PORTFOLIO_ID_MAPPINGS_V',2,1,'1');</v>
      </c>
      <c r="S2078">
        <v>2067</v>
      </c>
      <c r="T2078" t="str">
        <f t="shared" si="99"/>
        <v>INSERT INTO OBJECT_COLUMNS (OBJECT_COLUMN_ID,NAME,OBJECT_ID) VALUES (2067,'OWNER_NUM', 1749);</v>
      </c>
    </row>
    <row r="2079" spans="1:20" x14ac:dyDescent="0.2">
      <c r="A2079" s="11" t="s">
        <v>6</v>
      </c>
      <c r="B2079" t="s">
        <v>2413</v>
      </c>
      <c r="C2079" t="s">
        <v>2434</v>
      </c>
      <c r="D2079" s="5">
        <f t="shared" si="97"/>
        <v>1</v>
      </c>
      <c r="E2079">
        <f>VLOOKUP(A2079,OFSETS!A$2:B$795,2,TRUE)</f>
        <v>1</v>
      </c>
      <c r="F2079">
        <v>1749</v>
      </c>
      <c r="S2079">
        <v>2068</v>
      </c>
      <c r="T2079" t="str">
        <f t="shared" si="99"/>
        <v>INSERT INTO OBJECT_COLUMNS (OBJECT_COLUMN_ID,NAME,OBJECT_ID) VALUES (2068,'BATCH_ID', 1749);</v>
      </c>
    </row>
    <row r="2080" spans="1:20" x14ac:dyDescent="0.2">
      <c r="A2080" s="11" t="s">
        <v>6</v>
      </c>
      <c r="B2080" t="s">
        <v>2413</v>
      </c>
      <c r="C2080" t="s">
        <v>2435</v>
      </c>
      <c r="D2080" s="5">
        <f t="shared" ref="D2080:D2143" si="101">VALUE(RIGHT(A2080,7))</f>
        <v>1</v>
      </c>
      <c r="E2080">
        <f>VLOOKUP(A2080,OFSETS!A$2:B$795,2,TRUE)</f>
        <v>1</v>
      </c>
      <c r="F2080">
        <v>1749</v>
      </c>
      <c r="S2080">
        <v>2069</v>
      </c>
      <c r="T2080" t="str">
        <f t="shared" si="99"/>
        <v>INSERT INTO OBJECT_COLUMNS (OBJECT_COLUMN_ID,NAME,OBJECT_ID) VALUES (2069,'REF_FROM_DATE', 1749);</v>
      </c>
    </row>
    <row r="2081" spans="1:20" x14ac:dyDescent="0.2">
      <c r="A2081" s="11" t="s">
        <v>6</v>
      </c>
      <c r="B2081" t="s">
        <v>2413</v>
      </c>
      <c r="C2081" t="s">
        <v>2436</v>
      </c>
      <c r="D2081" s="5">
        <f t="shared" si="101"/>
        <v>1</v>
      </c>
      <c r="E2081">
        <f>VLOOKUP(A2081,OFSETS!A$2:B$795,2,TRUE)</f>
        <v>1</v>
      </c>
      <c r="F2081">
        <v>1749</v>
      </c>
      <c r="S2081">
        <v>2070</v>
      </c>
      <c r="T2081" t="str">
        <f t="shared" si="99"/>
        <v>INSERT INTO OBJECT_COLUMNS (OBJECT_COLUMN_ID,NAME,OBJECT_ID) VALUES (2070,'REF_TO_DATE', 1749);</v>
      </c>
    </row>
    <row r="2082" spans="1:20" x14ac:dyDescent="0.2">
      <c r="A2082" s="11" t="s">
        <v>6</v>
      </c>
      <c r="B2082" t="s">
        <v>2413</v>
      </c>
      <c r="C2082" t="s">
        <v>2466</v>
      </c>
      <c r="D2082" s="5">
        <f t="shared" si="101"/>
        <v>1</v>
      </c>
      <c r="E2082">
        <f>VLOOKUP(A2082,OFSETS!A$2:B$795,2,TRUE)</f>
        <v>1</v>
      </c>
      <c r="F2082">
        <v>1749</v>
      </c>
      <c r="S2082">
        <v>2071</v>
      </c>
      <c r="T2082" t="str">
        <f t="shared" si="99"/>
        <v>INSERT INTO OBJECT_COLUMNS (OBJECT_COLUMN_ID,NAME,OBJECT_ID) VALUES (2071,'PORTFOLIO_ID', 1749);</v>
      </c>
    </row>
    <row r="2083" spans="1:20" x14ac:dyDescent="0.2">
      <c r="A2083" s="11" t="s">
        <v>6</v>
      </c>
      <c r="B2083" t="s">
        <v>2413</v>
      </c>
      <c r="C2083" t="s">
        <v>2567</v>
      </c>
      <c r="D2083" s="5">
        <f t="shared" si="101"/>
        <v>1</v>
      </c>
      <c r="E2083">
        <f>VLOOKUP(A2083,OFSETS!A$2:B$795,2,TRUE)</f>
        <v>1</v>
      </c>
      <c r="F2083">
        <v>1749</v>
      </c>
      <c r="S2083">
        <v>2072</v>
      </c>
      <c r="T2083" t="str">
        <f t="shared" si="99"/>
        <v>INSERT INTO OBJECT_COLUMNS (OBJECT_COLUMN_ID,NAME,OBJECT_ID) VALUES (2072,'WB_INDEX_SYMBOL_CODE', 1749);</v>
      </c>
    </row>
    <row r="2084" spans="1:20" x14ac:dyDescent="0.2">
      <c r="A2084" s="11" t="s">
        <v>6</v>
      </c>
      <c r="B2084" t="s">
        <v>2413</v>
      </c>
      <c r="C2084" t="s">
        <v>2568</v>
      </c>
      <c r="D2084" s="5">
        <f t="shared" si="101"/>
        <v>1</v>
      </c>
      <c r="E2084">
        <f>VLOOKUP(A2084,OFSETS!A$2:B$795,2,TRUE)</f>
        <v>1</v>
      </c>
      <c r="F2084">
        <v>1749</v>
      </c>
      <c r="S2084">
        <v>2073</v>
      </c>
      <c r="T2084" t="str">
        <f t="shared" si="99"/>
        <v>INSERT INTO OBJECT_COLUMNS (OBJECT_COLUMN_ID,NAME,OBJECT_ID) VALUES (2073,'SCD_IK', 1749);</v>
      </c>
    </row>
    <row r="2085" spans="1:20" x14ac:dyDescent="0.2">
      <c r="A2085" s="11" t="s">
        <v>6</v>
      </c>
      <c r="B2085" t="s">
        <v>2414</v>
      </c>
      <c r="C2085" t="s">
        <v>2407</v>
      </c>
      <c r="D2085" s="5">
        <f t="shared" si="101"/>
        <v>1</v>
      </c>
      <c r="E2085">
        <f>VLOOKUP(A2085,OFSETS!A$2:B$795,2,TRUE)</f>
        <v>1</v>
      </c>
      <c r="F2085">
        <v>1750</v>
      </c>
      <c r="G2085" t="str">
        <f t="shared" si="100"/>
        <v>INSERT INTO F_SEC_ADMIN.OBJECTS (OBJECT_ID,NAME,OBJECT_TYPE_ID, SCHEMA_ID, AUTHORIZATION_OBJECT_ID) VALUES (1750,'PORTFOLIO_TARGET_SYSTEMS_V',2,1,'1');</v>
      </c>
      <c r="S2085">
        <v>2074</v>
      </c>
      <c r="T2085" t="str">
        <f t="shared" si="99"/>
        <v>INSERT INTO OBJECT_COLUMNS (OBJECT_COLUMN_ID,NAME,OBJECT_ID) VALUES (2074,'OWNER_NUM', 1750);</v>
      </c>
    </row>
    <row r="2086" spans="1:20" x14ac:dyDescent="0.2">
      <c r="A2086" s="11" t="s">
        <v>6</v>
      </c>
      <c r="B2086" t="s">
        <v>2414</v>
      </c>
      <c r="C2086" t="s">
        <v>2434</v>
      </c>
      <c r="D2086" s="5">
        <f t="shared" si="101"/>
        <v>1</v>
      </c>
      <c r="E2086">
        <f>VLOOKUP(A2086,OFSETS!A$2:B$795,2,TRUE)</f>
        <v>1</v>
      </c>
      <c r="F2086">
        <v>1750</v>
      </c>
      <c r="S2086">
        <v>2075</v>
      </c>
      <c r="T2086" t="str">
        <f t="shared" si="99"/>
        <v>INSERT INTO OBJECT_COLUMNS (OBJECT_COLUMN_ID,NAME,OBJECT_ID) VALUES (2075,'BATCH_ID', 1750);</v>
      </c>
    </row>
    <row r="2087" spans="1:20" x14ac:dyDescent="0.2">
      <c r="A2087" s="11" t="s">
        <v>6</v>
      </c>
      <c r="B2087" t="s">
        <v>2414</v>
      </c>
      <c r="C2087" t="s">
        <v>2435</v>
      </c>
      <c r="D2087" s="5">
        <f t="shared" si="101"/>
        <v>1</v>
      </c>
      <c r="E2087">
        <f>VLOOKUP(A2087,OFSETS!A$2:B$795,2,TRUE)</f>
        <v>1</v>
      </c>
      <c r="F2087">
        <v>1750</v>
      </c>
      <c r="S2087">
        <v>2076</v>
      </c>
      <c r="T2087" t="str">
        <f t="shared" si="99"/>
        <v>INSERT INTO OBJECT_COLUMNS (OBJECT_COLUMN_ID,NAME,OBJECT_ID) VALUES (2076,'REF_FROM_DATE', 1750);</v>
      </c>
    </row>
    <row r="2088" spans="1:20" x14ac:dyDescent="0.2">
      <c r="A2088" s="11" t="s">
        <v>6</v>
      </c>
      <c r="B2088" t="s">
        <v>2414</v>
      </c>
      <c r="C2088" t="s">
        <v>2436</v>
      </c>
      <c r="D2088" s="5">
        <f t="shared" si="101"/>
        <v>1</v>
      </c>
      <c r="E2088">
        <f>VLOOKUP(A2088,OFSETS!A$2:B$795,2,TRUE)</f>
        <v>1</v>
      </c>
      <c r="F2088">
        <v>1750</v>
      </c>
      <c r="S2088">
        <v>2077</v>
      </c>
      <c r="T2088" t="str">
        <f t="shared" si="99"/>
        <v>INSERT INTO OBJECT_COLUMNS (OBJECT_COLUMN_ID,NAME,OBJECT_ID) VALUES (2077,'REF_TO_DATE', 1750);</v>
      </c>
    </row>
    <row r="2089" spans="1:20" x14ac:dyDescent="0.2">
      <c r="A2089" s="11" t="s">
        <v>6</v>
      </c>
      <c r="B2089" t="s">
        <v>2414</v>
      </c>
      <c r="C2089" t="s">
        <v>2466</v>
      </c>
      <c r="D2089" s="5">
        <f t="shared" si="101"/>
        <v>1</v>
      </c>
      <c r="E2089">
        <f>VLOOKUP(A2089,OFSETS!A$2:B$795,2,TRUE)</f>
        <v>1</v>
      </c>
      <c r="F2089">
        <v>1750</v>
      </c>
      <c r="S2089">
        <v>2078</v>
      </c>
      <c r="T2089" t="str">
        <f t="shared" si="99"/>
        <v>INSERT INTO OBJECT_COLUMNS (OBJECT_COLUMN_ID,NAME,OBJECT_ID) VALUES (2078,'PORTFOLIO_ID', 1750);</v>
      </c>
    </row>
    <row r="2090" spans="1:20" x14ac:dyDescent="0.2">
      <c r="A2090" s="11" t="s">
        <v>6</v>
      </c>
      <c r="B2090" t="s">
        <v>2414</v>
      </c>
      <c r="C2090" t="s">
        <v>2569</v>
      </c>
      <c r="D2090" s="5">
        <f t="shared" si="101"/>
        <v>1</v>
      </c>
      <c r="E2090">
        <f>VLOOKUP(A2090,OFSETS!A$2:B$795,2,TRUE)</f>
        <v>1</v>
      </c>
      <c r="F2090">
        <v>1750</v>
      </c>
      <c r="S2090">
        <v>2079</v>
      </c>
      <c r="T2090" t="str">
        <f t="shared" si="99"/>
        <v>INSERT INTO OBJECT_COLUMNS (OBJECT_COLUMN_ID,NAME,OBJECT_ID) VALUES (2079,'TARGET_SYSTEM_CODE', 1750);</v>
      </c>
    </row>
    <row r="2091" spans="1:20" x14ac:dyDescent="0.2">
      <c r="A2091" s="11" t="s">
        <v>6</v>
      </c>
      <c r="B2091" t="s">
        <v>2414</v>
      </c>
      <c r="C2091" t="s">
        <v>2570</v>
      </c>
      <c r="D2091" s="5">
        <f t="shared" si="101"/>
        <v>1</v>
      </c>
      <c r="E2091">
        <f>VLOOKUP(A2091,OFSETS!A$2:B$795,2,TRUE)</f>
        <v>1</v>
      </c>
      <c r="F2091">
        <v>1750</v>
      </c>
      <c r="S2091">
        <v>2080</v>
      </c>
      <c r="T2091" t="str">
        <f t="shared" si="99"/>
        <v>INSERT INTO OBJECT_COLUMNS (OBJECT_COLUMN_ID,NAME,OBJECT_ID) VALUES (2080,'FIGURES_EXPORT_YN', 1750);</v>
      </c>
    </row>
    <row r="2092" spans="1:20" x14ac:dyDescent="0.2">
      <c r="A2092" s="11" t="s">
        <v>6</v>
      </c>
      <c r="B2092" t="s">
        <v>2414</v>
      </c>
      <c r="C2092" t="s">
        <v>2571</v>
      </c>
      <c r="D2092" s="5">
        <f t="shared" si="101"/>
        <v>1</v>
      </c>
      <c r="E2092">
        <f>VLOOKUP(A2092,OFSETS!A$2:B$795,2,TRUE)</f>
        <v>1</v>
      </c>
      <c r="F2092">
        <v>1750</v>
      </c>
      <c r="S2092">
        <v>2081</v>
      </c>
      <c r="T2092" t="str">
        <f t="shared" si="99"/>
        <v>INSERT INTO OBJECT_COLUMNS (OBJECT_COLUMN_ID,NAME,OBJECT_ID) VALUES (2081,'HOLDINGS_EXPORT_YN', 1750);</v>
      </c>
    </row>
    <row r="2093" spans="1:20" x14ac:dyDescent="0.2">
      <c r="A2093" s="11" t="s">
        <v>9</v>
      </c>
      <c r="B2093" t="s">
        <v>2421</v>
      </c>
      <c r="C2093" t="s">
        <v>2407</v>
      </c>
      <c r="D2093" s="5">
        <f t="shared" si="101"/>
        <v>2</v>
      </c>
      <c r="E2093">
        <f>VLOOKUP(A2093,OFSETS!A$2:B$795,2,TRUE)</f>
        <v>2</v>
      </c>
      <c r="F2093">
        <v>1751</v>
      </c>
      <c r="G2093" t="str">
        <f t="shared" si="100"/>
        <v>INSERT INTO F_SEC_ADMIN.OBJECTS (OBJECT_ID,NAME,OBJECT_TYPE_ID, SCHEMA_ID, AUTHORIZATION_OBJECT_ID) VALUES (1751,'CUSTOMERS_V',2,1,'2');</v>
      </c>
      <c r="S2093">
        <v>2082</v>
      </c>
      <c r="T2093" t="str">
        <f t="shared" si="99"/>
        <v>INSERT INTO OBJECT_COLUMNS (OBJECT_COLUMN_ID,NAME,OBJECT_ID) VALUES (2082,'OWNER_NUM', 1751);</v>
      </c>
    </row>
    <row r="2094" spans="1:20" x14ac:dyDescent="0.2">
      <c r="A2094" s="11" t="s">
        <v>9</v>
      </c>
      <c r="B2094" t="s">
        <v>2421</v>
      </c>
      <c r="C2094" t="s">
        <v>2434</v>
      </c>
      <c r="D2094" s="5">
        <f t="shared" si="101"/>
        <v>2</v>
      </c>
      <c r="E2094">
        <f>VLOOKUP(A2094,OFSETS!A$2:B$795,2,TRUE)</f>
        <v>2</v>
      </c>
      <c r="F2094">
        <v>1751</v>
      </c>
      <c r="S2094">
        <v>2083</v>
      </c>
      <c r="T2094" t="str">
        <f t="shared" si="99"/>
        <v>INSERT INTO OBJECT_COLUMNS (OBJECT_COLUMN_ID,NAME,OBJECT_ID) VALUES (2083,'BATCH_ID', 1751);</v>
      </c>
    </row>
    <row r="2095" spans="1:20" x14ac:dyDescent="0.2">
      <c r="A2095" s="11" t="s">
        <v>9</v>
      </c>
      <c r="B2095" t="s">
        <v>2421</v>
      </c>
      <c r="C2095" t="s">
        <v>2435</v>
      </c>
      <c r="D2095" s="5">
        <f t="shared" si="101"/>
        <v>2</v>
      </c>
      <c r="E2095">
        <f>VLOOKUP(A2095,OFSETS!A$2:B$795,2,TRUE)</f>
        <v>2</v>
      </c>
      <c r="F2095">
        <v>1751</v>
      </c>
      <c r="S2095">
        <v>2084</v>
      </c>
      <c r="T2095" t="str">
        <f t="shared" si="99"/>
        <v>INSERT INTO OBJECT_COLUMNS (OBJECT_COLUMN_ID,NAME,OBJECT_ID) VALUES (2084,'REF_FROM_DATE', 1751);</v>
      </c>
    </row>
    <row r="2096" spans="1:20" x14ac:dyDescent="0.2">
      <c r="A2096" s="11" t="s">
        <v>9</v>
      </c>
      <c r="B2096" t="s">
        <v>2421</v>
      </c>
      <c r="C2096" t="s">
        <v>2436</v>
      </c>
      <c r="D2096" s="5">
        <f t="shared" si="101"/>
        <v>2</v>
      </c>
      <c r="E2096">
        <f>VLOOKUP(A2096,OFSETS!A$2:B$795,2,TRUE)</f>
        <v>2</v>
      </c>
      <c r="F2096">
        <v>1751</v>
      </c>
      <c r="S2096">
        <v>2085</v>
      </c>
      <c r="T2096" t="str">
        <f t="shared" si="99"/>
        <v>INSERT INTO OBJECT_COLUMNS (OBJECT_COLUMN_ID,NAME,OBJECT_ID) VALUES (2085,'REF_TO_DATE', 1751);</v>
      </c>
    </row>
    <row r="2097" spans="1:20" x14ac:dyDescent="0.2">
      <c r="A2097" s="11" t="s">
        <v>9</v>
      </c>
      <c r="B2097" t="s">
        <v>2421</v>
      </c>
      <c r="C2097" t="s">
        <v>2437</v>
      </c>
      <c r="D2097" s="5">
        <f t="shared" si="101"/>
        <v>2</v>
      </c>
      <c r="E2097">
        <f>VLOOKUP(A2097,OFSETS!A$2:B$795,2,TRUE)</f>
        <v>2</v>
      </c>
      <c r="F2097">
        <v>1751</v>
      </c>
      <c r="S2097">
        <v>2086</v>
      </c>
      <c r="T2097" t="str">
        <f t="shared" si="99"/>
        <v>INSERT INTO OBJECT_COLUMNS (OBJECT_COLUMN_ID,NAME,OBJECT_ID) VALUES (2086,'CUSTOMER_SK', 1751);</v>
      </c>
    </row>
    <row r="2098" spans="1:20" x14ac:dyDescent="0.2">
      <c r="A2098" s="11" t="s">
        <v>9</v>
      </c>
      <c r="B2098" t="s">
        <v>2421</v>
      </c>
      <c r="C2098" t="s">
        <v>2438</v>
      </c>
      <c r="D2098" s="5">
        <f t="shared" si="101"/>
        <v>2</v>
      </c>
      <c r="E2098">
        <f>VLOOKUP(A2098,OFSETS!A$2:B$795,2,TRUE)</f>
        <v>2</v>
      </c>
      <c r="F2098">
        <v>1751</v>
      </c>
      <c r="S2098">
        <v>2087</v>
      </c>
      <c r="T2098" t="str">
        <f t="shared" si="99"/>
        <v>INSERT INTO OBJECT_COLUMNS (OBJECT_COLUMN_ID,NAME,OBJECT_ID) VALUES (2087,'CUSTOMER_ID', 1751);</v>
      </c>
    </row>
    <row r="2099" spans="1:20" x14ac:dyDescent="0.2">
      <c r="A2099" s="11" t="s">
        <v>9</v>
      </c>
      <c r="B2099" t="s">
        <v>2421</v>
      </c>
      <c r="C2099" t="s">
        <v>2439</v>
      </c>
      <c r="D2099" s="5">
        <f t="shared" si="101"/>
        <v>2</v>
      </c>
      <c r="E2099">
        <f>VLOOKUP(A2099,OFSETS!A$2:B$795,2,TRUE)</f>
        <v>2</v>
      </c>
      <c r="F2099">
        <v>1751</v>
      </c>
      <c r="S2099">
        <v>2088</v>
      </c>
      <c r="T2099" t="str">
        <f t="shared" si="99"/>
        <v>INSERT INTO OBJECT_COLUMNS (OBJECT_COLUMN_ID,NAME,OBJECT_ID) VALUES (2088,'CUSTOMER_SYSTEMATIC_SK', 1751);</v>
      </c>
    </row>
    <row r="2100" spans="1:20" x14ac:dyDescent="0.2">
      <c r="A2100" s="11" t="s">
        <v>9</v>
      </c>
      <c r="B2100" t="s">
        <v>2421</v>
      </c>
      <c r="C2100" t="s">
        <v>2440</v>
      </c>
      <c r="D2100" s="5">
        <f t="shared" si="101"/>
        <v>2</v>
      </c>
      <c r="E2100">
        <f>VLOOKUP(A2100,OFSETS!A$2:B$795,2,TRUE)</f>
        <v>2</v>
      </c>
      <c r="F2100">
        <v>1751</v>
      </c>
      <c r="S2100">
        <v>2089</v>
      </c>
      <c r="T2100" t="str">
        <f t="shared" si="99"/>
        <v>INSERT INTO OBJECT_COLUMNS (OBJECT_COLUMN_ID,NAME,OBJECT_ID) VALUES (2089,'COUNTRY_SK', 1751);</v>
      </c>
    </row>
    <row r="2101" spans="1:20" x14ac:dyDescent="0.2">
      <c r="A2101" s="11" t="s">
        <v>9</v>
      </c>
      <c r="B2101" t="s">
        <v>2421</v>
      </c>
      <c r="C2101" t="s">
        <v>2441</v>
      </c>
      <c r="D2101" s="5">
        <f t="shared" si="101"/>
        <v>2</v>
      </c>
      <c r="E2101">
        <f>VLOOKUP(A2101,OFSETS!A$2:B$795,2,TRUE)</f>
        <v>2</v>
      </c>
      <c r="F2101">
        <v>1751</v>
      </c>
      <c r="S2101">
        <v>2090</v>
      </c>
      <c r="T2101" t="str">
        <f t="shared" si="99"/>
        <v>INSERT INTO OBJECT_COLUMNS (OBJECT_COLUMN_ID,NAME,OBJECT_ID) VALUES (2090,'CO_COUNTRY_SK', 1751);</v>
      </c>
    </row>
    <row r="2102" spans="1:20" x14ac:dyDescent="0.2">
      <c r="A2102" s="11" t="s">
        <v>9</v>
      </c>
      <c r="B2102" t="s">
        <v>2421</v>
      </c>
      <c r="C2102" t="s">
        <v>2442</v>
      </c>
      <c r="D2102" s="5">
        <f t="shared" si="101"/>
        <v>2</v>
      </c>
      <c r="E2102">
        <f>VLOOKUP(A2102,OFSETS!A$2:B$795,2,TRUE)</f>
        <v>2</v>
      </c>
      <c r="F2102">
        <v>1751</v>
      </c>
      <c r="S2102">
        <v>2091</v>
      </c>
      <c r="T2102" t="str">
        <f t="shared" si="99"/>
        <v>INSERT INTO OBJECT_COLUMNS (OBJECT_COLUMN_ID,NAME,OBJECT_ID) VALUES (2091,'SALUTATION_YN', 1751);</v>
      </c>
    </row>
    <row r="2103" spans="1:20" x14ac:dyDescent="0.2">
      <c r="A2103" s="11" t="s">
        <v>9</v>
      </c>
      <c r="B2103" t="s">
        <v>2421</v>
      </c>
      <c r="C2103" t="s">
        <v>2443</v>
      </c>
      <c r="D2103" s="5">
        <f t="shared" si="101"/>
        <v>2</v>
      </c>
      <c r="E2103">
        <f>VLOOKUP(A2103,OFSETS!A$2:B$795,2,TRUE)</f>
        <v>2</v>
      </c>
      <c r="F2103">
        <v>1751</v>
      </c>
      <c r="S2103">
        <v>2092</v>
      </c>
      <c r="T2103" t="str">
        <f t="shared" si="99"/>
        <v>INSERT INTO OBJECT_COLUMNS (OBJECT_COLUMN_ID,NAME,OBJECT_ID) VALUES (2092,'NB_ACCOUNT_YN', 1751);</v>
      </c>
    </row>
    <row r="2104" spans="1:20" x14ac:dyDescent="0.2">
      <c r="A2104" s="11" t="s">
        <v>9</v>
      </c>
      <c r="B2104" t="s">
        <v>2421</v>
      </c>
      <c r="C2104" t="s">
        <v>2444</v>
      </c>
      <c r="D2104" s="5">
        <f t="shared" si="101"/>
        <v>2</v>
      </c>
      <c r="E2104">
        <f>VLOOKUP(A2104,OFSETS!A$2:B$795,2,TRUE)</f>
        <v>2</v>
      </c>
      <c r="F2104">
        <v>1751</v>
      </c>
      <c r="S2104">
        <v>2093</v>
      </c>
      <c r="T2104" t="str">
        <f t="shared" si="99"/>
        <v>INSERT INTO OBJECT_COLUMNS (OBJECT_COLUMN_ID,NAME,OBJECT_ID) VALUES (2093,'NB_JUR_PERSON_YN', 1751);</v>
      </c>
    </row>
    <row r="2105" spans="1:20" x14ac:dyDescent="0.2">
      <c r="A2105" s="11" t="s">
        <v>9</v>
      </c>
      <c r="B2105" t="s">
        <v>2421</v>
      </c>
      <c r="C2105" t="s">
        <v>2445</v>
      </c>
      <c r="D2105" s="5">
        <f t="shared" si="101"/>
        <v>2</v>
      </c>
      <c r="E2105">
        <f>VLOOKUP(A2105,OFSETS!A$2:B$795,2,TRUE)</f>
        <v>2</v>
      </c>
      <c r="F2105">
        <v>1751</v>
      </c>
      <c r="S2105">
        <v>2094</v>
      </c>
      <c r="T2105" t="str">
        <f t="shared" si="99"/>
        <v>INSERT INTO OBJECT_COLUMNS (OBJECT_COLUMN_ID,NAME,OBJECT_ID) VALUES (2094,'NB_REPORTING_YN', 1751);</v>
      </c>
    </row>
    <row r="2106" spans="1:20" x14ac:dyDescent="0.2">
      <c r="A2106" s="11" t="s">
        <v>9</v>
      </c>
      <c r="B2106" t="s">
        <v>2421</v>
      </c>
      <c r="C2106" t="s">
        <v>2446</v>
      </c>
      <c r="D2106" s="5">
        <f t="shared" si="101"/>
        <v>2</v>
      </c>
      <c r="E2106">
        <f>VLOOKUP(A2106,OFSETS!A$2:B$795,2,TRUE)</f>
        <v>2</v>
      </c>
      <c r="F2106">
        <v>1751</v>
      </c>
      <c r="S2106">
        <v>2095</v>
      </c>
      <c r="T2106" t="str">
        <f t="shared" si="99"/>
        <v>INSERT INTO OBJECT_COLUMNS (OBJECT_COLUMN_ID,NAME,OBJECT_ID) VALUES (2095,'NB_CONSOLIDATION_YN', 1751);</v>
      </c>
    </row>
    <row r="2107" spans="1:20" x14ac:dyDescent="0.2">
      <c r="A2107" s="11" t="s">
        <v>9</v>
      </c>
      <c r="B2107" t="s">
        <v>2421</v>
      </c>
      <c r="C2107" t="s">
        <v>2447</v>
      </c>
      <c r="D2107" s="5">
        <f t="shared" si="101"/>
        <v>2</v>
      </c>
      <c r="E2107">
        <f>VLOOKUP(A2107,OFSETS!A$2:B$795,2,TRUE)</f>
        <v>2</v>
      </c>
      <c r="F2107">
        <v>1751</v>
      </c>
      <c r="S2107">
        <v>2096</v>
      </c>
      <c r="T2107" t="str">
        <f t="shared" si="99"/>
        <v>INSERT INTO OBJECT_COLUMNS (OBJECT_COLUMN_ID,NAME,OBJECT_ID) VALUES (2096,'CUSTOMER_CODE', 1751);</v>
      </c>
    </row>
    <row r="2108" spans="1:20" x14ac:dyDescent="0.2">
      <c r="A2108" s="11" t="s">
        <v>9</v>
      </c>
      <c r="B2108" t="s">
        <v>2421</v>
      </c>
      <c r="C2108" t="s">
        <v>2448</v>
      </c>
      <c r="D2108" s="5">
        <f t="shared" si="101"/>
        <v>2</v>
      </c>
      <c r="E2108">
        <f>VLOOKUP(A2108,OFSETS!A$2:B$795,2,TRUE)</f>
        <v>2</v>
      </c>
      <c r="F2108">
        <v>1751</v>
      </c>
      <c r="S2108">
        <v>2097</v>
      </c>
      <c r="T2108" t="str">
        <f t="shared" si="99"/>
        <v>INSERT INTO OBJECT_COLUMNS (OBJECT_COLUMN_ID,NAME,OBJECT_ID) VALUES (2097,'TITLE_TXT', 1751);</v>
      </c>
    </row>
    <row r="2109" spans="1:20" x14ac:dyDescent="0.2">
      <c r="A2109" s="11" t="s">
        <v>9</v>
      </c>
      <c r="B2109" t="s">
        <v>2421</v>
      </c>
      <c r="C2109" t="s">
        <v>2449</v>
      </c>
      <c r="D2109" s="5">
        <f t="shared" si="101"/>
        <v>2</v>
      </c>
      <c r="E2109">
        <f>VLOOKUP(A2109,OFSETS!A$2:B$795,2,TRUE)</f>
        <v>2</v>
      </c>
      <c r="F2109">
        <v>1751</v>
      </c>
      <c r="S2109">
        <v>2098</v>
      </c>
      <c r="T2109" t="str">
        <f t="shared" si="99"/>
        <v>INSERT INTO OBJECT_COLUMNS (OBJECT_COLUMN_ID,NAME,OBJECT_ID) VALUES (2098,'FIRST_NAME', 1751);</v>
      </c>
    </row>
    <row r="2110" spans="1:20" x14ac:dyDescent="0.2">
      <c r="A2110" s="11" t="s">
        <v>9</v>
      </c>
      <c r="B2110" t="s">
        <v>2421</v>
      </c>
      <c r="C2110" t="s">
        <v>2450</v>
      </c>
      <c r="D2110" s="5">
        <f t="shared" si="101"/>
        <v>2</v>
      </c>
      <c r="E2110">
        <f>VLOOKUP(A2110,OFSETS!A$2:B$795,2,TRUE)</f>
        <v>2</v>
      </c>
      <c r="F2110">
        <v>1751</v>
      </c>
      <c r="S2110">
        <v>2099</v>
      </c>
      <c r="T2110" t="str">
        <f t="shared" si="99"/>
        <v>INSERT INTO OBJECT_COLUMNS (OBJECT_COLUMN_ID,NAME,OBJECT_ID) VALUES (2099,'LAST_NAME', 1751);</v>
      </c>
    </row>
    <row r="2111" spans="1:20" x14ac:dyDescent="0.2">
      <c r="A2111" s="11" t="s">
        <v>9</v>
      </c>
      <c r="B2111" t="s">
        <v>2421</v>
      </c>
      <c r="C2111" t="s">
        <v>2451</v>
      </c>
      <c r="D2111" s="5">
        <f t="shared" si="101"/>
        <v>2</v>
      </c>
      <c r="E2111">
        <f>VLOOKUP(A2111,OFSETS!A$2:B$795,2,TRUE)</f>
        <v>2</v>
      </c>
      <c r="F2111">
        <v>1751</v>
      </c>
      <c r="S2111">
        <v>2100</v>
      </c>
      <c r="T2111" t="str">
        <f t="shared" si="99"/>
        <v>INSERT INTO OBJECT_COLUMNS (OBJECT_COLUMN_ID,NAME,OBJECT_ID) VALUES (2100,'STREET_TXT', 1751);</v>
      </c>
    </row>
    <row r="2112" spans="1:20" x14ac:dyDescent="0.2">
      <c r="A2112" s="11" t="s">
        <v>9</v>
      </c>
      <c r="B2112" t="s">
        <v>2421</v>
      </c>
      <c r="C2112" t="s">
        <v>2452</v>
      </c>
      <c r="D2112" s="5">
        <f t="shared" si="101"/>
        <v>2</v>
      </c>
      <c r="E2112">
        <f>VLOOKUP(A2112,OFSETS!A$2:B$795,2,TRUE)</f>
        <v>2</v>
      </c>
      <c r="F2112">
        <v>1751</v>
      </c>
      <c r="S2112">
        <v>2101</v>
      </c>
      <c r="T2112" t="str">
        <f t="shared" si="99"/>
        <v>INSERT INTO OBJECT_COLUMNS (OBJECT_COLUMN_ID,NAME,OBJECT_ID) VALUES (2101,'POST_CODE', 1751);</v>
      </c>
    </row>
    <row r="2113" spans="1:20" x14ac:dyDescent="0.2">
      <c r="A2113" s="11" t="s">
        <v>9</v>
      </c>
      <c r="B2113" t="s">
        <v>2421</v>
      </c>
      <c r="C2113" t="s">
        <v>2453</v>
      </c>
      <c r="D2113" s="5">
        <f t="shared" si="101"/>
        <v>2</v>
      </c>
      <c r="E2113">
        <f>VLOOKUP(A2113,OFSETS!A$2:B$795,2,TRUE)</f>
        <v>2</v>
      </c>
      <c r="F2113">
        <v>1751</v>
      </c>
      <c r="S2113">
        <v>2102</v>
      </c>
      <c r="T2113" t="str">
        <f t="shared" si="99"/>
        <v>INSERT INTO OBJECT_COLUMNS (OBJECT_COLUMN_ID,NAME,OBJECT_ID) VALUES (2102,'CITY_TXT', 1751);</v>
      </c>
    </row>
    <row r="2114" spans="1:20" x14ac:dyDescent="0.2">
      <c r="A2114" s="11" t="s">
        <v>9</v>
      </c>
      <c r="B2114" t="s">
        <v>2421</v>
      </c>
      <c r="C2114" t="s">
        <v>2454</v>
      </c>
      <c r="D2114" s="5">
        <f t="shared" si="101"/>
        <v>2</v>
      </c>
      <c r="E2114">
        <f>VLOOKUP(A2114,OFSETS!A$2:B$795,2,TRUE)</f>
        <v>2</v>
      </c>
      <c r="F2114">
        <v>1751</v>
      </c>
      <c r="S2114">
        <v>2103</v>
      </c>
      <c r="T2114" t="str">
        <f t="shared" si="99"/>
        <v>INSERT INTO OBJECT_COLUMNS (OBJECT_COLUMN_ID,NAME,OBJECT_ID) VALUES (2103,'SHORTCUT_CODE', 1751);</v>
      </c>
    </row>
    <row r="2115" spans="1:20" x14ac:dyDescent="0.2">
      <c r="A2115" s="11" t="s">
        <v>9</v>
      </c>
      <c r="B2115" t="s">
        <v>2421</v>
      </c>
      <c r="C2115" t="s">
        <v>2455</v>
      </c>
      <c r="D2115" s="5">
        <f t="shared" si="101"/>
        <v>2</v>
      </c>
      <c r="E2115">
        <f>VLOOKUP(A2115,OFSETS!A$2:B$795,2,TRUE)</f>
        <v>2</v>
      </c>
      <c r="F2115">
        <v>1751</v>
      </c>
      <c r="S2115">
        <v>2104</v>
      </c>
      <c r="T2115" t="str">
        <f t="shared" si="99"/>
        <v>INSERT INTO OBJECT_COLUMNS (OBJECT_COLUMN_ID,NAME,OBJECT_ID) VALUES (2104,'FX_STATE_CODE', 1751);</v>
      </c>
    </row>
    <row r="2116" spans="1:20" x14ac:dyDescent="0.2">
      <c r="A2116" s="11" t="s">
        <v>9</v>
      </c>
      <c r="B2116" t="s">
        <v>2421</v>
      </c>
      <c r="C2116" t="s">
        <v>2456</v>
      </c>
      <c r="D2116" s="5">
        <f t="shared" si="101"/>
        <v>2</v>
      </c>
      <c r="E2116">
        <f>VLOOKUP(A2116,OFSETS!A$2:B$795,2,TRUE)</f>
        <v>2</v>
      </c>
      <c r="F2116">
        <v>1751</v>
      </c>
      <c r="S2116">
        <v>2105</v>
      </c>
      <c r="T2116" t="str">
        <f t="shared" si="99"/>
        <v>INSERT INTO OBJECT_COLUMNS (OBJECT_COLUMN_ID,NAME,OBJECT_ID) VALUES (2105,'FX_STATE_NAME', 1751);</v>
      </c>
    </row>
    <row r="2117" spans="1:20" x14ac:dyDescent="0.2">
      <c r="A2117" s="11" t="s">
        <v>9</v>
      </c>
      <c r="B2117" t="s">
        <v>2421</v>
      </c>
      <c r="C2117" t="s">
        <v>2457</v>
      </c>
      <c r="D2117" s="5">
        <f t="shared" si="101"/>
        <v>2</v>
      </c>
      <c r="E2117">
        <f>VLOOKUP(A2117,OFSETS!A$2:B$795,2,TRUE)</f>
        <v>2</v>
      </c>
      <c r="F2117">
        <v>1751</v>
      </c>
      <c r="S2117">
        <v>2106</v>
      </c>
      <c r="T2117" t="str">
        <f t="shared" si="99"/>
        <v>INSERT INTO OBJECT_COLUMNS (OBJECT_COLUMN_ID,NAME,OBJECT_ID) VALUES (2106,'GENDER_CODE', 1751);</v>
      </c>
    </row>
    <row r="2118" spans="1:20" x14ac:dyDescent="0.2">
      <c r="A2118" s="11" t="s">
        <v>9</v>
      </c>
      <c r="B2118" t="s">
        <v>2421</v>
      </c>
      <c r="C2118" t="s">
        <v>2458</v>
      </c>
      <c r="D2118" s="5">
        <f t="shared" si="101"/>
        <v>2</v>
      </c>
      <c r="E2118">
        <f>VLOOKUP(A2118,OFSETS!A$2:B$795,2,TRUE)</f>
        <v>2</v>
      </c>
      <c r="F2118">
        <v>1751</v>
      </c>
      <c r="S2118">
        <v>2107</v>
      </c>
      <c r="T2118" t="str">
        <f t="shared" si="99"/>
        <v>INSERT INTO OBJECT_COLUMNS (OBJECT_COLUMN_ID,NAME,OBJECT_ID) VALUES (2107,'CO_NAME', 1751);</v>
      </c>
    </row>
    <row r="2119" spans="1:20" x14ac:dyDescent="0.2">
      <c r="A2119" s="11" t="s">
        <v>9</v>
      </c>
      <c r="B2119" t="s">
        <v>2421</v>
      </c>
      <c r="C2119" t="s">
        <v>2459</v>
      </c>
      <c r="D2119" s="5">
        <f t="shared" si="101"/>
        <v>2</v>
      </c>
      <c r="E2119">
        <f>VLOOKUP(A2119,OFSETS!A$2:B$795,2,TRUE)</f>
        <v>2</v>
      </c>
      <c r="F2119">
        <v>1751</v>
      </c>
      <c r="S2119">
        <v>2108</v>
      </c>
      <c r="T2119" t="str">
        <f t="shared" si="99"/>
        <v>INSERT INTO OBJECT_COLUMNS (OBJECT_COLUMN_ID,NAME,OBJECT_ID) VALUES (2108,'CO_STREET_TXT', 1751);</v>
      </c>
    </row>
    <row r="2120" spans="1:20" x14ac:dyDescent="0.2">
      <c r="A2120" s="11" t="s">
        <v>9</v>
      </c>
      <c r="B2120" t="s">
        <v>2421</v>
      </c>
      <c r="C2120" t="s">
        <v>2460</v>
      </c>
      <c r="D2120" s="5">
        <f t="shared" si="101"/>
        <v>2</v>
      </c>
      <c r="E2120">
        <f>VLOOKUP(A2120,OFSETS!A$2:B$795,2,TRUE)</f>
        <v>2</v>
      </c>
      <c r="F2120">
        <v>1751</v>
      </c>
      <c r="S2120">
        <v>2109</v>
      </c>
      <c r="T2120" t="str">
        <f t="shared" si="99"/>
        <v>INSERT INTO OBJECT_COLUMNS (OBJECT_COLUMN_ID,NAME,OBJECT_ID) VALUES (2109,'CO_POST_CODE', 1751);</v>
      </c>
    </row>
    <row r="2121" spans="1:20" x14ac:dyDescent="0.2">
      <c r="A2121" s="11" t="s">
        <v>9</v>
      </c>
      <c r="B2121" t="s">
        <v>2421</v>
      </c>
      <c r="C2121" t="s">
        <v>2461</v>
      </c>
      <c r="D2121" s="5">
        <f t="shared" si="101"/>
        <v>2</v>
      </c>
      <c r="E2121">
        <f>VLOOKUP(A2121,OFSETS!A$2:B$795,2,TRUE)</f>
        <v>2</v>
      </c>
      <c r="F2121">
        <v>1751</v>
      </c>
      <c r="S2121">
        <v>2110</v>
      </c>
      <c r="T2121" t="str">
        <f t="shared" si="99"/>
        <v>INSERT INTO OBJECT_COLUMNS (OBJECT_COLUMN_ID,NAME,OBJECT_ID) VALUES (2110,'CO_CITY_TXT', 1751);</v>
      </c>
    </row>
    <row r="2122" spans="1:20" x14ac:dyDescent="0.2">
      <c r="A2122" s="11" t="s">
        <v>9</v>
      </c>
      <c r="B2122" t="s">
        <v>2422</v>
      </c>
      <c r="C2122" t="s">
        <v>2407</v>
      </c>
      <c r="D2122" s="5">
        <f t="shared" si="101"/>
        <v>2</v>
      </c>
      <c r="E2122">
        <f>VLOOKUP(A2122,OFSETS!A$2:B$795,2,TRUE)</f>
        <v>2</v>
      </c>
      <c r="F2122">
        <v>1752</v>
      </c>
      <c r="G2122" t="str">
        <f t="shared" si="100"/>
        <v>INSERT INTO F_SEC_ADMIN.OBJECTS (OBJECT_ID,NAME,OBJECT_TYPE_ID, SCHEMA_ID, AUTHORIZATION_OBJECT_ID) VALUES (1752,'CUSTOMER_SYSTEMATICS_V',2,1,'2');</v>
      </c>
      <c r="S2122">
        <v>2111</v>
      </c>
      <c r="T2122" t="str">
        <f t="shared" si="99"/>
        <v>INSERT INTO OBJECT_COLUMNS (OBJECT_COLUMN_ID,NAME,OBJECT_ID) VALUES (2111,'OWNER_NUM', 1752);</v>
      </c>
    </row>
    <row r="2123" spans="1:20" x14ac:dyDescent="0.2">
      <c r="A2123" s="11" t="s">
        <v>9</v>
      </c>
      <c r="B2123" t="s">
        <v>2422</v>
      </c>
      <c r="C2123" t="s">
        <v>2434</v>
      </c>
      <c r="D2123" s="5">
        <f t="shared" si="101"/>
        <v>2</v>
      </c>
      <c r="E2123">
        <f>VLOOKUP(A2123,OFSETS!A$2:B$795,2,TRUE)</f>
        <v>2</v>
      </c>
      <c r="F2123">
        <v>1752</v>
      </c>
      <c r="S2123">
        <v>2112</v>
      </c>
      <c r="T2123" t="str">
        <f t="shared" si="99"/>
        <v>INSERT INTO OBJECT_COLUMNS (OBJECT_COLUMN_ID,NAME,OBJECT_ID) VALUES (2112,'BATCH_ID', 1752);</v>
      </c>
    </row>
    <row r="2124" spans="1:20" x14ac:dyDescent="0.2">
      <c r="A2124" s="11" t="s">
        <v>9</v>
      </c>
      <c r="B2124" t="s">
        <v>2422</v>
      </c>
      <c r="C2124" t="s">
        <v>2435</v>
      </c>
      <c r="D2124" s="5">
        <f t="shared" si="101"/>
        <v>2</v>
      </c>
      <c r="E2124">
        <f>VLOOKUP(A2124,OFSETS!A$2:B$795,2,TRUE)</f>
        <v>2</v>
      </c>
      <c r="F2124">
        <v>1752</v>
      </c>
      <c r="S2124">
        <v>2113</v>
      </c>
      <c r="T2124" t="str">
        <f t="shared" si="99"/>
        <v>INSERT INTO OBJECT_COLUMNS (OBJECT_COLUMN_ID,NAME,OBJECT_ID) VALUES (2113,'REF_FROM_DATE', 1752);</v>
      </c>
    </row>
    <row r="2125" spans="1:20" x14ac:dyDescent="0.2">
      <c r="A2125" s="11" t="s">
        <v>9</v>
      </c>
      <c r="B2125" t="s">
        <v>2422</v>
      </c>
      <c r="C2125" t="s">
        <v>2436</v>
      </c>
      <c r="D2125" s="5">
        <f t="shared" si="101"/>
        <v>2</v>
      </c>
      <c r="E2125">
        <f>VLOOKUP(A2125,OFSETS!A$2:B$795,2,TRUE)</f>
        <v>2</v>
      </c>
      <c r="F2125">
        <v>1752</v>
      </c>
      <c r="S2125">
        <v>2114</v>
      </c>
      <c r="T2125" t="str">
        <f t="shared" si="99"/>
        <v>INSERT INTO OBJECT_COLUMNS (OBJECT_COLUMN_ID,NAME,OBJECT_ID) VALUES (2114,'REF_TO_DATE', 1752);</v>
      </c>
    </row>
    <row r="2126" spans="1:20" x14ac:dyDescent="0.2">
      <c r="A2126" s="11" t="s">
        <v>9</v>
      </c>
      <c r="B2126" t="s">
        <v>2422</v>
      </c>
      <c r="C2126" t="s">
        <v>2439</v>
      </c>
      <c r="D2126" s="5">
        <f t="shared" si="101"/>
        <v>2</v>
      </c>
      <c r="E2126">
        <f>VLOOKUP(A2126,OFSETS!A$2:B$795,2,TRUE)</f>
        <v>2</v>
      </c>
      <c r="F2126">
        <v>1752</v>
      </c>
      <c r="S2126">
        <v>2115</v>
      </c>
      <c r="T2126" t="str">
        <f t="shared" si="99"/>
        <v>INSERT INTO OBJECT_COLUMNS (OBJECT_COLUMN_ID,NAME,OBJECT_ID) VALUES (2115,'CUSTOMER_SYSTEMATIC_SK', 1752);</v>
      </c>
    </row>
    <row r="2127" spans="1:20" x14ac:dyDescent="0.2">
      <c r="A2127" s="11" t="s">
        <v>9</v>
      </c>
      <c r="B2127" t="s">
        <v>2422</v>
      </c>
      <c r="C2127" t="s">
        <v>2462</v>
      </c>
      <c r="D2127" s="5">
        <f t="shared" si="101"/>
        <v>2</v>
      </c>
      <c r="E2127">
        <f>VLOOKUP(A2127,OFSETS!A$2:B$795,2,TRUE)</f>
        <v>2</v>
      </c>
      <c r="F2127">
        <v>1752</v>
      </c>
      <c r="S2127">
        <v>2116</v>
      </c>
      <c r="T2127" t="str">
        <f t="shared" si="99"/>
        <v>INSERT INTO OBJECT_COLUMNS (OBJECT_COLUMN_ID,NAME,OBJECT_ID) VALUES (2116,'CUSTOMER_SYSTEMATIC_ID', 1752);</v>
      </c>
    </row>
    <row r="2128" spans="1:20" x14ac:dyDescent="0.2">
      <c r="A2128" s="11" t="s">
        <v>9</v>
      </c>
      <c r="B2128" t="s">
        <v>2422</v>
      </c>
      <c r="C2128" t="s">
        <v>2463</v>
      </c>
      <c r="D2128" s="5">
        <f t="shared" si="101"/>
        <v>2</v>
      </c>
      <c r="E2128">
        <f>VLOOKUP(A2128,OFSETS!A$2:B$795,2,TRUE)</f>
        <v>2</v>
      </c>
      <c r="F2128">
        <v>1752</v>
      </c>
      <c r="S2128">
        <v>2117</v>
      </c>
      <c r="T2128" t="str">
        <f t="shared" si="99"/>
        <v>INSERT INTO OBJECT_COLUMNS (OBJECT_COLUMN_ID,NAME,OBJECT_ID) VALUES (2117,'CUSTOMER_SYSTEMATIC_CODE', 1752);</v>
      </c>
    </row>
    <row r="2129" spans="1:20" x14ac:dyDescent="0.2">
      <c r="A2129" s="11" t="s">
        <v>9</v>
      </c>
      <c r="B2129" t="s">
        <v>2422</v>
      </c>
      <c r="C2129" t="s">
        <v>2464</v>
      </c>
      <c r="D2129" s="5">
        <f t="shared" si="101"/>
        <v>2</v>
      </c>
      <c r="E2129">
        <f>VLOOKUP(A2129,OFSETS!A$2:B$795,2,TRUE)</f>
        <v>2</v>
      </c>
      <c r="F2129">
        <v>1752</v>
      </c>
      <c r="S2129">
        <v>2118</v>
      </c>
      <c r="T2129" t="str">
        <f t="shared" ref="T2129:T2192" si="102">"INSERT INTO OBJECT_COLUMNS (OBJECT_COLUMN_ID,NAME,OBJECT_ID) VALUES (" &amp; S2129 &amp; ",'" &amp; C2129 &amp; "', " &amp; F2129 &amp; ");"</f>
        <v>INSERT INTO OBJECT_COLUMNS (OBJECT_COLUMN_ID,NAME,OBJECT_ID) VALUES (2118,'CUSTOMER_SYSTEMATIC_NAME', 1752);</v>
      </c>
    </row>
    <row r="2130" spans="1:20" x14ac:dyDescent="0.2">
      <c r="A2130" s="11" t="s">
        <v>9</v>
      </c>
      <c r="B2130" t="s">
        <v>2423</v>
      </c>
      <c r="C2130" t="s">
        <v>2407</v>
      </c>
      <c r="D2130" s="5">
        <f t="shared" si="101"/>
        <v>2</v>
      </c>
      <c r="E2130">
        <f>VLOOKUP(A2130,OFSETS!A$2:B$795,2,TRUE)</f>
        <v>2</v>
      </c>
      <c r="F2130">
        <v>1753</v>
      </c>
      <c r="G2130" t="str">
        <f t="shared" ref="G2130:G2184" si="103">"INSERT INTO F_SEC_ADMIN.OBJECTS (OBJECT_ID,NAME,OBJECT_TYPE_ID, SCHEMA_ID, AUTHORIZATION_OBJECT_ID) VALUES ("&amp;F2130&amp; ",'" &amp; B2130 &amp; "',2,1,'" &amp; E2130 &amp;"');"</f>
        <v>INSERT INTO F_SEC_ADMIN.OBJECTS (OBJECT_ID,NAME,OBJECT_TYPE_ID, SCHEMA_ID, AUTHORIZATION_OBJECT_ID) VALUES (1753,'CUST_PORT_ASSIGNMENTS_V',2,1,'2');</v>
      </c>
      <c r="S2130">
        <v>2119</v>
      </c>
      <c r="T2130" t="str">
        <f t="shared" si="102"/>
        <v>INSERT INTO OBJECT_COLUMNS (OBJECT_COLUMN_ID,NAME,OBJECT_ID) VALUES (2119,'OWNER_NUM', 1753);</v>
      </c>
    </row>
    <row r="2131" spans="1:20" x14ac:dyDescent="0.2">
      <c r="A2131" s="11" t="s">
        <v>9</v>
      </c>
      <c r="B2131" t="s">
        <v>2423</v>
      </c>
      <c r="C2131" t="s">
        <v>2434</v>
      </c>
      <c r="D2131" s="5">
        <f t="shared" si="101"/>
        <v>2</v>
      </c>
      <c r="E2131">
        <f>VLOOKUP(A2131,OFSETS!A$2:B$795,2,TRUE)</f>
        <v>2</v>
      </c>
      <c r="F2131">
        <v>1753</v>
      </c>
      <c r="S2131">
        <v>2120</v>
      </c>
      <c r="T2131" t="str">
        <f t="shared" si="102"/>
        <v>INSERT INTO OBJECT_COLUMNS (OBJECT_COLUMN_ID,NAME,OBJECT_ID) VALUES (2120,'BATCH_ID', 1753);</v>
      </c>
    </row>
    <row r="2132" spans="1:20" x14ac:dyDescent="0.2">
      <c r="A2132" s="11" t="s">
        <v>9</v>
      </c>
      <c r="B2132" t="s">
        <v>2423</v>
      </c>
      <c r="C2132" t="s">
        <v>2435</v>
      </c>
      <c r="D2132" s="5">
        <f t="shared" si="101"/>
        <v>2</v>
      </c>
      <c r="E2132">
        <f>VLOOKUP(A2132,OFSETS!A$2:B$795,2,TRUE)</f>
        <v>2</v>
      </c>
      <c r="F2132">
        <v>1753</v>
      </c>
      <c r="S2132">
        <v>2121</v>
      </c>
      <c r="T2132" t="str">
        <f t="shared" si="102"/>
        <v>INSERT INTO OBJECT_COLUMNS (OBJECT_COLUMN_ID,NAME,OBJECT_ID) VALUES (2121,'REF_FROM_DATE', 1753);</v>
      </c>
    </row>
    <row r="2133" spans="1:20" x14ac:dyDescent="0.2">
      <c r="A2133" s="11" t="s">
        <v>9</v>
      </c>
      <c r="B2133" t="s">
        <v>2423</v>
      </c>
      <c r="C2133" t="s">
        <v>2436</v>
      </c>
      <c r="D2133" s="5">
        <f t="shared" si="101"/>
        <v>2</v>
      </c>
      <c r="E2133">
        <f>VLOOKUP(A2133,OFSETS!A$2:B$795,2,TRUE)</f>
        <v>2</v>
      </c>
      <c r="F2133">
        <v>1753</v>
      </c>
      <c r="S2133">
        <v>2122</v>
      </c>
      <c r="T2133" t="str">
        <f t="shared" si="102"/>
        <v>INSERT INTO OBJECT_COLUMNS (OBJECT_COLUMN_ID,NAME,OBJECT_ID) VALUES (2122,'REF_TO_DATE', 1753);</v>
      </c>
    </row>
    <row r="2134" spans="1:20" x14ac:dyDescent="0.2">
      <c r="A2134" s="11" t="s">
        <v>9</v>
      </c>
      <c r="B2134" t="s">
        <v>2423</v>
      </c>
      <c r="C2134" t="s">
        <v>2465</v>
      </c>
      <c r="D2134" s="5">
        <f t="shared" si="101"/>
        <v>2</v>
      </c>
      <c r="E2134">
        <f>VLOOKUP(A2134,OFSETS!A$2:B$795,2,TRUE)</f>
        <v>2</v>
      </c>
      <c r="F2134">
        <v>1753</v>
      </c>
      <c r="S2134">
        <v>2123</v>
      </c>
      <c r="T2134" t="str">
        <f t="shared" si="102"/>
        <v>INSERT INTO OBJECT_COLUMNS (OBJECT_COLUMN_ID,NAME,OBJECT_ID) VALUES (2123,'CUST_PORT_ASSIGNMENT_SK', 1753);</v>
      </c>
    </row>
    <row r="2135" spans="1:20" x14ac:dyDescent="0.2">
      <c r="A2135" s="11" t="s">
        <v>9</v>
      </c>
      <c r="B2135" t="s">
        <v>2423</v>
      </c>
      <c r="C2135" t="s">
        <v>2466</v>
      </c>
      <c r="D2135" s="5">
        <f t="shared" si="101"/>
        <v>2</v>
      </c>
      <c r="E2135">
        <f>VLOOKUP(A2135,OFSETS!A$2:B$795,2,TRUE)</f>
        <v>2</v>
      </c>
      <c r="F2135">
        <v>1753</v>
      </c>
      <c r="S2135">
        <v>2124</v>
      </c>
      <c r="T2135" t="str">
        <f t="shared" si="102"/>
        <v>INSERT INTO OBJECT_COLUMNS (OBJECT_COLUMN_ID,NAME,OBJECT_ID) VALUES (2124,'PORTFOLIO_ID', 1753);</v>
      </c>
    </row>
    <row r="2136" spans="1:20" x14ac:dyDescent="0.2">
      <c r="A2136" s="11" t="s">
        <v>9</v>
      </c>
      <c r="B2136" t="s">
        <v>2423</v>
      </c>
      <c r="C2136" t="s">
        <v>2437</v>
      </c>
      <c r="D2136" s="5">
        <f t="shared" si="101"/>
        <v>2</v>
      </c>
      <c r="E2136">
        <f>VLOOKUP(A2136,OFSETS!A$2:B$795,2,TRUE)</f>
        <v>2</v>
      </c>
      <c r="F2136">
        <v>1753</v>
      </c>
      <c r="S2136">
        <v>2125</v>
      </c>
      <c r="T2136" t="str">
        <f t="shared" si="102"/>
        <v>INSERT INTO OBJECT_COLUMNS (OBJECT_COLUMN_ID,NAME,OBJECT_ID) VALUES (2125,'CUSTOMER_SK', 1753);</v>
      </c>
    </row>
    <row r="2137" spans="1:20" x14ac:dyDescent="0.2">
      <c r="A2137" s="11" t="s">
        <v>9</v>
      </c>
      <c r="B2137" t="s">
        <v>2423</v>
      </c>
      <c r="C2137" t="s">
        <v>2467</v>
      </c>
      <c r="D2137" s="5">
        <f t="shared" si="101"/>
        <v>2</v>
      </c>
      <c r="E2137">
        <f>VLOOKUP(A2137,OFSETS!A$2:B$795,2,TRUE)</f>
        <v>2</v>
      </c>
      <c r="F2137">
        <v>1753</v>
      </c>
      <c r="S2137">
        <v>2126</v>
      </c>
      <c r="T2137" t="str">
        <f t="shared" si="102"/>
        <v>INSERT INTO OBJECT_COLUMNS (OBJECT_COLUMN_ID,NAME,OBJECT_ID) VALUES (2126,'ACCESS_RIGHTS_CODE', 1753);</v>
      </c>
    </row>
    <row r="2138" spans="1:20" x14ac:dyDescent="0.2">
      <c r="A2138" s="11" t="s">
        <v>9</v>
      </c>
      <c r="B2138" t="s">
        <v>2423</v>
      </c>
      <c r="C2138" t="s">
        <v>2468</v>
      </c>
      <c r="D2138" s="5">
        <f t="shared" si="101"/>
        <v>2</v>
      </c>
      <c r="E2138">
        <f>VLOOKUP(A2138,OFSETS!A$2:B$795,2,TRUE)</f>
        <v>2</v>
      </c>
      <c r="F2138">
        <v>1753</v>
      </c>
      <c r="S2138">
        <v>2127</v>
      </c>
      <c r="T2138" t="str">
        <f t="shared" si="102"/>
        <v>INSERT INTO OBJECT_COLUMNS (OBJECT_COLUMN_ID,NAME,OBJECT_ID) VALUES (2127,'OWNER_STATUS_CODE', 1753);</v>
      </c>
    </row>
    <row r="2139" spans="1:20" x14ac:dyDescent="0.2">
      <c r="A2139" s="11" t="s">
        <v>9</v>
      </c>
      <c r="B2139" t="s">
        <v>2423</v>
      </c>
      <c r="C2139" t="s">
        <v>2469</v>
      </c>
      <c r="D2139" s="5">
        <f t="shared" si="101"/>
        <v>2</v>
      </c>
      <c r="E2139">
        <f>VLOOKUP(A2139,OFSETS!A$2:B$795,2,TRUE)</f>
        <v>2</v>
      </c>
      <c r="F2139">
        <v>1753</v>
      </c>
      <c r="S2139">
        <v>2128</v>
      </c>
      <c r="T2139" t="str">
        <f t="shared" si="102"/>
        <v>INSERT INTO OBJECT_COLUMNS (OBJECT_COLUMN_ID,NAME,OBJECT_ID) VALUES (2128,'NB_REPORTING_CODE', 1753);</v>
      </c>
    </row>
    <row r="2140" spans="1:20" x14ac:dyDescent="0.2">
      <c r="A2140" s="11" t="s">
        <v>9</v>
      </c>
      <c r="B2140" t="s">
        <v>2424</v>
      </c>
      <c r="C2140" t="s">
        <v>2407</v>
      </c>
      <c r="D2140" s="5">
        <f t="shared" si="101"/>
        <v>2</v>
      </c>
      <c r="E2140">
        <f>VLOOKUP(A2140,OFSETS!A$2:B$795,2,TRUE)</f>
        <v>2</v>
      </c>
      <c r="F2140">
        <v>1754</v>
      </c>
      <c r="G2140" t="str">
        <f t="shared" si="103"/>
        <v>INSERT INTO F_SEC_ADMIN.OBJECTS (OBJECT_ID,NAME,OBJECT_TYPE_ID, SCHEMA_ID, AUTHORIZATION_OBJECT_ID) VALUES (1754,'OWNERS_V',2,1,'2');</v>
      </c>
      <c r="S2140">
        <v>2129</v>
      </c>
      <c r="T2140" t="str">
        <f t="shared" si="102"/>
        <v>INSERT INTO OBJECT_COLUMNS (OBJECT_COLUMN_ID,NAME,OBJECT_ID) VALUES (2129,'OWNER_NUM', 1754);</v>
      </c>
    </row>
    <row r="2141" spans="1:20" x14ac:dyDescent="0.2">
      <c r="A2141" s="11" t="s">
        <v>9</v>
      </c>
      <c r="B2141" t="s">
        <v>2424</v>
      </c>
      <c r="C2141" t="s">
        <v>2470</v>
      </c>
      <c r="D2141" s="5">
        <f t="shared" si="101"/>
        <v>2</v>
      </c>
      <c r="E2141">
        <f>VLOOKUP(A2141,OFSETS!A$2:B$795,2,TRUE)</f>
        <v>2</v>
      </c>
      <c r="F2141">
        <v>1754</v>
      </c>
      <c r="S2141">
        <v>2130</v>
      </c>
      <c r="T2141" t="str">
        <f t="shared" si="102"/>
        <v>INSERT INTO OBJECT_COLUMNS (OBJECT_COLUMN_ID,NAME,OBJECT_ID) VALUES (2130,'OWNER_NAME', 1754);</v>
      </c>
    </row>
    <row r="2142" spans="1:20" x14ac:dyDescent="0.2">
      <c r="A2142" s="11" t="s">
        <v>9</v>
      </c>
      <c r="B2142" t="s">
        <v>2424</v>
      </c>
      <c r="C2142" t="s">
        <v>2471</v>
      </c>
      <c r="D2142" s="5">
        <f t="shared" si="101"/>
        <v>2</v>
      </c>
      <c r="E2142">
        <f>VLOOKUP(A2142,OFSETS!A$2:B$795,2,TRUE)</f>
        <v>2</v>
      </c>
      <c r="F2142">
        <v>1754</v>
      </c>
      <c r="S2142">
        <v>2131</v>
      </c>
      <c r="T2142" t="str">
        <f t="shared" si="102"/>
        <v>INSERT INTO OBJECT_COLUMNS (OBJECT_COLUMN_ID,NAME,OBJECT_ID) VALUES (2131,'MANDANT_NUM', 1754);</v>
      </c>
    </row>
    <row r="2143" spans="1:20" x14ac:dyDescent="0.2">
      <c r="A2143" s="11" t="s">
        <v>9</v>
      </c>
      <c r="B2143" t="s">
        <v>2424</v>
      </c>
      <c r="C2143" t="s">
        <v>2472</v>
      </c>
      <c r="D2143" s="5">
        <f t="shared" si="101"/>
        <v>2</v>
      </c>
      <c r="E2143">
        <f>VLOOKUP(A2143,OFSETS!A$2:B$795,2,TRUE)</f>
        <v>2</v>
      </c>
      <c r="F2143">
        <v>1754</v>
      </c>
      <c r="S2143">
        <v>2132</v>
      </c>
      <c r="T2143" t="str">
        <f t="shared" si="102"/>
        <v>INSERT INTO OBJECT_COLUMNS (OBJECT_COLUMN_ID,NAME,OBJECT_ID) VALUES (2132,'PORTFOLIO_MASTER_ID', 1754);</v>
      </c>
    </row>
    <row r="2144" spans="1:20" x14ac:dyDescent="0.2">
      <c r="A2144" s="11" t="s">
        <v>9</v>
      </c>
      <c r="B2144" t="s">
        <v>2424</v>
      </c>
      <c r="C2144" t="s">
        <v>2473</v>
      </c>
      <c r="D2144" s="5">
        <f t="shared" ref="D2144:D2207" si="104">VALUE(RIGHT(A2144,7))</f>
        <v>2</v>
      </c>
      <c r="E2144">
        <f>VLOOKUP(A2144,OFSETS!A$2:B$795,2,TRUE)</f>
        <v>2</v>
      </c>
      <c r="F2144">
        <v>1754</v>
      </c>
      <c r="S2144">
        <v>2133</v>
      </c>
      <c r="T2144" t="str">
        <f t="shared" si="102"/>
        <v>INSERT INTO OBJECT_COLUMNS (OBJECT_COLUMN_ID,NAME,OBJECT_ID) VALUES (2133,'PORTFOLIO_MASTER_CODE', 1754);</v>
      </c>
    </row>
    <row r="2145" spans="1:20" x14ac:dyDescent="0.2">
      <c r="A2145" s="11" t="s">
        <v>9</v>
      </c>
      <c r="B2145" t="s">
        <v>2424</v>
      </c>
      <c r="C2145" t="s">
        <v>2474</v>
      </c>
      <c r="D2145" s="5">
        <f t="shared" si="104"/>
        <v>2</v>
      </c>
      <c r="E2145">
        <f>VLOOKUP(A2145,OFSETS!A$2:B$795,2,TRUE)</f>
        <v>2</v>
      </c>
      <c r="F2145">
        <v>1754</v>
      </c>
      <c r="S2145">
        <v>2134</v>
      </c>
      <c r="T2145" t="str">
        <f t="shared" si="102"/>
        <v>INSERT INTO OBJECT_COLUMNS (OBJECT_COLUMN_ID,NAME,OBJECT_ID) VALUES (2134,'PORTFOLIO_MASTER_NAME', 1754);</v>
      </c>
    </row>
    <row r="2146" spans="1:20" x14ac:dyDescent="0.2">
      <c r="A2146" s="11" t="s">
        <v>9</v>
      </c>
      <c r="B2146" t="s">
        <v>2425</v>
      </c>
      <c r="C2146" t="s">
        <v>2475</v>
      </c>
      <c r="D2146" s="5">
        <f t="shared" si="104"/>
        <v>2</v>
      </c>
      <c r="E2146">
        <f>VLOOKUP(A2146,OFSETS!A$2:B$795,2,TRUE)</f>
        <v>2</v>
      </c>
      <c r="F2146">
        <v>1755</v>
      </c>
      <c r="G2146" t="str">
        <f t="shared" si="103"/>
        <v>INSERT INTO F_SEC_ADMIN.OBJECTS (OBJECT_ID,NAME,OBJECT_TYPE_ID, SCHEMA_ID, AUTHORIZATION_OBJECT_ID) VALUES (1755,'PORTFOLIOS_V',2,1,'2');</v>
      </c>
      <c r="S2146">
        <v>2135</v>
      </c>
      <c r="T2146" t="str">
        <f t="shared" si="102"/>
        <v>INSERT INTO OBJECT_COLUMNS (OBJECT_COLUMN_ID,NAME,OBJECT_ID) VALUES (2135,'PORTFOLIO_TYPE_SK', 1755);</v>
      </c>
    </row>
    <row r="2147" spans="1:20" x14ac:dyDescent="0.2">
      <c r="A2147" s="11" t="s">
        <v>9</v>
      </c>
      <c r="B2147" t="s">
        <v>2425</v>
      </c>
      <c r="C2147" t="s">
        <v>2476</v>
      </c>
      <c r="D2147" s="5">
        <f t="shared" si="104"/>
        <v>2</v>
      </c>
      <c r="E2147">
        <f>VLOOKUP(A2147,OFSETS!A$2:B$795,2,TRUE)</f>
        <v>2</v>
      </c>
      <c r="F2147">
        <v>1755</v>
      </c>
      <c r="S2147">
        <v>2136</v>
      </c>
      <c r="T2147" t="str">
        <f t="shared" si="102"/>
        <v>INSERT INTO OBJECT_COLUMNS (OBJECT_COLUMN_ID,NAME,OBJECT_ID) VALUES (2136,'PORTFOLIO_NAME', 1755);</v>
      </c>
    </row>
    <row r="2148" spans="1:20" x14ac:dyDescent="0.2">
      <c r="A2148" s="11" t="s">
        <v>9</v>
      </c>
      <c r="B2148" t="s">
        <v>2425</v>
      </c>
      <c r="C2148" t="s">
        <v>2477</v>
      </c>
      <c r="D2148" s="5">
        <f t="shared" si="104"/>
        <v>2</v>
      </c>
      <c r="E2148">
        <f>VLOOKUP(A2148,OFSETS!A$2:B$795,2,TRUE)</f>
        <v>2</v>
      </c>
      <c r="F2148">
        <v>1755</v>
      </c>
      <c r="S2148">
        <v>2137</v>
      </c>
      <c r="T2148" t="str">
        <f t="shared" si="102"/>
        <v>INSERT INTO OBJECT_COLUMNS (OBJECT_COLUMN_ID,NAME,OBJECT_ID) VALUES (2137,'PARTY_SK', 1755);</v>
      </c>
    </row>
    <row r="2149" spans="1:20" x14ac:dyDescent="0.2">
      <c r="A2149" s="11" t="s">
        <v>9</v>
      </c>
      <c r="B2149" t="s">
        <v>2425</v>
      </c>
      <c r="C2149" t="s">
        <v>2478</v>
      </c>
      <c r="D2149" s="5">
        <f t="shared" si="104"/>
        <v>2</v>
      </c>
      <c r="E2149">
        <f>VLOOKUP(A2149,OFSETS!A$2:B$795,2,TRUE)</f>
        <v>2</v>
      </c>
      <c r="F2149">
        <v>1755</v>
      </c>
      <c r="S2149">
        <v>2138</v>
      </c>
      <c r="T2149" t="str">
        <f t="shared" si="102"/>
        <v>INSERT INTO OBJECT_COLUMNS (OBJECT_COLUMN_ID,NAME,OBJECT_ID) VALUES (2138,'CURRENCY_SK', 1755);</v>
      </c>
    </row>
    <row r="2150" spans="1:20" x14ac:dyDescent="0.2">
      <c r="A2150" s="11" t="s">
        <v>9</v>
      </c>
      <c r="B2150" t="s">
        <v>2425</v>
      </c>
      <c r="C2150" t="s">
        <v>2479</v>
      </c>
      <c r="D2150" s="5">
        <f t="shared" si="104"/>
        <v>2</v>
      </c>
      <c r="E2150">
        <f>VLOOKUP(A2150,OFSETS!A$2:B$795,2,TRUE)</f>
        <v>2</v>
      </c>
      <c r="F2150">
        <v>1755</v>
      </c>
      <c r="S2150">
        <v>2139</v>
      </c>
      <c r="T2150" t="str">
        <f t="shared" si="102"/>
        <v>INSERT INTO OBJECT_COLUMNS (OBJECT_COLUMN_ID,NAME,OBJECT_ID) VALUES (2139,'PORTFOLIO_GROUP_SK', 1755);</v>
      </c>
    </row>
    <row r="2151" spans="1:20" x14ac:dyDescent="0.2">
      <c r="A2151" s="11" t="s">
        <v>9</v>
      </c>
      <c r="B2151" t="s">
        <v>2425</v>
      </c>
      <c r="C2151" t="s">
        <v>2480</v>
      </c>
      <c r="D2151" s="5">
        <f t="shared" si="104"/>
        <v>2</v>
      </c>
      <c r="E2151">
        <f>VLOOKUP(A2151,OFSETS!A$2:B$795,2,TRUE)</f>
        <v>2</v>
      </c>
      <c r="F2151">
        <v>1755</v>
      </c>
      <c r="S2151">
        <v>2140</v>
      </c>
      <c r="T2151" t="str">
        <f t="shared" si="102"/>
        <v>INSERT INTO OBJECT_COLUMNS (OBJECT_COLUMN_ID,NAME,OBJECT_ID) VALUES (2140,'CALENDAR_SK', 1755);</v>
      </c>
    </row>
    <row r="2152" spans="1:20" x14ac:dyDescent="0.2">
      <c r="A2152" s="11" t="s">
        <v>9</v>
      </c>
      <c r="B2152" t="s">
        <v>2425</v>
      </c>
      <c r="C2152" t="s">
        <v>2481</v>
      </c>
      <c r="D2152" s="5">
        <f t="shared" si="104"/>
        <v>2</v>
      </c>
      <c r="E2152">
        <f>VLOOKUP(A2152,OFSETS!A$2:B$795,2,TRUE)</f>
        <v>2</v>
      </c>
      <c r="F2152">
        <v>1755</v>
      </c>
      <c r="S2152">
        <v>2141</v>
      </c>
      <c r="T2152" t="str">
        <f t="shared" si="102"/>
        <v>INSERT INTO OBJECT_COLUMNS (OBJECT_COLUMN_ID,NAME,OBJECT_ID) VALUES (2141,'ASSET_ID', 1755);</v>
      </c>
    </row>
    <row r="2153" spans="1:20" x14ac:dyDescent="0.2">
      <c r="A2153" s="11" t="s">
        <v>9</v>
      </c>
      <c r="B2153" t="s">
        <v>2425</v>
      </c>
      <c r="C2153" t="s">
        <v>2482</v>
      </c>
      <c r="D2153" s="5">
        <f t="shared" si="104"/>
        <v>2</v>
      </c>
      <c r="E2153">
        <f>VLOOKUP(A2153,OFSETS!A$2:B$795,2,TRUE)</f>
        <v>2</v>
      </c>
      <c r="F2153">
        <v>1755</v>
      </c>
      <c r="S2153">
        <v>2142</v>
      </c>
      <c r="T2153" t="str">
        <f t="shared" si="102"/>
        <v>INSERT INTO OBJECT_COLUMNS (OBJECT_COLUMN_ID,NAME,OBJECT_ID) VALUES (2142,'HTM_YN', 1755);</v>
      </c>
    </row>
    <row r="2154" spans="1:20" x14ac:dyDescent="0.2">
      <c r="A2154" s="11" t="s">
        <v>9</v>
      </c>
      <c r="B2154" t="s">
        <v>2425</v>
      </c>
      <c r="C2154" t="s">
        <v>2483</v>
      </c>
      <c r="D2154" s="5">
        <f t="shared" si="104"/>
        <v>2</v>
      </c>
      <c r="E2154">
        <f>VLOOKUP(A2154,OFSETS!A$2:B$795,2,TRUE)</f>
        <v>2</v>
      </c>
      <c r="F2154">
        <v>1755</v>
      </c>
      <c r="S2154">
        <v>2143</v>
      </c>
      <c r="T2154" t="str">
        <f t="shared" si="102"/>
        <v>INSERT INTO OBJECT_COLUMNS (OBJECT_COLUMN_ID,NAME,OBJECT_ID) VALUES (2143,'DESCRIPTION_TXT', 1755);</v>
      </c>
    </row>
    <row r="2155" spans="1:20" x14ac:dyDescent="0.2">
      <c r="A2155" s="11" t="s">
        <v>9</v>
      </c>
      <c r="B2155" t="s">
        <v>2425</v>
      </c>
      <c r="C2155" t="s">
        <v>2484</v>
      </c>
      <c r="D2155" s="5">
        <f t="shared" si="104"/>
        <v>2</v>
      </c>
      <c r="E2155">
        <f>VLOOKUP(A2155,OFSETS!A$2:B$795,2,TRUE)</f>
        <v>2</v>
      </c>
      <c r="F2155">
        <v>1755</v>
      </c>
      <c r="S2155">
        <v>2144</v>
      </c>
      <c r="T2155" t="str">
        <f t="shared" si="102"/>
        <v>INSERT INTO OBJECT_COLUMNS (OBJECT_COLUMN_ID,NAME,OBJECT_ID) VALUES (2144,'PORTFOLIO_CODE', 1755);</v>
      </c>
    </row>
    <row r="2156" spans="1:20" x14ac:dyDescent="0.2">
      <c r="A2156" s="11" t="s">
        <v>9</v>
      </c>
      <c r="B2156" t="s">
        <v>2425</v>
      </c>
      <c r="C2156" t="s">
        <v>2485</v>
      </c>
      <c r="D2156" s="5">
        <f t="shared" si="104"/>
        <v>2</v>
      </c>
      <c r="E2156">
        <f>VLOOKUP(A2156,OFSETS!A$2:B$795,2,TRUE)</f>
        <v>2</v>
      </c>
      <c r="F2156">
        <v>1755</v>
      </c>
      <c r="S2156">
        <v>2145</v>
      </c>
      <c r="T2156" t="str">
        <f t="shared" si="102"/>
        <v>INSERT INTO OBJECT_COLUMNS (OBJECT_COLUMN_ID,NAME,OBJECT_ID) VALUES (2145,'ISSUE_DATE', 1755);</v>
      </c>
    </row>
    <row r="2157" spans="1:20" x14ac:dyDescent="0.2">
      <c r="A2157" s="11" t="s">
        <v>9</v>
      </c>
      <c r="B2157" t="s">
        <v>2425</v>
      </c>
      <c r="C2157" t="s">
        <v>2486</v>
      </c>
      <c r="D2157" s="5">
        <f t="shared" si="104"/>
        <v>2</v>
      </c>
      <c r="E2157">
        <f>VLOOKUP(A2157,OFSETS!A$2:B$795,2,TRUE)</f>
        <v>2</v>
      </c>
      <c r="F2157">
        <v>1755</v>
      </c>
      <c r="S2157">
        <v>2146</v>
      </c>
      <c r="T2157" t="str">
        <f t="shared" si="102"/>
        <v>INSERT INTO OBJECT_COLUMNS (OBJECT_COLUMN_ID,NAME,OBJECT_ID) VALUES (2146,'CLOSING_DATE', 1755);</v>
      </c>
    </row>
    <row r="2158" spans="1:20" x14ac:dyDescent="0.2">
      <c r="A2158" s="11" t="s">
        <v>9</v>
      </c>
      <c r="B2158" t="s">
        <v>2425</v>
      </c>
      <c r="C2158" t="s">
        <v>2487</v>
      </c>
      <c r="D2158" s="5">
        <f t="shared" si="104"/>
        <v>2</v>
      </c>
      <c r="E2158">
        <f>VLOOKUP(A2158,OFSETS!A$2:B$795,2,TRUE)</f>
        <v>2</v>
      </c>
      <c r="F2158">
        <v>1755</v>
      </c>
      <c r="S2158">
        <v>2147</v>
      </c>
      <c r="T2158" t="str">
        <f t="shared" si="102"/>
        <v>INSERT INTO OBJECT_COLUMNS (OBJECT_COLUMN_ID,NAME,OBJECT_ID) VALUES (2147,'ISSUE_VALUE', 1755);</v>
      </c>
    </row>
    <row r="2159" spans="1:20" x14ac:dyDescent="0.2">
      <c r="A2159" s="11" t="s">
        <v>9</v>
      </c>
      <c r="B2159" t="s">
        <v>2425</v>
      </c>
      <c r="C2159" t="s">
        <v>2488</v>
      </c>
      <c r="D2159" s="5">
        <f t="shared" si="104"/>
        <v>2</v>
      </c>
      <c r="E2159">
        <f>VLOOKUP(A2159,OFSETS!A$2:B$795,2,TRUE)</f>
        <v>2</v>
      </c>
      <c r="F2159">
        <v>1755</v>
      </c>
      <c r="S2159">
        <v>2148</v>
      </c>
      <c r="T2159" t="str">
        <f t="shared" si="102"/>
        <v>INSERT INTO OBJECT_COLUMNS (OBJECT_COLUMN_ID,NAME,OBJECT_ID) VALUES (2148,'ISSUE_VOLUME', 1755);</v>
      </c>
    </row>
    <row r="2160" spans="1:20" x14ac:dyDescent="0.2">
      <c r="A2160" s="11" t="s">
        <v>9</v>
      </c>
      <c r="B2160" t="s">
        <v>2425</v>
      </c>
      <c r="C2160" t="s">
        <v>2489</v>
      </c>
      <c r="D2160" s="5">
        <f t="shared" si="104"/>
        <v>2</v>
      </c>
      <c r="E2160">
        <f>VLOOKUP(A2160,OFSETS!A$2:B$795,2,TRUE)</f>
        <v>2</v>
      </c>
      <c r="F2160">
        <v>1755</v>
      </c>
      <c r="S2160">
        <v>2149</v>
      </c>
      <c r="T2160" t="str">
        <f t="shared" si="102"/>
        <v>INSERT INTO OBJECT_COLUMNS (OBJECT_COLUMN_ID,NAME,OBJECT_ID) VALUES (2149,'DEFAULT_DISTRIBUTION_DATE', 1755);</v>
      </c>
    </row>
    <row r="2161" spans="1:20" x14ac:dyDescent="0.2">
      <c r="A2161" s="11" t="s">
        <v>9</v>
      </c>
      <c r="B2161" t="s">
        <v>2425</v>
      </c>
      <c r="C2161" t="s">
        <v>2490</v>
      </c>
      <c r="D2161" s="5">
        <f t="shared" si="104"/>
        <v>2</v>
      </c>
      <c r="E2161">
        <f>VLOOKUP(A2161,OFSETS!A$2:B$795,2,TRUE)</f>
        <v>2</v>
      </c>
      <c r="F2161">
        <v>1755</v>
      </c>
      <c r="S2161">
        <v>2150</v>
      </c>
      <c r="T2161" t="str">
        <f t="shared" si="102"/>
        <v>INSERT INTO OBJECT_COLUMNS (OBJECT_COLUMN_ID,NAME,OBJECT_ID) VALUES (2150,'BUSINESS_MODEL_CODE', 1755);</v>
      </c>
    </row>
    <row r="2162" spans="1:20" x14ac:dyDescent="0.2">
      <c r="A2162" s="11" t="s">
        <v>9</v>
      </c>
      <c r="B2162" t="s">
        <v>2425</v>
      </c>
      <c r="C2162" t="s">
        <v>2491</v>
      </c>
      <c r="D2162" s="5">
        <f t="shared" si="104"/>
        <v>2</v>
      </c>
      <c r="E2162">
        <f>VLOOKUP(A2162,OFSETS!A$2:B$795,2,TRUE)</f>
        <v>2</v>
      </c>
      <c r="F2162">
        <v>1755</v>
      </c>
      <c r="S2162">
        <v>2151</v>
      </c>
      <c r="T2162" t="str">
        <f t="shared" si="102"/>
        <v>INSERT INTO OBJECT_COLUMNS (OBJECT_COLUMN_ID,NAME,OBJECT_ID) VALUES (2151,'CONSOLIDATION_NAME', 1755);</v>
      </c>
    </row>
    <row r="2163" spans="1:20" x14ac:dyDescent="0.2">
      <c r="A2163" s="11" t="s">
        <v>9</v>
      </c>
      <c r="B2163" t="s">
        <v>2425</v>
      </c>
      <c r="C2163" t="s">
        <v>2492</v>
      </c>
      <c r="D2163" s="5">
        <f t="shared" si="104"/>
        <v>2</v>
      </c>
      <c r="E2163">
        <f>VLOOKUP(A2163,OFSETS!A$2:B$795,2,TRUE)</f>
        <v>2</v>
      </c>
      <c r="F2163">
        <v>1755</v>
      </c>
      <c r="S2163">
        <v>2152</v>
      </c>
      <c r="T2163" t="str">
        <f t="shared" si="102"/>
        <v>INSERT INTO OBJECT_COLUMNS (OBJECT_COLUMN_ID,NAME,OBJECT_ID) VALUES (2152,'REPORT_START_DATE', 1755);</v>
      </c>
    </row>
    <row r="2164" spans="1:20" x14ac:dyDescent="0.2">
      <c r="A2164" s="11" t="s">
        <v>9</v>
      </c>
      <c r="B2164" t="s">
        <v>2425</v>
      </c>
      <c r="C2164" t="s">
        <v>2493</v>
      </c>
      <c r="D2164" s="5">
        <f t="shared" si="104"/>
        <v>2</v>
      </c>
      <c r="E2164">
        <f>VLOOKUP(A2164,OFSETS!A$2:B$795,2,TRUE)</f>
        <v>2</v>
      </c>
      <c r="F2164">
        <v>1755</v>
      </c>
      <c r="S2164">
        <v>2153</v>
      </c>
      <c r="T2164" t="str">
        <f t="shared" si="102"/>
        <v>INSERT INTO OBJECT_COLUMNS (OBJECT_COLUMN_ID,NAME,OBJECT_ID) VALUES (2153,'INVESTMENT_TYPE_TXT', 1755);</v>
      </c>
    </row>
    <row r="2165" spans="1:20" x14ac:dyDescent="0.2">
      <c r="A2165" s="11" t="s">
        <v>9</v>
      </c>
      <c r="B2165" t="s">
        <v>2425</v>
      </c>
      <c r="C2165" t="s">
        <v>2494</v>
      </c>
      <c r="D2165" s="5">
        <f t="shared" si="104"/>
        <v>2</v>
      </c>
      <c r="E2165">
        <f>VLOOKUP(A2165,OFSETS!A$2:B$795,2,TRUE)</f>
        <v>2</v>
      </c>
      <c r="F2165">
        <v>1755</v>
      </c>
      <c r="S2165">
        <v>2154</v>
      </c>
      <c r="T2165" t="str">
        <f t="shared" si="102"/>
        <v>INSERT INTO OBJECT_COLUMNS (OBJECT_COLUMN_ID,NAME,OBJECT_ID) VALUES (2154,'START_OF_YEAR_TXT', 1755);</v>
      </c>
    </row>
    <row r="2166" spans="1:20" x14ac:dyDescent="0.2">
      <c r="A2166" s="11" t="s">
        <v>9</v>
      </c>
      <c r="B2166" t="s">
        <v>2425</v>
      </c>
      <c r="C2166" t="s">
        <v>2495</v>
      </c>
      <c r="D2166" s="5">
        <f t="shared" si="104"/>
        <v>2</v>
      </c>
      <c r="E2166">
        <f>VLOOKUP(A2166,OFSETS!A$2:B$795,2,TRUE)</f>
        <v>2</v>
      </c>
      <c r="F2166">
        <v>1755</v>
      </c>
      <c r="S2166">
        <v>2155</v>
      </c>
      <c r="T2166" t="str">
        <f t="shared" si="102"/>
        <v>INSERT INTO OBJECT_COLUMNS (OBJECT_COLUMN_ID,NAME,OBJECT_ID) VALUES (2155,'END_OF_YEAR_TXT', 1755);</v>
      </c>
    </row>
    <row r="2167" spans="1:20" x14ac:dyDescent="0.2">
      <c r="A2167" s="11" t="s">
        <v>9</v>
      </c>
      <c r="B2167" t="s">
        <v>2425</v>
      </c>
      <c r="C2167" t="s">
        <v>2496</v>
      </c>
      <c r="D2167" s="5">
        <f t="shared" si="104"/>
        <v>2</v>
      </c>
      <c r="E2167">
        <f>VLOOKUP(A2167,OFSETS!A$2:B$795,2,TRUE)</f>
        <v>2</v>
      </c>
      <c r="F2167">
        <v>1755</v>
      </c>
      <c r="S2167">
        <v>2156</v>
      </c>
      <c r="T2167" t="str">
        <f t="shared" si="102"/>
        <v>INSERT INTO OBJECT_COLUMNS (OBJECT_COLUMN_ID,NAME,OBJECT_ID) VALUES (2156,'MANAGER_TXT', 1755);</v>
      </c>
    </row>
    <row r="2168" spans="1:20" x14ac:dyDescent="0.2">
      <c r="A2168" s="11" t="s">
        <v>9</v>
      </c>
      <c r="B2168" t="s">
        <v>2425</v>
      </c>
      <c r="C2168" t="s">
        <v>2497</v>
      </c>
      <c r="D2168" s="5">
        <f t="shared" si="104"/>
        <v>2</v>
      </c>
      <c r="E2168">
        <f>VLOOKUP(A2168,OFSETS!A$2:B$795,2,TRUE)</f>
        <v>2</v>
      </c>
      <c r="F2168">
        <v>1755</v>
      </c>
      <c r="S2168">
        <v>2157</v>
      </c>
      <c r="T2168" t="str">
        <f t="shared" si="102"/>
        <v>INSERT INTO OBJECT_COLUMNS (OBJECT_COLUMN_ID,NAME,OBJECT_ID) VALUES (2157,'PRIVATE_BANKER_TXT', 1755);</v>
      </c>
    </row>
    <row r="2169" spans="1:20" x14ac:dyDescent="0.2">
      <c r="A2169" s="11" t="s">
        <v>9</v>
      </c>
      <c r="B2169" t="s">
        <v>2425</v>
      </c>
      <c r="C2169" t="s">
        <v>2407</v>
      </c>
      <c r="D2169" s="5">
        <f t="shared" si="104"/>
        <v>2</v>
      </c>
      <c r="E2169">
        <f>VLOOKUP(A2169,OFSETS!A$2:B$795,2,TRUE)</f>
        <v>2</v>
      </c>
      <c r="F2169">
        <v>1755</v>
      </c>
      <c r="S2169">
        <v>2158</v>
      </c>
      <c r="T2169" t="str">
        <f t="shared" si="102"/>
        <v>INSERT INTO OBJECT_COLUMNS (OBJECT_COLUMN_ID,NAME,OBJECT_ID) VALUES (2158,'OWNER_NUM', 1755);</v>
      </c>
    </row>
    <row r="2170" spans="1:20" x14ac:dyDescent="0.2">
      <c r="A2170" s="11" t="s">
        <v>9</v>
      </c>
      <c r="B2170" t="s">
        <v>2425</v>
      </c>
      <c r="C2170" t="s">
        <v>2434</v>
      </c>
      <c r="D2170" s="5">
        <f t="shared" si="104"/>
        <v>2</v>
      </c>
      <c r="E2170">
        <f>VLOOKUP(A2170,OFSETS!A$2:B$795,2,TRUE)</f>
        <v>2</v>
      </c>
      <c r="F2170">
        <v>1755</v>
      </c>
      <c r="S2170">
        <v>2159</v>
      </c>
      <c r="T2170" t="str">
        <f t="shared" si="102"/>
        <v>INSERT INTO OBJECT_COLUMNS (OBJECT_COLUMN_ID,NAME,OBJECT_ID) VALUES (2159,'BATCH_ID', 1755);</v>
      </c>
    </row>
    <row r="2171" spans="1:20" x14ac:dyDescent="0.2">
      <c r="A2171" s="11" t="s">
        <v>9</v>
      </c>
      <c r="B2171" t="s">
        <v>2425</v>
      </c>
      <c r="C2171" t="s">
        <v>2435</v>
      </c>
      <c r="D2171" s="5">
        <f t="shared" si="104"/>
        <v>2</v>
      </c>
      <c r="E2171">
        <f>VLOOKUP(A2171,OFSETS!A$2:B$795,2,TRUE)</f>
        <v>2</v>
      </c>
      <c r="F2171">
        <v>1755</v>
      </c>
      <c r="S2171">
        <v>2160</v>
      </c>
      <c r="T2171" t="str">
        <f t="shared" si="102"/>
        <v>INSERT INTO OBJECT_COLUMNS (OBJECT_COLUMN_ID,NAME,OBJECT_ID) VALUES (2160,'REF_FROM_DATE', 1755);</v>
      </c>
    </row>
    <row r="2172" spans="1:20" x14ac:dyDescent="0.2">
      <c r="A2172" s="11" t="s">
        <v>9</v>
      </c>
      <c r="B2172" t="s">
        <v>2425</v>
      </c>
      <c r="C2172" t="s">
        <v>2436</v>
      </c>
      <c r="D2172" s="5">
        <f t="shared" si="104"/>
        <v>2</v>
      </c>
      <c r="E2172">
        <f>VLOOKUP(A2172,OFSETS!A$2:B$795,2,TRUE)</f>
        <v>2</v>
      </c>
      <c r="F2172">
        <v>1755</v>
      </c>
      <c r="S2172">
        <v>2161</v>
      </c>
      <c r="T2172" t="str">
        <f t="shared" si="102"/>
        <v>INSERT INTO OBJECT_COLUMNS (OBJECT_COLUMN_ID,NAME,OBJECT_ID) VALUES (2161,'REF_TO_DATE', 1755);</v>
      </c>
    </row>
    <row r="2173" spans="1:20" x14ac:dyDescent="0.2">
      <c r="A2173" s="11" t="s">
        <v>9</v>
      </c>
      <c r="B2173" t="s">
        <v>2425</v>
      </c>
      <c r="C2173" t="s">
        <v>2498</v>
      </c>
      <c r="D2173" s="5">
        <f t="shared" si="104"/>
        <v>2</v>
      </c>
      <c r="E2173">
        <f>VLOOKUP(A2173,OFSETS!A$2:B$795,2,TRUE)</f>
        <v>2</v>
      </c>
      <c r="F2173">
        <v>1755</v>
      </c>
      <c r="S2173">
        <v>2162</v>
      </c>
      <c r="T2173" t="str">
        <f t="shared" si="102"/>
        <v>INSERT INTO OBJECT_COLUMNS (OBJECT_COLUMN_ID,NAME,OBJECT_ID) VALUES (2162,'TECH_FROM_TST', 1755);</v>
      </c>
    </row>
    <row r="2174" spans="1:20" x14ac:dyDescent="0.2">
      <c r="A2174" s="11" t="s">
        <v>9</v>
      </c>
      <c r="B2174" t="s">
        <v>2425</v>
      </c>
      <c r="C2174" t="s">
        <v>2499</v>
      </c>
      <c r="D2174" s="5">
        <f t="shared" si="104"/>
        <v>2</v>
      </c>
      <c r="E2174">
        <f>VLOOKUP(A2174,OFSETS!A$2:B$795,2,TRUE)</f>
        <v>2</v>
      </c>
      <c r="F2174">
        <v>1755</v>
      </c>
      <c r="S2174">
        <v>2163</v>
      </c>
      <c r="T2174" t="str">
        <f t="shared" si="102"/>
        <v>INSERT INTO OBJECT_COLUMNS (OBJECT_COLUMN_ID,NAME,OBJECT_ID) VALUES (2163,'TECH_TO_TST', 1755);</v>
      </c>
    </row>
    <row r="2175" spans="1:20" x14ac:dyDescent="0.2">
      <c r="A2175" s="11" t="s">
        <v>9</v>
      </c>
      <c r="B2175" t="s">
        <v>2425</v>
      </c>
      <c r="C2175" t="s">
        <v>2500</v>
      </c>
      <c r="D2175" s="5">
        <f t="shared" si="104"/>
        <v>2</v>
      </c>
      <c r="E2175">
        <f>VLOOKUP(A2175,OFSETS!A$2:B$795,2,TRUE)</f>
        <v>2</v>
      </c>
      <c r="F2175">
        <v>1755</v>
      </c>
      <c r="S2175">
        <v>2164</v>
      </c>
      <c r="T2175" t="str">
        <f t="shared" si="102"/>
        <v>INSERT INTO OBJECT_COLUMNS (OBJECT_COLUMN_ID,NAME,OBJECT_ID) VALUES (2164,'PORTFOLIO_SK', 1755);</v>
      </c>
    </row>
    <row r="2176" spans="1:20" x14ac:dyDescent="0.2">
      <c r="A2176" s="11" t="s">
        <v>9</v>
      </c>
      <c r="B2176" t="s">
        <v>2425</v>
      </c>
      <c r="C2176" t="s">
        <v>2466</v>
      </c>
      <c r="D2176" s="5">
        <f t="shared" si="104"/>
        <v>2</v>
      </c>
      <c r="E2176">
        <f>VLOOKUP(A2176,OFSETS!A$2:B$795,2,TRUE)</f>
        <v>2</v>
      </c>
      <c r="F2176">
        <v>1755</v>
      </c>
      <c r="S2176">
        <v>2165</v>
      </c>
      <c r="T2176" t="str">
        <f t="shared" si="102"/>
        <v>INSERT INTO OBJECT_COLUMNS (OBJECT_COLUMN_ID,NAME,OBJECT_ID) VALUES (2165,'PORTFOLIO_ID', 1755);</v>
      </c>
    </row>
    <row r="2177" spans="1:20" x14ac:dyDescent="0.2">
      <c r="A2177" s="11" t="s">
        <v>9</v>
      </c>
      <c r="B2177" t="s">
        <v>2426</v>
      </c>
      <c r="C2177" t="s">
        <v>2407</v>
      </c>
      <c r="D2177" s="5">
        <f t="shared" si="104"/>
        <v>2</v>
      </c>
      <c r="E2177">
        <f>VLOOKUP(A2177,OFSETS!A$2:B$795,2,TRUE)</f>
        <v>2</v>
      </c>
      <c r="F2177">
        <v>1756</v>
      </c>
      <c r="G2177" t="str">
        <f t="shared" si="103"/>
        <v>INSERT INTO F_SEC_ADMIN.OBJECTS (OBJECT_ID,NAME,OBJECT_TYPE_ID, SCHEMA_ID, AUTHORIZATION_OBJECT_ID) VALUES (1756,'PORTFOLIO_ASSIGNMENTS_V',2,1,'2');</v>
      </c>
      <c r="S2177">
        <v>2166</v>
      </c>
      <c r="T2177" t="str">
        <f t="shared" si="102"/>
        <v>INSERT INTO OBJECT_COLUMNS (OBJECT_COLUMN_ID,NAME,OBJECT_ID) VALUES (2166,'OWNER_NUM', 1756);</v>
      </c>
    </row>
    <row r="2178" spans="1:20" x14ac:dyDescent="0.2">
      <c r="A2178" s="11" t="s">
        <v>9</v>
      </c>
      <c r="B2178" t="s">
        <v>2426</v>
      </c>
      <c r="C2178" t="s">
        <v>2434</v>
      </c>
      <c r="D2178" s="5">
        <f t="shared" si="104"/>
        <v>2</v>
      </c>
      <c r="E2178">
        <f>VLOOKUP(A2178,OFSETS!A$2:B$795,2,TRUE)</f>
        <v>2</v>
      </c>
      <c r="F2178">
        <v>1756</v>
      </c>
      <c r="S2178">
        <v>2167</v>
      </c>
      <c r="T2178" t="str">
        <f t="shared" si="102"/>
        <v>INSERT INTO OBJECT_COLUMNS (OBJECT_COLUMN_ID,NAME,OBJECT_ID) VALUES (2167,'BATCH_ID', 1756);</v>
      </c>
    </row>
    <row r="2179" spans="1:20" x14ac:dyDescent="0.2">
      <c r="A2179" s="11" t="s">
        <v>9</v>
      </c>
      <c r="B2179" t="s">
        <v>2426</v>
      </c>
      <c r="C2179" t="s">
        <v>2435</v>
      </c>
      <c r="D2179" s="5">
        <f t="shared" si="104"/>
        <v>2</v>
      </c>
      <c r="E2179">
        <f>VLOOKUP(A2179,OFSETS!A$2:B$795,2,TRUE)</f>
        <v>2</v>
      </c>
      <c r="F2179">
        <v>1756</v>
      </c>
      <c r="S2179">
        <v>2168</v>
      </c>
      <c r="T2179" t="str">
        <f t="shared" si="102"/>
        <v>INSERT INTO OBJECT_COLUMNS (OBJECT_COLUMN_ID,NAME,OBJECT_ID) VALUES (2168,'REF_FROM_DATE', 1756);</v>
      </c>
    </row>
    <row r="2180" spans="1:20" x14ac:dyDescent="0.2">
      <c r="A2180" s="11" t="s">
        <v>9</v>
      </c>
      <c r="B2180" t="s">
        <v>2426</v>
      </c>
      <c r="C2180" t="s">
        <v>2436</v>
      </c>
      <c r="D2180" s="5">
        <f t="shared" si="104"/>
        <v>2</v>
      </c>
      <c r="E2180">
        <f>VLOOKUP(A2180,OFSETS!A$2:B$795,2,TRUE)</f>
        <v>2</v>
      </c>
      <c r="F2180">
        <v>1756</v>
      </c>
      <c r="S2180">
        <v>2169</v>
      </c>
      <c r="T2180" t="str">
        <f t="shared" si="102"/>
        <v>INSERT INTO OBJECT_COLUMNS (OBJECT_COLUMN_ID,NAME,OBJECT_ID) VALUES (2169,'REF_TO_DATE', 1756);</v>
      </c>
    </row>
    <row r="2181" spans="1:20" x14ac:dyDescent="0.2">
      <c r="A2181" s="11" t="s">
        <v>9</v>
      </c>
      <c r="B2181" t="s">
        <v>2426</v>
      </c>
      <c r="C2181" t="s">
        <v>2501</v>
      </c>
      <c r="D2181" s="5">
        <f t="shared" si="104"/>
        <v>2</v>
      </c>
      <c r="E2181">
        <f>VLOOKUP(A2181,OFSETS!A$2:B$795,2,TRUE)</f>
        <v>2</v>
      </c>
      <c r="F2181">
        <v>1756</v>
      </c>
      <c r="S2181">
        <v>2170</v>
      </c>
      <c r="T2181" t="str">
        <f t="shared" si="102"/>
        <v>INSERT INTO OBJECT_COLUMNS (OBJECT_COLUMN_ID,NAME,OBJECT_ID) VALUES (2170,'PORTFOLIO_ID_PARENT', 1756);</v>
      </c>
    </row>
    <row r="2182" spans="1:20" x14ac:dyDescent="0.2">
      <c r="A2182" s="11" t="s">
        <v>9</v>
      </c>
      <c r="B2182" t="s">
        <v>2426</v>
      </c>
      <c r="C2182" t="s">
        <v>2502</v>
      </c>
      <c r="D2182" s="5">
        <f t="shared" si="104"/>
        <v>2</v>
      </c>
      <c r="E2182">
        <f>VLOOKUP(A2182,OFSETS!A$2:B$795,2,TRUE)</f>
        <v>2</v>
      </c>
      <c r="F2182">
        <v>1756</v>
      </c>
      <c r="S2182">
        <v>2171</v>
      </c>
      <c r="T2182" t="str">
        <f t="shared" si="102"/>
        <v>INSERT INTO OBJECT_COLUMNS (OBJECT_COLUMN_ID,NAME,OBJECT_ID) VALUES (2171,'PORTFOLIO_ID_CHILD', 1756);</v>
      </c>
    </row>
    <row r="2183" spans="1:20" x14ac:dyDescent="0.2">
      <c r="A2183" s="11" t="s">
        <v>9</v>
      </c>
      <c r="B2183" t="s">
        <v>2426</v>
      </c>
      <c r="C2183" t="s">
        <v>2503</v>
      </c>
      <c r="D2183" s="5">
        <f t="shared" si="104"/>
        <v>2</v>
      </c>
      <c r="E2183">
        <f>VLOOKUP(A2183,OFSETS!A$2:B$795,2,TRUE)</f>
        <v>2</v>
      </c>
      <c r="F2183">
        <v>1756</v>
      </c>
      <c r="S2183">
        <v>2172</v>
      </c>
      <c r="T2183" t="str">
        <f t="shared" si="102"/>
        <v>INSERT INTO OBJECT_COLUMNS (OBJECT_COLUMN_ID,NAME,OBJECT_ID) VALUES (2172,'PERFORMANCE_BENCHMARK_YN', 1756);</v>
      </c>
    </row>
    <row r="2184" spans="1:20" x14ac:dyDescent="0.2">
      <c r="A2184" s="11" t="s">
        <v>9</v>
      </c>
      <c r="B2184" t="s">
        <v>2427</v>
      </c>
      <c r="C2184" t="s">
        <v>2407</v>
      </c>
      <c r="D2184" s="5">
        <f t="shared" si="104"/>
        <v>2</v>
      </c>
      <c r="E2184">
        <f>VLOOKUP(A2184,OFSETS!A$2:B$795,2,TRUE)</f>
        <v>2</v>
      </c>
      <c r="F2184">
        <v>1757</v>
      </c>
      <c r="G2184" t="str">
        <f t="shared" si="103"/>
        <v>INSERT INTO F_SEC_ADMIN.OBJECTS (OBJECT_ID,NAME,OBJECT_TYPE_ID, SCHEMA_ID, AUTHORIZATION_OBJECT_ID) VALUES (1757,'PORTFOLIO_FIGURES_DAILY_V',2,1,'2');</v>
      </c>
      <c r="S2184">
        <v>2173</v>
      </c>
      <c r="T2184" t="str">
        <f t="shared" si="102"/>
        <v>INSERT INTO OBJECT_COLUMNS (OBJECT_COLUMN_ID,NAME,OBJECT_ID) VALUES (2173,'OWNER_NUM', 1757);</v>
      </c>
    </row>
    <row r="2185" spans="1:20" x14ac:dyDescent="0.2">
      <c r="A2185" s="11" t="s">
        <v>9</v>
      </c>
      <c r="B2185" t="s">
        <v>2427</v>
      </c>
      <c r="C2185" t="s">
        <v>2434</v>
      </c>
      <c r="D2185" s="5">
        <f t="shared" si="104"/>
        <v>2</v>
      </c>
      <c r="E2185">
        <f>VLOOKUP(A2185,OFSETS!A$2:B$795,2,TRUE)</f>
        <v>2</v>
      </c>
      <c r="F2185">
        <v>1757</v>
      </c>
      <c r="S2185">
        <v>2174</v>
      </c>
      <c r="T2185" t="str">
        <f t="shared" si="102"/>
        <v>INSERT INTO OBJECT_COLUMNS (OBJECT_COLUMN_ID,NAME,OBJECT_ID) VALUES (2174,'BATCH_ID', 1757);</v>
      </c>
    </row>
    <row r="2186" spans="1:20" x14ac:dyDescent="0.2">
      <c r="A2186" s="11" t="s">
        <v>9</v>
      </c>
      <c r="B2186" t="s">
        <v>2427</v>
      </c>
      <c r="C2186" t="s">
        <v>2435</v>
      </c>
      <c r="D2186" s="5">
        <f t="shared" si="104"/>
        <v>2</v>
      </c>
      <c r="E2186">
        <f>VLOOKUP(A2186,OFSETS!A$2:B$795,2,TRUE)</f>
        <v>2</v>
      </c>
      <c r="F2186">
        <v>1757</v>
      </c>
      <c r="S2186">
        <v>2175</v>
      </c>
      <c r="T2186" t="str">
        <f t="shared" si="102"/>
        <v>INSERT INTO OBJECT_COLUMNS (OBJECT_COLUMN_ID,NAME,OBJECT_ID) VALUES (2175,'REF_FROM_DATE', 1757);</v>
      </c>
    </row>
    <row r="2187" spans="1:20" x14ac:dyDescent="0.2">
      <c r="A2187" s="11" t="s">
        <v>9</v>
      </c>
      <c r="B2187" t="s">
        <v>2427</v>
      </c>
      <c r="C2187" t="s">
        <v>2436</v>
      </c>
      <c r="D2187" s="5">
        <f t="shared" si="104"/>
        <v>2</v>
      </c>
      <c r="E2187">
        <f>VLOOKUP(A2187,OFSETS!A$2:B$795,2,TRUE)</f>
        <v>2</v>
      </c>
      <c r="F2187">
        <v>1757</v>
      </c>
      <c r="S2187">
        <v>2176</v>
      </c>
      <c r="T2187" t="str">
        <f t="shared" si="102"/>
        <v>INSERT INTO OBJECT_COLUMNS (OBJECT_COLUMN_ID,NAME,OBJECT_ID) VALUES (2176,'REF_TO_DATE', 1757);</v>
      </c>
    </row>
    <row r="2188" spans="1:20" x14ac:dyDescent="0.2">
      <c r="A2188" s="11" t="s">
        <v>9</v>
      </c>
      <c r="B2188" t="s">
        <v>2427</v>
      </c>
      <c r="C2188" t="s">
        <v>2498</v>
      </c>
      <c r="D2188" s="5">
        <f t="shared" si="104"/>
        <v>2</v>
      </c>
      <c r="E2188">
        <f>VLOOKUP(A2188,OFSETS!A$2:B$795,2,TRUE)</f>
        <v>2</v>
      </c>
      <c r="F2188">
        <v>1757</v>
      </c>
      <c r="S2188">
        <v>2177</v>
      </c>
      <c r="T2188" t="str">
        <f t="shared" si="102"/>
        <v>INSERT INTO OBJECT_COLUMNS (OBJECT_COLUMN_ID,NAME,OBJECT_ID) VALUES (2177,'TECH_FROM_TST', 1757);</v>
      </c>
    </row>
    <row r="2189" spans="1:20" x14ac:dyDescent="0.2">
      <c r="A2189" s="11" t="s">
        <v>9</v>
      </c>
      <c r="B2189" t="s">
        <v>2427</v>
      </c>
      <c r="C2189" t="s">
        <v>2499</v>
      </c>
      <c r="D2189" s="5">
        <f t="shared" si="104"/>
        <v>2</v>
      </c>
      <c r="E2189">
        <f>VLOOKUP(A2189,OFSETS!A$2:B$795,2,TRUE)</f>
        <v>2</v>
      </c>
      <c r="F2189">
        <v>1757</v>
      </c>
      <c r="S2189">
        <v>2178</v>
      </c>
      <c r="T2189" t="str">
        <f t="shared" si="102"/>
        <v>INSERT INTO OBJECT_COLUMNS (OBJECT_COLUMN_ID,NAME,OBJECT_ID) VALUES (2178,'TECH_TO_TST', 1757);</v>
      </c>
    </row>
    <row r="2190" spans="1:20" x14ac:dyDescent="0.2">
      <c r="A2190" s="11" t="s">
        <v>9</v>
      </c>
      <c r="B2190" t="s">
        <v>2427</v>
      </c>
      <c r="C2190" t="s">
        <v>2466</v>
      </c>
      <c r="D2190" s="5">
        <f t="shared" si="104"/>
        <v>2</v>
      </c>
      <c r="E2190">
        <f>VLOOKUP(A2190,OFSETS!A$2:B$795,2,TRUE)</f>
        <v>2</v>
      </c>
      <c r="F2190">
        <v>1757</v>
      </c>
      <c r="S2190">
        <v>2179</v>
      </c>
      <c r="T2190" t="str">
        <f t="shared" si="102"/>
        <v>INSERT INTO OBJECT_COLUMNS (OBJECT_COLUMN_ID,NAME,OBJECT_ID) VALUES (2179,'PORTFOLIO_ID', 1757);</v>
      </c>
    </row>
    <row r="2191" spans="1:20" x14ac:dyDescent="0.2">
      <c r="A2191" s="11" t="s">
        <v>9</v>
      </c>
      <c r="B2191" t="s">
        <v>2427</v>
      </c>
      <c r="C2191" t="s">
        <v>2504</v>
      </c>
      <c r="D2191" s="5">
        <f t="shared" si="104"/>
        <v>2</v>
      </c>
      <c r="E2191">
        <f>VLOOKUP(A2191,OFSETS!A$2:B$795,2,TRUE)</f>
        <v>2</v>
      </c>
      <c r="F2191">
        <v>1757</v>
      </c>
      <c r="S2191">
        <v>2180</v>
      </c>
      <c r="T2191" t="str">
        <f t="shared" si="102"/>
        <v>INSERT INTO OBJECT_COLUMNS (OBJECT_COLUMN_ID,NAME,OBJECT_ID) VALUES (2180,'STRATEGY_TYPE_SK', 1757);</v>
      </c>
    </row>
    <row r="2192" spans="1:20" x14ac:dyDescent="0.2">
      <c r="A2192" s="11" t="s">
        <v>9</v>
      </c>
      <c r="B2192" t="s">
        <v>2427</v>
      </c>
      <c r="C2192" t="s">
        <v>2505</v>
      </c>
      <c r="D2192" s="5">
        <f t="shared" si="104"/>
        <v>2</v>
      </c>
      <c r="E2192">
        <f>VLOOKUP(A2192,OFSETS!A$2:B$795,2,TRUE)</f>
        <v>2</v>
      </c>
      <c r="F2192">
        <v>1757</v>
      </c>
      <c r="S2192">
        <v>2181</v>
      </c>
      <c r="T2192" t="str">
        <f t="shared" si="102"/>
        <v>INSERT INTO OBJECT_COLUMNS (OBJECT_COLUMN_ID,NAME,OBJECT_ID) VALUES (2181,'NET_ASSET_VALUE', 1757);</v>
      </c>
    </row>
    <row r="2193" spans="1:20" x14ac:dyDescent="0.2">
      <c r="A2193" s="11" t="s">
        <v>9</v>
      </c>
      <c r="B2193" t="s">
        <v>2427</v>
      </c>
      <c r="C2193" t="s">
        <v>2506</v>
      </c>
      <c r="D2193" s="5">
        <f t="shared" si="104"/>
        <v>2</v>
      </c>
      <c r="E2193">
        <f>VLOOKUP(A2193,OFSETS!A$2:B$795,2,TRUE)</f>
        <v>2</v>
      </c>
      <c r="F2193">
        <v>1757</v>
      </c>
      <c r="S2193">
        <v>2182</v>
      </c>
      <c r="T2193" t="str">
        <f t="shared" ref="T2193:T2256" si="105">"INSERT INTO OBJECT_COLUMNS (OBJECT_COLUMN_ID,NAME,OBJECT_ID) VALUES (" &amp; S2193 &amp; ",'" &amp; C2193 &amp; "', " &amp; F2193 &amp; ");"</f>
        <v>INSERT INTO OBJECT_COLUMNS (OBJECT_COLUMN_ID,NAME,OBJECT_ID) VALUES (2182,'NAV_PER_SHARE_VALUE', 1757);</v>
      </c>
    </row>
    <row r="2194" spans="1:20" x14ac:dyDescent="0.2">
      <c r="A2194" s="11" t="s">
        <v>9</v>
      </c>
      <c r="B2194" t="s">
        <v>2427</v>
      </c>
      <c r="C2194" t="s">
        <v>2507</v>
      </c>
      <c r="D2194" s="5">
        <f t="shared" si="104"/>
        <v>2</v>
      </c>
      <c r="E2194">
        <f>VLOOKUP(A2194,OFSETS!A$2:B$795,2,TRUE)</f>
        <v>2</v>
      </c>
      <c r="F2194">
        <v>1757</v>
      </c>
      <c r="S2194">
        <v>2183</v>
      </c>
      <c r="T2194" t="str">
        <f t="shared" si="105"/>
        <v>INSERT INTO OBJECT_COLUMNS (OBJECT_COLUMN_ID,NAME,OBJECT_ID) VALUES (2183,'VOLUME', 1757);</v>
      </c>
    </row>
    <row r="2195" spans="1:20" x14ac:dyDescent="0.2">
      <c r="A2195" s="11" t="s">
        <v>9</v>
      </c>
      <c r="B2195" t="s">
        <v>2427</v>
      </c>
      <c r="C2195" t="s">
        <v>2508</v>
      </c>
      <c r="D2195" s="5">
        <f t="shared" si="104"/>
        <v>2</v>
      </c>
      <c r="E2195">
        <f>VLOOKUP(A2195,OFSETS!A$2:B$795,2,TRUE)</f>
        <v>2</v>
      </c>
      <c r="F2195">
        <v>1757</v>
      </c>
      <c r="S2195">
        <v>2184</v>
      </c>
      <c r="T2195" t="str">
        <f t="shared" si="105"/>
        <v>INSERT INTO OBJECT_COLUMNS (OBJECT_COLUMN_ID,NAME,OBJECT_ID) VALUES (2184,'AMOUNT_OF_SHARES', 1757);</v>
      </c>
    </row>
    <row r="2196" spans="1:20" x14ac:dyDescent="0.2">
      <c r="A2196" s="11" t="s">
        <v>9</v>
      </c>
      <c r="B2196" t="s">
        <v>2427</v>
      </c>
      <c r="C2196" t="s">
        <v>2509</v>
      </c>
      <c r="D2196" s="5">
        <f t="shared" si="104"/>
        <v>2</v>
      </c>
      <c r="E2196">
        <f>VLOOKUP(A2196,OFSETS!A$2:B$795,2,TRUE)</f>
        <v>2</v>
      </c>
      <c r="F2196">
        <v>1757</v>
      </c>
      <c r="S2196">
        <v>2185</v>
      </c>
      <c r="T2196" t="str">
        <f t="shared" si="105"/>
        <v>INSERT INTO OBJECT_COLUMNS (OBJECT_COLUMN_ID,NAME,OBJECT_ID) VALUES (2185,'CLASS_RATIO', 1757);</v>
      </c>
    </row>
    <row r="2197" spans="1:20" x14ac:dyDescent="0.2">
      <c r="A2197" s="11" t="s">
        <v>9</v>
      </c>
      <c r="B2197" t="s">
        <v>2427</v>
      </c>
      <c r="C2197" t="s">
        <v>2510</v>
      </c>
      <c r="D2197" s="5">
        <f t="shared" si="104"/>
        <v>2</v>
      </c>
      <c r="E2197">
        <f>VLOOKUP(A2197,OFSETS!A$2:B$795,2,TRUE)</f>
        <v>2</v>
      </c>
      <c r="F2197">
        <v>1757</v>
      </c>
      <c r="S2197">
        <v>2186</v>
      </c>
      <c r="T2197" t="str">
        <f t="shared" si="105"/>
        <v>INSERT INTO OBJECT_COLUMNS (OBJECT_COLUMN_ID,NAME,OBJECT_ID) VALUES (2186,'CORRECTION_FACTOR', 1757);</v>
      </c>
    </row>
    <row r="2198" spans="1:20" x14ac:dyDescent="0.2">
      <c r="A2198" s="11" t="s">
        <v>9</v>
      </c>
      <c r="B2198" t="s">
        <v>2427</v>
      </c>
      <c r="C2198" t="s">
        <v>2511</v>
      </c>
      <c r="D2198" s="5">
        <f t="shared" si="104"/>
        <v>2</v>
      </c>
      <c r="E2198">
        <f>VLOOKUP(A2198,OFSETS!A$2:B$795,2,TRUE)</f>
        <v>2</v>
      </c>
      <c r="F2198">
        <v>1757</v>
      </c>
      <c r="S2198">
        <v>2187</v>
      </c>
      <c r="T2198" t="str">
        <f t="shared" si="105"/>
        <v>INSERT INTO OBJECT_COLUMNS (OBJECT_COLUMN_ID,NAME,OBJECT_ID) VALUES (2187,'SPLIT_FACTOR', 1757);</v>
      </c>
    </row>
    <row r="2199" spans="1:20" x14ac:dyDescent="0.2">
      <c r="A2199" s="11" t="s">
        <v>9</v>
      </c>
      <c r="B2199" t="s">
        <v>2427</v>
      </c>
      <c r="C2199" t="s">
        <v>2512</v>
      </c>
      <c r="D2199" s="5">
        <f t="shared" si="104"/>
        <v>2</v>
      </c>
      <c r="E2199">
        <f>VLOOKUP(A2199,OFSETS!A$2:B$795,2,TRUE)</f>
        <v>2</v>
      </c>
      <c r="F2199">
        <v>1757</v>
      </c>
      <c r="S2199">
        <v>2188</v>
      </c>
      <c r="T2199" t="str">
        <f t="shared" si="105"/>
        <v>INSERT INTO OBJECT_COLUMNS (OBJECT_COLUMN_ID,NAME,OBJECT_ID) VALUES (2188,'CURRENCY_FACTOR', 1757);</v>
      </c>
    </row>
    <row r="2200" spans="1:20" x14ac:dyDescent="0.2">
      <c r="A2200" s="11" t="s">
        <v>9</v>
      </c>
      <c r="B2200" t="s">
        <v>2427</v>
      </c>
      <c r="C2200" t="s">
        <v>2513</v>
      </c>
      <c r="D2200" s="5">
        <f t="shared" si="104"/>
        <v>2</v>
      </c>
      <c r="E2200">
        <f>VLOOKUP(A2200,OFSETS!A$2:B$795,2,TRUE)</f>
        <v>2</v>
      </c>
      <c r="F2200">
        <v>1757</v>
      </c>
      <c r="S2200">
        <v>2189</v>
      </c>
      <c r="T2200" t="str">
        <f t="shared" si="105"/>
        <v>INSERT INTO OBJECT_COLUMNS (OBJECT_COLUMN_ID,NAME,OBJECT_ID) VALUES (2189,'DISTRIBUTION_FACTOR', 1757);</v>
      </c>
    </row>
    <row r="2201" spans="1:20" x14ac:dyDescent="0.2">
      <c r="A2201" s="11" t="s">
        <v>9</v>
      </c>
      <c r="B2201" t="s">
        <v>2427</v>
      </c>
      <c r="C2201" t="s">
        <v>2514</v>
      </c>
      <c r="D2201" s="5">
        <f t="shared" si="104"/>
        <v>2</v>
      </c>
      <c r="E2201">
        <f>VLOOKUP(A2201,OFSETS!A$2:B$795,2,TRUE)</f>
        <v>2</v>
      </c>
      <c r="F2201">
        <v>1757</v>
      </c>
      <c r="S2201">
        <v>2190</v>
      </c>
      <c r="T2201" t="str">
        <f t="shared" si="105"/>
        <v>INSERT INTO OBJECT_COLUMNS (OBJECT_COLUMN_ID,NAME,OBJECT_ID) VALUES (2190,'NUMBER_OF_HOLDINGS', 1757);</v>
      </c>
    </row>
    <row r="2202" spans="1:20" x14ac:dyDescent="0.2">
      <c r="A2202" s="11" t="s">
        <v>9</v>
      </c>
      <c r="B2202" t="s">
        <v>2427</v>
      </c>
      <c r="C2202" t="s">
        <v>2515</v>
      </c>
      <c r="D2202" s="5">
        <f t="shared" si="104"/>
        <v>2</v>
      </c>
      <c r="E2202">
        <f>VLOOKUP(A2202,OFSETS!A$2:B$795,2,TRUE)</f>
        <v>2</v>
      </c>
      <c r="F2202">
        <v>1757</v>
      </c>
      <c r="S2202">
        <v>2191</v>
      </c>
      <c r="T2202" t="str">
        <f t="shared" si="105"/>
        <v>INSERT INTO OBJECT_COLUMNS (OBJECT_COLUMN_ID,NAME,OBJECT_ID) VALUES (2191,'DAILY_PERFORMANCE', 1757);</v>
      </c>
    </row>
    <row r="2203" spans="1:20" x14ac:dyDescent="0.2">
      <c r="A2203" s="11" t="s">
        <v>9</v>
      </c>
      <c r="B2203" t="s">
        <v>2427</v>
      </c>
      <c r="C2203" t="s">
        <v>2516</v>
      </c>
      <c r="D2203" s="5">
        <f t="shared" si="104"/>
        <v>2</v>
      </c>
      <c r="E2203">
        <f>VLOOKUP(A2203,OFSETS!A$2:B$795,2,TRUE)</f>
        <v>2</v>
      </c>
      <c r="F2203">
        <v>1757</v>
      </c>
      <c r="S2203">
        <v>2192</v>
      </c>
      <c r="T2203" t="str">
        <f t="shared" si="105"/>
        <v>INSERT INTO OBJECT_COLUMNS (OBJECT_COLUMN_ID,NAME,OBJECT_ID) VALUES (2192,'INTEREST_RATE_RATE', 1757);</v>
      </c>
    </row>
    <row r="2204" spans="1:20" x14ac:dyDescent="0.2">
      <c r="A2204" s="11" t="s">
        <v>9</v>
      </c>
      <c r="B2204" t="s">
        <v>2427</v>
      </c>
      <c r="C2204" t="s">
        <v>2517</v>
      </c>
      <c r="D2204" s="5">
        <f t="shared" si="104"/>
        <v>2</v>
      </c>
      <c r="E2204">
        <f>VLOOKUP(A2204,OFSETS!A$2:B$795,2,TRUE)</f>
        <v>2</v>
      </c>
      <c r="F2204">
        <v>1757</v>
      </c>
      <c r="S2204">
        <v>2193</v>
      </c>
      <c r="T2204" t="str">
        <f t="shared" si="105"/>
        <v>INSERT INTO OBJECT_COLUMNS (OBJECT_COLUMN_ID,NAME,OBJECT_ID) VALUES (2193,'INTEREST_RATE_DATE', 1757);</v>
      </c>
    </row>
    <row r="2205" spans="1:20" x14ac:dyDescent="0.2">
      <c r="A2205" s="11" t="s">
        <v>9</v>
      </c>
      <c r="B2205" t="s">
        <v>2427</v>
      </c>
      <c r="C2205" t="s">
        <v>2518</v>
      </c>
      <c r="D2205" s="5">
        <f t="shared" si="104"/>
        <v>2</v>
      </c>
      <c r="E2205">
        <f>VLOOKUP(A2205,OFSETS!A$2:B$795,2,TRUE)</f>
        <v>2</v>
      </c>
      <c r="F2205">
        <v>1757</v>
      </c>
      <c r="S2205">
        <v>2194</v>
      </c>
      <c r="T2205" t="str">
        <f t="shared" si="105"/>
        <v>INSERT INTO OBJECT_COLUMNS (OBJECT_COLUMN_ID,NAME,OBJECT_ID) VALUES (2194,'INTEREST_RATE_NAME', 1757);</v>
      </c>
    </row>
    <row r="2206" spans="1:20" x14ac:dyDescent="0.2">
      <c r="A2206" s="11" t="s">
        <v>9</v>
      </c>
      <c r="B2206" t="s">
        <v>2427</v>
      </c>
      <c r="C2206" t="s">
        <v>2519</v>
      </c>
      <c r="D2206" s="5">
        <f t="shared" si="104"/>
        <v>2</v>
      </c>
      <c r="E2206">
        <f>VLOOKUP(A2206,OFSETS!A$2:B$795,2,TRUE)</f>
        <v>2</v>
      </c>
      <c r="F2206">
        <v>1757</v>
      </c>
      <c r="S2206">
        <v>2195</v>
      </c>
      <c r="T2206" t="str">
        <f t="shared" si="105"/>
        <v>INSERT INTO OBJECT_COLUMNS (OBJECT_COLUMN_ID,NAME,OBJECT_ID) VALUES (2195,'INTEREST_RATE_DAYS', 1757);</v>
      </c>
    </row>
    <row r="2207" spans="1:20" x14ac:dyDescent="0.2">
      <c r="A2207" s="11" t="s">
        <v>9</v>
      </c>
      <c r="B2207" t="s">
        <v>2427</v>
      </c>
      <c r="C2207" t="s">
        <v>2520</v>
      </c>
      <c r="D2207" s="5">
        <f t="shared" si="104"/>
        <v>2</v>
      </c>
      <c r="E2207">
        <f>VLOOKUP(A2207,OFSETS!A$2:B$795,2,TRUE)</f>
        <v>2</v>
      </c>
      <c r="F2207">
        <v>1757</v>
      </c>
      <c r="S2207">
        <v>2196</v>
      </c>
      <c r="T2207" t="str">
        <f t="shared" si="105"/>
        <v>INSERT INTO OBJECT_COLUMNS (OBJECT_COLUMN_ID,NAME,OBJECT_ID) VALUES (2196,'INTEREST_RATE_SPREAD', 1757);</v>
      </c>
    </row>
    <row r="2208" spans="1:20" x14ac:dyDescent="0.2">
      <c r="A2208" s="11" t="s">
        <v>9</v>
      </c>
      <c r="B2208" t="s">
        <v>2427</v>
      </c>
      <c r="C2208" t="s">
        <v>2521</v>
      </c>
      <c r="D2208" s="5">
        <f t="shared" ref="D2208:D2271" si="106">VALUE(RIGHT(A2208,7))</f>
        <v>2</v>
      </c>
      <c r="E2208">
        <f>VLOOKUP(A2208,OFSETS!A$2:B$795,2,TRUE)</f>
        <v>2</v>
      </c>
      <c r="F2208">
        <v>1757</v>
      </c>
      <c r="S2208">
        <v>2197</v>
      </c>
      <c r="T2208" t="str">
        <f t="shared" si="105"/>
        <v>INSERT INTO OBJECT_COLUMNS (OBJECT_COLUMN_ID,NAME,OBJECT_ID) VALUES (2197,'SHORT_COST', 1757);</v>
      </c>
    </row>
    <row r="2209" spans="1:20" x14ac:dyDescent="0.2">
      <c r="A2209" s="11" t="s">
        <v>9</v>
      </c>
      <c r="B2209" t="s">
        <v>2427</v>
      </c>
      <c r="C2209" t="s">
        <v>2522</v>
      </c>
      <c r="D2209" s="5">
        <f t="shared" si="106"/>
        <v>2</v>
      </c>
      <c r="E2209">
        <f>VLOOKUP(A2209,OFSETS!A$2:B$795,2,TRUE)</f>
        <v>2</v>
      </c>
      <c r="F2209">
        <v>1757</v>
      </c>
      <c r="S2209">
        <v>2198</v>
      </c>
      <c r="T2209" t="str">
        <f t="shared" si="105"/>
        <v>INSERT INTO OBJECT_COLUMNS (OBJECT_COLUMN_ID,NAME,OBJECT_ID) VALUES (2198,'CASH_COMPONENT', 1757);</v>
      </c>
    </row>
    <row r="2210" spans="1:20" x14ac:dyDescent="0.2">
      <c r="A2210" s="11" t="s">
        <v>9</v>
      </c>
      <c r="B2210" t="s">
        <v>2427</v>
      </c>
      <c r="C2210" t="s">
        <v>2523</v>
      </c>
      <c r="D2210" s="5">
        <f t="shared" si="106"/>
        <v>2</v>
      </c>
      <c r="E2210">
        <f>VLOOKUP(A2210,OFSETS!A$2:B$795,2,TRUE)</f>
        <v>2</v>
      </c>
      <c r="F2210">
        <v>1757</v>
      </c>
      <c r="S2210">
        <v>2199</v>
      </c>
      <c r="T2210" t="str">
        <f t="shared" si="105"/>
        <v>INSERT INTO OBJECT_COLUMNS (OBJECT_COLUMN_ID,NAME,OBJECT_ID) VALUES (2199,'DIVIDEND_POINTS', 1757);</v>
      </c>
    </row>
    <row r="2211" spans="1:20" x14ac:dyDescent="0.2">
      <c r="A2211" s="11" t="s">
        <v>9</v>
      </c>
      <c r="B2211" t="s">
        <v>2427</v>
      </c>
      <c r="C2211" t="s">
        <v>2524</v>
      </c>
      <c r="D2211" s="5">
        <f t="shared" si="106"/>
        <v>2</v>
      </c>
      <c r="E2211">
        <f>VLOOKUP(A2211,OFSETS!A$2:B$795,2,TRUE)</f>
        <v>2</v>
      </c>
      <c r="F2211">
        <v>1757</v>
      </c>
      <c r="S2211">
        <v>2200</v>
      </c>
      <c r="T2211" t="str">
        <f t="shared" si="105"/>
        <v>INSERT INTO OBJECT_COLUMNS (OBJECT_COLUMN_ID,NAME,OBJECT_ID) VALUES (2200,'DIVISOR', 1757);</v>
      </c>
    </row>
    <row r="2212" spans="1:20" x14ac:dyDescent="0.2">
      <c r="A2212" s="11" t="s">
        <v>9</v>
      </c>
      <c r="B2212" t="s">
        <v>2427</v>
      </c>
      <c r="C2212" t="s">
        <v>2525</v>
      </c>
      <c r="D2212" s="5">
        <f t="shared" si="106"/>
        <v>2</v>
      </c>
      <c r="E2212">
        <f>VLOOKUP(A2212,OFSETS!A$2:B$795,2,TRUE)</f>
        <v>2</v>
      </c>
      <c r="F2212">
        <v>1757</v>
      </c>
      <c r="S2212">
        <v>2201</v>
      </c>
      <c r="T2212" t="str">
        <f t="shared" si="105"/>
        <v>INSERT INTO OBJECT_COLUMNS (OBJECT_COLUMN_ID,NAME,OBJECT_ID) VALUES (2201,'RETURN_VALUE', 1757);</v>
      </c>
    </row>
    <row r="2213" spans="1:20" x14ac:dyDescent="0.2">
      <c r="A2213" s="11" t="s">
        <v>9</v>
      </c>
      <c r="B2213" t="s">
        <v>2428</v>
      </c>
      <c r="C2213" t="s">
        <v>2524</v>
      </c>
      <c r="D2213" s="5">
        <f t="shared" si="106"/>
        <v>2</v>
      </c>
      <c r="E2213">
        <f>VLOOKUP(A2213,OFSETS!A$2:B$795,2,TRUE)</f>
        <v>2</v>
      </c>
      <c r="F2213">
        <v>1758</v>
      </c>
      <c r="G2213" t="str">
        <f t="shared" ref="G2213:G2253" si="107">"INSERT INTO F_SEC_ADMIN.OBJECTS (OBJECT_ID,NAME,OBJECT_TYPE_ID, SCHEMA_ID, AUTHORIZATION_OBJECT_ID) VALUES ("&amp;F2213&amp; ",'" &amp; B2213 &amp; "',2,1,'" &amp; E2213 &amp;"');"</f>
        <v>INSERT INTO F_SEC_ADMIN.OBJECTS (OBJECT_ID,NAME,OBJECT_TYPE_ID, SCHEMA_ID, AUTHORIZATION_OBJECT_ID) VALUES (1758,'PORTFOLIO_FIGURES_DLY_HIST_V',2,1,'2');</v>
      </c>
      <c r="S2213">
        <v>2202</v>
      </c>
      <c r="T2213" t="str">
        <f t="shared" si="105"/>
        <v>INSERT INTO OBJECT_COLUMNS (OBJECT_COLUMN_ID,NAME,OBJECT_ID) VALUES (2202,'DIVISOR', 1758);</v>
      </c>
    </row>
    <row r="2214" spans="1:20" x14ac:dyDescent="0.2">
      <c r="A2214" s="11" t="s">
        <v>9</v>
      </c>
      <c r="B2214" t="s">
        <v>2428</v>
      </c>
      <c r="C2214" t="s">
        <v>2525</v>
      </c>
      <c r="D2214" s="5">
        <f t="shared" si="106"/>
        <v>2</v>
      </c>
      <c r="E2214">
        <f>VLOOKUP(A2214,OFSETS!A$2:B$795,2,TRUE)</f>
        <v>2</v>
      </c>
      <c r="F2214">
        <v>1758</v>
      </c>
      <c r="S2214">
        <v>2203</v>
      </c>
      <c r="T2214" t="str">
        <f t="shared" si="105"/>
        <v>INSERT INTO OBJECT_COLUMNS (OBJECT_COLUMN_ID,NAME,OBJECT_ID) VALUES (2203,'RETURN_VALUE', 1758);</v>
      </c>
    </row>
    <row r="2215" spans="1:20" x14ac:dyDescent="0.2">
      <c r="A2215" s="11" t="s">
        <v>9</v>
      </c>
      <c r="B2215" t="s">
        <v>2428</v>
      </c>
      <c r="C2215" t="s">
        <v>2523</v>
      </c>
      <c r="D2215" s="5">
        <f t="shared" si="106"/>
        <v>2</v>
      </c>
      <c r="E2215">
        <f>VLOOKUP(A2215,OFSETS!A$2:B$795,2,TRUE)</f>
        <v>2</v>
      </c>
      <c r="F2215">
        <v>1758</v>
      </c>
      <c r="S2215">
        <v>2204</v>
      </c>
      <c r="T2215" t="str">
        <f t="shared" si="105"/>
        <v>INSERT INTO OBJECT_COLUMNS (OBJECT_COLUMN_ID,NAME,OBJECT_ID) VALUES (2204,'DIVIDEND_POINTS', 1758);</v>
      </c>
    </row>
    <row r="2216" spans="1:20" x14ac:dyDescent="0.2">
      <c r="A2216" s="11" t="s">
        <v>9</v>
      </c>
      <c r="B2216" t="s">
        <v>2428</v>
      </c>
      <c r="C2216" t="s">
        <v>2407</v>
      </c>
      <c r="D2216" s="5">
        <f t="shared" si="106"/>
        <v>2</v>
      </c>
      <c r="E2216">
        <f>VLOOKUP(A2216,OFSETS!A$2:B$795,2,TRUE)</f>
        <v>2</v>
      </c>
      <c r="F2216">
        <v>1758</v>
      </c>
      <c r="S2216">
        <v>2205</v>
      </c>
      <c r="T2216" t="str">
        <f t="shared" si="105"/>
        <v>INSERT INTO OBJECT_COLUMNS (OBJECT_COLUMN_ID,NAME,OBJECT_ID) VALUES (2205,'OWNER_NUM', 1758);</v>
      </c>
    </row>
    <row r="2217" spans="1:20" x14ac:dyDescent="0.2">
      <c r="A2217" s="11" t="s">
        <v>9</v>
      </c>
      <c r="B2217" t="s">
        <v>2428</v>
      </c>
      <c r="C2217" t="s">
        <v>2434</v>
      </c>
      <c r="D2217" s="5">
        <f t="shared" si="106"/>
        <v>2</v>
      </c>
      <c r="E2217">
        <f>VLOOKUP(A2217,OFSETS!A$2:B$795,2,TRUE)</f>
        <v>2</v>
      </c>
      <c r="F2217">
        <v>1758</v>
      </c>
      <c r="S2217">
        <v>2206</v>
      </c>
      <c r="T2217" t="str">
        <f t="shared" si="105"/>
        <v>INSERT INTO OBJECT_COLUMNS (OBJECT_COLUMN_ID,NAME,OBJECT_ID) VALUES (2206,'BATCH_ID', 1758);</v>
      </c>
    </row>
    <row r="2218" spans="1:20" x14ac:dyDescent="0.2">
      <c r="A2218" s="11" t="s">
        <v>9</v>
      </c>
      <c r="B2218" t="s">
        <v>2428</v>
      </c>
      <c r="C2218" t="s">
        <v>2435</v>
      </c>
      <c r="D2218" s="5">
        <f t="shared" si="106"/>
        <v>2</v>
      </c>
      <c r="E2218">
        <f>VLOOKUP(A2218,OFSETS!A$2:B$795,2,TRUE)</f>
        <v>2</v>
      </c>
      <c r="F2218">
        <v>1758</v>
      </c>
      <c r="S2218">
        <v>2207</v>
      </c>
      <c r="T2218" t="str">
        <f t="shared" si="105"/>
        <v>INSERT INTO OBJECT_COLUMNS (OBJECT_COLUMN_ID,NAME,OBJECT_ID) VALUES (2207,'REF_FROM_DATE', 1758);</v>
      </c>
    </row>
    <row r="2219" spans="1:20" x14ac:dyDescent="0.2">
      <c r="A2219" s="11" t="s">
        <v>9</v>
      </c>
      <c r="B2219" t="s">
        <v>2428</v>
      </c>
      <c r="C2219" t="s">
        <v>2436</v>
      </c>
      <c r="D2219" s="5">
        <f t="shared" si="106"/>
        <v>2</v>
      </c>
      <c r="E2219">
        <f>VLOOKUP(A2219,OFSETS!A$2:B$795,2,TRUE)</f>
        <v>2</v>
      </c>
      <c r="F2219">
        <v>1758</v>
      </c>
      <c r="S2219">
        <v>2208</v>
      </c>
      <c r="T2219" t="str">
        <f t="shared" si="105"/>
        <v>INSERT INTO OBJECT_COLUMNS (OBJECT_COLUMN_ID,NAME,OBJECT_ID) VALUES (2208,'REF_TO_DATE', 1758);</v>
      </c>
    </row>
    <row r="2220" spans="1:20" x14ac:dyDescent="0.2">
      <c r="A2220" s="11" t="s">
        <v>9</v>
      </c>
      <c r="B2220" t="s">
        <v>2428</v>
      </c>
      <c r="C2220" t="s">
        <v>2498</v>
      </c>
      <c r="D2220" s="5">
        <f t="shared" si="106"/>
        <v>2</v>
      </c>
      <c r="E2220">
        <f>VLOOKUP(A2220,OFSETS!A$2:B$795,2,TRUE)</f>
        <v>2</v>
      </c>
      <c r="F2220">
        <v>1758</v>
      </c>
      <c r="S2220">
        <v>2209</v>
      </c>
      <c r="T2220" t="str">
        <f t="shared" si="105"/>
        <v>INSERT INTO OBJECT_COLUMNS (OBJECT_COLUMN_ID,NAME,OBJECT_ID) VALUES (2209,'TECH_FROM_TST', 1758);</v>
      </c>
    </row>
    <row r="2221" spans="1:20" x14ac:dyDescent="0.2">
      <c r="A2221" s="11" t="s">
        <v>9</v>
      </c>
      <c r="B2221" t="s">
        <v>2428</v>
      </c>
      <c r="C2221" t="s">
        <v>2499</v>
      </c>
      <c r="D2221" s="5">
        <f t="shared" si="106"/>
        <v>2</v>
      </c>
      <c r="E2221">
        <f>VLOOKUP(A2221,OFSETS!A$2:B$795,2,TRUE)</f>
        <v>2</v>
      </c>
      <c r="F2221">
        <v>1758</v>
      </c>
      <c r="S2221">
        <v>2210</v>
      </c>
      <c r="T2221" t="str">
        <f t="shared" si="105"/>
        <v>INSERT INTO OBJECT_COLUMNS (OBJECT_COLUMN_ID,NAME,OBJECT_ID) VALUES (2210,'TECH_TO_TST', 1758);</v>
      </c>
    </row>
    <row r="2222" spans="1:20" x14ac:dyDescent="0.2">
      <c r="A2222" s="11" t="s">
        <v>9</v>
      </c>
      <c r="B2222" t="s">
        <v>2428</v>
      </c>
      <c r="C2222" t="s">
        <v>2466</v>
      </c>
      <c r="D2222" s="5">
        <f t="shared" si="106"/>
        <v>2</v>
      </c>
      <c r="E2222">
        <f>VLOOKUP(A2222,OFSETS!A$2:B$795,2,TRUE)</f>
        <v>2</v>
      </c>
      <c r="F2222">
        <v>1758</v>
      </c>
      <c r="S2222">
        <v>2211</v>
      </c>
      <c r="T2222" t="str">
        <f t="shared" si="105"/>
        <v>INSERT INTO OBJECT_COLUMNS (OBJECT_COLUMN_ID,NAME,OBJECT_ID) VALUES (2211,'PORTFOLIO_ID', 1758);</v>
      </c>
    </row>
    <row r="2223" spans="1:20" x14ac:dyDescent="0.2">
      <c r="A2223" s="11" t="s">
        <v>9</v>
      </c>
      <c r="B2223" t="s">
        <v>2428</v>
      </c>
      <c r="C2223" t="s">
        <v>2504</v>
      </c>
      <c r="D2223" s="5">
        <f t="shared" si="106"/>
        <v>2</v>
      </c>
      <c r="E2223">
        <f>VLOOKUP(A2223,OFSETS!A$2:B$795,2,TRUE)</f>
        <v>2</v>
      </c>
      <c r="F2223">
        <v>1758</v>
      </c>
      <c r="S2223">
        <v>2212</v>
      </c>
      <c r="T2223" t="str">
        <f t="shared" si="105"/>
        <v>INSERT INTO OBJECT_COLUMNS (OBJECT_COLUMN_ID,NAME,OBJECT_ID) VALUES (2212,'STRATEGY_TYPE_SK', 1758);</v>
      </c>
    </row>
    <row r="2224" spans="1:20" x14ac:dyDescent="0.2">
      <c r="A2224" s="11" t="s">
        <v>9</v>
      </c>
      <c r="B2224" t="s">
        <v>2428</v>
      </c>
      <c r="C2224" t="s">
        <v>2505</v>
      </c>
      <c r="D2224" s="5">
        <f t="shared" si="106"/>
        <v>2</v>
      </c>
      <c r="E2224">
        <f>VLOOKUP(A2224,OFSETS!A$2:B$795,2,TRUE)</f>
        <v>2</v>
      </c>
      <c r="F2224">
        <v>1758</v>
      </c>
      <c r="S2224">
        <v>2213</v>
      </c>
      <c r="T2224" t="str">
        <f t="shared" si="105"/>
        <v>INSERT INTO OBJECT_COLUMNS (OBJECT_COLUMN_ID,NAME,OBJECT_ID) VALUES (2213,'NET_ASSET_VALUE', 1758);</v>
      </c>
    </row>
    <row r="2225" spans="1:20" x14ac:dyDescent="0.2">
      <c r="A2225" s="11" t="s">
        <v>9</v>
      </c>
      <c r="B2225" t="s">
        <v>2428</v>
      </c>
      <c r="C2225" t="s">
        <v>2506</v>
      </c>
      <c r="D2225" s="5">
        <f t="shared" si="106"/>
        <v>2</v>
      </c>
      <c r="E2225">
        <f>VLOOKUP(A2225,OFSETS!A$2:B$795,2,TRUE)</f>
        <v>2</v>
      </c>
      <c r="F2225">
        <v>1758</v>
      </c>
      <c r="S2225">
        <v>2214</v>
      </c>
      <c r="T2225" t="str">
        <f t="shared" si="105"/>
        <v>INSERT INTO OBJECT_COLUMNS (OBJECT_COLUMN_ID,NAME,OBJECT_ID) VALUES (2214,'NAV_PER_SHARE_VALUE', 1758);</v>
      </c>
    </row>
    <row r="2226" spans="1:20" x14ac:dyDescent="0.2">
      <c r="A2226" s="11" t="s">
        <v>9</v>
      </c>
      <c r="B2226" t="s">
        <v>2428</v>
      </c>
      <c r="C2226" t="s">
        <v>2507</v>
      </c>
      <c r="D2226" s="5">
        <f t="shared" si="106"/>
        <v>2</v>
      </c>
      <c r="E2226">
        <f>VLOOKUP(A2226,OFSETS!A$2:B$795,2,TRUE)</f>
        <v>2</v>
      </c>
      <c r="F2226">
        <v>1758</v>
      </c>
      <c r="S2226">
        <v>2215</v>
      </c>
      <c r="T2226" t="str">
        <f t="shared" si="105"/>
        <v>INSERT INTO OBJECT_COLUMNS (OBJECT_COLUMN_ID,NAME,OBJECT_ID) VALUES (2215,'VOLUME', 1758);</v>
      </c>
    </row>
    <row r="2227" spans="1:20" x14ac:dyDescent="0.2">
      <c r="A2227" s="11" t="s">
        <v>9</v>
      </c>
      <c r="B2227" t="s">
        <v>2428</v>
      </c>
      <c r="C2227" t="s">
        <v>2508</v>
      </c>
      <c r="D2227" s="5">
        <f t="shared" si="106"/>
        <v>2</v>
      </c>
      <c r="E2227">
        <f>VLOOKUP(A2227,OFSETS!A$2:B$795,2,TRUE)</f>
        <v>2</v>
      </c>
      <c r="F2227">
        <v>1758</v>
      </c>
      <c r="S2227">
        <v>2216</v>
      </c>
      <c r="T2227" t="str">
        <f t="shared" si="105"/>
        <v>INSERT INTO OBJECT_COLUMNS (OBJECT_COLUMN_ID,NAME,OBJECT_ID) VALUES (2216,'AMOUNT_OF_SHARES', 1758);</v>
      </c>
    </row>
    <row r="2228" spans="1:20" x14ac:dyDescent="0.2">
      <c r="A2228" s="11" t="s">
        <v>9</v>
      </c>
      <c r="B2228" t="s">
        <v>2428</v>
      </c>
      <c r="C2228" t="s">
        <v>2509</v>
      </c>
      <c r="D2228" s="5">
        <f t="shared" si="106"/>
        <v>2</v>
      </c>
      <c r="E2228">
        <f>VLOOKUP(A2228,OFSETS!A$2:B$795,2,TRUE)</f>
        <v>2</v>
      </c>
      <c r="F2228">
        <v>1758</v>
      </c>
      <c r="S2228">
        <v>2217</v>
      </c>
      <c r="T2228" t="str">
        <f t="shared" si="105"/>
        <v>INSERT INTO OBJECT_COLUMNS (OBJECT_COLUMN_ID,NAME,OBJECT_ID) VALUES (2217,'CLASS_RATIO', 1758);</v>
      </c>
    </row>
    <row r="2229" spans="1:20" x14ac:dyDescent="0.2">
      <c r="A2229" s="11" t="s">
        <v>9</v>
      </c>
      <c r="B2229" t="s">
        <v>2428</v>
      </c>
      <c r="C2229" t="s">
        <v>2510</v>
      </c>
      <c r="D2229" s="5">
        <f t="shared" si="106"/>
        <v>2</v>
      </c>
      <c r="E2229">
        <f>VLOOKUP(A2229,OFSETS!A$2:B$795,2,TRUE)</f>
        <v>2</v>
      </c>
      <c r="F2229">
        <v>1758</v>
      </c>
      <c r="S2229">
        <v>2218</v>
      </c>
      <c r="T2229" t="str">
        <f t="shared" si="105"/>
        <v>INSERT INTO OBJECT_COLUMNS (OBJECT_COLUMN_ID,NAME,OBJECT_ID) VALUES (2218,'CORRECTION_FACTOR', 1758);</v>
      </c>
    </row>
    <row r="2230" spans="1:20" x14ac:dyDescent="0.2">
      <c r="A2230" s="11" t="s">
        <v>9</v>
      </c>
      <c r="B2230" t="s">
        <v>2428</v>
      </c>
      <c r="C2230" t="s">
        <v>2511</v>
      </c>
      <c r="D2230" s="5">
        <f t="shared" si="106"/>
        <v>2</v>
      </c>
      <c r="E2230">
        <f>VLOOKUP(A2230,OFSETS!A$2:B$795,2,TRUE)</f>
        <v>2</v>
      </c>
      <c r="F2230">
        <v>1758</v>
      </c>
      <c r="S2230">
        <v>2219</v>
      </c>
      <c r="T2230" t="str">
        <f t="shared" si="105"/>
        <v>INSERT INTO OBJECT_COLUMNS (OBJECT_COLUMN_ID,NAME,OBJECT_ID) VALUES (2219,'SPLIT_FACTOR', 1758);</v>
      </c>
    </row>
    <row r="2231" spans="1:20" x14ac:dyDescent="0.2">
      <c r="A2231" s="11" t="s">
        <v>9</v>
      </c>
      <c r="B2231" t="s">
        <v>2428</v>
      </c>
      <c r="C2231" t="s">
        <v>2512</v>
      </c>
      <c r="D2231" s="5">
        <f t="shared" si="106"/>
        <v>2</v>
      </c>
      <c r="E2231">
        <f>VLOOKUP(A2231,OFSETS!A$2:B$795,2,TRUE)</f>
        <v>2</v>
      </c>
      <c r="F2231">
        <v>1758</v>
      </c>
      <c r="S2231">
        <v>2220</v>
      </c>
      <c r="T2231" t="str">
        <f t="shared" si="105"/>
        <v>INSERT INTO OBJECT_COLUMNS (OBJECT_COLUMN_ID,NAME,OBJECT_ID) VALUES (2220,'CURRENCY_FACTOR', 1758);</v>
      </c>
    </row>
    <row r="2232" spans="1:20" x14ac:dyDescent="0.2">
      <c r="A2232" s="11" t="s">
        <v>9</v>
      </c>
      <c r="B2232" t="s">
        <v>2428</v>
      </c>
      <c r="C2232" t="s">
        <v>2513</v>
      </c>
      <c r="D2232" s="5">
        <f t="shared" si="106"/>
        <v>2</v>
      </c>
      <c r="E2232">
        <f>VLOOKUP(A2232,OFSETS!A$2:B$795,2,TRUE)</f>
        <v>2</v>
      </c>
      <c r="F2232">
        <v>1758</v>
      </c>
      <c r="S2232">
        <v>2221</v>
      </c>
      <c r="T2232" t="str">
        <f t="shared" si="105"/>
        <v>INSERT INTO OBJECT_COLUMNS (OBJECT_COLUMN_ID,NAME,OBJECT_ID) VALUES (2221,'DISTRIBUTION_FACTOR', 1758);</v>
      </c>
    </row>
    <row r="2233" spans="1:20" x14ac:dyDescent="0.2">
      <c r="A2233" s="11" t="s">
        <v>9</v>
      </c>
      <c r="B2233" t="s">
        <v>2428</v>
      </c>
      <c r="C2233" t="s">
        <v>2514</v>
      </c>
      <c r="D2233" s="5">
        <f t="shared" si="106"/>
        <v>2</v>
      </c>
      <c r="E2233">
        <f>VLOOKUP(A2233,OFSETS!A$2:B$795,2,TRUE)</f>
        <v>2</v>
      </c>
      <c r="F2233">
        <v>1758</v>
      </c>
      <c r="S2233">
        <v>2222</v>
      </c>
      <c r="T2233" t="str">
        <f t="shared" si="105"/>
        <v>INSERT INTO OBJECT_COLUMNS (OBJECT_COLUMN_ID,NAME,OBJECT_ID) VALUES (2222,'NUMBER_OF_HOLDINGS', 1758);</v>
      </c>
    </row>
    <row r="2234" spans="1:20" x14ac:dyDescent="0.2">
      <c r="A2234" s="11" t="s">
        <v>9</v>
      </c>
      <c r="B2234" t="s">
        <v>2428</v>
      </c>
      <c r="C2234" t="s">
        <v>2515</v>
      </c>
      <c r="D2234" s="5">
        <f t="shared" si="106"/>
        <v>2</v>
      </c>
      <c r="E2234">
        <f>VLOOKUP(A2234,OFSETS!A$2:B$795,2,TRUE)</f>
        <v>2</v>
      </c>
      <c r="F2234">
        <v>1758</v>
      </c>
      <c r="S2234">
        <v>2223</v>
      </c>
      <c r="T2234" t="str">
        <f t="shared" si="105"/>
        <v>INSERT INTO OBJECT_COLUMNS (OBJECT_COLUMN_ID,NAME,OBJECT_ID) VALUES (2223,'DAILY_PERFORMANCE', 1758);</v>
      </c>
    </row>
    <row r="2235" spans="1:20" x14ac:dyDescent="0.2">
      <c r="A2235" s="11" t="s">
        <v>9</v>
      </c>
      <c r="B2235" t="s">
        <v>2428</v>
      </c>
      <c r="C2235" t="s">
        <v>2516</v>
      </c>
      <c r="D2235" s="5">
        <f t="shared" si="106"/>
        <v>2</v>
      </c>
      <c r="E2235">
        <f>VLOOKUP(A2235,OFSETS!A$2:B$795,2,TRUE)</f>
        <v>2</v>
      </c>
      <c r="F2235">
        <v>1758</v>
      </c>
      <c r="S2235">
        <v>2224</v>
      </c>
      <c r="T2235" t="str">
        <f t="shared" si="105"/>
        <v>INSERT INTO OBJECT_COLUMNS (OBJECT_COLUMN_ID,NAME,OBJECT_ID) VALUES (2224,'INTEREST_RATE_RATE', 1758);</v>
      </c>
    </row>
    <row r="2236" spans="1:20" x14ac:dyDescent="0.2">
      <c r="A2236" s="11" t="s">
        <v>9</v>
      </c>
      <c r="B2236" t="s">
        <v>2428</v>
      </c>
      <c r="C2236" t="s">
        <v>2517</v>
      </c>
      <c r="D2236" s="5">
        <f t="shared" si="106"/>
        <v>2</v>
      </c>
      <c r="E2236">
        <f>VLOOKUP(A2236,OFSETS!A$2:B$795,2,TRUE)</f>
        <v>2</v>
      </c>
      <c r="F2236">
        <v>1758</v>
      </c>
      <c r="S2236">
        <v>2225</v>
      </c>
      <c r="T2236" t="str">
        <f t="shared" si="105"/>
        <v>INSERT INTO OBJECT_COLUMNS (OBJECT_COLUMN_ID,NAME,OBJECT_ID) VALUES (2225,'INTEREST_RATE_DATE', 1758);</v>
      </c>
    </row>
    <row r="2237" spans="1:20" x14ac:dyDescent="0.2">
      <c r="A2237" s="11" t="s">
        <v>9</v>
      </c>
      <c r="B2237" t="s">
        <v>2428</v>
      </c>
      <c r="C2237" t="s">
        <v>2518</v>
      </c>
      <c r="D2237" s="5">
        <f t="shared" si="106"/>
        <v>2</v>
      </c>
      <c r="E2237">
        <f>VLOOKUP(A2237,OFSETS!A$2:B$795,2,TRUE)</f>
        <v>2</v>
      </c>
      <c r="F2237">
        <v>1758</v>
      </c>
      <c r="S2237">
        <v>2226</v>
      </c>
      <c r="T2237" t="str">
        <f t="shared" si="105"/>
        <v>INSERT INTO OBJECT_COLUMNS (OBJECT_COLUMN_ID,NAME,OBJECT_ID) VALUES (2226,'INTEREST_RATE_NAME', 1758);</v>
      </c>
    </row>
    <row r="2238" spans="1:20" x14ac:dyDescent="0.2">
      <c r="A2238" s="11" t="s">
        <v>9</v>
      </c>
      <c r="B2238" t="s">
        <v>2428</v>
      </c>
      <c r="C2238" t="s">
        <v>2519</v>
      </c>
      <c r="D2238" s="5">
        <f t="shared" si="106"/>
        <v>2</v>
      </c>
      <c r="E2238">
        <f>VLOOKUP(A2238,OFSETS!A$2:B$795,2,TRUE)</f>
        <v>2</v>
      </c>
      <c r="F2238">
        <v>1758</v>
      </c>
      <c r="S2238">
        <v>2227</v>
      </c>
      <c r="T2238" t="str">
        <f t="shared" si="105"/>
        <v>INSERT INTO OBJECT_COLUMNS (OBJECT_COLUMN_ID,NAME,OBJECT_ID) VALUES (2227,'INTEREST_RATE_DAYS', 1758);</v>
      </c>
    </row>
    <row r="2239" spans="1:20" x14ac:dyDescent="0.2">
      <c r="A2239" s="11" t="s">
        <v>9</v>
      </c>
      <c r="B2239" t="s">
        <v>2428</v>
      </c>
      <c r="C2239" t="s">
        <v>2520</v>
      </c>
      <c r="D2239" s="5">
        <f t="shared" si="106"/>
        <v>2</v>
      </c>
      <c r="E2239">
        <f>VLOOKUP(A2239,OFSETS!A$2:B$795,2,TRUE)</f>
        <v>2</v>
      </c>
      <c r="F2239">
        <v>1758</v>
      </c>
      <c r="S2239">
        <v>2228</v>
      </c>
      <c r="T2239" t="str">
        <f t="shared" si="105"/>
        <v>INSERT INTO OBJECT_COLUMNS (OBJECT_COLUMN_ID,NAME,OBJECT_ID) VALUES (2228,'INTEREST_RATE_SPREAD', 1758);</v>
      </c>
    </row>
    <row r="2240" spans="1:20" x14ac:dyDescent="0.2">
      <c r="A2240" s="11" t="s">
        <v>9</v>
      </c>
      <c r="B2240" t="s">
        <v>2428</v>
      </c>
      <c r="C2240" t="s">
        <v>2521</v>
      </c>
      <c r="D2240" s="5">
        <f t="shared" si="106"/>
        <v>2</v>
      </c>
      <c r="E2240">
        <f>VLOOKUP(A2240,OFSETS!A$2:B$795,2,TRUE)</f>
        <v>2</v>
      </c>
      <c r="F2240">
        <v>1758</v>
      </c>
      <c r="S2240">
        <v>2229</v>
      </c>
      <c r="T2240" t="str">
        <f t="shared" si="105"/>
        <v>INSERT INTO OBJECT_COLUMNS (OBJECT_COLUMN_ID,NAME,OBJECT_ID) VALUES (2229,'SHORT_COST', 1758);</v>
      </c>
    </row>
    <row r="2241" spans="1:20" x14ac:dyDescent="0.2">
      <c r="A2241" s="11" t="s">
        <v>9</v>
      </c>
      <c r="B2241" t="s">
        <v>2428</v>
      </c>
      <c r="C2241" t="s">
        <v>2522</v>
      </c>
      <c r="D2241" s="5">
        <f t="shared" si="106"/>
        <v>2</v>
      </c>
      <c r="E2241">
        <f>VLOOKUP(A2241,OFSETS!A$2:B$795,2,TRUE)</f>
        <v>2</v>
      </c>
      <c r="F2241">
        <v>1758</v>
      </c>
      <c r="S2241">
        <v>2230</v>
      </c>
      <c r="T2241" t="str">
        <f t="shared" si="105"/>
        <v>INSERT INTO OBJECT_COLUMNS (OBJECT_COLUMN_ID,NAME,OBJECT_ID) VALUES (2230,'CASH_COMPONENT', 1758);</v>
      </c>
    </row>
    <row r="2242" spans="1:20" x14ac:dyDescent="0.2">
      <c r="A2242" s="11" t="s">
        <v>9</v>
      </c>
      <c r="B2242" t="s">
        <v>2401</v>
      </c>
      <c r="C2242" t="s">
        <v>2407</v>
      </c>
      <c r="D2242" s="5">
        <f t="shared" si="106"/>
        <v>2</v>
      </c>
      <c r="E2242">
        <f>VLOOKUP(A2242,OFSETS!A$2:B$795,2,TRUE)</f>
        <v>2</v>
      </c>
      <c r="F2242">
        <v>1759</v>
      </c>
      <c r="G2242" t="str">
        <f t="shared" si="107"/>
        <v>INSERT INTO F_SEC_ADMIN.OBJECTS (OBJECT_ID,NAME,OBJECT_TYPE_ID, SCHEMA_ID, AUTHORIZATION_OBJECT_ID) VALUES (1759,'PORTFOLIO_GROUPS_V',2,1,'2');</v>
      </c>
      <c r="S2242">
        <v>2231</v>
      </c>
      <c r="T2242" t="str">
        <f t="shared" si="105"/>
        <v>INSERT INTO OBJECT_COLUMNS (OBJECT_COLUMN_ID,NAME,OBJECT_ID) VALUES (2231,'OWNER_NUM', 1759);</v>
      </c>
    </row>
    <row r="2243" spans="1:20" x14ac:dyDescent="0.2">
      <c r="A2243" s="11" t="s">
        <v>9</v>
      </c>
      <c r="B2243" t="s">
        <v>2401</v>
      </c>
      <c r="C2243" t="s">
        <v>2434</v>
      </c>
      <c r="D2243" s="5">
        <f t="shared" si="106"/>
        <v>2</v>
      </c>
      <c r="E2243">
        <f>VLOOKUP(A2243,OFSETS!A$2:B$795,2,TRUE)</f>
        <v>2</v>
      </c>
      <c r="F2243">
        <v>1759</v>
      </c>
      <c r="S2243">
        <v>2232</v>
      </c>
      <c r="T2243" t="str">
        <f t="shared" si="105"/>
        <v>INSERT INTO OBJECT_COLUMNS (OBJECT_COLUMN_ID,NAME,OBJECT_ID) VALUES (2232,'BATCH_ID', 1759);</v>
      </c>
    </row>
    <row r="2244" spans="1:20" x14ac:dyDescent="0.2">
      <c r="A2244" s="11" t="s">
        <v>9</v>
      </c>
      <c r="B2244" t="s">
        <v>2401</v>
      </c>
      <c r="C2244" t="s">
        <v>2435</v>
      </c>
      <c r="D2244" s="5">
        <f t="shared" si="106"/>
        <v>2</v>
      </c>
      <c r="E2244">
        <f>VLOOKUP(A2244,OFSETS!A$2:B$795,2,TRUE)</f>
        <v>2</v>
      </c>
      <c r="F2244">
        <v>1759</v>
      </c>
      <c r="S2244">
        <v>2233</v>
      </c>
      <c r="T2244" t="str">
        <f t="shared" si="105"/>
        <v>INSERT INTO OBJECT_COLUMNS (OBJECT_COLUMN_ID,NAME,OBJECT_ID) VALUES (2233,'REF_FROM_DATE', 1759);</v>
      </c>
    </row>
    <row r="2245" spans="1:20" x14ac:dyDescent="0.2">
      <c r="A2245" s="11" t="s">
        <v>9</v>
      </c>
      <c r="B2245" t="s">
        <v>2401</v>
      </c>
      <c r="C2245" t="s">
        <v>2436</v>
      </c>
      <c r="D2245" s="5">
        <f t="shared" si="106"/>
        <v>2</v>
      </c>
      <c r="E2245">
        <f>VLOOKUP(A2245,OFSETS!A$2:B$795,2,TRUE)</f>
        <v>2</v>
      </c>
      <c r="F2245">
        <v>1759</v>
      </c>
      <c r="S2245">
        <v>2234</v>
      </c>
      <c r="T2245" t="str">
        <f t="shared" si="105"/>
        <v>INSERT INTO OBJECT_COLUMNS (OBJECT_COLUMN_ID,NAME,OBJECT_ID) VALUES (2234,'REF_TO_DATE', 1759);</v>
      </c>
    </row>
    <row r="2246" spans="1:20" x14ac:dyDescent="0.2">
      <c r="A2246" s="11" t="s">
        <v>9</v>
      </c>
      <c r="B2246" t="s">
        <v>2401</v>
      </c>
      <c r="C2246" t="s">
        <v>2479</v>
      </c>
      <c r="D2246" s="5">
        <f t="shared" si="106"/>
        <v>2</v>
      </c>
      <c r="E2246">
        <f>VLOOKUP(A2246,OFSETS!A$2:B$795,2,TRUE)</f>
        <v>2</v>
      </c>
      <c r="F2246">
        <v>1759</v>
      </c>
      <c r="S2246">
        <v>2235</v>
      </c>
      <c r="T2246" t="str">
        <f t="shared" si="105"/>
        <v>INSERT INTO OBJECT_COLUMNS (OBJECT_COLUMN_ID,NAME,OBJECT_ID) VALUES (2235,'PORTFOLIO_GROUP_SK', 1759);</v>
      </c>
    </row>
    <row r="2247" spans="1:20" x14ac:dyDescent="0.2">
      <c r="A2247" s="11" t="s">
        <v>9</v>
      </c>
      <c r="B2247" t="s">
        <v>2401</v>
      </c>
      <c r="C2247" t="s">
        <v>2403</v>
      </c>
      <c r="D2247" s="5">
        <f t="shared" si="106"/>
        <v>2</v>
      </c>
      <c r="E2247">
        <f>VLOOKUP(A2247,OFSETS!A$2:B$795,2,TRUE)</f>
        <v>2</v>
      </c>
      <c r="F2247">
        <v>1759</v>
      </c>
      <c r="S2247">
        <v>2236</v>
      </c>
      <c r="T2247" t="str">
        <f t="shared" si="105"/>
        <v>INSERT INTO OBJECT_COLUMNS (OBJECT_COLUMN_ID,NAME,OBJECT_ID) VALUES (2236,'PORTFOLIO_GROUP_ID', 1759);</v>
      </c>
    </row>
    <row r="2248" spans="1:20" x14ac:dyDescent="0.2">
      <c r="A2248" s="11" t="s">
        <v>9</v>
      </c>
      <c r="B2248" t="s">
        <v>2401</v>
      </c>
      <c r="C2248" t="s">
        <v>2526</v>
      </c>
      <c r="D2248" s="5">
        <f t="shared" si="106"/>
        <v>2</v>
      </c>
      <c r="E2248">
        <f>VLOOKUP(A2248,OFSETS!A$2:B$795,2,TRUE)</f>
        <v>2</v>
      </c>
      <c r="F2248">
        <v>1759</v>
      </c>
      <c r="S2248">
        <v>2237</v>
      </c>
      <c r="T2248" t="str">
        <f t="shared" si="105"/>
        <v>INSERT INTO OBJECT_COLUMNS (OBJECT_COLUMN_ID,NAME,OBJECT_ID) VALUES (2237,'PORTFOLIO_GROUP_CODE', 1759);</v>
      </c>
    </row>
    <row r="2249" spans="1:20" x14ac:dyDescent="0.2">
      <c r="A2249" s="11" t="s">
        <v>9</v>
      </c>
      <c r="B2249" t="s">
        <v>2401</v>
      </c>
      <c r="C2249" t="s">
        <v>2527</v>
      </c>
      <c r="D2249" s="5">
        <f t="shared" si="106"/>
        <v>2</v>
      </c>
      <c r="E2249">
        <f>VLOOKUP(A2249,OFSETS!A$2:B$795,2,TRUE)</f>
        <v>2</v>
      </c>
      <c r="F2249">
        <v>1759</v>
      </c>
      <c r="S2249">
        <v>2238</v>
      </c>
      <c r="T2249" t="str">
        <f t="shared" si="105"/>
        <v>INSERT INTO OBJECT_COLUMNS (OBJECT_COLUMN_ID,NAME,OBJECT_ID) VALUES (2238,'PORTFOLIO_GROUP_NAME', 1759);</v>
      </c>
    </row>
    <row r="2250" spans="1:20" x14ac:dyDescent="0.2">
      <c r="A2250" s="11" t="s">
        <v>9</v>
      </c>
      <c r="B2250" t="s">
        <v>2401</v>
      </c>
      <c r="C2250" t="s">
        <v>2472</v>
      </c>
      <c r="D2250" s="5">
        <f t="shared" si="106"/>
        <v>2</v>
      </c>
      <c r="E2250">
        <f>VLOOKUP(A2250,OFSETS!A$2:B$795,2,TRUE)</f>
        <v>2</v>
      </c>
      <c r="F2250">
        <v>1759</v>
      </c>
      <c r="S2250">
        <v>2239</v>
      </c>
      <c r="T2250" t="str">
        <f t="shared" si="105"/>
        <v>INSERT INTO OBJECT_COLUMNS (OBJECT_COLUMN_ID,NAME,OBJECT_ID) VALUES (2239,'PORTFOLIO_MASTER_ID', 1759);</v>
      </c>
    </row>
    <row r="2251" spans="1:20" x14ac:dyDescent="0.2">
      <c r="A2251" s="11" t="s">
        <v>9</v>
      </c>
      <c r="B2251" t="s">
        <v>2401</v>
      </c>
      <c r="C2251" t="s">
        <v>2473</v>
      </c>
      <c r="D2251" s="5">
        <f t="shared" si="106"/>
        <v>2</v>
      </c>
      <c r="E2251">
        <f>VLOOKUP(A2251,OFSETS!A$2:B$795,2,TRUE)</f>
        <v>2</v>
      </c>
      <c r="F2251">
        <v>1759</v>
      </c>
      <c r="S2251">
        <v>2240</v>
      </c>
      <c r="T2251" t="str">
        <f t="shared" si="105"/>
        <v>INSERT INTO OBJECT_COLUMNS (OBJECT_COLUMN_ID,NAME,OBJECT_ID) VALUES (2240,'PORTFOLIO_MASTER_CODE', 1759);</v>
      </c>
    </row>
    <row r="2252" spans="1:20" x14ac:dyDescent="0.2">
      <c r="A2252" s="11" t="s">
        <v>9</v>
      </c>
      <c r="B2252" t="s">
        <v>2401</v>
      </c>
      <c r="C2252" t="s">
        <v>2474</v>
      </c>
      <c r="D2252" s="5">
        <f t="shared" si="106"/>
        <v>2</v>
      </c>
      <c r="E2252">
        <f>VLOOKUP(A2252,OFSETS!A$2:B$795,2,TRUE)</f>
        <v>2</v>
      </c>
      <c r="F2252">
        <v>1759</v>
      </c>
      <c r="S2252">
        <v>2241</v>
      </c>
      <c r="T2252" t="str">
        <f t="shared" si="105"/>
        <v>INSERT INTO OBJECT_COLUMNS (OBJECT_COLUMN_ID,NAME,OBJECT_ID) VALUES (2241,'PORTFOLIO_MASTER_NAME', 1759);</v>
      </c>
    </row>
    <row r="2253" spans="1:20" x14ac:dyDescent="0.2">
      <c r="A2253" s="11" t="s">
        <v>9</v>
      </c>
      <c r="B2253" t="s">
        <v>2429</v>
      </c>
      <c r="C2253" t="s">
        <v>2497</v>
      </c>
      <c r="D2253" s="5">
        <f t="shared" si="106"/>
        <v>2</v>
      </c>
      <c r="E2253">
        <f>VLOOKUP(A2253,OFSETS!A$2:B$795,2,TRUE)</f>
        <v>2</v>
      </c>
      <c r="F2253">
        <v>1760</v>
      </c>
      <c r="G2253" t="str">
        <f t="shared" si="107"/>
        <v>INSERT INTO F_SEC_ADMIN.OBJECTS (OBJECT_ID,NAME,OBJECT_TYPE_ID, SCHEMA_ID, AUTHORIZATION_OBJECT_ID) VALUES (1760,'PORTFOLIO_HIST_V',2,1,'2');</v>
      </c>
      <c r="S2253">
        <v>2242</v>
      </c>
      <c r="T2253" t="str">
        <f t="shared" si="105"/>
        <v>INSERT INTO OBJECT_COLUMNS (OBJECT_COLUMN_ID,NAME,OBJECT_ID) VALUES (2242,'PRIVATE_BANKER_TXT', 1760);</v>
      </c>
    </row>
    <row r="2254" spans="1:20" x14ac:dyDescent="0.2">
      <c r="A2254" s="11" t="s">
        <v>9</v>
      </c>
      <c r="B2254" t="s">
        <v>2429</v>
      </c>
      <c r="C2254" t="s">
        <v>2407</v>
      </c>
      <c r="D2254" s="5">
        <f t="shared" si="106"/>
        <v>2</v>
      </c>
      <c r="E2254">
        <f>VLOOKUP(A2254,OFSETS!A$2:B$795,2,TRUE)</f>
        <v>2</v>
      </c>
      <c r="F2254">
        <v>1760</v>
      </c>
      <c r="S2254">
        <v>2243</v>
      </c>
      <c r="T2254" t="str">
        <f t="shared" si="105"/>
        <v>INSERT INTO OBJECT_COLUMNS (OBJECT_COLUMN_ID,NAME,OBJECT_ID) VALUES (2243,'OWNER_NUM', 1760);</v>
      </c>
    </row>
    <row r="2255" spans="1:20" x14ac:dyDescent="0.2">
      <c r="A2255" s="11" t="s">
        <v>9</v>
      </c>
      <c r="B2255" t="s">
        <v>2429</v>
      </c>
      <c r="C2255" t="s">
        <v>2434</v>
      </c>
      <c r="D2255" s="5">
        <f t="shared" si="106"/>
        <v>2</v>
      </c>
      <c r="E2255">
        <f>VLOOKUP(A2255,OFSETS!A$2:B$795,2,TRUE)</f>
        <v>2</v>
      </c>
      <c r="F2255">
        <v>1760</v>
      </c>
      <c r="S2255">
        <v>2244</v>
      </c>
      <c r="T2255" t="str">
        <f t="shared" si="105"/>
        <v>INSERT INTO OBJECT_COLUMNS (OBJECT_COLUMN_ID,NAME,OBJECT_ID) VALUES (2244,'BATCH_ID', 1760);</v>
      </c>
    </row>
    <row r="2256" spans="1:20" x14ac:dyDescent="0.2">
      <c r="A2256" s="11" t="s">
        <v>9</v>
      </c>
      <c r="B2256" t="s">
        <v>2429</v>
      </c>
      <c r="C2256" t="s">
        <v>2435</v>
      </c>
      <c r="D2256" s="5">
        <f t="shared" si="106"/>
        <v>2</v>
      </c>
      <c r="E2256">
        <f>VLOOKUP(A2256,OFSETS!A$2:B$795,2,TRUE)</f>
        <v>2</v>
      </c>
      <c r="F2256">
        <v>1760</v>
      </c>
      <c r="S2256">
        <v>2245</v>
      </c>
      <c r="T2256" t="str">
        <f t="shared" si="105"/>
        <v>INSERT INTO OBJECT_COLUMNS (OBJECT_COLUMN_ID,NAME,OBJECT_ID) VALUES (2245,'REF_FROM_DATE', 1760);</v>
      </c>
    </row>
    <row r="2257" spans="1:20" x14ac:dyDescent="0.2">
      <c r="A2257" s="11" t="s">
        <v>9</v>
      </c>
      <c r="B2257" t="s">
        <v>2429</v>
      </c>
      <c r="C2257" t="s">
        <v>2436</v>
      </c>
      <c r="D2257" s="5">
        <f t="shared" si="106"/>
        <v>2</v>
      </c>
      <c r="E2257">
        <f>VLOOKUP(A2257,OFSETS!A$2:B$795,2,TRUE)</f>
        <v>2</v>
      </c>
      <c r="F2257">
        <v>1760</v>
      </c>
      <c r="S2257">
        <v>2246</v>
      </c>
      <c r="T2257" t="str">
        <f t="shared" ref="T2257:T2320" si="108">"INSERT INTO OBJECT_COLUMNS (OBJECT_COLUMN_ID,NAME,OBJECT_ID) VALUES (" &amp; S2257 &amp; ",'" &amp; C2257 &amp; "', " &amp; F2257 &amp; ");"</f>
        <v>INSERT INTO OBJECT_COLUMNS (OBJECT_COLUMN_ID,NAME,OBJECT_ID) VALUES (2246,'REF_TO_DATE', 1760);</v>
      </c>
    </row>
    <row r="2258" spans="1:20" x14ac:dyDescent="0.2">
      <c r="A2258" s="11" t="s">
        <v>9</v>
      </c>
      <c r="B2258" t="s">
        <v>2429</v>
      </c>
      <c r="C2258" t="s">
        <v>2498</v>
      </c>
      <c r="D2258" s="5">
        <f t="shared" si="106"/>
        <v>2</v>
      </c>
      <c r="E2258">
        <f>VLOOKUP(A2258,OFSETS!A$2:B$795,2,TRUE)</f>
        <v>2</v>
      </c>
      <c r="F2258">
        <v>1760</v>
      </c>
      <c r="S2258">
        <v>2247</v>
      </c>
      <c r="T2258" t="str">
        <f t="shared" si="108"/>
        <v>INSERT INTO OBJECT_COLUMNS (OBJECT_COLUMN_ID,NAME,OBJECT_ID) VALUES (2247,'TECH_FROM_TST', 1760);</v>
      </c>
    </row>
    <row r="2259" spans="1:20" x14ac:dyDescent="0.2">
      <c r="A2259" s="11" t="s">
        <v>9</v>
      </c>
      <c r="B2259" t="s">
        <v>2429</v>
      </c>
      <c r="C2259" t="s">
        <v>2499</v>
      </c>
      <c r="D2259" s="5">
        <f t="shared" si="106"/>
        <v>2</v>
      </c>
      <c r="E2259">
        <f>VLOOKUP(A2259,OFSETS!A$2:B$795,2,TRUE)</f>
        <v>2</v>
      </c>
      <c r="F2259">
        <v>1760</v>
      </c>
      <c r="S2259">
        <v>2248</v>
      </c>
      <c r="T2259" t="str">
        <f t="shared" si="108"/>
        <v>INSERT INTO OBJECT_COLUMNS (OBJECT_COLUMN_ID,NAME,OBJECT_ID) VALUES (2248,'TECH_TO_TST', 1760);</v>
      </c>
    </row>
    <row r="2260" spans="1:20" x14ac:dyDescent="0.2">
      <c r="A2260" s="11" t="s">
        <v>9</v>
      </c>
      <c r="B2260" t="s">
        <v>2429</v>
      </c>
      <c r="C2260" t="s">
        <v>2500</v>
      </c>
      <c r="D2260" s="5">
        <f t="shared" si="106"/>
        <v>2</v>
      </c>
      <c r="E2260">
        <f>VLOOKUP(A2260,OFSETS!A$2:B$795,2,TRUE)</f>
        <v>2</v>
      </c>
      <c r="F2260">
        <v>1760</v>
      </c>
      <c r="S2260">
        <v>2249</v>
      </c>
      <c r="T2260" t="str">
        <f t="shared" si="108"/>
        <v>INSERT INTO OBJECT_COLUMNS (OBJECT_COLUMN_ID,NAME,OBJECT_ID) VALUES (2249,'PORTFOLIO_SK', 1760);</v>
      </c>
    </row>
    <row r="2261" spans="1:20" x14ac:dyDescent="0.2">
      <c r="A2261" s="11" t="s">
        <v>9</v>
      </c>
      <c r="B2261" t="s">
        <v>2429</v>
      </c>
      <c r="C2261" t="s">
        <v>2466</v>
      </c>
      <c r="D2261" s="5">
        <f t="shared" si="106"/>
        <v>2</v>
      </c>
      <c r="E2261">
        <f>VLOOKUP(A2261,OFSETS!A$2:B$795,2,TRUE)</f>
        <v>2</v>
      </c>
      <c r="F2261">
        <v>1760</v>
      </c>
      <c r="S2261">
        <v>2250</v>
      </c>
      <c r="T2261" t="str">
        <f t="shared" si="108"/>
        <v>INSERT INTO OBJECT_COLUMNS (OBJECT_COLUMN_ID,NAME,OBJECT_ID) VALUES (2250,'PORTFOLIO_ID', 1760);</v>
      </c>
    </row>
    <row r="2262" spans="1:20" x14ac:dyDescent="0.2">
      <c r="A2262" s="11" t="s">
        <v>9</v>
      </c>
      <c r="B2262" t="s">
        <v>2429</v>
      </c>
      <c r="C2262" t="s">
        <v>2475</v>
      </c>
      <c r="D2262" s="5">
        <f t="shared" si="106"/>
        <v>2</v>
      </c>
      <c r="E2262">
        <f>VLOOKUP(A2262,OFSETS!A$2:B$795,2,TRUE)</f>
        <v>2</v>
      </c>
      <c r="F2262">
        <v>1760</v>
      </c>
      <c r="S2262">
        <v>2251</v>
      </c>
      <c r="T2262" t="str">
        <f t="shared" si="108"/>
        <v>INSERT INTO OBJECT_COLUMNS (OBJECT_COLUMN_ID,NAME,OBJECT_ID) VALUES (2251,'PORTFOLIO_TYPE_SK', 1760);</v>
      </c>
    </row>
    <row r="2263" spans="1:20" x14ac:dyDescent="0.2">
      <c r="A2263" s="11" t="s">
        <v>9</v>
      </c>
      <c r="B2263" t="s">
        <v>2429</v>
      </c>
      <c r="C2263" t="s">
        <v>2476</v>
      </c>
      <c r="D2263" s="5">
        <f t="shared" si="106"/>
        <v>2</v>
      </c>
      <c r="E2263">
        <f>VLOOKUP(A2263,OFSETS!A$2:B$795,2,TRUE)</f>
        <v>2</v>
      </c>
      <c r="F2263">
        <v>1760</v>
      </c>
      <c r="S2263">
        <v>2252</v>
      </c>
      <c r="T2263" t="str">
        <f t="shared" si="108"/>
        <v>INSERT INTO OBJECT_COLUMNS (OBJECT_COLUMN_ID,NAME,OBJECT_ID) VALUES (2252,'PORTFOLIO_NAME', 1760);</v>
      </c>
    </row>
    <row r="2264" spans="1:20" x14ac:dyDescent="0.2">
      <c r="A2264" s="11" t="s">
        <v>9</v>
      </c>
      <c r="B2264" t="s">
        <v>2429</v>
      </c>
      <c r="C2264" t="s">
        <v>2477</v>
      </c>
      <c r="D2264" s="5">
        <f t="shared" si="106"/>
        <v>2</v>
      </c>
      <c r="E2264">
        <f>VLOOKUP(A2264,OFSETS!A$2:B$795,2,TRUE)</f>
        <v>2</v>
      </c>
      <c r="F2264">
        <v>1760</v>
      </c>
      <c r="S2264">
        <v>2253</v>
      </c>
      <c r="T2264" t="str">
        <f t="shared" si="108"/>
        <v>INSERT INTO OBJECT_COLUMNS (OBJECT_COLUMN_ID,NAME,OBJECT_ID) VALUES (2253,'PARTY_SK', 1760);</v>
      </c>
    </row>
    <row r="2265" spans="1:20" x14ac:dyDescent="0.2">
      <c r="A2265" s="11" t="s">
        <v>9</v>
      </c>
      <c r="B2265" t="s">
        <v>2429</v>
      </c>
      <c r="C2265" t="s">
        <v>2478</v>
      </c>
      <c r="D2265" s="5">
        <f t="shared" si="106"/>
        <v>2</v>
      </c>
      <c r="E2265">
        <f>VLOOKUP(A2265,OFSETS!A$2:B$795,2,TRUE)</f>
        <v>2</v>
      </c>
      <c r="F2265">
        <v>1760</v>
      </c>
      <c r="S2265">
        <v>2254</v>
      </c>
      <c r="T2265" t="str">
        <f t="shared" si="108"/>
        <v>INSERT INTO OBJECT_COLUMNS (OBJECT_COLUMN_ID,NAME,OBJECT_ID) VALUES (2254,'CURRENCY_SK', 1760);</v>
      </c>
    </row>
    <row r="2266" spans="1:20" x14ac:dyDescent="0.2">
      <c r="A2266" s="11" t="s">
        <v>9</v>
      </c>
      <c r="B2266" t="s">
        <v>2429</v>
      </c>
      <c r="C2266" t="s">
        <v>2479</v>
      </c>
      <c r="D2266" s="5">
        <f t="shared" si="106"/>
        <v>2</v>
      </c>
      <c r="E2266">
        <f>VLOOKUP(A2266,OFSETS!A$2:B$795,2,TRUE)</f>
        <v>2</v>
      </c>
      <c r="F2266">
        <v>1760</v>
      </c>
      <c r="S2266">
        <v>2255</v>
      </c>
      <c r="T2266" t="str">
        <f t="shared" si="108"/>
        <v>INSERT INTO OBJECT_COLUMNS (OBJECT_COLUMN_ID,NAME,OBJECT_ID) VALUES (2255,'PORTFOLIO_GROUP_SK', 1760);</v>
      </c>
    </row>
    <row r="2267" spans="1:20" x14ac:dyDescent="0.2">
      <c r="A2267" s="11" t="s">
        <v>9</v>
      </c>
      <c r="B2267" t="s">
        <v>2429</v>
      </c>
      <c r="C2267" t="s">
        <v>2480</v>
      </c>
      <c r="D2267" s="5">
        <f t="shared" si="106"/>
        <v>2</v>
      </c>
      <c r="E2267">
        <f>VLOOKUP(A2267,OFSETS!A$2:B$795,2,TRUE)</f>
        <v>2</v>
      </c>
      <c r="F2267">
        <v>1760</v>
      </c>
      <c r="S2267">
        <v>2256</v>
      </c>
      <c r="T2267" t="str">
        <f t="shared" si="108"/>
        <v>INSERT INTO OBJECT_COLUMNS (OBJECT_COLUMN_ID,NAME,OBJECT_ID) VALUES (2256,'CALENDAR_SK', 1760);</v>
      </c>
    </row>
    <row r="2268" spans="1:20" x14ac:dyDescent="0.2">
      <c r="A2268" s="11" t="s">
        <v>9</v>
      </c>
      <c r="B2268" t="s">
        <v>2429</v>
      </c>
      <c r="C2268" t="s">
        <v>2481</v>
      </c>
      <c r="D2268" s="5">
        <f t="shared" si="106"/>
        <v>2</v>
      </c>
      <c r="E2268">
        <f>VLOOKUP(A2268,OFSETS!A$2:B$795,2,TRUE)</f>
        <v>2</v>
      </c>
      <c r="F2268">
        <v>1760</v>
      </c>
      <c r="S2268">
        <v>2257</v>
      </c>
      <c r="T2268" t="str">
        <f t="shared" si="108"/>
        <v>INSERT INTO OBJECT_COLUMNS (OBJECT_COLUMN_ID,NAME,OBJECT_ID) VALUES (2257,'ASSET_ID', 1760);</v>
      </c>
    </row>
    <row r="2269" spans="1:20" x14ac:dyDescent="0.2">
      <c r="A2269" s="11" t="s">
        <v>9</v>
      </c>
      <c r="B2269" t="s">
        <v>2429</v>
      </c>
      <c r="C2269" t="s">
        <v>2482</v>
      </c>
      <c r="D2269" s="5">
        <f t="shared" si="106"/>
        <v>2</v>
      </c>
      <c r="E2269">
        <f>VLOOKUP(A2269,OFSETS!A$2:B$795,2,TRUE)</f>
        <v>2</v>
      </c>
      <c r="F2269">
        <v>1760</v>
      </c>
      <c r="S2269">
        <v>2258</v>
      </c>
      <c r="T2269" t="str">
        <f t="shared" si="108"/>
        <v>INSERT INTO OBJECT_COLUMNS (OBJECT_COLUMN_ID,NAME,OBJECT_ID) VALUES (2258,'HTM_YN', 1760);</v>
      </c>
    </row>
    <row r="2270" spans="1:20" x14ac:dyDescent="0.2">
      <c r="A2270" s="11" t="s">
        <v>9</v>
      </c>
      <c r="B2270" t="s">
        <v>2429</v>
      </c>
      <c r="C2270" t="s">
        <v>2483</v>
      </c>
      <c r="D2270" s="5">
        <f t="shared" si="106"/>
        <v>2</v>
      </c>
      <c r="E2270">
        <f>VLOOKUP(A2270,OFSETS!A$2:B$795,2,TRUE)</f>
        <v>2</v>
      </c>
      <c r="F2270">
        <v>1760</v>
      </c>
      <c r="S2270">
        <v>2259</v>
      </c>
      <c r="T2270" t="str">
        <f t="shared" si="108"/>
        <v>INSERT INTO OBJECT_COLUMNS (OBJECT_COLUMN_ID,NAME,OBJECT_ID) VALUES (2259,'DESCRIPTION_TXT', 1760);</v>
      </c>
    </row>
    <row r="2271" spans="1:20" x14ac:dyDescent="0.2">
      <c r="A2271" s="11" t="s">
        <v>9</v>
      </c>
      <c r="B2271" t="s">
        <v>2429</v>
      </c>
      <c r="C2271" t="s">
        <v>2484</v>
      </c>
      <c r="D2271" s="5">
        <f t="shared" si="106"/>
        <v>2</v>
      </c>
      <c r="E2271">
        <f>VLOOKUP(A2271,OFSETS!A$2:B$795,2,TRUE)</f>
        <v>2</v>
      </c>
      <c r="F2271">
        <v>1760</v>
      </c>
      <c r="S2271">
        <v>2260</v>
      </c>
      <c r="T2271" t="str">
        <f t="shared" si="108"/>
        <v>INSERT INTO OBJECT_COLUMNS (OBJECT_COLUMN_ID,NAME,OBJECT_ID) VALUES (2260,'PORTFOLIO_CODE', 1760);</v>
      </c>
    </row>
    <row r="2272" spans="1:20" x14ac:dyDescent="0.2">
      <c r="A2272" s="11" t="s">
        <v>9</v>
      </c>
      <c r="B2272" t="s">
        <v>2429</v>
      </c>
      <c r="C2272" t="s">
        <v>2485</v>
      </c>
      <c r="D2272" s="5">
        <f t="shared" ref="D2272:D2335" si="109">VALUE(RIGHT(A2272,7))</f>
        <v>2</v>
      </c>
      <c r="E2272">
        <f>VLOOKUP(A2272,OFSETS!A$2:B$795,2,TRUE)</f>
        <v>2</v>
      </c>
      <c r="F2272">
        <v>1760</v>
      </c>
      <c r="S2272">
        <v>2261</v>
      </c>
      <c r="T2272" t="str">
        <f t="shared" si="108"/>
        <v>INSERT INTO OBJECT_COLUMNS (OBJECT_COLUMN_ID,NAME,OBJECT_ID) VALUES (2261,'ISSUE_DATE', 1760);</v>
      </c>
    </row>
    <row r="2273" spans="1:20" x14ac:dyDescent="0.2">
      <c r="A2273" s="11" t="s">
        <v>9</v>
      </c>
      <c r="B2273" t="s">
        <v>2429</v>
      </c>
      <c r="C2273" t="s">
        <v>2486</v>
      </c>
      <c r="D2273" s="5">
        <f t="shared" si="109"/>
        <v>2</v>
      </c>
      <c r="E2273">
        <f>VLOOKUP(A2273,OFSETS!A$2:B$795,2,TRUE)</f>
        <v>2</v>
      </c>
      <c r="F2273">
        <v>1760</v>
      </c>
      <c r="S2273">
        <v>2262</v>
      </c>
      <c r="T2273" t="str">
        <f t="shared" si="108"/>
        <v>INSERT INTO OBJECT_COLUMNS (OBJECT_COLUMN_ID,NAME,OBJECT_ID) VALUES (2262,'CLOSING_DATE', 1760);</v>
      </c>
    </row>
    <row r="2274" spans="1:20" x14ac:dyDescent="0.2">
      <c r="A2274" s="11" t="s">
        <v>9</v>
      </c>
      <c r="B2274" t="s">
        <v>2429</v>
      </c>
      <c r="C2274" t="s">
        <v>2487</v>
      </c>
      <c r="D2274" s="5">
        <f t="shared" si="109"/>
        <v>2</v>
      </c>
      <c r="E2274">
        <f>VLOOKUP(A2274,OFSETS!A$2:B$795,2,TRUE)</f>
        <v>2</v>
      </c>
      <c r="F2274">
        <v>1760</v>
      </c>
      <c r="S2274">
        <v>2263</v>
      </c>
      <c r="T2274" t="str">
        <f t="shared" si="108"/>
        <v>INSERT INTO OBJECT_COLUMNS (OBJECT_COLUMN_ID,NAME,OBJECT_ID) VALUES (2263,'ISSUE_VALUE', 1760);</v>
      </c>
    </row>
    <row r="2275" spans="1:20" x14ac:dyDescent="0.2">
      <c r="A2275" s="11" t="s">
        <v>9</v>
      </c>
      <c r="B2275" t="s">
        <v>2429</v>
      </c>
      <c r="C2275" t="s">
        <v>2488</v>
      </c>
      <c r="D2275" s="5">
        <f t="shared" si="109"/>
        <v>2</v>
      </c>
      <c r="E2275">
        <f>VLOOKUP(A2275,OFSETS!A$2:B$795,2,TRUE)</f>
        <v>2</v>
      </c>
      <c r="F2275">
        <v>1760</v>
      </c>
      <c r="S2275">
        <v>2264</v>
      </c>
      <c r="T2275" t="str">
        <f t="shared" si="108"/>
        <v>INSERT INTO OBJECT_COLUMNS (OBJECT_COLUMN_ID,NAME,OBJECT_ID) VALUES (2264,'ISSUE_VOLUME', 1760);</v>
      </c>
    </row>
    <row r="2276" spans="1:20" x14ac:dyDescent="0.2">
      <c r="A2276" s="11" t="s">
        <v>9</v>
      </c>
      <c r="B2276" t="s">
        <v>2429</v>
      </c>
      <c r="C2276" t="s">
        <v>2489</v>
      </c>
      <c r="D2276" s="5">
        <f t="shared" si="109"/>
        <v>2</v>
      </c>
      <c r="E2276">
        <f>VLOOKUP(A2276,OFSETS!A$2:B$795,2,TRUE)</f>
        <v>2</v>
      </c>
      <c r="F2276">
        <v>1760</v>
      </c>
      <c r="S2276">
        <v>2265</v>
      </c>
      <c r="T2276" t="str">
        <f t="shared" si="108"/>
        <v>INSERT INTO OBJECT_COLUMNS (OBJECT_COLUMN_ID,NAME,OBJECT_ID) VALUES (2265,'DEFAULT_DISTRIBUTION_DATE', 1760);</v>
      </c>
    </row>
    <row r="2277" spans="1:20" x14ac:dyDescent="0.2">
      <c r="A2277" s="11" t="s">
        <v>9</v>
      </c>
      <c r="B2277" t="s">
        <v>2429</v>
      </c>
      <c r="C2277" t="s">
        <v>2490</v>
      </c>
      <c r="D2277" s="5">
        <f t="shared" si="109"/>
        <v>2</v>
      </c>
      <c r="E2277">
        <f>VLOOKUP(A2277,OFSETS!A$2:B$795,2,TRUE)</f>
        <v>2</v>
      </c>
      <c r="F2277">
        <v>1760</v>
      </c>
      <c r="S2277">
        <v>2266</v>
      </c>
      <c r="T2277" t="str">
        <f t="shared" si="108"/>
        <v>INSERT INTO OBJECT_COLUMNS (OBJECT_COLUMN_ID,NAME,OBJECT_ID) VALUES (2266,'BUSINESS_MODEL_CODE', 1760);</v>
      </c>
    </row>
    <row r="2278" spans="1:20" x14ac:dyDescent="0.2">
      <c r="A2278" s="11" t="s">
        <v>9</v>
      </c>
      <c r="B2278" t="s">
        <v>2429</v>
      </c>
      <c r="C2278" t="s">
        <v>2491</v>
      </c>
      <c r="D2278" s="5">
        <f t="shared" si="109"/>
        <v>2</v>
      </c>
      <c r="E2278">
        <f>VLOOKUP(A2278,OFSETS!A$2:B$795,2,TRUE)</f>
        <v>2</v>
      </c>
      <c r="F2278">
        <v>1760</v>
      </c>
      <c r="S2278">
        <v>2267</v>
      </c>
      <c r="T2278" t="str">
        <f t="shared" si="108"/>
        <v>INSERT INTO OBJECT_COLUMNS (OBJECT_COLUMN_ID,NAME,OBJECT_ID) VALUES (2267,'CONSOLIDATION_NAME', 1760);</v>
      </c>
    </row>
    <row r="2279" spans="1:20" x14ac:dyDescent="0.2">
      <c r="A2279" s="11" t="s">
        <v>9</v>
      </c>
      <c r="B2279" t="s">
        <v>2429</v>
      </c>
      <c r="C2279" t="s">
        <v>2492</v>
      </c>
      <c r="D2279" s="5">
        <f t="shared" si="109"/>
        <v>2</v>
      </c>
      <c r="E2279">
        <f>VLOOKUP(A2279,OFSETS!A$2:B$795,2,TRUE)</f>
        <v>2</v>
      </c>
      <c r="F2279">
        <v>1760</v>
      </c>
      <c r="S2279">
        <v>2268</v>
      </c>
      <c r="T2279" t="str">
        <f t="shared" si="108"/>
        <v>INSERT INTO OBJECT_COLUMNS (OBJECT_COLUMN_ID,NAME,OBJECT_ID) VALUES (2268,'REPORT_START_DATE', 1760);</v>
      </c>
    </row>
    <row r="2280" spans="1:20" x14ac:dyDescent="0.2">
      <c r="A2280" s="11" t="s">
        <v>9</v>
      </c>
      <c r="B2280" t="s">
        <v>2429</v>
      </c>
      <c r="C2280" t="s">
        <v>2493</v>
      </c>
      <c r="D2280" s="5">
        <f t="shared" si="109"/>
        <v>2</v>
      </c>
      <c r="E2280">
        <f>VLOOKUP(A2280,OFSETS!A$2:B$795,2,TRUE)</f>
        <v>2</v>
      </c>
      <c r="F2280">
        <v>1760</v>
      </c>
      <c r="S2280">
        <v>2269</v>
      </c>
      <c r="T2280" t="str">
        <f t="shared" si="108"/>
        <v>INSERT INTO OBJECT_COLUMNS (OBJECT_COLUMN_ID,NAME,OBJECT_ID) VALUES (2269,'INVESTMENT_TYPE_TXT', 1760);</v>
      </c>
    </row>
    <row r="2281" spans="1:20" x14ac:dyDescent="0.2">
      <c r="A2281" s="11" t="s">
        <v>9</v>
      </c>
      <c r="B2281" t="s">
        <v>2429</v>
      </c>
      <c r="C2281" t="s">
        <v>2494</v>
      </c>
      <c r="D2281" s="5">
        <f t="shared" si="109"/>
        <v>2</v>
      </c>
      <c r="E2281">
        <f>VLOOKUP(A2281,OFSETS!A$2:B$795,2,TRUE)</f>
        <v>2</v>
      </c>
      <c r="F2281">
        <v>1760</v>
      </c>
      <c r="S2281">
        <v>2270</v>
      </c>
      <c r="T2281" t="str">
        <f t="shared" si="108"/>
        <v>INSERT INTO OBJECT_COLUMNS (OBJECT_COLUMN_ID,NAME,OBJECT_ID) VALUES (2270,'START_OF_YEAR_TXT', 1760);</v>
      </c>
    </row>
    <row r="2282" spans="1:20" x14ac:dyDescent="0.2">
      <c r="A2282" s="11" t="s">
        <v>9</v>
      </c>
      <c r="B2282" t="s">
        <v>2429</v>
      </c>
      <c r="C2282" t="s">
        <v>2495</v>
      </c>
      <c r="D2282" s="5">
        <f t="shared" si="109"/>
        <v>2</v>
      </c>
      <c r="E2282">
        <f>VLOOKUP(A2282,OFSETS!A$2:B$795,2,TRUE)</f>
        <v>2</v>
      </c>
      <c r="F2282">
        <v>1760</v>
      </c>
      <c r="S2282">
        <v>2271</v>
      </c>
      <c r="T2282" t="str">
        <f t="shared" si="108"/>
        <v>INSERT INTO OBJECT_COLUMNS (OBJECT_COLUMN_ID,NAME,OBJECT_ID) VALUES (2271,'END_OF_YEAR_TXT', 1760);</v>
      </c>
    </row>
    <row r="2283" spans="1:20" x14ac:dyDescent="0.2">
      <c r="A2283" s="11" t="s">
        <v>9</v>
      </c>
      <c r="B2283" t="s">
        <v>2429</v>
      </c>
      <c r="C2283" t="s">
        <v>2496</v>
      </c>
      <c r="D2283" s="5">
        <f t="shared" si="109"/>
        <v>2</v>
      </c>
      <c r="E2283">
        <f>VLOOKUP(A2283,OFSETS!A$2:B$795,2,TRUE)</f>
        <v>2</v>
      </c>
      <c r="F2283">
        <v>1760</v>
      </c>
      <c r="S2283">
        <v>2272</v>
      </c>
      <c r="T2283" t="str">
        <f t="shared" si="108"/>
        <v>INSERT INTO OBJECT_COLUMNS (OBJECT_COLUMN_ID,NAME,OBJECT_ID) VALUES (2272,'MANAGER_TXT', 1760);</v>
      </c>
    </row>
    <row r="2284" spans="1:20" x14ac:dyDescent="0.2">
      <c r="A2284" s="11" t="s">
        <v>9</v>
      </c>
      <c r="B2284" t="s">
        <v>2406</v>
      </c>
      <c r="C2284" t="s">
        <v>2528</v>
      </c>
      <c r="D2284" s="5">
        <f t="shared" si="109"/>
        <v>2</v>
      </c>
      <c r="E2284">
        <f>VLOOKUP(A2284,OFSETS!A$2:B$795,2,TRUE)</f>
        <v>2</v>
      </c>
      <c r="F2284">
        <v>1761</v>
      </c>
      <c r="G2284" t="str">
        <f t="shared" ref="G2284:G2308" si="110">"INSERT INTO F_SEC_ADMIN.OBJECTS (OBJECT_ID,NAME,OBJECT_TYPE_ID, SCHEMA_ID, AUTHORIZATION_OBJECT_ID) VALUES ("&amp;F2284&amp; ",'" &amp; B2284 &amp; "',2,1,'" &amp; E2284 &amp;"');"</f>
        <v>INSERT INTO F_SEC_ADMIN.OBJECTS (OBJECT_ID,NAME,OBJECT_TYPE_ID, SCHEMA_ID, AUTHORIZATION_OBJECT_ID) VALUES (1761,'PORTFOLIO_HOLDINGS_V',2,1,'2');</v>
      </c>
      <c r="S2284">
        <v>2273</v>
      </c>
      <c r="T2284" t="str">
        <f t="shared" si="108"/>
        <v>INSERT INTO OBJECT_COLUMNS (OBJECT_COLUMN_ID,NAME,OBJECT_ID) VALUES (2273,'HOLDING_START_DATE', 1761);</v>
      </c>
    </row>
    <row r="2285" spans="1:20" x14ac:dyDescent="0.2">
      <c r="A2285" s="11" t="s">
        <v>9</v>
      </c>
      <c r="B2285" t="s">
        <v>2406</v>
      </c>
      <c r="C2285" t="s">
        <v>2407</v>
      </c>
      <c r="D2285" s="5">
        <f t="shared" si="109"/>
        <v>2</v>
      </c>
      <c r="E2285">
        <f>VLOOKUP(A2285,OFSETS!A$2:B$795,2,TRUE)</f>
        <v>2</v>
      </c>
      <c r="F2285">
        <v>1761</v>
      </c>
      <c r="S2285">
        <v>2274</v>
      </c>
      <c r="T2285" t="str">
        <f t="shared" si="108"/>
        <v>INSERT INTO OBJECT_COLUMNS (OBJECT_COLUMN_ID,NAME,OBJECT_ID) VALUES (2274,'OWNER_NUM', 1761);</v>
      </c>
    </row>
    <row r="2286" spans="1:20" x14ac:dyDescent="0.2">
      <c r="A2286" s="11" t="s">
        <v>9</v>
      </c>
      <c r="B2286" t="s">
        <v>2406</v>
      </c>
      <c r="C2286" t="s">
        <v>2434</v>
      </c>
      <c r="D2286" s="5">
        <f t="shared" si="109"/>
        <v>2</v>
      </c>
      <c r="E2286">
        <f>VLOOKUP(A2286,OFSETS!A$2:B$795,2,TRUE)</f>
        <v>2</v>
      </c>
      <c r="F2286">
        <v>1761</v>
      </c>
      <c r="S2286">
        <v>2275</v>
      </c>
      <c r="T2286" t="str">
        <f t="shared" si="108"/>
        <v>INSERT INTO OBJECT_COLUMNS (OBJECT_COLUMN_ID,NAME,OBJECT_ID) VALUES (2275,'BATCH_ID', 1761);</v>
      </c>
    </row>
    <row r="2287" spans="1:20" x14ac:dyDescent="0.2">
      <c r="A2287" s="11" t="s">
        <v>9</v>
      </c>
      <c r="B2287" t="s">
        <v>2406</v>
      </c>
      <c r="C2287" t="s">
        <v>2435</v>
      </c>
      <c r="D2287" s="5">
        <f t="shared" si="109"/>
        <v>2</v>
      </c>
      <c r="E2287">
        <f>VLOOKUP(A2287,OFSETS!A$2:B$795,2,TRUE)</f>
        <v>2</v>
      </c>
      <c r="F2287">
        <v>1761</v>
      </c>
      <c r="S2287">
        <v>2276</v>
      </c>
      <c r="T2287" t="str">
        <f t="shared" si="108"/>
        <v>INSERT INTO OBJECT_COLUMNS (OBJECT_COLUMN_ID,NAME,OBJECT_ID) VALUES (2276,'REF_FROM_DATE', 1761);</v>
      </c>
    </row>
    <row r="2288" spans="1:20" x14ac:dyDescent="0.2">
      <c r="A2288" s="11" t="s">
        <v>9</v>
      </c>
      <c r="B2288" t="s">
        <v>2406</v>
      </c>
      <c r="C2288" t="s">
        <v>2436</v>
      </c>
      <c r="D2288" s="5">
        <f t="shared" si="109"/>
        <v>2</v>
      </c>
      <c r="E2288">
        <f>VLOOKUP(A2288,OFSETS!A$2:B$795,2,TRUE)</f>
        <v>2</v>
      </c>
      <c r="F2288">
        <v>1761</v>
      </c>
      <c r="S2288">
        <v>2277</v>
      </c>
      <c r="T2288" t="str">
        <f t="shared" si="108"/>
        <v>INSERT INTO OBJECT_COLUMNS (OBJECT_COLUMN_ID,NAME,OBJECT_ID) VALUES (2277,'REF_TO_DATE', 1761);</v>
      </c>
    </row>
    <row r="2289" spans="1:20" x14ac:dyDescent="0.2">
      <c r="A2289" s="11" t="s">
        <v>9</v>
      </c>
      <c r="B2289" t="s">
        <v>2406</v>
      </c>
      <c r="C2289" t="s">
        <v>2498</v>
      </c>
      <c r="D2289" s="5">
        <f t="shared" si="109"/>
        <v>2</v>
      </c>
      <c r="E2289">
        <f>VLOOKUP(A2289,OFSETS!A$2:B$795,2,TRUE)</f>
        <v>2</v>
      </c>
      <c r="F2289">
        <v>1761</v>
      </c>
      <c r="S2289">
        <v>2278</v>
      </c>
      <c r="T2289" t="str">
        <f t="shared" si="108"/>
        <v>INSERT INTO OBJECT_COLUMNS (OBJECT_COLUMN_ID,NAME,OBJECT_ID) VALUES (2278,'TECH_FROM_TST', 1761);</v>
      </c>
    </row>
    <row r="2290" spans="1:20" x14ac:dyDescent="0.2">
      <c r="A2290" s="11" t="s">
        <v>9</v>
      </c>
      <c r="B2290" t="s">
        <v>2406</v>
      </c>
      <c r="C2290" t="s">
        <v>2499</v>
      </c>
      <c r="D2290" s="5">
        <f t="shared" si="109"/>
        <v>2</v>
      </c>
      <c r="E2290">
        <f>VLOOKUP(A2290,OFSETS!A$2:B$795,2,TRUE)</f>
        <v>2</v>
      </c>
      <c r="F2290">
        <v>1761</v>
      </c>
      <c r="S2290">
        <v>2279</v>
      </c>
      <c r="T2290" t="str">
        <f t="shared" si="108"/>
        <v>INSERT INTO OBJECT_COLUMNS (OBJECT_COLUMN_ID,NAME,OBJECT_ID) VALUES (2279,'TECH_TO_TST', 1761);</v>
      </c>
    </row>
    <row r="2291" spans="1:20" x14ac:dyDescent="0.2">
      <c r="A2291" s="11" t="s">
        <v>9</v>
      </c>
      <c r="B2291" t="s">
        <v>2406</v>
      </c>
      <c r="C2291" t="s">
        <v>2529</v>
      </c>
      <c r="D2291" s="5">
        <f t="shared" si="109"/>
        <v>2</v>
      </c>
      <c r="E2291">
        <f>VLOOKUP(A2291,OFSETS!A$2:B$795,2,TRUE)</f>
        <v>2</v>
      </c>
      <c r="F2291">
        <v>1761</v>
      </c>
      <c r="S2291">
        <v>2280</v>
      </c>
      <c r="T2291" t="str">
        <f t="shared" si="108"/>
        <v>INSERT INTO OBJECT_COLUMNS (OBJECT_COLUMN_ID,NAME,OBJECT_ID) VALUES (2280,'PORTFOLIO_HOLDING_SK', 1761);</v>
      </c>
    </row>
    <row r="2292" spans="1:20" x14ac:dyDescent="0.2">
      <c r="A2292" s="11" t="s">
        <v>9</v>
      </c>
      <c r="B2292" t="s">
        <v>2406</v>
      </c>
      <c r="C2292" t="s">
        <v>2530</v>
      </c>
      <c r="D2292" s="5">
        <f t="shared" si="109"/>
        <v>2</v>
      </c>
      <c r="E2292">
        <f>VLOOKUP(A2292,OFSETS!A$2:B$795,2,TRUE)</f>
        <v>2</v>
      </c>
      <c r="F2292">
        <v>1761</v>
      </c>
      <c r="S2292">
        <v>2281</v>
      </c>
      <c r="T2292" t="str">
        <f t="shared" si="108"/>
        <v>INSERT INTO OBJECT_COLUMNS (OBJECT_COLUMN_ID,NAME,OBJECT_ID) VALUES (2281,'PORTFOLIO_HOLDING_ID', 1761);</v>
      </c>
    </row>
    <row r="2293" spans="1:20" x14ac:dyDescent="0.2">
      <c r="A2293" s="11" t="s">
        <v>9</v>
      </c>
      <c r="B2293" t="s">
        <v>2406</v>
      </c>
      <c r="C2293" t="s">
        <v>2466</v>
      </c>
      <c r="D2293" s="5">
        <f t="shared" si="109"/>
        <v>2</v>
      </c>
      <c r="E2293">
        <f>VLOOKUP(A2293,OFSETS!A$2:B$795,2,TRUE)</f>
        <v>2</v>
      </c>
      <c r="F2293">
        <v>1761</v>
      </c>
      <c r="S2293">
        <v>2282</v>
      </c>
      <c r="T2293" t="str">
        <f t="shared" si="108"/>
        <v>INSERT INTO OBJECT_COLUMNS (OBJECT_COLUMN_ID,NAME,OBJECT_ID) VALUES (2282,'PORTFOLIO_ID', 1761);</v>
      </c>
    </row>
    <row r="2294" spans="1:20" x14ac:dyDescent="0.2">
      <c r="A2294" s="11" t="s">
        <v>9</v>
      </c>
      <c r="B2294" t="s">
        <v>2406</v>
      </c>
      <c r="C2294" t="s">
        <v>2481</v>
      </c>
      <c r="D2294" s="5">
        <f t="shared" si="109"/>
        <v>2</v>
      </c>
      <c r="E2294">
        <f>VLOOKUP(A2294,OFSETS!A$2:B$795,2,TRUE)</f>
        <v>2</v>
      </c>
      <c r="F2294">
        <v>1761</v>
      </c>
      <c r="S2294">
        <v>2283</v>
      </c>
      <c r="T2294" t="str">
        <f t="shared" si="108"/>
        <v>INSERT INTO OBJECT_COLUMNS (OBJECT_COLUMN_ID,NAME,OBJECT_ID) VALUES (2283,'ASSET_ID', 1761);</v>
      </c>
    </row>
    <row r="2295" spans="1:20" x14ac:dyDescent="0.2">
      <c r="A2295" s="11" t="s">
        <v>9</v>
      </c>
      <c r="B2295" t="s">
        <v>2406</v>
      </c>
      <c r="C2295" t="s">
        <v>2531</v>
      </c>
      <c r="D2295" s="5">
        <f t="shared" si="109"/>
        <v>2</v>
      </c>
      <c r="E2295">
        <f>VLOOKUP(A2295,OFSETS!A$2:B$795,2,TRUE)</f>
        <v>2</v>
      </c>
      <c r="F2295">
        <v>1761</v>
      </c>
      <c r="S2295">
        <v>2284</v>
      </c>
      <c r="T2295" t="str">
        <f t="shared" si="108"/>
        <v>INSERT INTO OBJECT_COLUMNS (OBJECT_COLUMN_ID,NAME,OBJECT_ID) VALUES (2284,'QUOTATION_CURRENCY_SK', 1761);</v>
      </c>
    </row>
    <row r="2296" spans="1:20" x14ac:dyDescent="0.2">
      <c r="A2296" s="11" t="s">
        <v>9</v>
      </c>
      <c r="B2296" t="s">
        <v>2406</v>
      </c>
      <c r="C2296" t="s">
        <v>2532</v>
      </c>
      <c r="D2296" s="5">
        <f t="shared" si="109"/>
        <v>2</v>
      </c>
      <c r="E2296">
        <f>VLOOKUP(A2296,OFSETS!A$2:B$795,2,TRUE)</f>
        <v>2</v>
      </c>
      <c r="F2296">
        <v>1761</v>
      </c>
      <c r="S2296">
        <v>2285</v>
      </c>
      <c r="T2296" t="str">
        <f t="shared" si="108"/>
        <v>INSERT INTO OBJECT_COLUMNS (OBJECT_COLUMN_ID,NAME,OBJECT_ID) VALUES (2285,'HOLDING_LEG_NUM', 1761);</v>
      </c>
    </row>
    <row r="2297" spans="1:20" x14ac:dyDescent="0.2">
      <c r="A2297" s="11" t="s">
        <v>9</v>
      </c>
      <c r="B2297" t="s">
        <v>2406</v>
      </c>
      <c r="C2297" t="s">
        <v>2533</v>
      </c>
      <c r="D2297" s="5">
        <f t="shared" si="109"/>
        <v>2</v>
      </c>
      <c r="E2297">
        <f>VLOOKUP(A2297,OFSETS!A$2:B$795,2,TRUE)</f>
        <v>2</v>
      </c>
      <c r="F2297">
        <v>1761</v>
      </c>
      <c r="S2297">
        <v>2286</v>
      </c>
      <c r="T2297" t="str">
        <f t="shared" si="108"/>
        <v>INSERT INTO OBJECT_COLUMNS (OBJECT_COLUMN_ID,NAME,OBJECT_ID) VALUES (2286,'NOMINAL_VALUE', 1761);</v>
      </c>
    </row>
    <row r="2298" spans="1:20" x14ac:dyDescent="0.2">
      <c r="A2298" s="11" t="s">
        <v>9</v>
      </c>
      <c r="B2298" t="s">
        <v>2406</v>
      </c>
      <c r="C2298" t="s">
        <v>2534</v>
      </c>
      <c r="D2298" s="5">
        <f t="shared" si="109"/>
        <v>2</v>
      </c>
      <c r="E2298">
        <f>VLOOKUP(A2298,OFSETS!A$2:B$795,2,TRUE)</f>
        <v>2</v>
      </c>
      <c r="F2298">
        <v>1761</v>
      </c>
      <c r="S2298">
        <v>2287</v>
      </c>
      <c r="T2298" t="str">
        <f t="shared" si="108"/>
        <v>INSERT INTO OBJECT_COLUMNS (OBJECT_COLUMN_ID,NAME,OBJECT_ID) VALUES (2287,'PC_BOOK_VALUE', 1761);</v>
      </c>
    </row>
    <row r="2299" spans="1:20" x14ac:dyDescent="0.2">
      <c r="A2299" s="11" t="s">
        <v>9</v>
      </c>
      <c r="B2299" t="s">
        <v>2406</v>
      </c>
      <c r="C2299" t="s">
        <v>2535</v>
      </c>
      <c r="D2299" s="5">
        <f t="shared" si="109"/>
        <v>2</v>
      </c>
      <c r="E2299">
        <f>VLOOKUP(A2299,OFSETS!A$2:B$795,2,TRUE)</f>
        <v>2</v>
      </c>
      <c r="F2299">
        <v>1761</v>
      </c>
      <c r="S2299">
        <v>2288</v>
      </c>
      <c r="T2299" t="str">
        <f t="shared" si="108"/>
        <v>INSERT INTO OBJECT_COLUMNS (OBJECT_COLUMN_ID,NAME,OBJECT_ID) VALUES (2288,'QC_BOOK_VALUE', 1761);</v>
      </c>
    </row>
    <row r="2300" spans="1:20" x14ac:dyDescent="0.2">
      <c r="A2300" s="11" t="s">
        <v>9</v>
      </c>
      <c r="B2300" t="s">
        <v>2406</v>
      </c>
      <c r="C2300" t="s">
        <v>2536</v>
      </c>
      <c r="D2300" s="5">
        <f t="shared" si="109"/>
        <v>2</v>
      </c>
      <c r="E2300">
        <f>VLOOKUP(A2300,OFSETS!A$2:B$795,2,TRUE)</f>
        <v>2</v>
      </c>
      <c r="F2300">
        <v>1761</v>
      </c>
      <c r="S2300">
        <v>2289</v>
      </c>
      <c r="T2300" t="str">
        <f t="shared" si="108"/>
        <v>INSERT INTO OBJECT_COLUMNS (OBJECT_COLUMN_ID,NAME,OBJECT_ID) VALUES (2289,'PC_COST_VALUE', 1761);</v>
      </c>
    </row>
    <row r="2301" spans="1:20" x14ac:dyDescent="0.2">
      <c r="A2301" s="11" t="s">
        <v>9</v>
      </c>
      <c r="B2301" t="s">
        <v>2406</v>
      </c>
      <c r="C2301" t="s">
        <v>2537</v>
      </c>
      <c r="D2301" s="5">
        <f t="shared" si="109"/>
        <v>2</v>
      </c>
      <c r="E2301">
        <f>VLOOKUP(A2301,OFSETS!A$2:B$795,2,TRUE)</f>
        <v>2</v>
      </c>
      <c r="F2301">
        <v>1761</v>
      </c>
      <c r="S2301">
        <v>2290</v>
      </c>
      <c r="T2301" t="str">
        <f t="shared" si="108"/>
        <v>INSERT INTO OBJECT_COLUMNS (OBJECT_COLUMN_ID,NAME,OBJECT_ID) VALUES (2290,'CUSTODY_PARTY_SK', 1761);</v>
      </c>
    </row>
    <row r="2302" spans="1:20" x14ac:dyDescent="0.2">
      <c r="A2302" s="11" t="s">
        <v>9</v>
      </c>
      <c r="B2302" t="s">
        <v>2406</v>
      </c>
      <c r="C2302" t="s">
        <v>2538</v>
      </c>
      <c r="D2302" s="5">
        <f t="shared" si="109"/>
        <v>2</v>
      </c>
      <c r="E2302">
        <f>VLOOKUP(A2302,OFSETS!A$2:B$795,2,TRUE)</f>
        <v>2</v>
      </c>
      <c r="F2302">
        <v>1761</v>
      </c>
      <c r="S2302">
        <v>2291</v>
      </c>
      <c r="T2302" t="str">
        <f t="shared" si="108"/>
        <v>INSERT INTO OBJECT_COLUMNS (OBJECT_COLUMN_ID,NAME,OBJECT_ID) VALUES (2291,'P124B_ESTG_YN', 1761);</v>
      </c>
    </row>
    <row r="2303" spans="1:20" x14ac:dyDescent="0.2">
      <c r="A2303" s="11" t="s">
        <v>9</v>
      </c>
      <c r="B2303" t="s">
        <v>2406</v>
      </c>
      <c r="C2303" t="s">
        <v>2539</v>
      </c>
      <c r="D2303" s="5">
        <f t="shared" si="109"/>
        <v>2</v>
      </c>
      <c r="E2303">
        <f>VLOOKUP(A2303,OFSETS!A$2:B$795,2,TRUE)</f>
        <v>2</v>
      </c>
      <c r="F2303">
        <v>1761</v>
      </c>
      <c r="S2303">
        <v>2292</v>
      </c>
      <c r="T2303" t="str">
        <f t="shared" si="108"/>
        <v>INSERT INTO OBJECT_COLUMNS (OBJECT_COLUMN_ID,NAME,OBJECT_ID) VALUES (2292,'QC_COST_VALUE', 1761);</v>
      </c>
    </row>
    <row r="2304" spans="1:20" x14ac:dyDescent="0.2">
      <c r="A2304" s="11" t="s">
        <v>9</v>
      </c>
      <c r="B2304" t="s">
        <v>2406</v>
      </c>
      <c r="C2304" t="s">
        <v>2540</v>
      </c>
      <c r="D2304" s="5">
        <f t="shared" si="109"/>
        <v>2</v>
      </c>
      <c r="E2304">
        <f>VLOOKUP(A2304,OFSETS!A$2:B$795,2,TRUE)</f>
        <v>2</v>
      </c>
      <c r="F2304">
        <v>1761</v>
      </c>
      <c r="S2304">
        <v>2293</v>
      </c>
      <c r="T2304" t="str">
        <f t="shared" si="108"/>
        <v>INSERT INTO OBJECT_COLUMNS (OBJECT_COLUMN_ID,NAME,OBJECT_ID) VALUES (2293,'PC_COST_VALUE_PRL', 1761);</v>
      </c>
    </row>
    <row r="2305" spans="1:20" x14ac:dyDescent="0.2">
      <c r="A2305" s="11" t="s">
        <v>9</v>
      </c>
      <c r="B2305" t="s">
        <v>2406</v>
      </c>
      <c r="C2305" t="s">
        <v>2541</v>
      </c>
      <c r="D2305" s="5">
        <f t="shared" si="109"/>
        <v>2</v>
      </c>
      <c r="E2305">
        <f>VLOOKUP(A2305,OFSETS!A$2:B$795,2,TRUE)</f>
        <v>2</v>
      </c>
      <c r="F2305">
        <v>1761</v>
      </c>
      <c r="S2305">
        <v>2294</v>
      </c>
      <c r="T2305" t="str">
        <f t="shared" si="108"/>
        <v>INSERT INTO OBJECT_COLUMNS (OBJECT_COLUMN_ID,NAME,OBJECT_ID) VALUES (2294,'QC_COST_VALUE_PRL', 1761);</v>
      </c>
    </row>
    <row r="2306" spans="1:20" x14ac:dyDescent="0.2">
      <c r="A2306" s="11" t="s">
        <v>9</v>
      </c>
      <c r="B2306" t="s">
        <v>2406</v>
      </c>
      <c r="C2306" t="s">
        <v>2542</v>
      </c>
      <c r="D2306" s="5">
        <f t="shared" si="109"/>
        <v>2</v>
      </c>
      <c r="E2306">
        <f>VLOOKUP(A2306,OFSETS!A$2:B$795,2,TRUE)</f>
        <v>2</v>
      </c>
      <c r="F2306">
        <v>1761</v>
      </c>
      <c r="S2306">
        <v>2295</v>
      </c>
      <c r="T2306" t="str">
        <f t="shared" si="108"/>
        <v>INSERT INTO OBJECT_COLUMNS (OBJECT_COLUMN_ID,NAME,OBJECT_ID) VALUES (2295,'PC_BOOK_VALUE_PRL', 1761);</v>
      </c>
    </row>
    <row r="2307" spans="1:20" x14ac:dyDescent="0.2">
      <c r="A2307" s="11" t="s">
        <v>9</v>
      </c>
      <c r="B2307" t="s">
        <v>2406</v>
      </c>
      <c r="C2307" t="s">
        <v>2543</v>
      </c>
      <c r="D2307" s="5">
        <f t="shared" si="109"/>
        <v>2</v>
      </c>
      <c r="E2307">
        <f>VLOOKUP(A2307,OFSETS!A$2:B$795,2,TRUE)</f>
        <v>2</v>
      </c>
      <c r="F2307">
        <v>1761</v>
      </c>
      <c r="S2307">
        <v>2296</v>
      </c>
      <c r="T2307" t="str">
        <f t="shared" si="108"/>
        <v>INSERT INTO OBJECT_COLUMNS (OBJECT_COLUMN_ID,NAME,OBJECT_ID) VALUES (2296,'QC_BOOK_VALUE_PRL', 1761);</v>
      </c>
    </row>
    <row r="2308" spans="1:20" x14ac:dyDescent="0.2">
      <c r="A2308" s="11" t="s">
        <v>12</v>
      </c>
      <c r="B2308" t="s">
        <v>2415</v>
      </c>
      <c r="C2308" t="s">
        <v>2572</v>
      </c>
      <c r="D2308" s="5">
        <f t="shared" si="109"/>
        <v>3</v>
      </c>
      <c r="E2308">
        <f>VLOOKUP(A2308,OFSETS!A$2:B$795,2,TRUE)</f>
        <v>3</v>
      </c>
      <c r="F2308">
        <v>1762</v>
      </c>
      <c r="G2308" t="str">
        <f t="shared" si="110"/>
        <v>INSERT INTO F_SEC_ADMIN.OBJECTS (OBJECT_ID,NAME,OBJECT_TYPE_ID, SCHEMA_ID, AUTHORIZATION_OBJECT_ID) VALUES (1762,'TRANSACTIONS_V',2,1,'3');</v>
      </c>
      <c r="S2308">
        <v>2297</v>
      </c>
      <c r="T2308" t="str">
        <f t="shared" si="108"/>
        <v>INSERT INTO OBJECT_COLUMNS (OBJECT_COLUMN_ID,NAME,OBJECT_ID) VALUES (2297,'DEDUCTIBLE_LOSS_VALUE_PC', 1762);</v>
      </c>
    </row>
    <row r="2309" spans="1:20" x14ac:dyDescent="0.2">
      <c r="A2309" s="11" t="s">
        <v>12</v>
      </c>
      <c r="B2309" t="s">
        <v>2415</v>
      </c>
      <c r="C2309" t="s">
        <v>2573</v>
      </c>
      <c r="D2309" s="5">
        <f t="shared" si="109"/>
        <v>3</v>
      </c>
      <c r="E2309">
        <f>VLOOKUP(A2309,OFSETS!A$2:B$795,2,TRUE)</f>
        <v>3</v>
      </c>
      <c r="F2309">
        <v>1762</v>
      </c>
      <c r="S2309">
        <v>2298</v>
      </c>
      <c r="T2309" t="str">
        <f t="shared" si="108"/>
        <v>INSERT INTO OBJECT_COLUMNS (OBJECT_COLUMN_ID,NAME,OBJECT_ID) VALUES (2298,'REALISED_INT_APPR_VALUE_PC', 1762);</v>
      </c>
    </row>
    <row r="2310" spans="1:20" x14ac:dyDescent="0.2">
      <c r="A2310" s="11" t="s">
        <v>12</v>
      </c>
      <c r="B2310" t="s">
        <v>2415</v>
      </c>
      <c r="C2310" t="s">
        <v>2574</v>
      </c>
      <c r="D2310" s="5">
        <f t="shared" si="109"/>
        <v>3</v>
      </c>
      <c r="E2310">
        <f>VLOOKUP(A2310,OFSETS!A$2:B$795,2,TRUE)</f>
        <v>3</v>
      </c>
      <c r="F2310">
        <v>1762</v>
      </c>
      <c r="S2310">
        <v>2299</v>
      </c>
      <c r="T2310" t="str">
        <f t="shared" si="108"/>
        <v>INSERT INTO OBJECT_COLUMNS (OBJECT_COLUMN_ID,NAME,OBJECT_ID) VALUES (2299,'MATURITY_DATE', 1762);</v>
      </c>
    </row>
    <row r="2311" spans="1:20" x14ac:dyDescent="0.2">
      <c r="A2311" s="11" t="s">
        <v>12</v>
      </c>
      <c r="B2311" t="s">
        <v>2415</v>
      </c>
      <c r="C2311" t="s">
        <v>2575</v>
      </c>
      <c r="D2311" s="5">
        <f t="shared" si="109"/>
        <v>3</v>
      </c>
      <c r="E2311">
        <f>VLOOKUP(A2311,OFSETS!A$2:B$795,2,TRUE)</f>
        <v>3</v>
      </c>
      <c r="F2311">
        <v>1762</v>
      </c>
      <c r="S2311">
        <v>2300</v>
      </c>
      <c r="T2311" t="str">
        <f t="shared" si="108"/>
        <v>INSERT INTO OBJECT_COLUMNS (OBJECT_COLUMN_ID,NAME,OBJECT_ID) VALUES (2300,'INTEREST_RATE', 1762);</v>
      </c>
    </row>
    <row r="2312" spans="1:20" x14ac:dyDescent="0.2">
      <c r="A2312" s="11" t="s">
        <v>12</v>
      </c>
      <c r="B2312" t="s">
        <v>2415</v>
      </c>
      <c r="C2312" t="s">
        <v>2436</v>
      </c>
      <c r="D2312" s="5">
        <f t="shared" si="109"/>
        <v>3</v>
      </c>
      <c r="E2312">
        <f>VLOOKUP(A2312,OFSETS!A$2:B$795,2,TRUE)</f>
        <v>3</v>
      </c>
      <c r="F2312">
        <v>1762</v>
      </c>
      <c r="S2312">
        <v>2301</v>
      </c>
      <c r="T2312" t="str">
        <f t="shared" si="108"/>
        <v>INSERT INTO OBJECT_COLUMNS (OBJECT_COLUMN_ID,NAME,OBJECT_ID) VALUES (2301,'REF_TO_DATE', 1762);</v>
      </c>
    </row>
    <row r="2313" spans="1:20" x14ac:dyDescent="0.2">
      <c r="A2313" s="11" t="s">
        <v>12</v>
      </c>
      <c r="B2313" t="s">
        <v>2415</v>
      </c>
      <c r="C2313" t="s">
        <v>2407</v>
      </c>
      <c r="D2313" s="5">
        <f t="shared" si="109"/>
        <v>3</v>
      </c>
      <c r="E2313">
        <f>VLOOKUP(A2313,OFSETS!A$2:B$795,2,TRUE)</f>
        <v>3</v>
      </c>
      <c r="F2313">
        <v>1762</v>
      </c>
      <c r="S2313">
        <v>2302</v>
      </c>
      <c r="T2313" t="str">
        <f t="shared" si="108"/>
        <v>INSERT INTO OBJECT_COLUMNS (OBJECT_COLUMN_ID,NAME,OBJECT_ID) VALUES (2302,'OWNER_NUM', 1762);</v>
      </c>
    </row>
    <row r="2314" spans="1:20" x14ac:dyDescent="0.2">
      <c r="A2314" s="11" t="s">
        <v>12</v>
      </c>
      <c r="B2314" t="s">
        <v>2415</v>
      </c>
      <c r="C2314" t="s">
        <v>2576</v>
      </c>
      <c r="D2314" s="5">
        <f t="shared" si="109"/>
        <v>3</v>
      </c>
      <c r="E2314">
        <f>VLOOKUP(A2314,OFSETS!A$2:B$795,2,TRUE)</f>
        <v>3</v>
      </c>
      <c r="F2314">
        <v>1762</v>
      </c>
      <c r="S2314">
        <v>2303</v>
      </c>
      <c r="T2314" t="str">
        <f t="shared" si="108"/>
        <v>INSERT INTO OBJECT_COLUMNS (OBJECT_COLUMN_ID,NAME,OBJECT_ID) VALUES (2303,'TRANSACTION_SK', 1762);</v>
      </c>
    </row>
    <row r="2315" spans="1:20" x14ac:dyDescent="0.2">
      <c r="A2315" s="11" t="s">
        <v>12</v>
      </c>
      <c r="B2315" t="s">
        <v>2415</v>
      </c>
      <c r="C2315" t="s">
        <v>2577</v>
      </c>
      <c r="D2315" s="5">
        <f t="shared" si="109"/>
        <v>3</v>
      </c>
      <c r="E2315">
        <f>VLOOKUP(A2315,OFSETS!A$2:B$795,2,TRUE)</f>
        <v>3</v>
      </c>
      <c r="F2315">
        <v>1762</v>
      </c>
      <c r="S2315">
        <v>2304</v>
      </c>
      <c r="T2315" t="str">
        <f t="shared" si="108"/>
        <v>INSERT INTO OBJECT_COLUMNS (OBJECT_COLUMN_ID,NAME,OBJECT_ID) VALUES (2304,'TRANSACTION_ID', 1762);</v>
      </c>
    </row>
    <row r="2316" spans="1:20" x14ac:dyDescent="0.2">
      <c r="A2316" s="11" t="s">
        <v>12</v>
      </c>
      <c r="B2316" t="s">
        <v>2415</v>
      </c>
      <c r="C2316" t="s">
        <v>2529</v>
      </c>
      <c r="D2316" s="5">
        <f t="shared" si="109"/>
        <v>3</v>
      </c>
      <c r="E2316">
        <f>VLOOKUP(A2316,OFSETS!A$2:B$795,2,TRUE)</f>
        <v>3</v>
      </c>
      <c r="F2316">
        <v>1762</v>
      </c>
      <c r="S2316">
        <v>2305</v>
      </c>
      <c r="T2316" t="str">
        <f t="shared" si="108"/>
        <v>INSERT INTO OBJECT_COLUMNS (OBJECT_COLUMN_ID,NAME,OBJECT_ID) VALUES (2305,'PORTFOLIO_HOLDING_SK', 1762);</v>
      </c>
    </row>
    <row r="2317" spans="1:20" x14ac:dyDescent="0.2">
      <c r="A2317" s="11" t="s">
        <v>12</v>
      </c>
      <c r="B2317" t="s">
        <v>2415</v>
      </c>
      <c r="C2317" t="s">
        <v>2578</v>
      </c>
      <c r="D2317" s="5">
        <f t="shared" si="109"/>
        <v>3</v>
      </c>
      <c r="E2317">
        <f>VLOOKUP(A2317,OFSETS!A$2:B$795,2,TRUE)</f>
        <v>3</v>
      </c>
      <c r="F2317">
        <v>1762</v>
      </c>
      <c r="S2317">
        <v>2306</v>
      </c>
      <c r="T2317" t="str">
        <f t="shared" si="108"/>
        <v>INSERT INTO OBJECT_COLUMNS (OBJECT_COLUMN_ID,NAME,OBJECT_ID) VALUES (2306,'TRANSACTION_CODE_SK', 1762);</v>
      </c>
    </row>
    <row r="2318" spans="1:20" x14ac:dyDescent="0.2">
      <c r="A2318" s="11" t="s">
        <v>12</v>
      </c>
      <c r="B2318" t="s">
        <v>2415</v>
      </c>
      <c r="C2318" t="s">
        <v>2434</v>
      </c>
      <c r="D2318" s="5">
        <f t="shared" si="109"/>
        <v>3</v>
      </c>
      <c r="E2318">
        <f>VLOOKUP(A2318,OFSETS!A$2:B$795,2,TRUE)</f>
        <v>3</v>
      </c>
      <c r="F2318">
        <v>1762</v>
      </c>
      <c r="S2318">
        <v>2307</v>
      </c>
      <c r="T2318" t="str">
        <f t="shared" si="108"/>
        <v>INSERT INTO OBJECT_COLUMNS (OBJECT_COLUMN_ID,NAME,OBJECT_ID) VALUES (2307,'BATCH_ID', 1762);</v>
      </c>
    </row>
    <row r="2319" spans="1:20" x14ac:dyDescent="0.2">
      <c r="A2319" s="11" t="s">
        <v>12</v>
      </c>
      <c r="B2319" t="s">
        <v>2415</v>
      </c>
      <c r="C2319" t="s">
        <v>2435</v>
      </c>
      <c r="D2319" s="5">
        <f t="shared" si="109"/>
        <v>3</v>
      </c>
      <c r="E2319">
        <f>VLOOKUP(A2319,OFSETS!A$2:B$795,2,TRUE)</f>
        <v>3</v>
      </c>
      <c r="F2319">
        <v>1762</v>
      </c>
      <c r="S2319">
        <v>2308</v>
      </c>
      <c r="T2319" t="str">
        <f t="shared" si="108"/>
        <v>INSERT INTO OBJECT_COLUMNS (OBJECT_COLUMN_ID,NAME,OBJECT_ID) VALUES (2308,'REF_FROM_DATE', 1762);</v>
      </c>
    </row>
    <row r="2320" spans="1:20" x14ac:dyDescent="0.2">
      <c r="A2320" s="11" t="s">
        <v>12</v>
      </c>
      <c r="B2320" t="s">
        <v>2415</v>
      </c>
      <c r="C2320" t="s">
        <v>2498</v>
      </c>
      <c r="D2320" s="5">
        <f t="shared" si="109"/>
        <v>3</v>
      </c>
      <c r="E2320">
        <f>VLOOKUP(A2320,OFSETS!A$2:B$795,2,TRUE)</f>
        <v>3</v>
      </c>
      <c r="F2320">
        <v>1762</v>
      </c>
      <c r="S2320">
        <v>2309</v>
      </c>
      <c r="T2320" t="str">
        <f t="shared" si="108"/>
        <v>INSERT INTO OBJECT_COLUMNS (OBJECT_COLUMN_ID,NAME,OBJECT_ID) VALUES (2309,'TECH_FROM_TST', 1762);</v>
      </c>
    </row>
    <row r="2321" spans="1:20" x14ac:dyDescent="0.2">
      <c r="A2321" s="11" t="s">
        <v>12</v>
      </c>
      <c r="B2321" t="s">
        <v>2415</v>
      </c>
      <c r="C2321" t="s">
        <v>2499</v>
      </c>
      <c r="D2321" s="5">
        <f t="shared" si="109"/>
        <v>3</v>
      </c>
      <c r="E2321">
        <f>VLOOKUP(A2321,OFSETS!A$2:B$795,2,TRUE)</f>
        <v>3</v>
      </c>
      <c r="F2321">
        <v>1762</v>
      </c>
      <c r="S2321">
        <v>2310</v>
      </c>
      <c r="T2321" t="str">
        <f t="shared" ref="T2321:T2384" si="111">"INSERT INTO OBJECT_COLUMNS (OBJECT_COLUMN_ID,NAME,OBJECT_ID) VALUES (" &amp; S2321 &amp; ",'" &amp; C2321 &amp; "', " &amp; F2321 &amp; ");"</f>
        <v>INSERT INTO OBJECT_COLUMNS (OBJECT_COLUMN_ID,NAME,OBJECT_ID) VALUES (2310,'TECH_TO_TST', 1762);</v>
      </c>
    </row>
    <row r="2322" spans="1:20" x14ac:dyDescent="0.2">
      <c r="A2322" s="11" t="s">
        <v>12</v>
      </c>
      <c r="B2322" t="s">
        <v>2415</v>
      </c>
      <c r="C2322" t="s">
        <v>2579</v>
      </c>
      <c r="D2322" s="5">
        <f t="shared" si="109"/>
        <v>3</v>
      </c>
      <c r="E2322">
        <f>VLOOKUP(A2322,OFSETS!A$2:B$795,2,TRUE)</f>
        <v>3</v>
      </c>
      <c r="F2322">
        <v>1762</v>
      </c>
      <c r="S2322">
        <v>2311</v>
      </c>
      <c r="T2322" t="str">
        <f t="shared" si="111"/>
        <v>INSERT INTO OBJECT_COLUMNS (OBJECT_COLUMN_ID,NAME,OBJECT_ID) VALUES (2311,'AGREEMENT_DATE', 1762);</v>
      </c>
    </row>
    <row r="2323" spans="1:20" x14ac:dyDescent="0.2">
      <c r="A2323" s="11" t="s">
        <v>12</v>
      </c>
      <c r="B2323" t="s">
        <v>2415</v>
      </c>
      <c r="C2323" t="s">
        <v>2580</v>
      </c>
      <c r="D2323" s="5">
        <f t="shared" si="109"/>
        <v>3</v>
      </c>
      <c r="E2323">
        <f>VLOOKUP(A2323,OFSETS!A$2:B$795,2,TRUE)</f>
        <v>3</v>
      </c>
      <c r="F2323">
        <v>1762</v>
      </c>
      <c r="S2323">
        <v>2312</v>
      </c>
      <c r="T2323" t="str">
        <f t="shared" si="111"/>
        <v>INSERT INTO OBJECT_COLUMNS (OBJECT_COLUMN_ID,NAME,OBJECT_ID) VALUES (2312,'PAYMENT_DATE', 1762);</v>
      </c>
    </row>
    <row r="2324" spans="1:20" x14ac:dyDescent="0.2">
      <c r="A2324" s="11" t="s">
        <v>12</v>
      </c>
      <c r="B2324" t="s">
        <v>2415</v>
      </c>
      <c r="C2324" t="s">
        <v>2581</v>
      </c>
      <c r="D2324" s="5">
        <f t="shared" si="109"/>
        <v>3</v>
      </c>
      <c r="E2324">
        <f>VLOOKUP(A2324,OFSETS!A$2:B$795,2,TRUE)</f>
        <v>3</v>
      </c>
      <c r="F2324">
        <v>1762</v>
      </c>
      <c r="S2324">
        <v>2313</v>
      </c>
      <c r="T2324" t="str">
        <f t="shared" si="111"/>
        <v>INSERT INTO OBJECT_COLUMNS (OBJECT_COLUMN_ID,NAME,OBJECT_ID) VALUES (2313,'PERIOD_FIRST_DATE', 1762);</v>
      </c>
    </row>
    <row r="2325" spans="1:20" x14ac:dyDescent="0.2">
      <c r="A2325" s="11" t="s">
        <v>12</v>
      </c>
      <c r="B2325" t="s">
        <v>2415</v>
      </c>
      <c r="C2325" t="s">
        <v>2582</v>
      </c>
      <c r="D2325" s="5">
        <f t="shared" si="109"/>
        <v>3</v>
      </c>
      <c r="E2325">
        <f>VLOOKUP(A2325,OFSETS!A$2:B$795,2,TRUE)</f>
        <v>3</v>
      </c>
      <c r="F2325">
        <v>1762</v>
      </c>
      <c r="S2325">
        <v>2314</v>
      </c>
      <c r="T2325" t="str">
        <f t="shared" si="111"/>
        <v>INSERT INTO OBJECT_COLUMNS (OBJECT_COLUMN_ID,NAME,OBJECT_ID) VALUES (2314,'POSITION_DATE', 1762);</v>
      </c>
    </row>
    <row r="2326" spans="1:20" x14ac:dyDescent="0.2">
      <c r="A2326" s="11" t="s">
        <v>12</v>
      </c>
      <c r="B2326" t="s">
        <v>2415</v>
      </c>
      <c r="C2326" t="s">
        <v>2583</v>
      </c>
      <c r="D2326" s="5">
        <f t="shared" si="109"/>
        <v>3</v>
      </c>
      <c r="E2326">
        <f>VLOOKUP(A2326,OFSETS!A$2:B$795,2,TRUE)</f>
        <v>3</v>
      </c>
      <c r="F2326">
        <v>1762</v>
      </c>
      <c r="S2326">
        <v>2315</v>
      </c>
      <c r="T2326" t="str">
        <f t="shared" si="111"/>
        <v>INSERT INTO OBJECT_COLUMNS (OBJECT_COLUMN_ID,NAME,OBJECT_ID) VALUES (2315,'LEG_NUM', 1762);</v>
      </c>
    </row>
    <row r="2327" spans="1:20" x14ac:dyDescent="0.2">
      <c r="A2327" s="11" t="s">
        <v>12</v>
      </c>
      <c r="B2327" t="s">
        <v>2415</v>
      </c>
      <c r="C2327" t="s">
        <v>2584</v>
      </c>
      <c r="D2327" s="5">
        <f t="shared" si="109"/>
        <v>3</v>
      </c>
      <c r="E2327">
        <f>VLOOKUP(A2327,OFSETS!A$2:B$795,2,TRUE)</f>
        <v>3</v>
      </c>
      <c r="F2327">
        <v>1762</v>
      </c>
      <c r="S2327">
        <v>2316</v>
      </c>
      <c r="T2327" t="str">
        <f t="shared" si="111"/>
        <v>INSERT INTO OBJECT_COLUMNS (OBJECT_COLUMN_ID,NAME,OBJECT_ID) VALUES (2316,'ASSET_ID_BANKACCOUNT', 1762);</v>
      </c>
    </row>
    <row r="2328" spans="1:20" x14ac:dyDescent="0.2">
      <c r="A2328" s="11" t="s">
        <v>12</v>
      </c>
      <c r="B2328" t="s">
        <v>2415</v>
      </c>
      <c r="C2328" t="s">
        <v>2585</v>
      </c>
      <c r="D2328" s="5">
        <f t="shared" si="109"/>
        <v>3</v>
      </c>
      <c r="E2328">
        <f>VLOOKUP(A2328,OFSETS!A$2:B$795,2,TRUE)</f>
        <v>3</v>
      </c>
      <c r="F2328">
        <v>1762</v>
      </c>
      <c r="S2328">
        <v>2317</v>
      </c>
      <c r="T2328" t="str">
        <f t="shared" si="111"/>
        <v>INSERT INTO OBJECT_COLUMNS (OBJECT_COLUMN_ID,NAME,OBJECT_ID) VALUES (2317,'CANCELATION_CODE', 1762);</v>
      </c>
    </row>
    <row r="2329" spans="1:20" x14ac:dyDescent="0.2">
      <c r="A2329" s="11" t="s">
        <v>12</v>
      </c>
      <c r="B2329" t="s">
        <v>2415</v>
      </c>
      <c r="C2329" t="s">
        <v>2533</v>
      </c>
      <c r="D2329" s="5">
        <f t="shared" si="109"/>
        <v>3</v>
      </c>
      <c r="E2329">
        <f>VLOOKUP(A2329,OFSETS!A$2:B$795,2,TRUE)</f>
        <v>3</v>
      </c>
      <c r="F2329">
        <v>1762</v>
      </c>
      <c r="S2329">
        <v>2318</v>
      </c>
      <c r="T2329" t="str">
        <f t="shared" si="111"/>
        <v>INSERT INTO OBJECT_COLUMNS (OBJECT_COLUMN_ID,NAME,OBJECT_ID) VALUES (2318,'NOMINAL_VALUE', 1762);</v>
      </c>
    </row>
    <row r="2330" spans="1:20" x14ac:dyDescent="0.2">
      <c r="A2330" s="11" t="s">
        <v>12</v>
      </c>
      <c r="B2330" t="s">
        <v>2415</v>
      </c>
      <c r="C2330" t="s">
        <v>2586</v>
      </c>
      <c r="D2330" s="5">
        <f t="shared" si="109"/>
        <v>3</v>
      </c>
      <c r="E2330">
        <f>VLOOKUP(A2330,OFSETS!A$2:B$795,2,TRUE)</f>
        <v>3</v>
      </c>
      <c r="F2330">
        <v>1762</v>
      </c>
      <c r="S2330">
        <v>2319</v>
      </c>
      <c r="T2330" t="str">
        <f t="shared" si="111"/>
        <v>INSERT INTO OBJECT_COLUMNS (OBJECT_COLUMN_ID,NAME,OBJECT_ID) VALUES (2319,'NOMINAL_VALUE_BASIS', 1762);</v>
      </c>
    </row>
    <row r="2331" spans="1:20" x14ac:dyDescent="0.2">
      <c r="A2331" s="11" t="s">
        <v>12</v>
      </c>
      <c r="B2331" t="s">
        <v>2415</v>
      </c>
      <c r="C2331" t="s">
        <v>2587</v>
      </c>
      <c r="D2331" s="5">
        <f t="shared" si="109"/>
        <v>3</v>
      </c>
      <c r="E2331">
        <f>VLOOKUP(A2331,OFSETS!A$2:B$795,2,TRUE)</f>
        <v>3</v>
      </c>
      <c r="F2331">
        <v>1762</v>
      </c>
      <c r="S2331">
        <v>2320</v>
      </c>
      <c r="T2331" t="str">
        <f t="shared" si="111"/>
        <v>INSERT INTO OBJECT_COLUMNS (OBJECT_COLUMN_ID,NAME,OBJECT_ID) VALUES (2320,'TRANSACTION_NUM', 1762);</v>
      </c>
    </row>
    <row r="2332" spans="1:20" x14ac:dyDescent="0.2">
      <c r="A2332" s="11" t="s">
        <v>12</v>
      </c>
      <c r="B2332" t="s">
        <v>2415</v>
      </c>
      <c r="C2332" t="s">
        <v>2588</v>
      </c>
      <c r="D2332" s="5">
        <f t="shared" si="109"/>
        <v>3</v>
      </c>
      <c r="E2332">
        <f>VLOOKUP(A2332,OFSETS!A$2:B$795,2,TRUE)</f>
        <v>3</v>
      </c>
      <c r="F2332">
        <v>1762</v>
      </c>
      <c r="S2332">
        <v>2321</v>
      </c>
      <c r="T2332" t="str">
        <f t="shared" si="111"/>
        <v>INSERT INTO OBJECT_COLUMNS (OBJECT_COLUMN_ID,NAME,OBJECT_ID) VALUES (2321,'CURRENT_VALUE_PC', 1762);</v>
      </c>
    </row>
    <row r="2333" spans="1:20" x14ac:dyDescent="0.2">
      <c r="A2333" s="11" t="s">
        <v>12</v>
      </c>
      <c r="B2333" t="s">
        <v>2415</v>
      </c>
      <c r="C2333" t="s">
        <v>2589</v>
      </c>
      <c r="D2333" s="5">
        <f t="shared" si="109"/>
        <v>3</v>
      </c>
      <c r="E2333">
        <f>VLOOKUP(A2333,OFSETS!A$2:B$795,2,TRUE)</f>
        <v>3</v>
      </c>
      <c r="F2333">
        <v>1762</v>
      </c>
      <c r="S2333">
        <v>2322</v>
      </c>
      <c r="T2333" t="str">
        <f t="shared" si="111"/>
        <v>INSERT INTO OBJECT_COLUMNS (OBJECT_COLUMN_ID,NAME,OBJECT_ID) VALUES (2322,'CURRENT_VALUE_QC', 1762);</v>
      </c>
    </row>
    <row r="2334" spans="1:20" x14ac:dyDescent="0.2">
      <c r="A2334" s="11" t="s">
        <v>12</v>
      </c>
      <c r="B2334" t="s">
        <v>2415</v>
      </c>
      <c r="C2334" t="s">
        <v>2590</v>
      </c>
      <c r="D2334" s="5">
        <f t="shared" si="109"/>
        <v>3</v>
      </c>
      <c r="E2334">
        <f>VLOOKUP(A2334,OFSETS!A$2:B$795,2,TRUE)</f>
        <v>3</v>
      </c>
      <c r="F2334">
        <v>1762</v>
      </c>
      <c r="S2334">
        <v>2323</v>
      </c>
      <c r="T2334" t="str">
        <f t="shared" si="111"/>
        <v>INSERT INTO OBJECT_COLUMNS (OBJECT_COLUMN_ID,NAME,OBJECT_ID) VALUES (2323,'CURRENT_VALUE_SC', 1762);</v>
      </c>
    </row>
    <row r="2335" spans="1:20" x14ac:dyDescent="0.2">
      <c r="A2335" s="11" t="s">
        <v>12</v>
      </c>
      <c r="B2335" t="s">
        <v>2415</v>
      </c>
      <c r="C2335" t="s">
        <v>2591</v>
      </c>
      <c r="D2335" s="5">
        <f t="shared" si="109"/>
        <v>3</v>
      </c>
      <c r="E2335">
        <f>VLOOKUP(A2335,OFSETS!A$2:B$795,2,TRUE)</f>
        <v>3</v>
      </c>
      <c r="F2335">
        <v>1762</v>
      </c>
      <c r="S2335">
        <v>2324</v>
      </c>
      <c r="T2335" t="str">
        <f t="shared" si="111"/>
        <v>INSERT INTO OBJECT_COLUMNS (OBJECT_COLUMN_ID,NAME,OBJECT_ID) VALUES (2324,'ACCRUED_INT_PC', 1762);</v>
      </c>
    </row>
    <row r="2336" spans="1:20" x14ac:dyDescent="0.2">
      <c r="A2336" s="11" t="s">
        <v>12</v>
      </c>
      <c r="B2336" t="s">
        <v>2415</v>
      </c>
      <c r="C2336" t="s">
        <v>2592</v>
      </c>
      <c r="D2336" s="5">
        <f t="shared" ref="D2336:D2399" si="112">VALUE(RIGHT(A2336,7))</f>
        <v>3</v>
      </c>
      <c r="E2336">
        <f>VLOOKUP(A2336,OFSETS!A$2:B$795,2,TRUE)</f>
        <v>3</v>
      </c>
      <c r="F2336">
        <v>1762</v>
      </c>
      <c r="S2336">
        <v>2325</v>
      </c>
      <c r="T2336" t="str">
        <f t="shared" si="111"/>
        <v>INSERT INTO OBJECT_COLUMNS (OBJECT_COLUMN_ID,NAME,OBJECT_ID) VALUES (2325,'ACCRUED_INT_QC', 1762);</v>
      </c>
    </row>
    <row r="2337" spans="1:20" x14ac:dyDescent="0.2">
      <c r="A2337" s="11" t="s">
        <v>12</v>
      </c>
      <c r="B2337" t="s">
        <v>2415</v>
      </c>
      <c r="C2337" t="s">
        <v>2593</v>
      </c>
      <c r="D2337" s="5">
        <f t="shared" si="112"/>
        <v>3</v>
      </c>
      <c r="E2337">
        <f>VLOOKUP(A2337,OFSETS!A$2:B$795,2,TRUE)</f>
        <v>3</v>
      </c>
      <c r="F2337">
        <v>1762</v>
      </c>
      <c r="S2337">
        <v>2326</v>
      </c>
      <c r="T2337" t="str">
        <f t="shared" si="111"/>
        <v>INSERT INTO OBJECT_COLUMNS (OBJECT_COLUMN_ID,NAME,OBJECT_ID) VALUES (2326,'ACCRUED_INT_SC', 1762);</v>
      </c>
    </row>
    <row r="2338" spans="1:20" x14ac:dyDescent="0.2">
      <c r="A2338" s="11" t="s">
        <v>12</v>
      </c>
      <c r="B2338" t="s">
        <v>2415</v>
      </c>
      <c r="C2338" t="s">
        <v>2594</v>
      </c>
      <c r="D2338" s="5">
        <f t="shared" si="112"/>
        <v>3</v>
      </c>
      <c r="E2338">
        <f>VLOOKUP(A2338,OFSETS!A$2:B$795,2,TRUE)</f>
        <v>3</v>
      </c>
      <c r="F2338">
        <v>1762</v>
      </c>
      <c r="S2338">
        <v>2327</v>
      </c>
      <c r="T2338" t="str">
        <f t="shared" si="111"/>
        <v>INSERT INTO OBJECT_COLUMNS (OBJECT_COLUMN_ID,NAME,OBJECT_ID) VALUES (2327,'STLM_AMOUNT_PC', 1762);</v>
      </c>
    </row>
    <row r="2339" spans="1:20" x14ac:dyDescent="0.2">
      <c r="A2339" s="11" t="s">
        <v>12</v>
      </c>
      <c r="B2339" t="s">
        <v>2415</v>
      </c>
      <c r="C2339" t="s">
        <v>2595</v>
      </c>
      <c r="D2339" s="5">
        <f t="shared" si="112"/>
        <v>3</v>
      </c>
      <c r="E2339">
        <f>VLOOKUP(A2339,OFSETS!A$2:B$795,2,TRUE)</f>
        <v>3</v>
      </c>
      <c r="F2339">
        <v>1762</v>
      </c>
      <c r="S2339">
        <v>2328</v>
      </c>
      <c r="T2339" t="str">
        <f t="shared" si="111"/>
        <v>INSERT INTO OBJECT_COLUMNS (OBJECT_COLUMN_ID,NAME,OBJECT_ID) VALUES (2328,'STLM_AMOUNT_QC', 1762);</v>
      </c>
    </row>
    <row r="2340" spans="1:20" x14ac:dyDescent="0.2">
      <c r="A2340" s="11" t="s">
        <v>12</v>
      </c>
      <c r="B2340" t="s">
        <v>2415</v>
      </c>
      <c r="C2340" t="s">
        <v>2596</v>
      </c>
      <c r="D2340" s="5">
        <f t="shared" si="112"/>
        <v>3</v>
      </c>
      <c r="E2340">
        <f>VLOOKUP(A2340,OFSETS!A$2:B$795,2,TRUE)</f>
        <v>3</v>
      </c>
      <c r="F2340">
        <v>1762</v>
      </c>
      <c r="S2340">
        <v>2329</v>
      </c>
      <c r="T2340" t="str">
        <f t="shared" si="111"/>
        <v>INSERT INTO OBJECT_COLUMNS (OBJECT_COLUMN_ID,NAME,OBJECT_ID) VALUES (2329,'STLM_AMOUNT_SC', 1762);</v>
      </c>
    </row>
    <row r="2341" spans="1:20" x14ac:dyDescent="0.2">
      <c r="A2341" s="11" t="s">
        <v>12</v>
      </c>
      <c r="B2341" t="s">
        <v>2415</v>
      </c>
      <c r="C2341" t="s">
        <v>2597</v>
      </c>
      <c r="D2341" s="5">
        <f t="shared" si="112"/>
        <v>3</v>
      </c>
      <c r="E2341">
        <f>VLOOKUP(A2341,OFSETS!A$2:B$795,2,TRUE)</f>
        <v>3</v>
      </c>
      <c r="F2341">
        <v>1762</v>
      </c>
      <c r="S2341">
        <v>2330</v>
      </c>
      <c r="T2341" t="str">
        <f t="shared" si="111"/>
        <v>INSERT INTO OBJECT_COLUMNS (OBJECT_COLUMN_ID,NAME,OBJECT_ID) VALUES (2330,'QUOTE_VALUE_QC_PC', 1762);</v>
      </c>
    </row>
    <row r="2342" spans="1:20" x14ac:dyDescent="0.2">
      <c r="A2342" s="11" t="s">
        <v>12</v>
      </c>
      <c r="B2342" t="s">
        <v>2415</v>
      </c>
      <c r="C2342" t="s">
        <v>2598</v>
      </c>
      <c r="D2342" s="5">
        <f t="shared" si="112"/>
        <v>3</v>
      </c>
      <c r="E2342">
        <f>VLOOKUP(A2342,OFSETS!A$2:B$795,2,TRUE)</f>
        <v>3</v>
      </c>
      <c r="F2342">
        <v>1762</v>
      </c>
      <c r="S2342">
        <v>2331</v>
      </c>
      <c r="T2342" t="str">
        <f t="shared" si="111"/>
        <v>INSERT INTO OBJECT_COLUMNS (OBJECT_COLUMN_ID,NAME,OBJECT_ID) VALUES (2331,'TRANSACTION_PRICE', 1762);</v>
      </c>
    </row>
    <row r="2343" spans="1:20" x14ac:dyDescent="0.2">
      <c r="A2343" s="11" t="s">
        <v>12</v>
      </c>
      <c r="B2343" t="s">
        <v>2415</v>
      </c>
      <c r="C2343" t="s">
        <v>2599</v>
      </c>
      <c r="D2343" s="5">
        <f t="shared" si="112"/>
        <v>3</v>
      </c>
      <c r="E2343">
        <f>VLOOKUP(A2343,OFSETS!A$2:B$795,2,TRUE)</f>
        <v>3</v>
      </c>
      <c r="F2343">
        <v>1762</v>
      </c>
      <c r="S2343">
        <v>2332</v>
      </c>
      <c r="T2343" t="str">
        <f t="shared" si="111"/>
        <v>INSERT INTO OBJECT_COLUMNS (OBJECT_COLUMN_ID,NAME,OBJECT_ID) VALUES (2332,'IMMO_SPECIFIC_CODE', 1762);</v>
      </c>
    </row>
    <row r="2344" spans="1:20" x14ac:dyDescent="0.2">
      <c r="A2344" s="11" t="s">
        <v>12</v>
      </c>
      <c r="B2344" t="s">
        <v>2415</v>
      </c>
      <c r="C2344" t="s">
        <v>2600</v>
      </c>
      <c r="D2344" s="5">
        <f t="shared" si="112"/>
        <v>3</v>
      </c>
      <c r="E2344">
        <f>VLOOKUP(A2344,OFSETS!A$2:B$795,2,TRUE)</f>
        <v>3</v>
      </c>
      <c r="F2344">
        <v>1762</v>
      </c>
      <c r="S2344">
        <v>2333</v>
      </c>
      <c r="T2344" t="str">
        <f t="shared" si="111"/>
        <v>INSERT INTO OBJECT_COLUMNS (OBJECT_COLUMN_ID,NAME,OBJECT_ID) VALUES (2333,'VV_TAX_VALUE', 1762);</v>
      </c>
    </row>
    <row r="2345" spans="1:20" x14ac:dyDescent="0.2">
      <c r="A2345" s="11" t="s">
        <v>12</v>
      </c>
      <c r="B2345" t="s">
        <v>2415</v>
      </c>
      <c r="C2345" t="s">
        <v>2601</v>
      </c>
      <c r="D2345" s="5">
        <f t="shared" si="112"/>
        <v>3</v>
      </c>
      <c r="E2345">
        <f>VLOOKUP(A2345,OFSETS!A$2:B$795,2,TRUE)</f>
        <v>3</v>
      </c>
      <c r="F2345">
        <v>1762</v>
      </c>
      <c r="S2345">
        <v>2334</v>
      </c>
      <c r="T2345" t="str">
        <f t="shared" si="111"/>
        <v>INSERT INTO OBJECT_COLUMNS (OBJECT_COLUMN_ID,NAME,OBJECT_ID) VALUES (2334,'VV_COST_VALUE', 1762);</v>
      </c>
    </row>
    <row r="2346" spans="1:20" x14ac:dyDescent="0.2">
      <c r="A2346" s="11" t="s">
        <v>12</v>
      </c>
      <c r="B2346" t="s">
        <v>2415</v>
      </c>
      <c r="C2346" t="s">
        <v>2602</v>
      </c>
      <c r="D2346" s="5">
        <f t="shared" si="112"/>
        <v>3</v>
      </c>
      <c r="E2346">
        <f>VLOOKUP(A2346,OFSETS!A$2:B$795,2,TRUE)</f>
        <v>3</v>
      </c>
      <c r="F2346">
        <v>1762</v>
      </c>
      <c r="S2346">
        <v>2335</v>
      </c>
      <c r="T2346" t="str">
        <f t="shared" si="111"/>
        <v>INSERT INTO OBJECT_COLUMNS (OBJECT_COLUMN_ID,NAME,OBJECT_ID) VALUES (2335,'VV_ADDITIONAL_BOOKING_TXT', 1762);</v>
      </c>
    </row>
    <row r="2347" spans="1:20" x14ac:dyDescent="0.2">
      <c r="A2347" s="11" t="s">
        <v>12</v>
      </c>
      <c r="B2347" t="s">
        <v>2415</v>
      </c>
      <c r="C2347" t="s">
        <v>2603</v>
      </c>
      <c r="D2347" s="5">
        <f t="shared" si="112"/>
        <v>3</v>
      </c>
      <c r="E2347">
        <f>VLOOKUP(A2347,OFSETS!A$2:B$795,2,TRUE)</f>
        <v>3</v>
      </c>
      <c r="F2347">
        <v>1762</v>
      </c>
      <c r="S2347">
        <v>2336</v>
      </c>
      <c r="T2347" t="str">
        <f t="shared" si="111"/>
        <v>INSERT INTO OBJECT_COLUMNS (OBJECT_COLUMN_ID,NAME,OBJECT_ID) VALUES (2336,'VV_PL_INFO_VALUE', 1762);</v>
      </c>
    </row>
    <row r="2348" spans="1:20" x14ac:dyDescent="0.2">
      <c r="A2348" s="11" t="s">
        <v>12</v>
      </c>
      <c r="B2348" t="s">
        <v>2415</v>
      </c>
      <c r="C2348" t="s">
        <v>2604</v>
      </c>
      <c r="D2348" s="5">
        <f t="shared" si="112"/>
        <v>3</v>
      </c>
      <c r="E2348">
        <f>VLOOKUP(A2348,OFSETS!A$2:B$795,2,TRUE)</f>
        <v>3</v>
      </c>
      <c r="F2348">
        <v>1762</v>
      </c>
      <c r="S2348">
        <v>2337</v>
      </c>
      <c r="T2348" t="str">
        <f t="shared" si="111"/>
        <v>INSERT INTO OBJECT_COLUMNS (OBJECT_COLUMN_ID,NAME,OBJECT_ID) VALUES (2337,'VV_REPORTING_CODE', 1762);</v>
      </c>
    </row>
    <row r="2349" spans="1:20" x14ac:dyDescent="0.2">
      <c r="A2349" s="11" t="s">
        <v>12</v>
      </c>
      <c r="B2349" t="s">
        <v>2415</v>
      </c>
      <c r="C2349" t="s">
        <v>2605</v>
      </c>
      <c r="D2349" s="5">
        <f t="shared" si="112"/>
        <v>3</v>
      </c>
      <c r="E2349">
        <f>VLOOKUP(A2349,OFSETS!A$2:B$795,2,TRUE)</f>
        <v>3</v>
      </c>
      <c r="F2349">
        <v>1762</v>
      </c>
      <c r="S2349">
        <v>2338</v>
      </c>
      <c r="T2349" t="str">
        <f t="shared" si="111"/>
        <v>INSERT INTO OBJECT_COLUMNS (OBJECT_COLUMN_ID,NAME,OBJECT_ID) VALUES (2338,'ACCOUNT_FRAMEWORK_CODE', 1762);</v>
      </c>
    </row>
    <row r="2350" spans="1:20" x14ac:dyDescent="0.2">
      <c r="A2350" s="11" t="s">
        <v>12</v>
      </c>
      <c r="B2350" t="s">
        <v>2415</v>
      </c>
      <c r="C2350" t="s">
        <v>2606</v>
      </c>
      <c r="D2350" s="5">
        <f t="shared" si="112"/>
        <v>3</v>
      </c>
      <c r="E2350">
        <f>VLOOKUP(A2350,OFSETS!A$2:B$795,2,TRUE)</f>
        <v>3</v>
      </c>
      <c r="F2350">
        <v>1762</v>
      </c>
      <c r="S2350">
        <v>2339</v>
      </c>
      <c r="T2350" t="str">
        <f t="shared" si="111"/>
        <v>INSERT INTO OBJECT_COLUMNS (OBJECT_COLUMN_ID,NAME,OBJECT_ID) VALUES (2339,'INT_VALUE_PC', 1762);</v>
      </c>
    </row>
    <row r="2351" spans="1:20" x14ac:dyDescent="0.2">
      <c r="A2351" s="11" t="s">
        <v>12</v>
      </c>
      <c r="B2351" t="s">
        <v>2415</v>
      </c>
      <c r="C2351" t="s">
        <v>2607</v>
      </c>
      <c r="D2351" s="5">
        <f t="shared" si="112"/>
        <v>3</v>
      </c>
      <c r="E2351">
        <f>VLOOKUP(A2351,OFSETS!A$2:B$795,2,TRUE)</f>
        <v>3</v>
      </c>
      <c r="F2351">
        <v>1762</v>
      </c>
      <c r="S2351">
        <v>2340</v>
      </c>
      <c r="T2351" t="str">
        <f t="shared" si="111"/>
        <v>INSERT INTO OBJECT_COLUMNS (OBJECT_COLUMN_ID,NAME,OBJECT_ID) VALUES (2340,'INT_VALUE_QC', 1762);</v>
      </c>
    </row>
    <row r="2352" spans="1:20" x14ac:dyDescent="0.2">
      <c r="A2352" s="11" t="s">
        <v>12</v>
      </c>
      <c r="B2352" t="s">
        <v>2415</v>
      </c>
      <c r="C2352" t="s">
        <v>2608</v>
      </c>
      <c r="D2352" s="5">
        <f t="shared" si="112"/>
        <v>3</v>
      </c>
      <c r="E2352">
        <f>VLOOKUP(A2352,OFSETS!A$2:B$795,2,TRUE)</f>
        <v>3</v>
      </c>
      <c r="F2352">
        <v>1762</v>
      </c>
      <c r="S2352">
        <v>2341</v>
      </c>
      <c r="T2352" t="str">
        <f t="shared" si="111"/>
        <v>INSERT INTO OBJECT_COLUMNS (OBJECT_COLUMN_ID,NAME,OBJECT_ID) VALUES (2341,'INT_VALUE_SC', 1762);</v>
      </c>
    </row>
    <row r="2353" spans="1:20" x14ac:dyDescent="0.2">
      <c r="A2353" s="11" t="s">
        <v>12</v>
      </c>
      <c r="B2353" t="s">
        <v>2415</v>
      </c>
      <c r="C2353" t="s">
        <v>2609</v>
      </c>
      <c r="D2353" s="5">
        <f t="shared" si="112"/>
        <v>3</v>
      </c>
      <c r="E2353">
        <f>VLOOKUP(A2353,OFSETS!A$2:B$795,2,TRUE)</f>
        <v>3</v>
      </c>
      <c r="F2353">
        <v>1762</v>
      </c>
      <c r="S2353">
        <v>2342</v>
      </c>
      <c r="T2353" t="str">
        <f t="shared" si="111"/>
        <v>INSERT INTO OBJECT_COLUMNS (OBJECT_COLUMN_ID,NAME,OBJECT_ID) VALUES (2342,'COST_VALUE_PC', 1762);</v>
      </c>
    </row>
    <row r="2354" spans="1:20" x14ac:dyDescent="0.2">
      <c r="A2354" s="11" t="s">
        <v>12</v>
      </c>
      <c r="B2354" t="s">
        <v>2415</v>
      </c>
      <c r="C2354" t="s">
        <v>2610</v>
      </c>
      <c r="D2354" s="5">
        <f t="shared" si="112"/>
        <v>3</v>
      </c>
      <c r="E2354">
        <f>VLOOKUP(A2354,OFSETS!A$2:B$795,2,TRUE)</f>
        <v>3</v>
      </c>
      <c r="F2354">
        <v>1762</v>
      </c>
      <c r="S2354">
        <v>2343</v>
      </c>
      <c r="T2354" t="str">
        <f t="shared" si="111"/>
        <v>INSERT INTO OBJECT_COLUMNS (OBJECT_COLUMN_ID,NAME,OBJECT_ID) VALUES (2343,'COST_VALUE_QC', 1762);</v>
      </c>
    </row>
    <row r="2355" spans="1:20" x14ac:dyDescent="0.2">
      <c r="A2355" s="11" t="s">
        <v>12</v>
      </c>
      <c r="B2355" t="s">
        <v>2415</v>
      </c>
      <c r="C2355" t="s">
        <v>2611</v>
      </c>
      <c r="D2355" s="5">
        <f t="shared" si="112"/>
        <v>3</v>
      </c>
      <c r="E2355">
        <f>VLOOKUP(A2355,OFSETS!A$2:B$795,2,TRUE)</f>
        <v>3</v>
      </c>
      <c r="F2355">
        <v>1762</v>
      </c>
      <c r="S2355">
        <v>2344</v>
      </c>
      <c r="T2355" t="str">
        <f t="shared" si="111"/>
        <v>INSERT INTO OBJECT_COLUMNS (OBJECT_COLUMN_ID,NAME,OBJECT_ID) VALUES (2344,'QUOTE_COSTVAL_FXRATE_CHG_PC', 1762);</v>
      </c>
    </row>
    <row r="2356" spans="1:20" x14ac:dyDescent="0.2">
      <c r="A2356" s="11" t="s">
        <v>12</v>
      </c>
      <c r="B2356" t="s">
        <v>2415</v>
      </c>
      <c r="C2356" t="s">
        <v>2612</v>
      </c>
      <c r="D2356" s="5">
        <f t="shared" si="112"/>
        <v>3</v>
      </c>
      <c r="E2356">
        <f>VLOOKUP(A2356,OFSETS!A$2:B$795,2,TRUE)</f>
        <v>3</v>
      </c>
      <c r="F2356">
        <v>1762</v>
      </c>
      <c r="S2356">
        <v>2345</v>
      </c>
      <c r="T2356" t="str">
        <f t="shared" si="111"/>
        <v>INSERT INTO OBJECT_COLUMNS (OBJECT_COLUMN_ID,NAME,OBJECT_ID) VALUES (2345,'QUOTE_COSTVAL_PRICE_CHG_PC', 1762);</v>
      </c>
    </row>
    <row r="2357" spans="1:20" x14ac:dyDescent="0.2">
      <c r="A2357" s="11" t="s">
        <v>12</v>
      </c>
      <c r="B2357" t="s">
        <v>2415</v>
      </c>
      <c r="C2357" t="s">
        <v>2613</v>
      </c>
      <c r="D2357" s="5">
        <f t="shared" si="112"/>
        <v>3</v>
      </c>
      <c r="E2357">
        <f>VLOOKUP(A2357,OFSETS!A$2:B$795,2,TRUE)</f>
        <v>3</v>
      </c>
      <c r="F2357">
        <v>1762</v>
      </c>
      <c r="S2357">
        <v>2346</v>
      </c>
      <c r="T2357" t="str">
        <f t="shared" si="111"/>
        <v>INSERT INTO OBJECT_COLUMNS (OBJECT_COLUMN_ID,NAME,OBJECT_ID) VALUES (2346,'QUOTE_COSTVAL_PRICE_CHG_QC', 1762);</v>
      </c>
    </row>
    <row r="2358" spans="1:20" x14ac:dyDescent="0.2">
      <c r="A2358" s="11" t="s">
        <v>12</v>
      </c>
      <c r="B2358" t="s">
        <v>2415</v>
      </c>
      <c r="C2358" t="s">
        <v>2614</v>
      </c>
      <c r="D2358" s="5">
        <f t="shared" si="112"/>
        <v>3</v>
      </c>
      <c r="E2358">
        <f>VLOOKUP(A2358,OFSETS!A$2:B$795,2,TRUE)</f>
        <v>3</v>
      </c>
      <c r="F2358">
        <v>1762</v>
      </c>
      <c r="S2358">
        <v>2347</v>
      </c>
      <c r="T2358" t="str">
        <f t="shared" si="111"/>
        <v>INSERT INTO OBJECT_COLUMNS (OBJECT_COLUMN_ID,NAME,OBJECT_ID) VALUES (2347,'REC_CURRENT_VALUE_PC', 1762);</v>
      </c>
    </row>
    <row r="2359" spans="1:20" x14ac:dyDescent="0.2">
      <c r="A2359" s="11" t="s">
        <v>12</v>
      </c>
      <c r="B2359" t="s">
        <v>2415</v>
      </c>
      <c r="C2359" t="s">
        <v>2615</v>
      </c>
      <c r="D2359" s="5">
        <f t="shared" si="112"/>
        <v>3</v>
      </c>
      <c r="E2359">
        <f>VLOOKUP(A2359,OFSETS!A$2:B$795,2,TRUE)</f>
        <v>3</v>
      </c>
      <c r="F2359">
        <v>1762</v>
      </c>
      <c r="S2359">
        <v>2348</v>
      </c>
      <c r="T2359" t="str">
        <f t="shared" si="111"/>
        <v>INSERT INTO OBJECT_COLUMNS (OBJECT_COLUMN_ID,NAME,OBJECT_ID) VALUES (2348,'REC_CURRENT_VALUE_QC', 1762);</v>
      </c>
    </row>
    <row r="2360" spans="1:20" x14ac:dyDescent="0.2">
      <c r="A2360" s="11" t="s">
        <v>12</v>
      </c>
      <c r="B2360" t="s">
        <v>2415</v>
      </c>
      <c r="C2360" t="s">
        <v>2616</v>
      </c>
      <c r="D2360" s="5">
        <f t="shared" si="112"/>
        <v>3</v>
      </c>
      <c r="E2360">
        <f>VLOOKUP(A2360,OFSETS!A$2:B$795,2,TRUE)</f>
        <v>3</v>
      </c>
      <c r="F2360">
        <v>1762</v>
      </c>
      <c r="S2360">
        <v>2349</v>
      </c>
      <c r="T2360" t="str">
        <f t="shared" si="111"/>
        <v>INSERT INTO OBJECT_COLUMNS (OBJECT_COLUMN_ID,NAME,OBJECT_ID) VALUES (2349,'LONG_LOSS_VALUE_PC', 1762);</v>
      </c>
    </row>
    <row r="2361" spans="1:20" x14ac:dyDescent="0.2">
      <c r="A2361" s="11" t="s">
        <v>12</v>
      </c>
      <c r="B2361" t="s">
        <v>2415</v>
      </c>
      <c r="C2361" t="s">
        <v>2617</v>
      </c>
      <c r="D2361" s="5">
        <f t="shared" si="112"/>
        <v>3</v>
      </c>
      <c r="E2361">
        <f>VLOOKUP(A2361,OFSETS!A$2:B$795,2,TRUE)</f>
        <v>3</v>
      </c>
      <c r="F2361">
        <v>1762</v>
      </c>
      <c r="S2361">
        <v>2350</v>
      </c>
      <c r="T2361" t="str">
        <f t="shared" si="111"/>
        <v>INSERT INTO OBJECT_COLUMNS (OBJECT_COLUMN_ID,NAME,OBJECT_ID) VALUES (2350,'LONG_PROFIT_VALUE_PC', 1762);</v>
      </c>
    </row>
    <row r="2362" spans="1:20" x14ac:dyDescent="0.2">
      <c r="A2362" s="11" t="s">
        <v>12</v>
      </c>
      <c r="B2362" t="s">
        <v>2415</v>
      </c>
      <c r="C2362" t="s">
        <v>2618</v>
      </c>
      <c r="D2362" s="5">
        <f t="shared" si="112"/>
        <v>3</v>
      </c>
      <c r="E2362">
        <f>VLOOKUP(A2362,OFSETS!A$2:B$795,2,TRUE)</f>
        <v>3</v>
      </c>
      <c r="F2362">
        <v>1762</v>
      </c>
      <c r="S2362">
        <v>2351</v>
      </c>
      <c r="T2362" t="str">
        <f t="shared" si="111"/>
        <v>INSERT INTO OBJECT_COLUMNS (OBJECT_COLUMN_ID,NAME,OBJECT_ID) VALUES (2351,'SHORT_PROFIT_VALUE_PC', 1762);</v>
      </c>
    </row>
    <row r="2363" spans="1:20" x14ac:dyDescent="0.2">
      <c r="A2363" s="11" t="s">
        <v>12</v>
      </c>
      <c r="B2363" t="s">
        <v>2416</v>
      </c>
      <c r="C2363" t="s">
        <v>2407</v>
      </c>
      <c r="D2363" s="5">
        <f t="shared" si="112"/>
        <v>3</v>
      </c>
      <c r="E2363">
        <f>VLOOKUP(A2363,OFSETS!A$2:B$795,2,TRUE)</f>
        <v>3</v>
      </c>
      <c r="F2363">
        <v>1763</v>
      </c>
      <c r="G2363" t="str">
        <f t="shared" ref="G2363:G2378" si="113">"INSERT INTO F_SEC_ADMIN.OBJECTS (OBJECT_ID,NAME,OBJECT_TYPE_ID, SCHEMA_ID, AUTHORIZATION_OBJECT_ID) VALUES ("&amp;F2363&amp; ",'" &amp; B2363 &amp; "',2,1,'" &amp; E2363 &amp;"');"</f>
        <v>INSERT INTO F_SEC_ADMIN.OBJECTS (OBJECT_ID,NAME,OBJECT_TYPE_ID, SCHEMA_ID, AUTHORIZATION_OBJECT_ID) VALUES (1763,'TRANSACTION_COSTS_V',2,1,'3');</v>
      </c>
      <c r="S2363">
        <v>2352</v>
      </c>
      <c r="T2363" t="str">
        <f t="shared" si="111"/>
        <v>INSERT INTO OBJECT_COLUMNS (OBJECT_COLUMN_ID,NAME,OBJECT_ID) VALUES (2352,'OWNER_NUM', 1763);</v>
      </c>
    </row>
    <row r="2364" spans="1:20" x14ac:dyDescent="0.2">
      <c r="A2364" s="11" t="s">
        <v>12</v>
      </c>
      <c r="B2364" t="s">
        <v>2416</v>
      </c>
      <c r="C2364" t="s">
        <v>2434</v>
      </c>
      <c r="D2364" s="5">
        <f t="shared" si="112"/>
        <v>3</v>
      </c>
      <c r="E2364">
        <f>VLOOKUP(A2364,OFSETS!A$2:B$795,2,TRUE)</f>
        <v>3</v>
      </c>
      <c r="F2364">
        <v>1763</v>
      </c>
      <c r="S2364">
        <v>2353</v>
      </c>
      <c r="T2364" t="str">
        <f t="shared" si="111"/>
        <v>INSERT INTO OBJECT_COLUMNS (OBJECT_COLUMN_ID,NAME,OBJECT_ID) VALUES (2353,'BATCH_ID', 1763);</v>
      </c>
    </row>
    <row r="2365" spans="1:20" x14ac:dyDescent="0.2">
      <c r="A2365" s="11" t="s">
        <v>12</v>
      </c>
      <c r="B2365" t="s">
        <v>2416</v>
      </c>
      <c r="C2365" t="s">
        <v>2435</v>
      </c>
      <c r="D2365" s="5">
        <f t="shared" si="112"/>
        <v>3</v>
      </c>
      <c r="E2365">
        <f>VLOOKUP(A2365,OFSETS!A$2:B$795,2,TRUE)</f>
        <v>3</v>
      </c>
      <c r="F2365">
        <v>1763</v>
      </c>
      <c r="S2365">
        <v>2354</v>
      </c>
      <c r="T2365" t="str">
        <f t="shared" si="111"/>
        <v>INSERT INTO OBJECT_COLUMNS (OBJECT_COLUMN_ID,NAME,OBJECT_ID) VALUES (2354,'REF_FROM_DATE', 1763);</v>
      </c>
    </row>
    <row r="2366" spans="1:20" x14ac:dyDescent="0.2">
      <c r="A2366" s="11" t="s">
        <v>12</v>
      </c>
      <c r="B2366" t="s">
        <v>2416</v>
      </c>
      <c r="C2366" t="s">
        <v>2436</v>
      </c>
      <c r="D2366" s="5">
        <f t="shared" si="112"/>
        <v>3</v>
      </c>
      <c r="E2366">
        <f>VLOOKUP(A2366,OFSETS!A$2:B$795,2,TRUE)</f>
        <v>3</v>
      </c>
      <c r="F2366">
        <v>1763</v>
      </c>
      <c r="S2366">
        <v>2355</v>
      </c>
      <c r="T2366" t="str">
        <f t="shared" si="111"/>
        <v>INSERT INTO OBJECT_COLUMNS (OBJECT_COLUMN_ID,NAME,OBJECT_ID) VALUES (2355,'REF_TO_DATE', 1763);</v>
      </c>
    </row>
    <row r="2367" spans="1:20" x14ac:dyDescent="0.2">
      <c r="A2367" s="11" t="s">
        <v>12</v>
      </c>
      <c r="B2367" t="s">
        <v>2416</v>
      </c>
      <c r="C2367" t="s">
        <v>2498</v>
      </c>
      <c r="D2367" s="5">
        <f t="shared" si="112"/>
        <v>3</v>
      </c>
      <c r="E2367">
        <f>VLOOKUP(A2367,OFSETS!A$2:B$795,2,TRUE)</f>
        <v>3</v>
      </c>
      <c r="F2367">
        <v>1763</v>
      </c>
      <c r="S2367">
        <v>2356</v>
      </c>
      <c r="T2367" t="str">
        <f t="shared" si="111"/>
        <v>INSERT INTO OBJECT_COLUMNS (OBJECT_COLUMN_ID,NAME,OBJECT_ID) VALUES (2356,'TECH_FROM_TST', 1763);</v>
      </c>
    </row>
    <row r="2368" spans="1:20" x14ac:dyDescent="0.2">
      <c r="A2368" s="11" t="s">
        <v>12</v>
      </c>
      <c r="B2368" t="s">
        <v>2416</v>
      </c>
      <c r="C2368" t="s">
        <v>2499</v>
      </c>
      <c r="D2368" s="5">
        <f t="shared" si="112"/>
        <v>3</v>
      </c>
      <c r="E2368">
        <f>VLOOKUP(A2368,OFSETS!A$2:B$795,2,TRUE)</f>
        <v>3</v>
      </c>
      <c r="F2368">
        <v>1763</v>
      </c>
      <c r="S2368">
        <v>2357</v>
      </c>
      <c r="T2368" t="str">
        <f t="shared" si="111"/>
        <v>INSERT INTO OBJECT_COLUMNS (OBJECT_COLUMN_ID,NAME,OBJECT_ID) VALUES (2357,'TECH_TO_TST', 1763);</v>
      </c>
    </row>
    <row r="2369" spans="1:20" x14ac:dyDescent="0.2">
      <c r="A2369" s="11" t="s">
        <v>12</v>
      </c>
      <c r="B2369" t="s">
        <v>2416</v>
      </c>
      <c r="C2369" t="s">
        <v>2619</v>
      </c>
      <c r="D2369" s="5">
        <f t="shared" si="112"/>
        <v>3</v>
      </c>
      <c r="E2369">
        <f>VLOOKUP(A2369,OFSETS!A$2:B$795,2,TRUE)</f>
        <v>3</v>
      </c>
      <c r="F2369">
        <v>1763</v>
      </c>
      <c r="S2369">
        <v>2358</v>
      </c>
      <c r="T2369" t="str">
        <f t="shared" si="111"/>
        <v>INSERT INTO OBJECT_COLUMNS (OBJECT_COLUMN_ID,NAME,OBJECT_ID) VALUES (2358,'TRANSACTION_COST_SK', 1763);</v>
      </c>
    </row>
    <row r="2370" spans="1:20" x14ac:dyDescent="0.2">
      <c r="A2370" s="11" t="s">
        <v>12</v>
      </c>
      <c r="B2370" t="s">
        <v>2416</v>
      </c>
      <c r="C2370" t="s">
        <v>2620</v>
      </c>
      <c r="D2370" s="5">
        <f t="shared" si="112"/>
        <v>3</v>
      </c>
      <c r="E2370">
        <f>VLOOKUP(A2370,OFSETS!A$2:B$795,2,TRUE)</f>
        <v>3</v>
      </c>
      <c r="F2370">
        <v>1763</v>
      </c>
      <c r="S2370">
        <v>2359</v>
      </c>
      <c r="T2370" t="str">
        <f t="shared" si="111"/>
        <v>INSERT INTO OBJECT_COLUMNS (OBJECT_COLUMN_ID,NAME,OBJECT_ID) VALUES (2359,'TRANSACTION_COST_ID', 1763);</v>
      </c>
    </row>
    <row r="2371" spans="1:20" x14ac:dyDescent="0.2">
      <c r="A2371" s="11" t="s">
        <v>12</v>
      </c>
      <c r="B2371" t="s">
        <v>2416</v>
      </c>
      <c r="C2371" t="s">
        <v>2576</v>
      </c>
      <c r="D2371" s="5">
        <f t="shared" si="112"/>
        <v>3</v>
      </c>
      <c r="E2371">
        <f>VLOOKUP(A2371,OFSETS!A$2:B$795,2,TRUE)</f>
        <v>3</v>
      </c>
      <c r="F2371">
        <v>1763</v>
      </c>
      <c r="S2371">
        <v>2360</v>
      </c>
      <c r="T2371" t="str">
        <f t="shared" si="111"/>
        <v>INSERT INTO OBJECT_COLUMNS (OBJECT_COLUMN_ID,NAME,OBJECT_ID) VALUES (2360,'TRANSACTION_SK', 1763);</v>
      </c>
    </row>
    <row r="2372" spans="1:20" x14ac:dyDescent="0.2">
      <c r="A2372" s="11" t="s">
        <v>12</v>
      </c>
      <c r="B2372" t="s">
        <v>2416</v>
      </c>
      <c r="C2372" t="s">
        <v>2621</v>
      </c>
      <c r="D2372" s="5">
        <f t="shared" si="112"/>
        <v>3</v>
      </c>
      <c r="E2372">
        <f>VLOOKUP(A2372,OFSETS!A$2:B$795,2,TRUE)</f>
        <v>3</v>
      </c>
      <c r="F2372">
        <v>1763</v>
      </c>
      <c r="S2372">
        <v>2361</v>
      </c>
      <c r="T2372" t="str">
        <f t="shared" si="111"/>
        <v>INSERT INTO OBJECT_COLUMNS (OBJECT_COLUMN_ID,NAME,OBJECT_ID) VALUES (2361,'COST_SK', 1763);</v>
      </c>
    </row>
    <row r="2373" spans="1:20" x14ac:dyDescent="0.2">
      <c r="A2373" s="11" t="s">
        <v>12</v>
      </c>
      <c r="B2373" t="s">
        <v>2416</v>
      </c>
      <c r="C2373" t="s">
        <v>2597</v>
      </c>
      <c r="D2373" s="5">
        <f t="shared" si="112"/>
        <v>3</v>
      </c>
      <c r="E2373">
        <f>VLOOKUP(A2373,OFSETS!A$2:B$795,2,TRUE)</f>
        <v>3</v>
      </c>
      <c r="F2373">
        <v>1763</v>
      </c>
      <c r="S2373">
        <v>2362</v>
      </c>
      <c r="T2373" t="str">
        <f t="shared" si="111"/>
        <v>INSERT INTO OBJECT_COLUMNS (OBJECT_COLUMN_ID,NAME,OBJECT_ID) VALUES (2362,'QUOTE_VALUE_QC_PC', 1763);</v>
      </c>
    </row>
    <row r="2374" spans="1:20" x14ac:dyDescent="0.2">
      <c r="A2374" s="11" t="s">
        <v>12</v>
      </c>
      <c r="B2374" t="s">
        <v>2416</v>
      </c>
      <c r="C2374" t="s">
        <v>2622</v>
      </c>
      <c r="D2374" s="5">
        <f t="shared" si="112"/>
        <v>3</v>
      </c>
      <c r="E2374">
        <f>VLOOKUP(A2374,OFSETS!A$2:B$795,2,TRUE)</f>
        <v>3</v>
      </c>
      <c r="F2374">
        <v>1763</v>
      </c>
      <c r="S2374">
        <v>2363</v>
      </c>
      <c r="T2374" t="str">
        <f t="shared" si="111"/>
        <v>INSERT INTO OBJECT_COLUMNS (OBJECT_COLUMN_ID,NAME,OBJECT_ID) VALUES (2363,'COST_AMOUNT_IC', 1763);</v>
      </c>
    </row>
    <row r="2375" spans="1:20" x14ac:dyDescent="0.2">
      <c r="A2375" s="11" t="s">
        <v>12</v>
      </c>
      <c r="B2375" t="s">
        <v>2416</v>
      </c>
      <c r="C2375" t="s">
        <v>2623</v>
      </c>
      <c r="D2375" s="5">
        <f t="shared" si="112"/>
        <v>3</v>
      </c>
      <c r="E2375">
        <f>VLOOKUP(A2375,OFSETS!A$2:B$795,2,TRUE)</f>
        <v>3</v>
      </c>
      <c r="F2375">
        <v>1763</v>
      </c>
      <c r="S2375">
        <v>2364</v>
      </c>
      <c r="T2375" t="str">
        <f t="shared" si="111"/>
        <v>INSERT INTO OBJECT_COLUMNS (OBJECT_COLUMN_ID,NAME,OBJECT_ID) VALUES (2364,'COST_AMOUNT_PC', 1763);</v>
      </c>
    </row>
    <row r="2376" spans="1:20" x14ac:dyDescent="0.2">
      <c r="A2376" s="11" t="s">
        <v>12</v>
      </c>
      <c r="B2376" t="s">
        <v>2416</v>
      </c>
      <c r="C2376" t="s">
        <v>2624</v>
      </c>
      <c r="D2376" s="5">
        <f t="shared" si="112"/>
        <v>3</v>
      </c>
      <c r="E2376">
        <f>VLOOKUP(A2376,OFSETS!A$2:B$795,2,TRUE)</f>
        <v>3</v>
      </c>
      <c r="F2376">
        <v>1763</v>
      </c>
      <c r="S2376">
        <v>2365</v>
      </c>
      <c r="T2376" t="str">
        <f t="shared" si="111"/>
        <v>INSERT INTO OBJECT_COLUMNS (OBJECT_COLUMN_ID,NAME,OBJECT_ID) VALUES (2365,'COST_AMOUNT_QC', 1763);</v>
      </c>
    </row>
    <row r="2377" spans="1:20" x14ac:dyDescent="0.2">
      <c r="A2377" s="11" t="s">
        <v>12</v>
      </c>
      <c r="B2377" t="s">
        <v>2416</v>
      </c>
      <c r="C2377" t="s">
        <v>2625</v>
      </c>
      <c r="D2377" s="5">
        <f t="shared" si="112"/>
        <v>3</v>
      </c>
      <c r="E2377">
        <f>VLOOKUP(A2377,OFSETS!A$2:B$795,2,TRUE)</f>
        <v>3</v>
      </c>
      <c r="F2377">
        <v>1763</v>
      </c>
      <c r="S2377">
        <v>2366</v>
      </c>
      <c r="T2377" t="str">
        <f t="shared" si="111"/>
        <v>INSERT INTO OBJECT_COLUMNS (OBJECT_COLUMN_ID,NAME,OBJECT_ID) VALUES (2366,'COST_AMOUNT_SC', 1763);</v>
      </c>
    </row>
    <row r="2378" spans="1:20" x14ac:dyDescent="0.2">
      <c r="A2378" s="11" t="s">
        <v>12</v>
      </c>
      <c r="B2378" t="s">
        <v>2417</v>
      </c>
      <c r="C2378" t="s">
        <v>2407</v>
      </c>
      <c r="D2378" s="5">
        <f t="shared" si="112"/>
        <v>3</v>
      </c>
      <c r="E2378">
        <f>VLOOKUP(A2378,OFSETS!A$2:B$795,2,TRUE)</f>
        <v>3</v>
      </c>
      <c r="F2378">
        <v>1764</v>
      </c>
      <c r="G2378" t="str">
        <f t="shared" si="113"/>
        <v>INSERT INTO F_SEC_ADMIN.OBJECTS (OBJECT_ID,NAME,OBJECT_TYPE_ID, SCHEMA_ID, AUTHORIZATION_OBJECT_ID) VALUES (1764,'TRANSACTION_COST_HIST_V',2,1,'3');</v>
      </c>
      <c r="S2378">
        <v>2367</v>
      </c>
      <c r="T2378" t="str">
        <f t="shared" si="111"/>
        <v>INSERT INTO OBJECT_COLUMNS (OBJECT_COLUMN_ID,NAME,OBJECT_ID) VALUES (2367,'OWNER_NUM', 1764);</v>
      </c>
    </row>
    <row r="2379" spans="1:20" x14ac:dyDescent="0.2">
      <c r="A2379" s="11" t="s">
        <v>12</v>
      </c>
      <c r="B2379" t="s">
        <v>2417</v>
      </c>
      <c r="C2379" t="s">
        <v>2434</v>
      </c>
      <c r="D2379" s="5">
        <f t="shared" si="112"/>
        <v>3</v>
      </c>
      <c r="E2379">
        <f>VLOOKUP(A2379,OFSETS!A$2:B$795,2,TRUE)</f>
        <v>3</v>
      </c>
      <c r="F2379">
        <v>1764</v>
      </c>
      <c r="S2379">
        <v>2368</v>
      </c>
      <c r="T2379" t="str">
        <f t="shared" si="111"/>
        <v>INSERT INTO OBJECT_COLUMNS (OBJECT_COLUMN_ID,NAME,OBJECT_ID) VALUES (2368,'BATCH_ID', 1764);</v>
      </c>
    </row>
    <row r="2380" spans="1:20" x14ac:dyDescent="0.2">
      <c r="A2380" s="11" t="s">
        <v>12</v>
      </c>
      <c r="B2380" t="s">
        <v>2417</v>
      </c>
      <c r="C2380" t="s">
        <v>2435</v>
      </c>
      <c r="D2380" s="5">
        <f t="shared" si="112"/>
        <v>3</v>
      </c>
      <c r="E2380">
        <f>VLOOKUP(A2380,OFSETS!A$2:B$795,2,TRUE)</f>
        <v>3</v>
      </c>
      <c r="F2380">
        <v>1764</v>
      </c>
      <c r="S2380">
        <v>2369</v>
      </c>
      <c r="T2380" t="str">
        <f t="shared" si="111"/>
        <v>INSERT INTO OBJECT_COLUMNS (OBJECT_COLUMN_ID,NAME,OBJECT_ID) VALUES (2369,'REF_FROM_DATE', 1764);</v>
      </c>
    </row>
    <row r="2381" spans="1:20" x14ac:dyDescent="0.2">
      <c r="A2381" s="11" t="s">
        <v>12</v>
      </c>
      <c r="B2381" t="s">
        <v>2417</v>
      </c>
      <c r="C2381" t="s">
        <v>2436</v>
      </c>
      <c r="D2381" s="5">
        <f t="shared" si="112"/>
        <v>3</v>
      </c>
      <c r="E2381">
        <f>VLOOKUP(A2381,OFSETS!A$2:B$795,2,TRUE)</f>
        <v>3</v>
      </c>
      <c r="F2381">
        <v>1764</v>
      </c>
      <c r="S2381">
        <v>2370</v>
      </c>
      <c r="T2381" t="str">
        <f t="shared" si="111"/>
        <v>INSERT INTO OBJECT_COLUMNS (OBJECT_COLUMN_ID,NAME,OBJECT_ID) VALUES (2370,'REF_TO_DATE', 1764);</v>
      </c>
    </row>
    <row r="2382" spans="1:20" x14ac:dyDescent="0.2">
      <c r="A2382" s="11" t="s">
        <v>12</v>
      </c>
      <c r="B2382" t="s">
        <v>2417</v>
      </c>
      <c r="C2382" t="s">
        <v>2498</v>
      </c>
      <c r="D2382" s="5">
        <f t="shared" si="112"/>
        <v>3</v>
      </c>
      <c r="E2382">
        <f>VLOOKUP(A2382,OFSETS!A$2:B$795,2,TRUE)</f>
        <v>3</v>
      </c>
      <c r="F2382">
        <v>1764</v>
      </c>
      <c r="S2382">
        <v>2371</v>
      </c>
      <c r="T2382" t="str">
        <f t="shared" si="111"/>
        <v>INSERT INTO OBJECT_COLUMNS (OBJECT_COLUMN_ID,NAME,OBJECT_ID) VALUES (2371,'TECH_FROM_TST', 1764);</v>
      </c>
    </row>
    <row r="2383" spans="1:20" x14ac:dyDescent="0.2">
      <c r="A2383" s="11" t="s">
        <v>12</v>
      </c>
      <c r="B2383" t="s">
        <v>2417</v>
      </c>
      <c r="C2383" t="s">
        <v>2499</v>
      </c>
      <c r="D2383" s="5">
        <f t="shared" si="112"/>
        <v>3</v>
      </c>
      <c r="E2383">
        <f>VLOOKUP(A2383,OFSETS!A$2:B$795,2,TRUE)</f>
        <v>3</v>
      </c>
      <c r="F2383">
        <v>1764</v>
      </c>
      <c r="S2383">
        <v>2372</v>
      </c>
      <c r="T2383" t="str">
        <f t="shared" si="111"/>
        <v>INSERT INTO OBJECT_COLUMNS (OBJECT_COLUMN_ID,NAME,OBJECT_ID) VALUES (2372,'TECH_TO_TST', 1764);</v>
      </c>
    </row>
    <row r="2384" spans="1:20" x14ac:dyDescent="0.2">
      <c r="A2384" s="11" t="s">
        <v>12</v>
      </c>
      <c r="B2384" t="s">
        <v>2417</v>
      </c>
      <c r="C2384" t="s">
        <v>2619</v>
      </c>
      <c r="D2384" s="5">
        <f t="shared" si="112"/>
        <v>3</v>
      </c>
      <c r="E2384">
        <f>VLOOKUP(A2384,OFSETS!A$2:B$795,2,TRUE)</f>
        <v>3</v>
      </c>
      <c r="F2384">
        <v>1764</v>
      </c>
      <c r="S2384">
        <v>2373</v>
      </c>
      <c r="T2384" t="str">
        <f t="shared" si="111"/>
        <v>INSERT INTO OBJECT_COLUMNS (OBJECT_COLUMN_ID,NAME,OBJECT_ID) VALUES (2373,'TRANSACTION_COST_SK', 1764);</v>
      </c>
    </row>
    <row r="2385" spans="1:20" x14ac:dyDescent="0.2">
      <c r="A2385" s="11" t="s">
        <v>12</v>
      </c>
      <c r="B2385" t="s">
        <v>2417</v>
      </c>
      <c r="C2385" t="s">
        <v>2620</v>
      </c>
      <c r="D2385" s="5">
        <f t="shared" si="112"/>
        <v>3</v>
      </c>
      <c r="E2385">
        <f>VLOOKUP(A2385,OFSETS!A$2:B$795,2,TRUE)</f>
        <v>3</v>
      </c>
      <c r="F2385">
        <v>1764</v>
      </c>
      <c r="S2385">
        <v>2374</v>
      </c>
      <c r="T2385" t="str">
        <f t="shared" ref="T2385:T2448" si="114">"INSERT INTO OBJECT_COLUMNS (OBJECT_COLUMN_ID,NAME,OBJECT_ID) VALUES (" &amp; S2385 &amp; ",'" &amp; C2385 &amp; "', " &amp; F2385 &amp; ");"</f>
        <v>INSERT INTO OBJECT_COLUMNS (OBJECT_COLUMN_ID,NAME,OBJECT_ID) VALUES (2374,'TRANSACTION_COST_ID', 1764);</v>
      </c>
    </row>
    <row r="2386" spans="1:20" x14ac:dyDescent="0.2">
      <c r="A2386" s="11" t="s">
        <v>12</v>
      </c>
      <c r="B2386" t="s">
        <v>2417</v>
      </c>
      <c r="C2386" t="s">
        <v>2576</v>
      </c>
      <c r="D2386" s="5">
        <f t="shared" si="112"/>
        <v>3</v>
      </c>
      <c r="E2386">
        <f>VLOOKUP(A2386,OFSETS!A$2:B$795,2,TRUE)</f>
        <v>3</v>
      </c>
      <c r="F2386">
        <v>1764</v>
      </c>
      <c r="S2386">
        <v>2375</v>
      </c>
      <c r="T2386" t="str">
        <f t="shared" si="114"/>
        <v>INSERT INTO OBJECT_COLUMNS (OBJECT_COLUMN_ID,NAME,OBJECT_ID) VALUES (2375,'TRANSACTION_SK', 1764);</v>
      </c>
    </row>
    <row r="2387" spans="1:20" x14ac:dyDescent="0.2">
      <c r="A2387" s="11" t="s">
        <v>12</v>
      </c>
      <c r="B2387" t="s">
        <v>2417</v>
      </c>
      <c r="C2387" t="s">
        <v>2621</v>
      </c>
      <c r="D2387" s="5">
        <f t="shared" si="112"/>
        <v>3</v>
      </c>
      <c r="E2387">
        <f>VLOOKUP(A2387,OFSETS!A$2:B$795,2,TRUE)</f>
        <v>3</v>
      </c>
      <c r="F2387">
        <v>1764</v>
      </c>
      <c r="S2387">
        <v>2376</v>
      </c>
      <c r="T2387" t="str">
        <f t="shared" si="114"/>
        <v>INSERT INTO OBJECT_COLUMNS (OBJECT_COLUMN_ID,NAME,OBJECT_ID) VALUES (2376,'COST_SK', 1764);</v>
      </c>
    </row>
    <row r="2388" spans="1:20" x14ac:dyDescent="0.2">
      <c r="A2388" s="11" t="s">
        <v>12</v>
      </c>
      <c r="B2388" t="s">
        <v>2417</v>
      </c>
      <c r="C2388" t="s">
        <v>2597</v>
      </c>
      <c r="D2388" s="5">
        <f t="shared" si="112"/>
        <v>3</v>
      </c>
      <c r="E2388">
        <f>VLOOKUP(A2388,OFSETS!A$2:B$795,2,TRUE)</f>
        <v>3</v>
      </c>
      <c r="F2388">
        <v>1764</v>
      </c>
      <c r="S2388">
        <v>2377</v>
      </c>
      <c r="T2388" t="str">
        <f t="shared" si="114"/>
        <v>INSERT INTO OBJECT_COLUMNS (OBJECT_COLUMN_ID,NAME,OBJECT_ID) VALUES (2377,'QUOTE_VALUE_QC_PC', 1764);</v>
      </c>
    </row>
    <row r="2389" spans="1:20" x14ac:dyDescent="0.2">
      <c r="A2389" s="11" t="s">
        <v>12</v>
      </c>
      <c r="B2389" t="s">
        <v>2417</v>
      </c>
      <c r="C2389" t="s">
        <v>2622</v>
      </c>
      <c r="D2389" s="5">
        <f t="shared" si="112"/>
        <v>3</v>
      </c>
      <c r="E2389">
        <f>VLOOKUP(A2389,OFSETS!A$2:B$795,2,TRUE)</f>
        <v>3</v>
      </c>
      <c r="F2389">
        <v>1764</v>
      </c>
      <c r="S2389">
        <v>2378</v>
      </c>
      <c r="T2389" t="str">
        <f t="shared" si="114"/>
        <v>INSERT INTO OBJECT_COLUMNS (OBJECT_COLUMN_ID,NAME,OBJECT_ID) VALUES (2378,'COST_AMOUNT_IC', 1764);</v>
      </c>
    </row>
    <row r="2390" spans="1:20" x14ac:dyDescent="0.2">
      <c r="A2390" s="11" t="s">
        <v>12</v>
      </c>
      <c r="B2390" t="s">
        <v>2417</v>
      </c>
      <c r="C2390" t="s">
        <v>2623</v>
      </c>
      <c r="D2390" s="5">
        <f t="shared" si="112"/>
        <v>3</v>
      </c>
      <c r="E2390">
        <f>VLOOKUP(A2390,OFSETS!A$2:B$795,2,TRUE)</f>
        <v>3</v>
      </c>
      <c r="F2390">
        <v>1764</v>
      </c>
      <c r="S2390">
        <v>2379</v>
      </c>
      <c r="T2390" t="str">
        <f t="shared" si="114"/>
        <v>INSERT INTO OBJECT_COLUMNS (OBJECT_COLUMN_ID,NAME,OBJECT_ID) VALUES (2379,'COST_AMOUNT_PC', 1764);</v>
      </c>
    </row>
    <row r="2391" spans="1:20" x14ac:dyDescent="0.2">
      <c r="A2391" s="11" t="s">
        <v>12</v>
      </c>
      <c r="B2391" t="s">
        <v>2417</v>
      </c>
      <c r="C2391" t="s">
        <v>2624</v>
      </c>
      <c r="D2391" s="5">
        <f t="shared" si="112"/>
        <v>3</v>
      </c>
      <c r="E2391">
        <f>VLOOKUP(A2391,OFSETS!A$2:B$795,2,TRUE)</f>
        <v>3</v>
      </c>
      <c r="F2391">
        <v>1764</v>
      </c>
      <c r="S2391">
        <v>2380</v>
      </c>
      <c r="T2391" t="str">
        <f t="shared" si="114"/>
        <v>INSERT INTO OBJECT_COLUMNS (OBJECT_COLUMN_ID,NAME,OBJECT_ID) VALUES (2380,'COST_AMOUNT_QC', 1764);</v>
      </c>
    </row>
    <row r="2392" spans="1:20" x14ac:dyDescent="0.2">
      <c r="A2392" s="11" t="s">
        <v>12</v>
      </c>
      <c r="B2392" t="s">
        <v>2417</v>
      </c>
      <c r="C2392" t="s">
        <v>2625</v>
      </c>
      <c r="D2392" s="5">
        <f t="shared" si="112"/>
        <v>3</v>
      </c>
      <c r="E2392">
        <f>VLOOKUP(A2392,OFSETS!A$2:B$795,2,TRUE)</f>
        <v>3</v>
      </c>
      <c r="F2392">
        <v>1764</v>
      </c>
      <c r="S2392">
        <v>2381</v>
      </c>
      <c r="T2392" t="str">
        <f t="shared" si="114"/>
        <v>INSERT INTO OBJECT_COLUMNS (OBJECT_COLUMN_ID,NAME,OBJECT_ID) VALUES (2381,'COST_AMOUNT_SC', 1764);</v>
      </c>
    </row>
    <row r="2393" spans="1:20" x14ac:dyDescent="0.2">
      <c r="A2393" s="11" t="s">
        <v>12</v>
      </c>
      <c r="B2393" t="s">
        <v>2418</v>
      </c>
      <c r="C2393" t="s">
        <v>2626</v>
      </c>
      <c r="D2393" s="5">
        <f t="shared" si="112"/>
        <v>3</v>
      </c>
      <c r="E2393">
        <f>VLOOKUP(A2393,OFSETS!A$2:B$795,2,TRUE)</f>
        <v>3</v>
      </c>
      <c r="F2393">
        <v>1765</v>
      </c>
      <c r="G2393" t="str">
        <f t="shared" ref="G2393:G2431" si="115">"INSERT INTO F_SEC_ADMIN.OBJECTS (OBJECT_ID,NAME,OBJECT_TYPE_ID, SCHEMA_ID, AUTHORIZATION_OBJECT_ID) VALUES ("&amp;F2393&amp; ",'" &amp; B2393 &amp; "',2,1,'" &amp; E2393 &amp;"');"</f>
        <v>INSERT INTO F_SEC_ADMIN.OBJECTS (OBJECT_ID,NAME,OBJECT_TYPE_ID, SCHEMA_ID, AUTHORIZATION_OBJECT_ID) VALUES (1765,'TRANSACTION_DETAILS_V',2,1,'3');</v>
      </c>
      <c r="S2393">
        <v>2382</v>
      </c>
      <c r="T2393" t="str">
        <f t="shared" si="114"/>
        <v>INSERT INTO OBJECT_COLUMNS (OBJECT_COLUMN_ID,NAME,OBJECT_ID) VALUES (2382,'NOMINAL_VALUE_UMMATCHED', 1765);</v>
      </c>
    </row>
    <row r="2394" spans="1:20" x14ac:dyDescent="0.2">
      <c r="A2394" s="11" t="s">
        <v>12</v>
      </c>
      <c r="B2394" t="s">
        <v>2418</v>
      </c>
      <c r="C2394" t="s">
        <v>2627</v>
      </c>
      <c r="D2394" s="5">
        <f t="shared" si="112"/>
        <v>3</v>
      </c>
      <c r="E2394">
        <f>VLOOKUP(A2394,OFSETS!A$2:B$795,2,TRUE)</f>
        <v>3</v>
      </c>
      <c r="F2394">
        <v>1765</v>
      </c>
      <c r="S2394">
        <v>2383</v>
      </c>
      <c r="T2394" t="str">
        <f t="shared" si="114"/>
        <v>INSERT INTO OBJECT_COLUMNS (OBJECT_COLUMN_ID,NAME,OBJECT_ID) VALUES (2383,'BOOK_VALUE_PC', 1765);</v>
      </c>
    </row>
    <row r="2395" spans="1:20" x14ac:dyDescent="0.2">
      <c r="A2395" s="11" t="s">
        <v>12</v>
      </c>
      <c r="B2395" t="s">
        <v>2418</v>
      </c>
      <c r="C2395" t="s">
        <v>2628</v>
      </c>
      <c r="D2395" s="5">
        <f t="shared" si="112"/>
        <v>3</v>
      </c>
      <c r="E2395">
        <f>VLOOKUP(A2395,OFSETS!A$2:B$795,2,TRUE)</f>
        <v>3</v>
      </c>
      <c r="F2395">
        <v>1765</v>
      </c>
      <c r="S2395">
        <v>2384</v>
      </c>
      <c r="T2395" t="str">
        <f t="shared" si="114"/>
        <v>INSERT INTO OBJECT_COLUMNS (OBJECT_COLUMN_ID,NAME,OBJECT_ID) VALUES (2384,'BOOK_VALUE_QC', 1765);</v>
      </c>
    </row>
    <row r="2396" spans="1:20" x14ac:dyDescent="0.2">
      <c r="A2396" s="11" t="s">
        <v>12</v>
      </c>
      <c r="B2396" t="s">
        <v>2418</v>
      </c>
      <c r="C2396" t="s">
        <v>2609</v>
      </c>
      <c r="D2396" s="5">
        <f t="shared" si="112"/>
        <v>3</v>
      </c>
      <c r="E2396">
        <f>VLOOKUP(A2396,OFSETS!A$2:B$795,2,TRUE)</f>
        <v>3</v>
      </c>
      <c r="F2396">
        <v>1765</v>
      </c>
      <c r="S2396">
        <v>2385</v>
      </c>
      <c r="T2396" t="str">
        <f t="shared" si="114"/>
        <v>INSERT INTO OBJECT_COLUMNS (OBJECT_COLUMN_ID,NAME,OBJECT_ID) VALUES (2385,'COST_VALUE_PC', 1765);</v>
      </c>
    </row>
    <row r="2397" spans="1:20" x14ac:dyDescent="0.2">
      <c r="A2397" s="11" t="s">
        <v>12</v>
      </c>
      <c r="B2397" t="s">
        <v>2418</v>
      </c>
      <c r="C2397" t="s">
        <v>2610</v>
      </c>
      <c r="D2397" s="5">
        <f t="shared" si="112"/>
        <v>3</v>
      </c>
      <c r="E2397">
        <f>VLOOKUP(A2397,OFSETS!A$2:B$795,2,TRUE)</f>
        <v>3</v>
      </c>
      <c r="F2397">
        <v>1765</v>
      </c>
      <c r="S2397">
        <v>2386</v>
      </c>
      <c r="T2397" t="str">
        <f t="shared" si="114"/>
        <v>INSERT INTO OBJECT_COLUMNS (OBJECT_COLUMN_ID,NAME,OBJECT_ID) VALUES (2386,'COST_VALUE_QC', 1765);</v>
      </c>
    </row>
    <row r="2398" spans="1:20" x14ac:dyDescent="0.2">
      <c r="A2398" s="11" t="s">
        <v>12</v>
      </c>
      <c r="B2398" t="s">
        <v>2418</v>
      </c>
      <c r="C2398" t="s">
        <v>2407</v>
      </c>
      <c r="D2398" s="5">
        <f t="shared" si="112"/>
        <v>3</v>
      </c>
      <c r="E2398">
        <f>VLOOKUP(A2398,OFSETS!A$2:B$795,2,TRUE)</f>
        <v>3</v>
      </c>
      <c r="F2398">
        <v>1765</v>
      </c>
      <c r="S2398">
        <v>2387</v>
      </c>
      <c r="T2398" t="str">
        <f t="shared" si="114"/>
        <v>INSERT INTO OBJECT_COLUMNS (OBJECT_COLUMN_ID,NAME,OBJECT_ID) VALUES (2387,'OWNER_NUM', 1765);</v>
      </c>
    </row>
    <row r="2399" spans="1:20" x14ac:dyDescent="0.2">
      <c r="A2399" s="11" t="s">
        <v>12</v>
      </c>
      <c r="B2399" t="s">
        <v>2418</v>
      </c>
      <c r="C2399" t="s">
        <v>2434</v>
      </c>
      <c r="D2399" s="5">
        <f t="shared" si="112"/>
        <v>3</v>
      </c>
      <c r="E2399">
        <f>VLOOKUP(A2399,OFSETS!A$2:B$795,2,TRUE)</f>
        <v>3</v>
      </c>
      <c r="F2399">
        <v>1765</v>
      </c>
      <c r="S2399">
        <v>2388</v>
      </c>
      <c r="T2399" t="str">
        <f t="shared" si="114"/>
        <v>INSERT INTO OBJECT_COLUMNS (OBJECT_COLUMN_ID,NAME,OBJECT_ID) VALUES (2388,'BATCH_ID', 1765);</v>
      </c>
    </row>
    <row r="2400" spans="1:20" x14ac:dyDescent="0.2">
      <c r="A2400" s="11" t="s">
        <v>12</v>
      </c>
      <c r="B2400" t="s">
        <v>2418</v>
      </c>
      <c r="C2400" t="s">
        <v>2435</v>
      </c>
      <c r="D2400" s="5">
        <f t="shared" ref="D2400:D2463" si="116">VALUE(RIGHT(A2400,7))</f>
        <v>3</v>
      </c>
      <c r="E2400">
        <f>VLOOKUP(A2400,OFSETS!A$2:B$795,2,TRUE)</f>
        <v>3</v>
      </c>
      <c r="F2400">
        <v>1765</v>
      </c>
      <c r="S2400">
        <v>2389</v>
      </c>
      <c r="T2400" t="str">
        <f t="shared" si="114"/>
        <v>INSERT INTO OBJECT_COLUMNS (OBJECT_COLUMN_ID,NAME,OBJECT_ID) VALUES (2389,'REF_FROM_DATE', 1765);</v>
      </c>
    </row>
    <row r="2401" spans="1:20" x14ac:dyDescent="0.2">
      <c r="A2401" s="11" t="s">
        <v>12</v>
      </c>
      <c r="B2401" t="s">
        <v>2418</v>
      </c>
      <c r="C2401" t="s">
        <v>2436</v>
      </c>
      <c r="D2401" s="5">
        <f t="shared" si="116"/>
        <v>3</v>
      </c>
      <c r="E2401">
        <f>VLOOKUP(A2401,OFSETS!A$2:B$795,2,TRUE)</f>
        <v>3</v>
      </c>
      <c r="F2401">
        <v>1765</v>
      </c>
      <c r="S2401">
        <v>2390</v>
      </c>
      <c r="T2401" t="str">
        <f t="shared" si="114"/>
        <v>INSERT INTO OBJECT_COLUMNS (OBJECT_COLUMN_ID,NAME,OBJECT_ID) VALUES (2390,'REF_TO_DATE', 1765);</v>
      </c>
    </row>
    <row r="2402" spans="1:20" x14ac:dyDescent="0.2">
      <c r="A2402" s="11" t="s">
        <v>12</v>
      </c>
      <c r="B2402" t="s">
        <v>2418</v>
      </c>
      <c r="C2402" t="s">
        <v>2498</v>
      </c>
      <c r="D2402" s="5">
        <f t="shared" si="116"/>
        <v>3</v>
      </c>
      <c r="E2402">
        <f>VLOOKUP(A2402,OFSETS!A$2:B$795,2,TRUE)</f>
        <v>3</v>
      </c>
      <c r="F2402">
        <v>1765</v>
      </c>
      <c r="S2402">
        <v>2391</v>
      </c>
      <c r="T2402" t="str">
        <f t="shared" si="114"/>
        <v>INSERT INTO OBJECT_COLUMNS (OBJECT_COLUMN_ID,NAME,OBJECT_ID) VALUES (2391,'TECH_FROM_TST', 1765);</v>
      </c>
    </row>
    <row r="2403" spans="1:20" x14ac:dyDescent="0.2">
      <c r="A2403" s="11" t="s">
        <v>12</v>
      </c>
      <c r="B2403" t="s">
        <v>2418</v>
      </c>
      <c r="C2403" t="s">
        <v>2499</v>
      </c>
      <c r="D2403" s="5">
        <f t="shared" si="116"/>
        <v>3</v>
      </c>
      <c r="E2403">
        <f>VLOOKUP(A2403,OFSETS!A$2:B$795,2,TRUE)</f>
        <v>3</v>
      </c>
      <c r="F2403">
        <v>1765</v>
      </c>
      <c r="S2403">
        <v>2392</v>
      </c>
      <c r="T2403" t="str">
        <f t="shared" si="114"/>
        <v>INSERT INTO OBJECT_COLUMNS (OBJECT_COLUMN_ID,NAME,OBJECT_ID) VALUES (2392,'TECH_TO_TST', 1765);</v>
      </c>
    </row>
    <row r="2404" spans="1:20" x14ac:dyDescent="0.2">
      <c r="A2404" s="11" t="s">
        <v>12</v>
      </c>
      <c r="B2404" t="s">
        <v>2418</v>
      </c>
      <c r="C2404" t="s">
        <v>2629</v>
      </c>
      <c r="D2404" s="5">
        <f t="shared" si="116"/>
        <v>3</v>
      </c>
      <c r="E2404">
        <f>VLOOKUP(A2404,OFSETS!A$2:B$795,2,TRUE)</f>
        <v>3</v>
      </c>
      <c r="F2404">
        <v>1765</v>
      </c>
      <c r="S2404">
        <v>2393</v>
      </c>
      <c r="T2404" t="str">
        <f t="shared" si="114"/>
        <v>INSERT INTO OBJECT_COLUMNS (OBJECT_COLUMN_ID,NAME,OBJECT_ID) VALUES (2393,'TRANSACTION_DETAIL_SK', 1765);</v>
      </c>
    </row>
    <row r="2405" spans="1:20" x14ac:dyDescent="0.2">
      <c r="A2405" s="11" t="s">
        <v>12</v>
      </c>
      <c r="B2405" t="s">
        <v>2418</v>
      </c>
      <c r="C2405" t="s">
        <v>2630</v>
      </c>
      <c r="D2405" s="5">
        <f t="shared" si="116"/>
        <v>3</v>
      </c>
      <c r="E2405">
        <f>VLOOKUP(A2405,OFSETS!A$2:B$795,2,TRUE)</f>
        <v>3</v>
      </c>
      <c r="F2405">
        <v>1765</v>
      </c>
      <c r="S2405">
        <v>2394</v>
      </c>
      <c r="T2405" t="str">
        <f t="shared" si="114"/>
        <v>INSERT INTO OBJECT_COLUMNS (OBJECT_COLUMN_ID,NAME,OBJECT_ID) VALUES (2394,'TRANSACTION_DETAIL_ID', 1765);</v>
      </c>
    </row>
    <row r="2406" spans="1:20" x14ac:dyDescent="0.2">
      <c r="A2406" s="11" t="s">
        <v>12</v>
      </c>
      <c r="B2406" t="s">
        <v>2418</v>
      </c>
      <c r="C2406" t="s">
        <v>2576</v>
      </c>
      <c r="D2406" s="5">
        <f t="shared" si="116"/>
        <v>3</v>
      </c>
      <c r="E2406">
        <f>VLOOKUP(A2406,OFSETS!A$2:B$795,2,TRUE)</f>
        <v>3</v>
      </c>
      <c r="F2406">
        <v>1765</v>
      </c>
      <c r="S2406">
        <v>2395</v>
      </c>
      <c r="T2406" t="str">
        <f t="shared" si="114"/>
        <v>INSERT INTO OBJECT_COLUMNS (OBJECT_COLUMN_ID,NAME,OBJECT_ID) VALUES (2395,'TRANSACTION_SK', 1765);</v>
      </c>
    </row>
    <row r="2407" spans="1:20" x14ac:dyDescent="0.2">
      <c r="A2407" s="11" t="s">
        <v>12</v>
      </c>
      <c r="B2407" t="s">
        <v>2418</v>
      </c>
      <c r="C2407" t="s">
        <v>2631</v>
      </c>
      <c r="D2407" s="5">
        <f t="shared" si="116"/>
        <v>3</v>
      </c>
      <c r="E2407">
        <f>VLOOKUP(A2407,OFSETS!A$2:B$795,2,TRUE)</f>
        <v>3</v>
      </c>
      <c r="F2407">
        <v>1765</v>
      </c>
      <c r="S2407">
        <v>2396</v>
      </c>
      <c r="T2407" t="str">
        <f t="shared" si="114"/>
        <v>INSERT INTO OBJECT_COLUMNS (OBJECT_COLUMN_ID,NAME,OBJECT_ID) VALUES (2396,'TRANSAKTION_SK_ORIGINAL', 1765);</v>
      </c>
    </row>
    <row r="2408" spans="1:20" x14ac:dyDescent="0.2">
      <c r="A2408" s="11" t="s">
        <v>12</v>
      </c>
      <c r="B2408" t="s">
        <v>2418</v>
      </c>
      <c r="C2408" t="s">
        <v>2632</v>
      </c>
      <c r="D2408" s="5">
        <f t="shared" si="116"/>
        <v>3</v>
      </c>
      <c r="E2408">
        <f>VLOOKUP(A2408,OFSETS!A$2:B$795,2,TRUE)</f>
        <v>3</v>
      </c>
      <c r="F2408">
        <v>1765</v>
      </c>
      <c r="S2408">
        <v>2397</v>
      </c>
      <c r="T2408" t="str">
        <f t="shared" si="114"/>
        <v>INSERT INTO OBJECT_COLUMNS (OBJECT_COLUMN_ID,NAME,OBJECT_ID) VALUES (2397,'TRANSACTION_SK_LINKED', 1765);</v>
      </c>
    </row>
    <row r="2409" spans="1:20" x14ac:dyDescent="0.2">
      <c r="A2409" s="11" t="s">
        <v>12</v>
      </c>
      <c r="B2409" t="s">
        <v>2418</v>
      </c>
      <c r="C2409" t="s">
        <v>2633</v>
      </c>
      <c r="D2409" s="5">
        <f t="shared" si="116"/>
        <v>3</v>
      </c>
      <c r="E2409">
        <f>VLOOKUP(A2409,OFSETS!A$2:B$795,2,TRUE)</f>
        <v>3</v>
      </c>
      <c r="F2409">
        <v>1765</v>
      </c>
      <c r="S2409">
        <v>2398</v>
      </c>
      <c r="T2409" t="str">
        <f t="shared" si="114"/>
        <v>INSERT INTO OBJECT_COLUMNS (OBJECT_COLUMN_ID,NAME,OBJECT_ID) VALUES (2398,'EFFECTIVE_MATCH_DATE', 1765);</v>
      </c>
    </row>
    <row r="2410" spans="1:20" x14ac:dyDescent="0.2">
      <c r="A2410" s="11" t="s">
        <v>12</v>
      </c>
      <c r="B2410" t="s">
        <v>2418</v>
      </c>
      <c r="C2410" t="s">
        <v>2634</v>
      </c>
      <c r="D2410" s="5">
        <f t="shared" si="116"/>
        <v>3</v>
      </c>
      <c r="E2410">
        <f>VLOOKUP(A2410,OFSETS!A$2:B$795,2,TRUE)</f>
        <v>3</v>
      </c>
      <c r="F2410">
        <v>1765</v>
      </c>
      <c r="S2410">
        <v>2399</v>
      </c>
      <c r="T2410" t="str">
        <f t="shared" si="114"/>
        <v>INSERT INTO OBJECT_COLUMNS (OBJECT_COLUMN_ID,NAME,OBJECT_ID) VALUES (2399,'FIN_BOOKED_ORDER_NUM', 1765);</v>
      </c>
    </row>
    <row r="2411" spans="1:20" x14ac:dyDescent="0.2">
      <c r="A2411" s="11" t="s">
        <v>12</v>
      </c>
      <c r="B2411" t="s">
        <v>2418</v>
      </c>
      <c r="C2411" t="s">
        <v>2635</v>
      </c>
      <c r="D2411" s="5">
        <f t="shared" si="116"/>
        <v>3</v>
      </c>
      <c r="E2411">
        <f>VLOOKUP(A2411,OFSETS!A$2:B$795,2,TRUE)</f>
        <v>3</v>
      </c>
      <c r="F2411">
        <v>1765</v>
      </c>
      <c r="S2411">
        <v>2400</v>
      </c>
      <c r="T2411" t="str">
        <f t="shared" si="114"/>
        <v>INSERT INTO OBJECT_COLUMNS (OBJECT_COLUMN_ID,NAME,OBJECT_ID) VALUES (2400,'NOMINAL_VALUE_MATCHED', 1765);</v>
      </c>
    </row>
    <row r="2412" spans="1:20" x14ac:dyDescent="0.2">
      <c r="A2412" s="11" t="s">
        <v>12</v>
      </c>
      <c r="B2412" t="s">
        <v>2419</v>
      </c>
      <c r="C2412" t="s">
        <v>2407</v>
      </c>
      <c r="D2412" s="5">
        <f t="shared" si="116"/>
        <v>3</v>
      </c>
      <c r="E2412">
        <f>VLOOKUP(A2412,OFSETS!A$2:B$795,2,TRUE)</f>
        <v>3</v>
      </c>
      <c r="F2412">
        <v>1766</v>
      </c>
      <c r="G2412" t="str">
        <f t="shared" si="115"/>
        <v>INSERT INTO F_SEC_ADMIN.OBJECTS (OBJECT_ID,NAME,OBJECT_TYPE_ID, SCHEMA_ID, AUTHORIZATION_OBJECT_ID) VALUES (1766,'TRANSACTION_DETAIL_HIST_V',2,1,'3');</v>
      </c>
      <c r="S2412">
        <v>2401</v>
      </c>
      <c r="T2412" t="str">
        <f t="shared" si="114"/>
        <v>INSERT INTO OBJECT_COLUMNS (OBJECT_COLUMN_ID,NAME,OBJECT_ID) VALUES (2401,'OWNER_NUM', 1766);</v>
      </c>
    </row>
    <row r="2413" spans="1:20" x14ac:dyDescent="0.2">
      <c r="A2413" s="11" t="s">
        <v>12</v>
      </c>
      <c r="B2413" t="s">
        <v>2419</v>
      </c>
      <c r="C2413" t="s">
        <v>2434</v>
      </c>
      <c r="D2413" s="5">
        <f t="shared" si="116"/>
        <v>3</v>
      </c>
      <c r="E2413">
        <f>VLOOKUP(A2413,OFSETS!A$2:B$795,2,TRUE)</f>
        <v>3</v>
      </c>
      <c r="F2413">
        <v>1766</v>
      </c>
      <c r="S2413">
        <v>2402</v>
      </c>
      <c r="T2413" t="str">
        <f t="shared" si="114"/>
        <v>INSERT INTO OBJECT_COLUMNS (OBJECT_COLUMN_ID,NAME,OBJECT_ID) VALUES (2402,'BATCH_ID', 1766);</v>
      </c>
    </row>
    <row r="2414" spans="1:20" x14ac:dyDescent="0.2">
      <c r="A2414" s="11" t="s">
        <v>12</v>
      </c>
      <c r="B2414" t="s">
        <v>2419</v>
      </c>
      <c r="C2414" t="s">
        <v>2435</v>
      </c>
      <c r="D2414" s="5">
        <f t="shared" si="116"/>
        <v>3</v>
      </c>
      <c r="E2414">
        <f>VLOOKUP(A2414,OFSETS!A$2:B$795,2,TRUE)</f>
        <v>3</v>
      </c>
      <c r="F2414">
        <v>1766</v>
      </c>
      <c r="S2414">
        <v>2403</v>
      </c>
      <c r="T2414" t="str">
        <f t="shared" si="114"/>
        <v>INSERT INTO OBJECT_COLUMNS (OBJECT_COLUMN_ID,NAME,OBJECT_ID) VALUES (2403,'REF_FROM_DATE', 1766);</v>
      </c>
    </row>
    <row r="2415" spans="1:20" x14ac:dyDescent="0.2">
      <c r="A2415" s="11" t="s">
        <v>12</v>
      </c>
      <c r="B2415" t="s">
        <v>2419</v>
      </c>
      <c r="C2415" t="s">
        <v>2436</v>
      </c>
      <c r="D2415" s="5">
        <f t="shared" si="116"/>
        <v>3</v>
      </c>
      <c r="E2415">
        <f>VLOOKUP(A2415,OFSETS!A$2:B$795,2,TRUE)</f>
        <v>3</v>
      </c>
      <c r="F2415">
        <v>1766</v>
      </c>
      <c r="S2415">
        <v>2404</v>
      </c>
      <c r="T2415" t="str">
        <f t="shared" si="114"/>
        <v>INSERT INTO OBJECT_COLUMNS (OBJECT_COLUMN_ID,NAME,OBJECT_ID) VALUES (2404,'REF_TO_DATE', 1766);</v>
      </c>
    </row>
    <row r="2416" spans="1:20" x14ac:dyDescent="0.2">
      <c r="A2416" s="11" t="s">
        <v>12</v>
      </c>
      <c r="B2416" t="s">
        <v>2419</v>
      </c>
      <c r="C2416" t="s">
        <v>2498</v>
      </c>
      <c r="D2416" s="5">
        <f t="shared" si="116"/>
        <v>3</v>
      </c>
      <c r="E2416">
        <f>VLOOKUP(A2416,OFSETS!A$2:B$795,2,TRUE)</f>
        <v>3</v>
      </c>
      <c r="F2416">
        <v>1766</v>
      </c>
      <c r="S2416">
        <v>2405</v>
      </c>
      <c r="T2416" t="str">
        <f t="shared" si="114"/>
        <v>INSERT INTO OBJECT_COLUMNS (OBJECT_COLUMN_ID,NAME,OBJECT_ID) VALUES (2405,'TECH_FROM_TST', 1766);</v>
      </c>
    </row>
    <row r="2417" spans="1:20" x14ac:dyDescent="0.2">
      <c r="A2417" s="11" t="s">
        <v>12</v>
      </c>
      <c r="B2417" t="s">
        <v>2419</v>
      </c>
      <c r="C2417" t="s">
        <v>2499</v>
      </c>
      <c r="D2417" s="5">
        <f t="shared" si="116"/>
        <v>3</v>
      </c>
      <c r="E2417">
        <f>VLOOKUP(A2417,OFSETS!A$2:B$795,2,TRUE)</f>
        <v>3</v>
      </c>
      <c r="F2417">
        <v>1766</v>
      </c>
      <c r="S2417">
        <v>2406</v>
      </c>
      <c r="T2417" t="str">
        <f t="shared" si="114"/>
        <v>INSERT INTO OBJECT_COLUMNS (OBJECT_COLUMN_ID,NAME,OBJECT_ID) VALUES (2406,'TECH_TO_TST', 1766);</v>
      </c>
    </row>
    <row r="2418" spans="1:20" x14ac:dyDescent="0.2">
      <c r="A2418" s="11" t="s">
        <v>12</v>
      </c>
      <c r="B2418" t="s">
        <v>2419</v>
      </c>
      <c r="C2418" t="s">
        <v>2629</v>
      </c>
      <c r="D2418" s="5">
        <f t="shared" si="116"/>
        <v>3</v>
      </c>
      <c r="E2418">
        <f>VLOOKUP(A2418,OFSETS!A$2:B$795,2,TRUE)</f>
        <v>3</v>
      </c>
      <c r="F2418">
        <v>1766</v>
      </c>
      <c r="S2418">
        <v>2407</v>
      </c>
      <c r="T2418" t="str">
        <f t="shared" si="114"/>
        <v>INSERT INTO OBJECT_COLUMNS (OBJECT_COLUMN_ID,NAME,OBJECT_ID) VALUES (2407,'TRANSACTION_DETAIL_SK', 1766);</v>
      </c>
    </row>
    <row r="2419" spans="1:20" x14ac:dyDescent="0.2">
      <c r="A2419" s="11" t="s">
        <v>12</v>
      </c>
      <c r="B2419" t="s">
        <v>2419</v>
      </c>
      <c r="C2419" t="s">
        <v>2630</v>
      </c>
      <c r="D2419" s="5">
        <f t="shared" si="116"/>
        <v>3</v>
      </c>
      <c r="E2419">
        <f>VLOOKUP(A2419,OFSETS!A$2:B$795,2,TRUE)</f>
        <v>3</v>
      </c>
      <c r="F2419">
        <v>1766</v>
      </c>
      <c r="S2419">
        <v>2408</v>
      </c>
      <c r="T2419" t="str">
        <f t="shared" si="114"/>
        <v>INSERT INTO OBJECT_COLUMNS (OBJECT_COLUMN_ID,NAME,OBJECT_ID) VALUES (2408,'TRANSACTION_DETAIL_ID', 1766);</v>
      </c>
    </row>
    <row r="2420" spans="1:20" x14ac:dyDescent="0.2">
      <c r="A2420" s="11" t="s">
        <v>12</v>
      </c>
      <c r="B2420" t="s">
        <v>2419</v>
      </c>
      <c r="C2420" t="s">
        <v>2576</v>
      </c>
      <c r="D2420" s="5">
        <f t="shared" si="116"/>
        <v>3</v>
      </c>
      <c r="E2420">
        <f>VLOOKUP(A2420,OFSETS!A$2:B$795,2,TRUE)</f>
        <v>3</v>
      </c>
      <c r="F2420">
        <v>1766</v>
      </c>
      <c r="S2420">
        <v>2409</v>
      </c>
      <c r="T2420" t="str">
        <f t="shared" si="114"/>
        <v>INSERT INTO OBJECT_COLUMNS (OBJECT_COLUMN_ID,NAME,OBJECT_ID) VALUES (2409,'TRANSACTION_SK', 1766);</v>
      </c>
    </row>
    <row r="2421" spans="1:20" x14ac:dyDescent="0.2">
      <c r="A2421" s="11" t="s">
        <v>12</v>
      </c>
      <c r="B2421" t="s">
        <v>2419</v>
      </c>
      <c r="C2421" t="s">
        <v>2631</v>
      </c>
      <c r="D2421" s="5">
        <f t="shared" si="116"/>
        <v>3</v>
      </c>
      <c r="E2421">
        <f>VLOOKUP(A2421,OFSETS!A$2:B$795,2,TRUE)</f>
        <v>3</v>
      </c>
      <c r="F2421">
        <v>1766</v>
      </c>
      <c r="S2421">
        <v>2410</v>
      </c>
      <c r="T2421" t="str">
        <f t="shared" si="114"/>
        <v>INSERT INTO OBJECT_COLUMNS (OBJECT_COLUMN_ID,NAME,OBJECT_ID) VALUES (2410,'TRANSAKTION_SK_ORIGINAL', 1766);</v>
      </c>
    </row>
    <row r="2422" spans="1:20" x14ac:dyDescent="0.2">
      <c r="A2422" s="11" t="s">
        <v>12</v>
      </c>
      <c r="B2422" t="s">
        <v>2419</v>
      </c>
      <c r="C2422" t="s">
        <v>2632</v>
      </c>
      <c r="D2422" s="5">
        <f t="shared" si="116"/>
        <v>3</v>
      </c>
      <c r="E2422">
        <f>VLOOKUP(A2422,OFSETS!A$2:B$795,2,TRUE)</f>
        <v>3</v>
      </c>
      <c r="F2422">
        <v>1766</v>
      </c>
      <c r="S2422">
        <v>2411</v>
      </c>
      <c r="T2422" t="str">
        <f t="shared" si="114"/>
        <v>INSERT INTO OBJECT_COLUMNS (OBJECT_COLUMN_ID,NAME,OBJECT_ID) VALUES (2411,'TRANSACTION_SK_LINKED', 1766);</v>
      </c>
    </row>
    <row r="2423" spans="1:20" x14ac:dyDescent="0.2">
      <c r="A2423" s="11" t="s">
        <v>12</v>
      </c>
      <c r="B2423" t="s">
        <v>2419</v>
      </c>
      <c r="C2423" t="s">
        <v>2633</v>
      </c>
      <c r="D2423" s="5">
        <f t="shared" si="116"/>
        <v>3</v>
      </c>
      <c r="E2423">
        <f>VLOOKUP(A2423,OFSETS!A$2:B$795,2,TRUE)</f>
        <v>3</v>
      </c>
      <c r="F2423">
        <v>1766</v>
      </c>
      <c r="S2423">
        <v>2412</v>
      </c>
      <c r="T2423" t="str">
        <f t="shared" si="114"/>
        <v>INSERT INTO OBJECT_COLUMNS (OBJECT_COLUMN_ID,NAME,OBJECT_ID) VALUES (2412,'EFFECTIVE_MATCH_DATE', 1766);</v>
      </c>
    </row>
    <row r="2424" spans="1:20" x14ac:dyDescent="0.2">
      <c r="A2424" s="11" t="s">
        <v>12</v>
      </c>
      <c r="B2424" t="s">
        <v>2419</v>
      </c>
      <c r="C2424" t="s">
        <v>2634</v>
      </c>
      <c r="D2424" s="5">
        <f t="shared" si="116"/>
        <v>3</v>
      </c>
      <c r="E2424">
        <f>VLOOKUP(A2424,OFSETS!A$2:B$795,2,TRUE)</f>
        <v>3</v>
      </c>
      <c r="F2424">
        <v>1766</v>
      </c>
      <c r="S2424">
        <v>2413</v>
      </c>
      <c r="T2424" t="str">
        <f t="shared" si="114"/>
        <v>INSERT INTO OBJECT_COLUMNS (OBJECT_COLUMN_ID,NAME,OBJECT_ID) VALUES (2413,'FIN_BOOKED_ORDER_NUM', 1766);</v>
      </c>
    </row>
    <row r="2425" spans="1:20" x14ac:dyDescent="0.2">
      <c r="A2425" s="11" t="s">
        <v>12</v>
      </c>
      <c r="B2425" t="s">
        <v>2419</v>
      </c>
      <c r="C2425" t="s">
        <v>2635</v>
      </c>
      <c r="D2425" s="5">
        <f t="shared" si="116"/>
        <v>3</v>
      </c>
      <c r="E2425">
        <f>VLOOKUP(A2425,OFSETS!A$2:B$795,2,TRUE)</f>
        <v>3</v>
      </c>
      <c r="F2425">
        <v>1766</v>
      </c>
      <c r="S2425">
        <v>2414</v>
      </c>
      <c r="T2425" t="str">
        <f t="shared" si="114"/>
        <v>INSERT INTO OBJECT_COLUMNS (OBJECT_COLUMN_ID,NAME,OBJECT_ID) VALUES (2414,'NOMINAL_VALUE_MATCHED', 1766);</v>
      </c>
    </row>
    <row r="2426" spans="1:20" x14ac:dyDescent="0.2">
      <c r="A2426" s="11" t="s">
        <v>12</v>
      </c>
      <c r="B2426" t="s">
        <v>2419</v>
      </c>
      <c r="C2426" t="s">
        <v>2626</v>
      </c>
      <c r="D2426" s="5">
        <f t="shared" si="116"/>
        <v>3</v>
      </c>
      <c r="E2426">
        <f>VLOOKUP(A2426,OFSETS!A$2:B$795,2,TRUE)</f>
        <v>3</v>
      </c>
      <c r="F2426">
        <v>1766</v>
      </c>
      <c r="S2426">
        <v>2415</v>
      </c>
      <c r="T2426" t="str">
        <f t="shared" si="114"/>
        <v>INSERT INTO OBJECT_COLUMNS (OBJECT_COLUMN_ID,NAME,OBJECT_ID) VALUES (2415,'NOMINAL_VALUE_UMMATCHED', 1766);</v>
      </c>
    </row>
    <row r="2427" spans="1:20" x14ac:dyDescent="0.2">
      <c r="A2427" s="11" t="s">
        <v>12</v>
      </c>
      <c r="B2427" t="s">
        <v>2419</v>
      </c>
      <c r="C2427" t="s">
        <v>2627</v>
      </c>
      <c r="D2427" s="5">
        <f t="shared" si="116"/>
        <v>3</v>
      </c>
      <c r="E2427">
        <f>VLOOKUP(A2427,OFSETS!A$2:B$795,2,TRUE)</f>
        <v>3</v>
      </c>
      <c r="F2427">
        <v>1766</v>
      </c>
      <c r="S2427">
        <v>2416</v>
      </c>
      <c r="T2427" t="str">
        <f t="shared" si="114"/>
        <v>INSERT INTO OBJECT_COLUMNS (OBJECT_COLUMN_ID,NAME,OBJECT_ID) VALUES (2416,'BOOK_VALUE_PC', 1766);</v>
      </c>
    </row>
    <row r="2428" spans="1:20" x14ac:dyDescent="0.2">
      <c r="A2428" s="11" t="s">
        <v>12</v>
      </c>
      <c r="B2428" t="s">
        <v>2419</v>
      </c>
      <c r="C2428" t="s">
        <v>2628</v>
      </c>
      <c r="D2428" s="5">
        <f t="shared" si="116"/>
        <v>3</v>
      </c>
      <c r="E2428">
        <f>VLOOKUP(A2428,OFSETS!A$2:B$795,2,TRUE)</f>
        <v>3</v>
      </c>
      <c r="F2428">
        <v>1766</v>
      </c>
      <c r="S2428">
        <v>2417</v>
      </c>
      <c r="T2428" t="str">
        <f t="shared" si="114"/>
        <v>INSERT INTO OBJECT_COLUMNS (OBJECT_COLUMN_ID,NAME,OBJECT_ID) VALUES (2417,'BOOK_VALUE_QC', 1766);</v>
      </c>
    </row>
    <row r="2429" spans="1:20" x14ac:dyDescent="0.2">
      <c r="A2429" s="11" t="s">
        <v>12</v>
      </c>
      <c r="B2429" t="s">
        <v>2419</v>
      </c>
      <c r="C2429" t="s">
        <v>2609</v>
      </c>
      <c r="D2429" s="5">
        <f t="shared" si="116"/>
        <v>3</v>
      </c>
      <c r="E2429">
        <f>VLOOKUP(A2429,OFSETS!A$2:B$795,2,TRUE)</f>
        <v>3</v>
      </c>
      <c r="F2429">
        <v>1766</v>
      </c>
      <c r="S2429">
        <v>2418</v>
      </c>
      <c r="T2429" t="str">
        <f t="shared" si="114"/>
        <v>INSERT INTO OBJECT_COLUMNS (OBJECT_COLUMN_ID,NAME,OBJECT_ID) VALUES (2418,'COST_VALUE_PC', 1766);</v>
      </c>
    </row>
    <row r="2430" spans="1:20" x14ac:dyDescent="0.2">
      <c r="A2430" s="11" t="s">
        <v>12</v>
      </c>
      <c r="B2430" t="s">
        <v>2419</v>
      </c>
      <c r="C2430" t="s">
        <v>2610</v>
      </c>
      <c r="D2430" s="5">
        <f t="shared" si="116"/>
        <v>3</v>
      </c>
      <c r="E2430">
        <f>VLOOKUP(A2430,OFSETS!A$2:B$795,2,TRUE)</f>
        <v>3</v>
      </c>
      <c r="F2430">
        <v>1766</v>
      </c>
      <c r="S2430">
        <v>2419</v>
      </c>
      <c r="T2430" t="str">
        <f t="shared" si="114"/>
        <v>INSERT INTO OBJECT_COLUMNS (OBJECT_COLUMN_ID,NAME,OBJECT_ID) VALUES (2419,'COST_VALUE_QC', 1766);</v>
      </c>
    </row>
    <row r="2431" spans="1:20" x14ac:dyDescent="0.2">
      <c r="A2431" s="11" t="s">
        <v>12</v>
      </c>
      <c r="B2431" t="s">
        <v>2420</v>
      </c>
      <c r="C2431" t="s">
        <v>2575</v>
      </c>
      <c r="D2431" s="5">
        <f t="shared" si="116"/>
        <v>3</v>
      </c>
      <c r="E2431">
        <f>VLOOKUP(A2431,OFSETS!A$2:B$795,2,TRUE)</f>
        <v>3</v>
      </c>
      <c r="F2431">
        <v>1767</v>
      </c>
      <c r="G2431" t="str">
        <f t="shared" si="115"/>
        <v>INSERT INTO F_SEC_ADMIN.OBJECTS (OBJECT_ID,NAME,OBJECT_TYPE_ID, SCHEMA_ID, AUTHORIZATION_OBJECT_ID) VALUES (1767,'TRANSACTION_HIST_V',2,1,'3');</v>
      </c>
      <c r="S2431">
        <v>2420</v>
      </c>
      <c r="T2431" t="str">
        <f t="shared" si="114"/>
        <v>INSERT INTO OBJECT_COLUMNS (OBJECT_COLUMN_ID,NAME,OBJECT_ID) VALUES (2420,'INTEREST_RATE', 1767);</v>
      </c>
    </row>
    <row r="2432" spans="1:20" x14ac:dyDescent="0.2">
      <c r="A2432" s="11" t="s">
        <v>12</v>
      </c>
      <c r="B2432" t="s">
        <v>2420</v>
      </c>
      <c r="C2432" t="s">
        <v>2436</v>
      </c>
      <c r="D2432" s="5">
        <f t="shared" si="116"/>
        <v>3</v>
      </c>
      <c r="E2432">
        <f>VLOOKUP(A2432,OFSETS!A$2:B$795,2,TRUE)</f>
        <v>3</v>
      </c>
      <c r="F2432">
        <v>1767</v>
      </c>
      <c r="S2432">
        <v>2421</v>
      </c>
      <c r="T2432" t="str">
        <f t="shared" si="114"/>
        <v>INSERT INTO OBJECT_COLUMNS (OBJECT_COLUMN_ID,NAME,OBJECT_ID) VALUES (2421,'REF_TO_DATE', 1767);</v>
      </c>
    </row>
    <row r="2433" spans="1:20" x14ac:dyDescent="0.2">
      <c r="A2433" s="11" t="s">
        <v>12</v>
      </c>
      <c r="B2433" t="s">
        <v>2420</v>
      </c>
      <c r="C2433" t="s">
        <v>2407</v>
      </c>
      <c r="D2433" s="5">
        <f t="shared" si="116"/>
        <v>3</v>
      </c>
      <c r="E2433">
        <f>VLOOKUP(A2433,OFSETS!A$2:B$795,2,TRUE)</f>
        <v>3</v>
      </c>
      <c r="F2433">
        <v>1767</v>
      </c>
      <c r="S2433">
        <v>2422</v>
      </c>
      <c r="T2433" t="str">
        <f t="shared" si="114"/>
        <v>INSERT INTO OBJECT_COLUMNS (OBJECT_COLUMN_ID,NAME,OBJECT_ID) VALUES (2422,'OWNER_NUM', 1767);</v>
      </c>
    </row>
    <row r="2434" spans="1:20" x14ac:dyDescent="0.2">
      <c r="A2434" s="11" t="s">
        <v>12</v>
      </c>
      <c r="B2434" t="s">
        <v>2420</v>
      </c>
      <c r="C2434" t="s">
        <v>2576</v>
      </c>
      <c r="D2434" s="5">
        <f t="shared" si="116"/>
        <v>3</v>
      </c>
      <c r="E2434">
        <f>VLOOKUP(A2434,OFSETS!A$2:B$795,2,TRUE)</f>
        <v>3</v>
      </c>
      <c r="F2434">
        <v>1767</v>
      </c>
      <c r="S2434">
        <v>2423</v>
      </c>
      <c r="T2434" t="str">
        <f t="shared" si="114"/>
        <v>INSERT INTO OBJECT_COLUMNS (OBJECT_COLUMN_ID,NAME,OBJECT_ID) VALUES (2423,'TRANSACTION_SK', 1767);</v>
      </c>
    </row>
    <row r="2435" spans="1:20" x14ac:dyDescent="0.2">
      <c r="A2435" s="11" t="s">
        <v>12</v>
      </c>
      <c r="B2435" t="s">
        <v>2420</v>
      </c>
      <c r="C2435" t="s">
        <v>2499</v>
      </c>
      <c r="D2435" s="5">
        <f t="shared" si="116"/>
        <v>3</v>
      </c>
      <c r="E2435">
        <f>VLOOKUP(A2435,OFSETS!A$2:B$795,2,TRUE)</f>
        <v>3</v>
      </c>
      <c r="F2435">
        <v>1767</v>
      </c>
      <c r="S2435">
        <v>2424</v>
      </c>
      <c r="T2435" t="str">
        <f t="shared" si="114"/>
        <v>INSERT INTO OBJECT_COLUMNS (OBJECT_COLUMN_ID,NAME,OBJECT_ID) VALUES (2424,'TECH_TO_TST', 1767);</v>
      </c>
    </row>
    <row r="2436" spans="1:20" x14ac:dyDescent="0.2">
      <c r="A2436" s="11" t="s">
        <v>12</v>
      </c>
      <c r="B2436" t="s">
        <v>2420</v>
      </c>
      <c r="C2436" t="s">
        <v>2577</v>
      </c>
      <c r="D2436" s="5">
        <f t="shared" si="116"/>
        <v>3</v>
      </c>
      <c r="E2436">
        <f>VLOOKUP(A2436,OFSETS!A$2:B$795,2,TRUE)</f>
        <v>3</v>
      </c>
      <c r="F2436">
        <v>1767</v>
      </c>
      <c r="S2436">
        <v>2425</v>
      </c>
      <c r="T2436" t="str">
        <f t="shared" si="114"/>
        <v>INSERT INTO OBJECT_COLUMNS (OBJECT_COLUMN_ID,NAME,OBJECT_ID) VALUES (2425,'TRANSACTION_ID', 1767);</v>
      </c>
    </row>
    <row r="2437" spans="1:20" x14ac:dyDescent="0.2">
      <c r="A2437" s="11" t="s">
        <v>12</v>
      </c>
      <c r="B2437" t="s">
        <v>2420</v>
      </c>
      <c r="C2437" t="s">
        <v>2529</v>
      </c>
      <c r="D2437" s="5">
        <f t="shared" si="116"/>
        <v>3</v>
      </c>
      <c r="E2437">
        <f>VLOOKUP(A2437,OFSETS!A$2:B$795,2,TRUE)</f>
        <v>3</v>
      </c>
      <c r="F2437">
        <v>1767</v>
      </c>
      <c r="S2437">
        <v>2426</v>
      </c>
      <c r="T2437" t="str">
        <f t="shared" si="114"/>
        <v>INSERT INTO OBJECT_COLUMNS (OBJECT_COLUMN_ID,NAME,OBJECT_ID) VALUES (2426,'PORTFOLIO_HOLDING_SK', 1767);</v>
      </c>
    </row>
    <row r="2438" spans="1:20" x14ac:dyDescent="0.2">
      <c r="A2438" s="11" t="s">
        <v>12</v>
      </c>
      <c r="B2438" t="s">
        <v>2420</v>
      </c>
      <c r="C2438" t="s">
        <v>2578</v>
      </c>
      <c r="D2438" s="5">
        <f t="shared" si="116"/>
        <v>3</v>
      </c>
      <c r="E2438">
        <f>VLOOKUP(A2438,OFSETS!A$2:B$795,2,TRUE)</f>
        <v>3</v>
      </c>
      <c r="F2438">
        <v>1767</v>
      </c>
      <c r="S2438">
        <v>2427</v>
      </c>
      <c r="T2438" t="str">
        <f t="shared" si="114"/>
        <v>INSERT INTO OBJECT_COLUMNS (OBJECT_COLUMN_ID,NAME,OBJECT_ID) VALUES (2427,'TRANSACTION_CODE_SK', 1767);</v>
      </c>
    </row>
    <row r="2439" spans="1:20" x14ac:dyDescent="0.2">
      <c r="A2439" s="11" t="s">
        <v>12</v>
      </c>
      <c r="B2439" t="s">
        <v>2420</v>
      </c>
      <c r="C2439" t="s">
        <v>2434</v>
      </c>
      <c r="D2439" s="5">
        <f t="shared" si="116"/>
        <v>3</v>
      </c>
      <c r="E2439">
        <f>VLOOKUP(A2439,OFSETS!A$2:B$795,2,TRUE)</f>
        <v>3</v>
      </c>
      <c r="F2439">
        <v>1767</v>
      </c>
      <c r="S2439">
        <v>2428</v>
      </c>
      <c r="T2439" t="str">
        <f t="shared" si="114"/>
        <v>INSERT INTO OBJECT_COLUMNS (OBJECT_COLUMN_ID,NAME,OBJECT_ID) VALUES (2428,'BATCH_ID', 1767);</v>
      </c>
    </row>
    <row r="2440" spans="1:20" x14ac:dyDescent="0.2">
      <c r="A2440" s="11" t="s">
        <v>12</v>
      </c>
      <c r="B2440" t="s">
        <v>2420</v>
      </c>
      <c r="C2440" t="s">
        <v>2435</v>
      </c>
      <c r="D2440" s="5">
        <f t="shared" si="116"/>
        <v>3</v>
      </c>
      <c r="E2440">
        <f>VLOOKUP(A2440,OFSETS!A$2:B$795,2,TRUE)</f>
        <v>3</v>
      </c>
      <c r="F2440">
        <v>1767</v>
      </c>
      <c r="S2440">
        <v>2429</v>
      </c>
      <c r="T2440" t="str">
        <f t="shared" si="114"/>
        <v>INSERT INTO OBJECT_COLUMNS (OBJECT_COLUMN_ID,NAME,OBJECT_ID) VALUES (2429,'REF_FROM_DATE', 1767);</v>
      </c>
    </row>
    <row r="2441" spans="1:20" x14ac:dyDescent="0.2">
      <c r="A2441" s="11" t="s">
        <v>12</v>
      </c>
      <c r="B2441" t="s">
        <v>2420</v>
      </c>
      <c r="C2441" t="s">
        <v>2498</v>
      </c>
      <c r="D2441" s="5">
        <f t="shared" si="116"/>
        <v>3</v>
      </c>
      <c r="E2441">
        <f>VLOOKUP(A2441,OFSETS!A$2:B$795,2,TRUE)</f>
        <v>3</v>
      </c>
      <c r="F2441">
        <v>1767</v>
      </c>
      <c r="S2441">
        <v>2430</v>
      </c>
      <c r="T2441" t="str">
        <f t="shared" si="114"/>
        <v>INSERT INTO OBJECT_COLUMNS (OBJECT_COLUMN_ID,NAME,OBJECT_ID) VALUES (2430,'TECH_FROM_TST', 1767);</v>
      </c>
    </row>
    <row r="2442" spans="1:20" x14ac:dyDescent="0.2">
      <c r="A2442" s="11" t="s">
        <v>12</v>
      </c>
      <c r="B2442" t="s">
        <v>2420</v>
      </c>
      <c r="C2442" t="s">
        <v>2579</v>
      </c>
      <c r="D2442" s="5">
        <f t="shared" si="116"/>
        <v>3</v>
      </c>
      <c r="E2442">
        <f>VLOOKUP(A2442,OFSETS!A$2:B$795,2,TRUE)</f>
        <v>3</v>
      </c>
      <c r="F2442">
        <v>1767</v>
      </c>
      <c r="S2442">
        <v>2431</v>
      </c>
      <c r="T2442" t="str">
        <f t="shared" si="114"/>
        <v>INSERT INTO OBJECT_COLUMNS (OBJECT_COLUMN_ID,NAME,OBJECT_ID) VALUES (2431,'AGREEMENT_DATE', 1767);</v>
      </c>
    </row>
    <row r="2443" spans="1:20" x14ac:dyDescent="0.2">
      <c r="A2443" s="11" t="s">
        <v>12</v>
      </c>
      <c r="B2443" t="s">
        <v>2420</v>
      </c>
      <c r="C2443" t="s">
        <v>2580</v>
      </c>
      <c r="D2443" s="5">
        <f t="shared" si="116"/>
        <v>3</v>
      </c>
      <c r="E2443">
        <f>VLOOKUP(A2443,OFSETS!A$2:B$795,2,TRUE)</f>
        <v>3</v>
      </c>
      <c r="F2443">
        <v>1767</v>
      </c>
      <c r="S2443">
        <v>2432</v>
      </c>
      <c r="T2443" t="str">
        <f t="shared" si="114"/>
        <v>INSERT INTO OBJECT_COLUMNS (OBJECT_COLUMN_ID,NAME,OBJECT_ID) VALUES (2432,'PAYMENT_DATE', 1767);</v>
      </c>
    </row>
    <row r="2444" spans="1:20" x14ac:dyDescent="0.2">
      <c r="A2444" s="11" t="s">
        <v>12</v>
      </c>
      <c r="B2444" t="s">
        <v>2420</v>
      </c>
      <c r="C2444" t="s">
        <v>2581</v>
      </c>
      <c r="D2444" s="5">
        <f t="shared" si="116"/>
        <v>3</v>
      </c>
      <c r="E2444">
        <f>VLOOKUP(A2444,OFSETS!A$2:B$795,2,TRUE)</f>
        <v>3</v>
      </c>
      <c r="F2444">
        <v>1767</v>
      </c>
      <c r="S2444">
        <v>2433</v>
      </c>
      <c r="T2444" t="str">
        <f t="shared" si="114"/>
        <v>INSERT INTO OBJECT_COLUMNS (OBJECT_COLUMN_ID,NAME,OBJECT_ID) VALUES (2433,'PERIOD_FIRST_DATE', 1767);</v>
      </c>
    </row>
    <row r="2445" spans="1:20" x14ac:dyDescent="0.2">
      <c r="A2445" s="11" t="s">
        <v>12</v>
      </c>
      <c r="B2445" t="s">
        <v>2420</v>
      </c>
      <c r="C2445" t="s">
        <v>2582</v>
      </c>
      <c r="D2445" s="5">
        <f t="shared" si="116"/>
        <v>3</v>
      </c>
      <c r="E2445">
        <f>VLOOKUP(A2445,OFSETS!A$2:B$795,2,TRUE)</f>
        <v>3</v>
      </c>
      <c r="F2445">
        <v>1767</v>
      </c>
      <c r="S2445">
        <v>2434</v>
      </c>
      <c r="T2445" t="str">
        <f t="shared" si="114"/>
        <v>INSERT INTO OBJECT_COLUMNS (OBJECT_COLUMN_ID,NAME,OBJECT_ID) VALUES (2434,'POSITION_DATE', 1767);</v>
      </c>
    </row>
    <row r="2446" spans="1:20" x14ac:dyDescent="0.2">
      <c r="A2446" s="11" t="s">
        <v>12</v>
      </c>
      <c r="B2446" t="s">
        <v>2420</v>
      </c>
      <c r="C2446" t="s">
        <v>2583</v>
      </c>
      <c r="D2446" s="5">
        <f t="shared" si="116"/>
        <v>3</v>
      </c>
      <c r="E2446">
        <f>VLOOKUP(A2446,OFSETS!A$2:B$795,2,TRUE)</f>
        <v>3</v>
      </c>
      <c r="F2446">
        <v>1767</v>
      </c>
      <c r="S2446">
        <v>2435</v>
      </c>
      <c r="T2446" t="str">
        <f t="shared" si="114"/>
        <v>INSERT INTO OBJECT_COLUMNS (OBJECT_COLUMN_ID,NAME,OBJECT_ID) VALUES (2435,'LEG_NUM', 1767);</v>
      </c>
    </row>
    <row r="2447" spans="1:20" x14ac:dyDescent="0.2">
      <c r="A2447" s="11" t="s">
        <v>12</v>
      </c>
      <c r="B2447" t="s">
        <v>2420</v>
      </c>
      <c r="C2447" t="s">
        <v>2584</v>
      </c>
      <c r="D2447" s="5">
        <f t="shared" si="116"/>
        <v>3</v>
      </c>
      <c r="E2447">
        <f>VLOOKUP(A2447,OFSETS!A$2:B$795,2,TRUE)</f>
        <v>3</v>
      </c>
      <c r="F2447">
        <v>1767</v>
      </c>
      <c r="S2447">
        <v>2436</v>
      </c>
      <c r="T2447" t="str">
        <f t="shared" si="114"/>
        <v>INSERT INTO OBJECT_COLUMNS (OBJECT_COLUMN_ID,NAME,OBJECT_ID) VALUES (2436,'ASSET_ID_BANKACCOUNT', 1767);</v>
      </c>
    </row>
    <row r="2448" spans="1:20" x14ac:dyDescent="0.2">
      <c r="A2448" s="11" t="s">
        <v>12</v>
      </c>
      <c r="B2448" t="s">
        <v>2420</v>
      </c>
      <c r="C2448" t="s">
        <v>2585</v>
      </c>
      <c r="D2448" s="5">
        <f t="shared" si="116"/>
        <v>3</v>
      </c>
      <c r="E2448">
        <f>VLOOKUP(A2448,OFSETS!A$2:B$795,2,TRUE)</f>
        <v>3</v>
      </c>
      <c r="F2448">
        <v>1767</v>
      </c>
      <c r="S2448">
        <v>2437</v>
      </c>
      <c r="T2448" t="str">
        <f t="shared" si="114"/>
        <v>INSERT INTO OBJECT_COLUMNS (OBJECT_COLUMN_ID,NAME,OBJECT_ID) VALUES (2437,'CANCELATION_CODE', 1767);</v>
      </c>
    </row>
    <row r="2449" spans="1:20" x14ac:dyDescent="0.2">
      <c r="A2449" s="11" t="s">
        <v>12</v>
      </c>
      <c r="B2449" t="s">
        <v>2420</v>
      </c>
      <c r="C2449" t="s">
        <v>2533</v>
      </c>
      <c r="D2449" s="5">
        <f t="shared" si="116"/>
        <v>3</v>
      </c>
      <c r="E2449">
        <f>VLOOKUP(A2449,OFSETS!A$2:B$795,2,TRUE)</f>
        <v>3</v>
      </c>
      <c r="F2449">
        <v>1767</v>
      </c>
      <c r="S2449">
        <v>2438</v>
      </c>
      <c r="T2449" t="str">
        <f t="shared" ref="T2449:T2485" si="117">"INSERT INTO OBJECT_COLUMNS (OBJECT_COLUMN_ID,NAME,OBJECT_ID) VALUES (" &amp; S2449 &amp; ",'" &amp; C2449 &amp; "', " &amp; F2449 &amp; ");"</f>
        <v>INSERT INTO OBJECT_COLUMNS (OBJECT_COLUMN_ID,NAME,OBJECT_ID) VALUES (2438,'NOMINAL_VALUE', 1767);</v>
      </c>
    </row>
    <row r="2450" spans="1:20" x14ac:dyDescent="0.2">
      <c r="A2450" s="11" t="s">
        <v>12</v>
      </c>
      <c r="B2450" t="s">
        <v>2420</v>
      </c>
      <c r="C2450" t="s">
        <v>2586</v>
      </c>
      <c r="D2450" s="5">
        <f t="shared" si="116"/>
        <v>3</v>
      </c>
      <c r="E2450">
        <f>VLOOKUP(A2450,OFSETS!A$2:B$795,2,TRUE)</f>
        <v>3</v>
      </c>
      <c r="F2450">
        <v>1767</v>
      </c>
      <c r="S2450">
        <v>2439</v>
      </c>
      <c r="T2450" t="str">
        <f t="shared" si="117"/>
        <v>INSERT INTO OBJECT_COLUMNS (OBJECT_COLUMN_ID,NAME,OBJECT_ID) VALUES (2439,'NOMINAL_VALUE_BASIS', 1767);</v>
      </c>
    </row>
    <row r="2451" spans="1:20" x14ac:dyDescent="0.2">
      <c r="A2451" s="11" t="s">
        <v>12</v>
      </c>
      <c r="B2451" t="s">
        <v>2420</v>
      </c>
      <c r="C2451" t="s">
        <v>2587</v>
      </c>
      <c r="D2451" s="5">
        <f t="shared" si="116"/>
        <v>3</v>
      </c>
      <c r="E2451">
        <f>VLOOKUP(A2451,OFSETS!A$2:B$795,2,TRUE)</f>
        <v>3</v>
      </c>
      <c r="F2451">
        <v>1767</v>
      </c>
      <c r="S2451">
        <v>2440</v>
      </c>
      <c r="T2451" t="str">
        <f t="shared" si="117"/>
        <v>INSERT INTO OBJECT_COLUMNS (OBJECT_COLUMN_ID,NAME,OBJECT_ID) VALUES (2440,'TRANSACTION_NUM', 1767);</v>
      </c>
    </row>
    <row r="2452" spans="1:20" x14ac:dyDescent="0.2">
      <c r="A2452" s="11" t="s">
        <v>12</v>
      </c>
      <c r="B2452" t="s">
        <v>2420</v>
      </c>
      <c r="C2452" t="s">
        <v>2588</v>
      </c>
      <c r="D2452" s="5">
        <f t="shared" si="116"/>
        <v>3</v>
      </c>
      <c r="E2452">
        <f>VLOOKUP(A2452,OFSETS!A$2:B$795,2,TRUE)</f>
        <v>3</v>
      </c>
      <c r="F2452">
        <v>1767</v>
      </c>
      <c r="S2452">
        <v>2441</v>
      </c>
      <c r="T2452" t="str">
        <f t="shared" si="117"/>
        <v>INSERT INTO OBJECT_COLUMNS (OBJECT_COLUMN_ID,NAME,OBJECT_ID) VALUES (2441,'CURRENT_VALUE_PC', 1767);</v>
      </c>
    </row>
    <row r="2453" spans="1:20" x14ac:dyDescent="0.2">
      <c r="A2453" s="11" t="s">
        <v>12</v>
      </c>
      <c r="B2453" t="s">
        <v>2420</v>
      </c>
      <c r="C2453" t="s">
        <v>2589</v>
      </c>
      <c r="D2453" s="5">
        <f t="shared" si="116"/>
        <v>3</v>
      </c>
      <c r="E2453">
        <f>VLOOKUP(A2453,OFSETS!A$2:B$795,2,TRUE)</f>
        <v>3</v>
      </c>
      <c r="F2453">
        <v>1767</v>
      </c>
      <c r="S2453">
        <v>2442</v>
      </c>
      <c r="T2453" t="str">
        <f t="shared" si="117"/>
        <v>INSERT INTO OBJECT_COLUMNS (OBJECT_COLUMN_ID,NAME,OBJECT_ID) VALUES (2442,'CURRENT_VALUE_QC', 1767);</v>
      </c>
    </row>
    <row r="2454" spans="1:20" x14ac:dyDescent="0.2">
      <c r="A2454" s="11" t="s">
        <v>12</v>
      </c>
      <c r="B2454" t="s">
        <v>2420</v>
      </c>
      <c r="C2454" t="s">
        <v>2590</v>
      </c>
      <c r="D2454" s="5">
        <f t="shared" si="116"/>
        <v>3</v>
      </c>
      <c r="E2454">
        <f>VLOOKUP(A2454,OFSETS!A$2:B$795,2,TRUE)</f>
        <v>3</v>
      </c>
      <c r="F2454">
        <v>1767</v>
      </c>
      <c r="S2454">
        <v>2443</v>
      </c>
      <c r="T2454" t="str">
        <f t="shared" si="117"/>
        <v>INSERT INTO OBJECT_COLUMNS (OBJECT_COLUMN_ID,NAME,OBJECT_ID) VALUES (2443,'CURRENT_VALUE_SC', 1767);</v>
      </c>
    </row>
    <row r="2455" spans="1:20" x14ac:dyDescent="0.2">
      <c r="A2455" s="11" t="s">
        <v>12</v>
      </c>
      <c r="B2455" t="s">
        <v>2420</v>
      </c>
      <c r="C2455" t="s">
        <v>2591</v>
      </c>
      <c r="D2455" s="5">
        <f t="shared" si="116"/>
        <v>3</v>
      </c>
      <c r="E2455">
        <f>VLOOKUP(A2455,OFSETS!A$2:B$795,2,TRUE)</f>
        <v>3</v>
      </c>
      <c r="F2455">
        <v>1767</v>
      </c>
      <c r="S2455">
        <v>2444</v>
      </c>
      <c r="T2455" t="str">
        <f t="shared" si="117"/>
        <v>INSERT INTO OBJECT_COLUMNS (OBJECT_COLUMN_ID,NAME,OBJECT_ID) VALUES (2444,'ACCRUED_INT_PC', 1767);</v>
      </c>
    </row>
    <row r="2456" spans="1:20" x14ac:dyDescent="0.2">
      <c r="A2456" s="11" t="s">
        <v>12</v>
      </c>
      <c r="B2456" t="s">
        <v>2420</v>
      </c>
      <c r="C2456" t="s">
        <v>2592</v>
      </c>
      <c r="D2456" s="5">
        <f t="shared" si="116"/>
        <v>3</v>
      </c>
      <c r="E2456">
        <f>VLOOKUP(A2456,OFSETS!A$2:B$795,2,TRUE)</f>
        <v>3</v>
      </c>
      <c r="F2456">
        <v>1767</v>
      </c>
      <c r="S2456">
        <v>2445</v>
      </c>
      <c r="T2456" t="str">
        <f t="shared" si="117"/>
        <v>INSERT INTO OBJECT_COLUMNS (OBJECT_COLUMN_ID,NAME,OBJECT_ID) VALUES (2445,'ACCRUED_INT_QC', 1767);</v>
      </c>
    </row>
    <row r="2457" spans="1:20" x14ac:dyDescent="0.2">
      <c r="A2457" s="11" t="s">
        <v>12</v>
      </c>
      <c r="B2457" t="s">
        <v>2420</v>
      </c>
      <c r="C2457" t="s">
        <v>2593</v>
      </c>
      <c r="D2457" s="5">
        <f t="shared" si="116"/>
        <v>3</v>
      </c>
      <c r="E2457">
        <f>VLOOKUP(A2457,OFSETS!A$2:B$795,2,TRUE)</f>
        <v>3</v>
      </c>
      <c r="F2457">
        <v>1767</v>
      </c>
      <c r="S2457">
        <v>2446</v>
      </c>
      <c r="T2457" t="str">
        <f t="shared" si="117"/>
        <v>INSERT INTO OBJECT_COLUMNS (OBJECT_COLUMN_ID,NAME,OBJECT_ID) VALUES (2446,'ACCRUED_INT_SC', 1767);</v>
      </c>
    </row>
    <row r="2458" spans="1:20" x14ac:dyDescent="0.2">
      <c r="A2458" s="11" t="s">
        <v>12</v>
      </c>
      <c r="B2458" t="s">
        <v>2420</v>
      </c>
      <c r="C2458" t="s">
        <v>2594</v>
      </c>
      <c r="D2458" s="5">
        <f t="shared" si="116"/>
        <v>3</v>
      </c>
      <c r="E2458">
        <f>VLOOKUP(A2458,OFSETS!A$2:B$795,2,TRUE)</f>
        <v>3</v>
      </c>
      <c r="F2458">
        <v>1767</v>
      </c>
      <c r="S2458">
        <v>2447</v>
      </c>
      <c r="T2458" t="str">
        <f t="shared" si="117"/>
        <v>INSERT INTO OBJECT_COLUMNS (OBJECT_COLUMN_ID,NAME,OBJECT_ID) VALUES (2447,'STLM_AMOUNT_PC', 1767);</v>
      </c>
    </row>
    <row r="2459" spans="1:20" x14ac:dyDescent="0.2">
      <c r="A2459" s="11" t="s">
        <v>12</v>
      </c>
      <c r="B2459" t="s">
        <v>2420</v>
      </c>
      <c r="C2459" t="s">
        <v>2595</v>
      </c>
      <c r="D2459" s="5">
        <f t="shared" si="116"/>
        <v>3</v>
      </c>
      <c r="E2459">
        <f>VLOOKUP(A2459,OFSETS!A$2:B$795,2,TRUE)</f>
        <v>3</v>
      </c>
      <c r="F2459">
        <v>1767</v>
      </c>
      <c r="S2459">
        <v>2448</v>
      </c>
      <c r="T2459" t="str">
        <f t="shared" si="117"/>
        <v>INSERT INTO OBJECT_COLUMNS (OBJECT_COLUMN_ID,NAME,OBJECT_ID) VALUES (2448,'STLM_AMOUNT_QC', 1767);</v>
      </c>
    </row>
    <row r="2460" spans="1:20" x14ac:dyDescent="0.2">
      <c r="A2460" s="11" t="s">
        <v>12</v>
      </c>
      <c r="B2460" t="s">
        <v>2420</v>
      </c>
      <c r="C2460" t="s">
        <v>2596</v>
      </c>
      <c r="D2460" s="5">
        <f t="shared" si="116"/>
        <v>3</v>
      </c>
      <c r="E2460">
        <f>VLOOKUP(A2460,OFSETS!A$2:B$795,2,TRUE)</f>
        <v>3</v>
      </c>
      <c r="F2460">
        <v>1767</v>
      </c>
      <c r="S2460">
        <v>2449</v>
      </c>
      <c r="T2460" t="str">
        <f t="shared" si="117"/>
        <v>INSERT INTO OBJECT_COLUMNS (OBJECT_COLUMN_ID,NAME,OBJECT_ID) VALUES (2449,'STLM_AMOUNT_SC', 1767);</v>
      </c>
    </row>
    <row r="2461" spans="1:20" x14ac:dyDescent="0.2">
      <c r="A2461" s="11" t="s">
        <v>12</v>
      </c>
      <c r="B2461" t="s">
        <v>2420</v>
      </c>
      <c r="C2461" t="s">
        <v>2597</v>
      </c>
      <c r="D2461" s="5">
        <f t="shared" si="116"/>
        <v>3</v>
      </c>
      <c r="E2461">
        <f>VLOOKUP(A2461,OFSETS!A$2:B$795,2,TRUE)</f>
        <v>3</v>
      </c>
      <c r="F2461">
        <v>1767</v>
      </c>
      <c r="S2461">
        <v>2450</v>
      </c>
      <c r="T2461" t="str">
        <f t="shared" si="117"/>
        <v>INSERT INTO OBJECT_COLUMNS (OBJECT_COLUMN_ID,NAME,OBJECT_ID) VALUES (2450,'QUOTE_VALUE_QC_PC', 1767);</v>
      </c>
    </row>
    <row r="2462" spans="1:20" x14ac:dyDescent="0.2">
      <c r="A2462" s="11" t="s">
        <v>12</v>
      </c>
      <c r="B2462" t="s">
        <v>2420</v>
      </c>
      <c r="C2462" t="s">
        <v>2598</v>
      </c>
      <c r="D2462" s="5">
        <f t="shared" si="116"/>
        <v>3</v>
      </c>
      <c r="E2462">
        <f>VLOOKUP(A2462,OFSETS!A$2:B$795,2,TRUE)</f>
        <v>3</v>
      </c>
      <c r="F2462">
        <v>1767</v>
      </c>
      <c r="S2462">
        <v>2451</v>
      </c>
      <c r="T2462" t="str">
        <f t="shared" si="117"/>
        <v>INSERT INTO OBJECT_COLUMNS (OBJECT_COLUMN_ID,NAME,OBJECT_ID) VALUES (2451,'TRANSACTION_PRICE', 1767);</v>
      </c>
    </row>
    <row r="2463" spans="1:20" x14ac:dyDescent="0.2">
      <c r="A2463" s="11" t="s">
        <v>12</v>
      </c>
      <c r="B2463" t="s">
        <v>2420</v>
      </c>
      <c r="C2463" t="s">
        <v>2599</v>
      </c>
      <c r="D2463" s="5">
        <f t="shared" si="116"/>
        <v>3</v>
      </c>
      <c r="E2463">
        <f>VLOOKUP(A2463,OFSETS!A$2:B$795,2,TRUE)</f>
        <v>3</v>
      </c>
      <c r="F2463">
        <v>1767</v>
      </c>
      <c r="S2463">
        <v>2452</v>
      </c>
      <c r="T2463" t="str">
        <f t="shared" si="117"/>
        <v>INSERT INTO OBJECT_COLUMNS (OBJECT_COLUMN_ID,NAME,OBJECT_ID) VALUES (2452,'IMMO_SPECIFIC_CODE', 1767);</v>
      </c>
    </row>
    <row r="2464" spans="1:20" x14ac:dyDescent="0.2">
      <c r="A2464" s="11" t="s">
        <v>12</v>
      </c>
      <c r="B2464" t="s">
        <v>2420</v>
      </c>
      <c r="C2464" t="s">
        <v>2600</v>
      </c>
      <c r="D2464" s="5">
        <f t="shared" ref="D2464:D2485" si="118">VALUE(RIGHT(A2464,7))</f>
        <v>3</v>
      </c>
      <c r="E2464">
        <f>VLOOKUP(A2464,OFSETS!A$2:B$795,2,TRUE)</f>
        <v>3</v>
      </c>
      <c r="F2464">
        <v>1767</v>
      </c>
      <c r="S2464">
        <v>2453</v>
      </c>
      <c r="T2464" t="str">
        <f t="shared" si="117"/>
        <v>INSERT INTO OBJECT_COLUMNS (OBJECT_COLUMN_ID,NAME,OBJECT_ID) VALUES (2453,'VV_TAX_VALUE', 1767);</v>
      </c>
    </row>
    <row r="2465" spans="1:20" x14ac:dyDescent="0.2">
      <c r="A2465" s="11" t="s">
        <v>12</v>
      </c>
      <c r="B2465" t="s">
        <v>2420</v>
      </c>
      <c r="C2465" t="s">
        <v>2601</v>
      </c>
      <c r="D2465" s="5">
        <f t="shared" si="118"/>
        <v>3</v>
      </c>
      <c r="E2465">
        <f>VLOOKUP(A2465,OFSETS!A$2:B$795,2,TRUE)</f>
        <v>3</v>
      </c>
      <c r="F2465">
        <v>1767</v>
      </c>
      <c r="S2465">
        <v>2454</v>
      </c>
      <c r="T2465" t="str">
        <f t="shared" si="117"/>
        <v>INSERT INTO OBJECT_COLUMNS (OBJECT_COLUMN_ID,NAME,OBJECT_ID) VALUES (2454,'VV_COST_VALUE', 1767);</v>
      </c>
    </row>
    <row r="2466" spans="1:20" x14ac:dyDescent="0.2">
      <c r="A2466" s="11" t="s">
        <v>12</v>
      </c>
      <c r="B2466" t="s">
        <v>2420</v>
      </c>
      <c r="C2466" t="s">
        <v>2602</v>
      </c>
      <c r="D2466" s="5">
        <f t="shared" si="118"/>
        <v>3</v>
      </c>
      <c r="E2466">
        <f>VLOOKUP(A2466,OFSETS!A$2:B$795,2,TRUE)</f>
        <v>3</v>
      </c>
      <c r="F2466">
        <v>1767</v>
      </c>
      <c r="S2466">
        <v>2455</v>
      </c>
      <c r="T2466" t="str">
        <f t="shared" si="117"/>
        <v>INSERT INTO OBJECT_COLUMNS (OBJECT_COLUMN_ID,NAME,OBJECT_ID) VALUES (2455,'VV_ADDITIONAL_BOOKING_TXT', 1767);</v>
      </c>
    </row>
    <row r="2467" spans="1:20" x14ac:dyDescent="0.2">
      <c r="A2467" s="11" t="s">
        <v>12</v>
      </c>
      <c r="B2467" t="s">
        <v>2420</v>
      </c>
      <c r="C2467" t="s">
        <v>2603</v>
      </c>
      <c r="D2467" s="5">
        <f t="shared" si="118"/>
        <v>3</v>
      </c>
      <c r="E2467">
        <f>VLOOKUP(A2467,OFSETS!A$2:B$795,2,TRUE)</f>
        <v>3</v>
      </c>
      <c r="F2467">
        <v>1767</v>
      </c>
      <c r="S2467">
        <v>2456</v>
      </c>
      <c r="T2467" t="str">
        <f t="shared" si="117"/>
        <v>INSERT INTO OBJECT_COLUMNS (OBJECT_COLUMN_ID,NAME,OBJECT_ID) VALUES (2456,'VV_PL_INFO_VALUE', 1767);</v>
      </c>
    </row>
    <row r="2468" spans="1:20" x14ac:dyDescent="0.2">
      <c r="A2468" s="11" t="s">
        <v>12</v>
      </c>
      <c r="B2468" t="s">
        <v>2420</v>
      </c>
      <c r="C2468" t="s">
        <v>2604</v>
      </c>
      <c r="D2468" s="5">
        <f t="shared" si="118"/>
        <v>3</v>
      </c>
      <c r="E2468">
        <f>VLOOKUP(A2468,OFSETS!A$2:B$795,2,TRUE)</f>
        <v>3</v>
      </c>
      <c r="F2468">
        <v>1767</v>
      </c>
      <c r="S2468">
        <v>2457</v>
      </c>
      <c r="T2468" t="str">
        <f t="shared" si="117"/>
        <v>INSERT INTO OBJECT_COLUMNS (OBJECT_COLUMN_ID,NAME,OBJECT_ID) VALUES (2457,'VV_REPORTING_CODE', 1767);</v>
      </c>
    </row>
    <row r="2469" spans="1:20" x14ac:dyDescent="0.2">
      <c r="A2469" s="11" t="s">
        <v>12</v>
      </c>
      <c r="B2469" t="s">
        <v>2420</v>
      </c>
      <c r="C2469" t="s">
        <v>2605</v>
      </c>
      <c r="D2469" s="5">
        <f t="shared" si="118"/>
        <v>3</v>
      </c>
      <c r="E2469">
        <f>VLOOKUP(A2469,OFSETS!A$2:B$795,2,TRUE)</f>
        <v>3</v>
      </c>
      <c r="F2469">
        <v>1767</v>
      </c>
      <c r="S2469">
        <v>2458</v>
      </c>
      <c r="T2469" t="str">
        <f t="shared" si="117"/>
        <v>INSERT INTO OBJECT_COLUMNS (OBJECT_COLUMN_ID,NAME,OBJECT_ID) VALUES (2458,'ACCOUNT_FRAMEWORK_CODE', 1767);</v>
      </c>
    </row>
    <row r="2470" spans="1:20" x14ac:dyDescent="0.2">
      <c r="A2470" s="11" t="s">
        <v>12</v>
      </c>
      <c r="B2470" t="s">
        <v>2420</v>
      </c>
      <c r="C2470" t="s">
        <v>2606</v>
      </c>
      <c r="D2470" s="5">
        <f t="shared" si="118"/>
        <v>3</v>
      </c>
      <c r="E2470">
        <f>VLOOKUP(A2470,OFSETS!A$2:B$795,2,TRUE)</f>
        <v>3</v>
      </c>
      <c r="F2470">
        <v>1767</v>
      </c>
      <c r="S2470">
        <v>2459</v>
      </c>
      <c r="T2470" t="str">
        <f t="shared" si="117"/>
        <v>INSERT INTO OBJECT_COLUMNS (OBJECT_COLUMN_ID,NAME,OBJECT_ID) VALUES (2459,'INT_VALUE_PC', 1767);</v>
      </c>
    </row>
    <row r="2471" spans="1:20" x14ac:dyDescent="0.2">
      <c r="A2471" s="11" t="s">
        <v>12</v>
      </c>
      <c r="B2471" t="s">
        <v>2420</v>
      </c>
      <c r="C2471" t="s">
        <v>2607</v>
      </c>
      <c r="D2471" s="5">
        <f t="shared" si="118"/>
        <v>3</v>
      </c>
      <c r="E2471">
        <f>VLOOKUP(A2471,OFSETS!A$2:B$795,2,TRUE)</f>
        <v>3</v>
      </c>
      <c r="F2471">
        <v>1767</v>
      </c>
      <c r="S2471">
        <v>2460</v>
      </c>
      <c r="T2471" t="str">
        <f t="shared" si="117"/>
        <v>INSERT INTO OBJECT_COLUMNS (OBJECT_COLUMN_ID,NAME,OBJECT_ID) VALUES (2460,'INT_VALUE_QC', 1767);</v>
      </c>
    </row>
    <row r="2472" spans="1:20" x14ac:dyDescent="0.2">
      <c r="A2472" s="11" t="s">
        <v>12</v>
      </c>
      <c r="B2472" t="s">
        <v>2420</v>
      </c>
      <c r="C2472" t="s">
        <v>2608</v>
      </c>
      <c r="D2472" s="5">
        <f t="shared" si="118"/>
        <v>3</v>
      </c>
      <c r="E2472">
        <f>VLOOKUP(A2472,OFSETS!A$2:B$795,2,TRUE)</f>
        <v>3</v>
      </c>
      <c r="F2472">
        <v>1767</v>
      </c>
      <c r="S2472">
        <v>2461</v>
      </c>
      <c r="T2472" t="str">
        <f t="shared" si="117"/>
        <v>INSERT INTO OBJECT_COLUMNS (OBJECT_COLUMN_ID,NAME,OBJECT_ID) VALUES (2461,'INT_VALUE_SC', 1767);</v>
      </c>
    </row>
    <row r="2473" spans="1:20" x14ac:dyDescent="0.2">
      <c r="A2473" s="11" t="s">
        <v>12</v>
      </c>
      <c r="B2473" t="s">
        <v>2420</v>
      </c>
      <c r="C2473" t="s">
        <v>2609</v>
      </c>
      <c r="D2473" s="5">
        <f t="shared" si="118"/>
        <v>3</v>
      </c>
      <c r="E2473">
        <f>VLOOKUP(A2473,OFSETS!A$2:B$795,2,TRUE)</f>
        <v>3</v>
      </c>
      <c r="F2473">
        <v>1767</v>
      </c>
      <c r="S2473">
        <v>2462</v>
      </c>
      <c r="T2473" t="str">
        <f t="shared" si="117"/>
        <v>INSERT INTO OBJECT_COLUMNS (OBJECT_COLUMN_ID,NAME,OBJECT_ID) VALUES (2462,'COST_VALUE_PC', 1767);</v>
      </c>
    </row>
    <row r="2474" spans="1:20" x14ac:dyDescent="0.2">
      <c r="A2474" s="11" t="s">
        <v>12</v>
      </c>
      <c r="B2474" t="s">
        <v>2420</v>
      </c>
      <c r="C2474" t="s">
        <v>2610</v>
      </c>
      <c r="D2474" s="5">
        <f t="shared" si="118"/>
        <v>3</v>
      </c>
      <c r="E2474">
        <f>VLOOKUP(A2474,OFSETS!A$2:B$795,2,TRUE)</f>
        <v>3</v>
      </c>
      <c r="F2474">
        <v>1767</v>
      </c>
      <c r="S2474">
        <v>2463</v>
      </c>
      <c r="T2474" t="str">
        <f t="shared" si="117"/>
        <v>INSERT INTO OBJECT_COLUMNS (OBJECT_COLUMN_ID,NAME,OBJECT_ID) VALUES (2463,'COST_VALUE_QC', 1767);</v>
      </c>
    </row>
    <row r="2475" spans="1:20" x14ac:dyDescent="0.2">
      <c r="A2475" s="11" t="s">
        <v>12</v>
      </c>
      <c r="B2475" t="s">
        <v>2420</v>
      </c>
      <c r="C2475" t="s">
        <v>2611</v>
      </c>
      <c r="D2475" s="5">
        <f t="shared" si="118"/>
        <v>3</v>
      </c>
      <c r="E2475">
        <f>VLOOKUP(A2475,OFSETS!A$2:B$795,2,TRUE)</f>
        <v>3</v>
      </c>
      <c r="F2475">
        <v>1767</v>
      </c>
      <c r="S2475">
        <v>2464</v>
      </c>
      <c r="T2475" t="str">
        <f t="shared" si="117"/>
        <v>INSERT INTO OBJECT_COLUMNS (OBJECT_COLUMN_ID,NAME,OBJECT_ID) VALUES (2464,'QUOTE_COSTVAL_FXRATE_CHG_PC', 1767);</v>
      </c>
    </row>
    <row r="2476" spans="1:20" x14ac:dyDescent="0.2">
      <c r="A2476" s="11" t="s">
        <v>12</v>
      </c>
      <c r="B2476" t="s">
        <v>2420</v>
      </c>
      <c r="C2476" t="s">
        <v>2612</v>
      </c>
      <c r="D2476" s="5">
        <f t="shared" si="118"/>
        <v>3</v>
      </c>
      <c r="E2476">
        <f>VLOOKUP(A2476,OFSETS!A$2:B$795,2,TRUE)</f>
        <v>3</v>
      </c>
      <c r="F2476">
        <v>1767</v>
      </c>
      <c r="S2476">
        <v>2465</v>
      </c>
      <c r="T2476" t="str">
        <f t="shared" si="117"/>
        <v>INSERT INTO OBJECT_COLUMNS (OBJECT_COLUMN_ID,NAME,OBJECT_ID) VALUES (2465,'QUOTE_COSTVAL_PRICE_CHG_PC', 1767);</v>
      </c>
    </row>
    <row r="2477" spans="1:20" x14ac:dyDescent="0.2">
      <c r="A2477" s="11" t="s">
        <v>12</v>
      </c>
      <c r="B2477" t="s">
        <v>2420</v>
      </c>
      <c r="C2477" t="s">
        <v>2613</v>
      </c>
      <c r="D2477" s="5">
        <f t="shared" si="118"/>
        <v>3</v>
      </c>
      <c r="E2477">
        <f>VLOOKUP(A2477,OFSETS!A$2:B$795,2,TRUE)</f>
        <v>3</v>
      </c>
      <c r="F2477">
        <v>1767</v>
      </c>
      <c r="S2477">
        <v>2466</v>
      </c>
      <c r="T2477" t="str">
        <f t="shared" si="117"/>
        <v>INSERT INTO OBJECT_COLUMNS (OBJECT_COLUMN_ID,NAME,OBJECT_ID) VALUES (2466,'QUOTE_COSTVAL_PRICE_CHG_QC', 1767);</v>
      </c>
    </row>
    <row r="2478" spans="1:20" x14ac:dyDescent="0.2">
      <c r="A2478" s="11" t="s">
        <v>12</v>
      </c>
      <c r="B2478" t="s">
        <v>2420</v>
      </c>
      <c r="C2478" t="s">
        <v>2614</v>
      </c>
      <c r="D2478" s="5">
        <f t="shared" si="118"/>
        <v>3</v>
      </c>
      <c r="E2478">
        <f>VLOOKUP(A2478,OFSETS!A$2:B$795,2,TRUE)</f>
        <v>3</v>
      </c>
      <c r="F2478">
        <v>1767</v>
      </c>
      <c r="S2478">
        <v>2467</v>
      </c>
      <c r="T2478" t="str">
        <f t="shared" si="117"/>
        <v>INSERT INTO OBJECT_COLUMNS (OBJECT_COLUMN_ID,NAME,OBJECT_ID) VALUES (2467,'REC_CURRENT_VALUE_PC', 1767);</v>
      </c>
    </row>
    <row r="2479" spans="1:20" x14ac:dyDescent="0.2">
      <c r="A2479" s="11" t="s">
        <v>12</v>
      </c>
      <c r="B2479" t="s">
        <v>2420</v>
      </c>
      <c r="C2479" t="s">
        <v>2615</v>
      </c>
      <c r="D2479" s="5">
        <f t="shared" si="118"/>
        <v>3</v>
      </c>
      <c r="E2479">
        <f>VLOOKUP(A2479,OFSETS!A$2:B$795,2,TRUE)</f>
        <v>3</v>
      </c>
      <c r="F2479">
        <v>1767</v>
      </c>
      <c r="S2479">
        <v>2468</v>
      </c>
      <c r="T2479" t="str">
        <f t="shared" si="117"/>
        <v>INSERT INTO OBJECT_COLUMNS (OBJECT_COLUMN_ID,NAME,OBJECT_ID) VALUES (2468,'REC_CURRENT_VALUE_QC', 1767);</v>
      </c>
    </row>
    <row r="2480" spans="1:20" x14ac:dyDescent="0.2">
      <c r="A2480" s="11" t="s">
        <v>12</v>
      </c>
      <c r="B2480" t="s">
        <v>2420</v>
      </c>
      <c r="C2480" t="s">
        <v>2616</v>
      </c>
      <c r="D2480" s="5">
        <f t="shared" si="118"/>
        <v>3</v>
      </c>
      <c r="E2480">
        <f>VLOOKUP(A2480,OFSETS!A$2:B$795,2,TRUE)</f>
        <v>3</v>
      </c>
      <c r="F2480">
        <v>1767</v>
      </c>
      <c r="S2480">
        <v>2469</v>
      </c>
      <c r="T2480" t="str">
        <f t="shared" si="117"/>
        <v>INSERT INTO OBJECT_COLUMNS (OBJECT_COLUMN_ID,NAME,OBJECT_ID) VALUES (2469,'LONG_LOSS_VALUE_PC', 1767);</v>
      </c>
    </row>
    <row r="2481" spans="1:20" x14ac:dyDescent="0.2">
      <c r="A2481" s="11" t="s">
        <v>12</v>
      </c>
      <c r="B2481" t="s">
        <v>2420</v>
      </c>
      <c r="C2481" t="s">
        <v>2617</v>
      </c>
      <c r="D2481" s="5">
        <f t="shared" si="118"/>
        <v>3</v>
      </c>
      <c r="E2481">
        <f>VLOOKUP(A2481,OFSETS!A$2:B$795,2,TRUE)</f>
        <v>3</v>
      </c>
      <c r="F2481">
        <v>1767</v>
      </c>
      <c r="S2481">
        <v>2470</v>
      </c>
      <c r="T2481" t="str">
        <f t="shared" si="117"/>
        <v>INSERT INTO OBJECT_COLUMNS (OBJECT_COLUMN_ID,NAME,OBJECT_ID) VALUES (2470,'LONG_PROFIT_VALUE_PC', 1767);</v>
      </c>
    </row>
    <row r="2482" spans="1:20" x14ac:dyDescent="0.2">
      <c r="A2482" s="11" t="s">
        <v>12</v>
      </c>
      <c r="B2482" t="s">
        <v>2420</v>
      </c>
      <c r="C2482" t="s">
        <v>2618</v>
      </c>
      <c r="D2482" s="5">
        <f t="shared" si="118"/>
        <v>3</v>
      </c>
      <c r="E2482">
        <f>VLOOKUP(A2482,OFSETS!A$2:B$795,2,TRUE)</f>
        <v>3</v>
      </c>
      <c r="F2482">
        <v>1767</v>
      </c>
      <c r="S2482">
        <v>2471</v>
      </c>
      <c r="T2482" t="str">
        <f t="shared" si="117"/>
        <v>INSERT INTO OBJECT_COLUMNS (OBJECT_COLUMN_ID,NAME,OBJECT_ID) VALUES (2471,'SHORT_PROFIT_VALUE_PC', 1767);</v>
      </c>
    </row>
    <row r="2483" spans="1:20" x14ac:dyDescent="0.2">
      <c r="A2483" s="11" t="s">
        <v>12</v>
      </c>
      <c r="B2483" t="s">
        <v>2420</v>
      </c>
      <c r="C2483" t="s">
        <v>2572</v>
      </c>
      <c r="D2483" s="5">
        <f t="shared" si="118"/>
        <v>3</v>
      </c>
      <c r="E2483">
        <f>VLOOKUP(A2483,OFSETS!A$2:B$795,2,TRUE)</f>
        <v>3</v>
      </c>
      <c r="F2483">
        <v>1767</v>
      </c>
      <c r="S2483">
        <v>2472</v>
      </c>
      <c r="T2483" t="str">
        <f t="shared" si="117"/>
        <v>INSERT INTO OBJECT_COLUMNS (OBJECT_COLUMN_ID,NAME,OBJECT_ID) VALUES (2472,'DEDUCTIBLE_LOSS_VALUE_PC', 1767);</v>
      </c>
    </row>
    <row r="2484" spans="1:20" x14ac:dyDescent="0.2">
      <c r="A2484" s="11" t="s">
        <v>12</v>
      </c>
      <c r="B2484" t="s">
        <v>2420</v>
      </c>
      <c r="C2484" t="s">
        <v>2573</v>
      </c>
      <c r="D2484" s="5">
        <f t="shared" si="118"/>
        <v>3</v>
      </c>
      <c r="E2484">
        <f>VLOOKUP(A2484,OFSETS!A$2:B$795,2,TRUE)</f>
        <v>3</v>
      </c>
      <c r="F2484">
        <v>1767</v>
      </c>
      <c r="S2484">
        <v>2473</v>
      </c>
      <c r="T2484" t="str">
        <f t="shared" si="117"/>
        <v>INSERT INTO OBJECT_COLUMNS (OBJECT_COLUMN_ID,NAME,OBJECT_ID) VALUES (2473,'REALISED_INT_APPR_VALUE_PC', 1767);</v>
      </c>
    </row>
    <row r="2485" spans="1:20" x14ac:dyDescent="0.2">
      <c r="A2485" s="11" t="s">
        <v>12</v>
      </c>
      <c r="B2485" t="s">
        <v>2420</v>
      </c>
      <c r="C2485" t="s">
        <v>2574</v>
      </c>
      <c r="D2485" s="5">
        <f t="shared" si="118"/>
        <v>3</v>
      </c>
      <c r="E2485">
        <f>VLOOKUP(A2485,OFSETS!A$2:B$795,2,TRUE)</f>
        <v>3</v>
      </c>
      <c r="F2485">
        <v>1767</v>
      </c>
      <c r="S2485">
        <v>2474</v>
      </c>
      <c r="T2485" t="str">
        <f t="shared" si="117"/>
        <v>INSERT INTO OBJECT_COLUMNS (OBJECT_COLUMN_ID,NAME,OBJECT_ID) VALUES (2474,'MATURITY_DATE', 1767);</v>
      </c>
    </row>
    <row r="2486" spans="1:20" s="12" customFormat="1" ht="6" customHeight="1" x14ac:dyDescent="0.2"/>
  </sheetData>
  <sortState ref="A6:A755">
    <sortCondition ref="A6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86"/>
  <sheetViews>
    <sheetView workbookViewId="0">
      <selection activeCell="G6" sqref="G6:G2488"/>
    </sheetView>
  </sheetViews>
  <sheetFormatPr baseColWidth="10" defaultRowHeight="12.75" x14ac:dyDescent="0.2"/>
  <cols>
    <col min="1" max="1" width="13.42578125" bestFit="1" customWidth="1"/>
    <col min="2" max="2" width="34.28515625" bestFit="1" customWidth="1"/>
    <col min="3" max="3" width="36.28515625" bestFit="1" customWidth="1"/>
    <col min="4" max="4" width="7.140625" bestFit="1" customWidth="1"/>
    <col min="5" max="5" width="13.5703125" bestFit="1" customWidth="1"/>
    <col min="19" max="19" width="27.85546875" customWidth="1"/>
  </cols>
  <sheetData>
    <row r="2" spans="1:19" s="12" customFormat="1" ht="7.5" customHeight="1" x14ac:dyDescent="0.2">
      <c r="A2" s="13"/>
      <c r="B2" s="13"/>
      <c r="C2" s="13"/>
      <c r="D2" s="13"/>
      <c r="E2" s="13"/>
      <c r="F2" s="13"/>
    </row>
    <row r="4" spans="1:19" s="15" customFormat="1" ht="6.75" customHeight="1" x14ac:dyDescent="0.2"/>
    <row r="5" spans="1:19" x14ac:dyDescent="0.2">
      <c r="S5" t="s">
        <v>2641</v>
      </c>
    </row>
    <row r="6" spans="1:19" x14ac:dyDescent="0.2">
      <c r="S6">
        <v>1</v>
      </c>
    </row>
    <row r="7" spans="1:19" x14ac:dyDescent="0.2">
      <c r="A7" s="11"/>
      <c r="D7" s="5"/>
      <c r="S7">
        <v>2</v>
      </c>
    </row>
    <row r="8" spans="1:19" x14ac:dyDescent="0.2">
      <c r="A8" s="11"/>
      <c r="D8" s="5"/>
      <c r="S8">
        <v>3</v>
      </c>
    </row>
    <row r="9" spans="1:19" x14ac:dyDescent="0.2">
      <c r="A9" s="11"/>
      <c r="D9" s="5"/>
      <c r="S9">
        <v>4</v>
      </c>
    </row>
    <row r="10" spans="1:19" x14ac:dyDescent="0.2">
      <c r="A10" s="11"/>
      <c r="D10" s="5"/>
      <c r="S10">
        <v>5</v>
      </c>
    </row>
    <row r="11" spans="1:19" x14ac:dyDescent="0.2">
      <c r="A11" s="11"/>
      <c r="D11" s="5"/>
      <c r="S11">
        <v>6</v>
      </c>
    </row>
    <row r="12" spans="1:19" x14ac:dyDescent="0.2">
      <c r="A12" s="11"/>
      <c r="D12" s="5"/>
      <c r="S12">
        <v>7</v>
      </c>
    </row>
    <row r="13" spans="1:19" x14ac:dyDescent="0.2">
      <c r="A13" s="11"/>
      <c r="D13" s="5"/>
      <c r="S13">
        <v>8</v>
      </c>
    </row>
    <row r="14" spans="1:19" x14ac:dyDescent="0.2">
      <c r="A14" s="11"/>
      <c r="D14" s="5"/>
      <c r="S14">
        <v>9</v>
      </c>
    </row>
    <row r="15" spans="1:19" x14ac:dyDescent="0.2">
      <c r="A15" s="11"/>
      <c r="D15" s="5"/>
      <c r="S15">
        <v>10</v>
      </c>
    </row>
    <row r="16" spans="1:19" x14ac:dyDescent="0.2">
      <c r="A16" s="11"/>
      <c r="D16" s="5"/>
      <c r="S16">
        <v>11</v>
      </c>
    </row>
    <row r="17" spans="1:19" x14ac:dyDescent="0.2">
      <c r="A17" s="11"/>
      <c r="D17" s="5"/>
      <c r="S17">
        <v>12</v>
      </c>
    </row>
    <row r="18" spans="1:19" x14ac:dyDescent="0.2">
      <c r="A18" s="11"/>
      <c r="D18" s="5"/>
      <c r="S18">
        <v>13</v>
      </c>
    </row>
    <row r="19" spans="1:19" x14ac:dyDescent="0.2">
      <c r="A19" s="11"/>
      <c r="D19" s="5"/>
      <c r="S19">
        <v>14</v>
      </c>
    </row>
    <row r="20" spans="1:19" x14ac:dyDescent="0.2">
      <c r="A20" s="11"/>
      <c r="D20" s="5"/>
      <c r="S20">
        <v>15</v>
      </c>
    </row>
    <row r="21" spans="1:19" x14ac:dyDescent="0.2">
      <c r="A21" s="11"/>
      <c r="D21" s="5"/>
      <c r="S21">
        <v>16</v>
      </c>
    </row>
    <row r="22" spans="1:19" x14ac:dyDescent="0.2">
      <c r="A22" s="11"/>
      <c r="D22" s="5"/>
      <c r="S22">
        <v>17</v>
      </c>
    </row>
    <row r="23" spans="1:19" x14ac:dyDescent="0.2">
      <c r="A23" s="11"/>
      <c r="D23" s="5"/>
      <c r="S23">
        <v>18</v>
      </c>
    </row>
    <row r="24" spans="1:19" x14ac:dyDescent="0.2">
      <c r="A24" s="11"/>
      <c r="D24" s="5"/>
      <c r="S24">
        <v>19</v>
      </c>
    </row>
    <row r="25" spans="1:19" x14ac:dyDescent="0.2">
      <c r="A25" s="11"/>
      <c r="D25" s="5"/>
      <c r="S25">
        <v>20</v>
      </c>
    </row>
    <row r="26" spans="1:19" x14ac:dyDescent="0.2">
      <c r="A26" s="11"/>
      <c r="D26" s="5"/>
      <c r="S26">
        <v>21</v>
      </c>
    </row>
    <row r="27" spans="1:19" x14ac:dyDescent="0.2">
      <c r="A27" s="11"/>
      <c r="D27" s="5"/>
      <c r="S27">
        <v>22</v>
      </c>
    </row>
    <row r="28" spans="1:19" x14ac:dyDescent="0.2">
      <c r="A28" s="11"/>
      <c r="D28" s="5"/>
      <c r="S28">
        <v>23</v>
      </c>
    </row>
    <row r="29" spans="1:19" x14ac:dyDescent="0.2">
      <c r="A29" s="11"/>
      <c r="D29" s="5"/>
      <c r="S29">
        <v>24</v>
      </c>
    </row>
    <row r="30" spans="1:19" x14ac:dyDescent="0.2">
      <c r="A30" s="11"/>
      <c r="D30" s="5"/>
      <c r="S30">
        <v>25</v>
      </c>
    </row>
    <row r="31" spans="1:19" x14ac:dyDescent="0.2">
      <c r="A31" s="11"/>
      <c r="D31" s="5"/>
      <c r="S31">
        <v>26</v>
      </c>
    </row>
    <row r="32" spans="1:19" x14ac:dyDescent="0.2">
      <c r="A32" s="11"/>
      <c r="D32" s="5"/>
      <c r="S32">
        <v>27</v>
      </c>
    </row>
    <row r="33" spans="1:19" x14ac:dyDescent="0.2">
      <c r="A33" s="11"/>
      <c r="D33" s="5"/>
      <c r="S33">
        <v>28</v>
      </c>
    </row>
    <row r="34" spans="1:19" x14ac:dyDescent="0.2">
      <c r="A34" s="11"/>
      <c r="D34" s="5"/>
      <c r="S34">
        <v>29</v>
      </c>
    </row>
    <row r="35" spans="1:19" x14ac:dyDescent="0.2">
      <c r="A35" s="11"/>
      <c r="D35" s="5"/>
      <c r="S35">
        <v>30</v>
      </c>
    </row>
    <row r="36" spans="1:19" x14ac:dyDescent="0.2">
      <c r="A36" s="11"/>
      <c r="D36" s="5"/>
      <c r="S36">
        <v>31</v>
      </c>
    </row>
    <row r="37" spans="1:19" x14ac:dyDescent="0.2">
      <c r="A37" s="11"/>
      <c r="D37" s="5"/>
      <c r="S37">
        <v>32</v>
      </c>
    </row>
    <row r="38" spans="1:19" x14ac:dyDescent="0.2">
      <c r="A38" s="11"/>
      <c r="D38" s="5"/>
      <c r="S38">
        <v>33</v>
      </c>
    </row>
    <row r="39" spans="1:19" x14ac:dyDescent="0.2">
      <c r="A39" s="11"/>
      <c r="D39" s="5"/>
      <c r="S39">
        <v>34</v>
      </c>
    </row>
    <row r="40" spans="1:19" x14ac:dyDescent="0.2">
      <c r="A40" s="11"/>
      <c r="D40" s="5"/>
      <c r="S40">
        <v>35</v>
      </c>
    </row>
    <row r="41" spans="1:19" x14ac:dyDescent="0.2">
      <c r="A41" s="11"/>
      <c r="D41" s="5"/>
      <c r="S41">
        <v>36</v>
      </c>
    </row>
    <row r="42" spans="1:19" x14ac:dyDescent="0.2">
      <c r="A42" s="11"/>
      <c r="D42" s="5"/>
      <c r="S42">
        <v>37</v>
      </c>
    </row>
    <row r="43" spans="1:19" x14ac:dyDescent="0.2">
      <c r="A43" s="11"/>
      <c r="D43" s="5"/>
      <c r="S43">
        <v>38</v>
      </c>
    </row>
    <row r="44" spans="1:19" x14ac:dyDescent="0.2">
      <c r="A44" s="11"/>
      <c r="D44" s="5"/>
      <c r="S44">
        <v>39</v>
      </c>
    </row>
    <row r="45" spans="1:19" x14ac:dyDescent="0.2">
      <c r="A45" s="11"/>
      <c r="D45" s="5"/>
      <c r="S45">
        <v>40</v>
      </c>
    </row>
    <row r="46" spans="1:19" x14ac:dyDescent="0.2">
      <c r="A46" s="11"/>
      <c r="D46" s="5"/>
      <c r="S46">
        <v>41</v>
      </c>
    </row>
    <row r="47" spans="1:19" x14ac:dyDescent="0.2">
      <c r="A47" s="11"/>
      <c r="D47" s="5"/>
      <c r="S47">
        <v>42</v>
      </c>
    </row>
    <row r="48" spans="1:19" x14ac:dyDescent="0.2">
      <c r="A48" s="11"/>
      <c r="D48" s="5"/>
      <c r="S48">
        <v>43</v>
      </c>
    </row>
    <row r="49" spans="1:19" x14ac:dyDescent="0.2">
      <c r="A49" s="11"/>
      <c r="D49" s="5"/>
      <c r="S49">
        <v>44</v>
      </c>
    </row>
    <row r="50" spans="1:19" x14ac:dyDescent="0.2">
      <c r="A50" s="11"/>
      <c r="D50" s="5"/>
      <c r="S50">
        <v>45</v>
      </c>
    </row>
    <row r="51" spans="1:19" x14ac:dyDescent="0.2">
      <c r="A51" s="11"/>
      <c r="D51" s="5"/>
      <c r="S51">
        <v>46</v>
      </c>
    </row>
    <row r="52" spans="1:19" x14ac:dyDescent="0.2">
      <c r="A52" s="11"/>
      <c r="D52" s="5"/>
      <c r="S52">
        <v>47</v>
      </c>
    </row>
    <row r="53" spans="1:19" x14ac:dyDescent="0.2">
      <c r="A53" s="11"/>
      <c r="D53" s="5"/>
      <c r="S53">
        <v>48</v>
      </c>
    </row>
    <row r="54" spans="1:19" x14ac:dyDescent="0.2">
      <c r="A54" s="11"/>
      <c r="D54" s="5"/>
      <c r="S54">
        <v>49</v>
      </c>
    </row>
    <row r="55" spans="1:19" x14ac:dyDescent="0.2">
      <c r="A55" s="11"/>
      <c r="D55" s="5"/>
      <c r="S55">
        <v>50</v>
      </c>
    </row>
    <row r="56" spans="1:19" x14ac:dyDescent="0.2">
      <c r="A56" s="11"/>
      <c r="D56" s="5"/>
      <c r="S56">
        <v>51</v>
      </c>
    </row>
    <row r="57" spans="1:19" x14ac:dyDescent="0.2">
      <c r="A57" s="11"/>
      <c r="D57" s="5"/>
      <c r="S57">
        <v>52</v>
      </c>
    </row>
    <row r="58" spans="1:19" x14ac:dyDescent="0.2">
      <c r="A58" s="11"/>
      <c r="D58" s="5"/>
      <c r="S58">
        <v>53</v>
      </c>
    </row>
    <row r="59" spans="1:19" x14ac:dyDescent="0.2">
      <c r="A59" s="11"/>
      <c r="D59" s="5"/>
      <c r="S59">
        <v>54</v>
      </c>
    </row>
    <row r="60" spans="1:19" x14ac:dyDescent="0.2">
      <c r="A60" s="11"/>
      <c r="D60" s="5"/>
      <c r="S60">
        <v>55</v>
      </c>
    </row>
    <row r="61" spans="1:19" x14ac:dyDescent="0.2">
      <c r="A61" s="11"/>
      <c r="D61" s="5"/>
      <c r="S61">
        <v>56</v>
      </c>
    </row>
    <row r="62" spans="1:19" x14ac:dyDescent="0.2">
      <c r="A62" s="11"/>
      <c r="D62" s="5"/>
      <c r="S62">
        <v>57</v>
      </c>
    </row>
    <row r="63" spans="1:19" x14ac:dyDescent="0.2">
      <c r="A63" s="11"/>
      <c r="D63" s="5"/>
      <c r="S63">
        <v>58</v>
      </c>
    </row>
    <row r="64" spans="1:19" x14ac:dyDescent="0.2">
      <c r="A64" s="11"/>
      <c r="D64" s="5"/>
      <c r="S64">
        <v>59</v>
      </c>
    </row>
    <row r="65" spans="1:19" x14ac:dyDescent="0.2">
      <c r="A65" s="11"/>
      <c r="D65" s="5"/>
      <c r="S65">
        <v>60</v>
      </c>
    </row>
    <row r="66" spans="1:19" x14ac:dyDescent="0.2">
      <c r="A66" s="11"/>
      <c r="D66" s="5"/>
      <c r="S66">
        <v>61</v>
      </c>
    </row>
    <row r="67" spans="1:19" x14ac:dyDescent="0.2">
      <c r="A67" s="11"/>
      <c r="D67" s="5"/>
      <c r="S67">
        <v>62</v>
      </c>
    </row>
    <row r="68" spans="1:19" x14ac:dyDescent="0.2">
      <c r="A68" s="11"/>
      <c r="D68" s="5"/>
      <c r="S68">
        <v>63</v>
      </c>
    </row>
    <row r="69" spans="1:19" x14ac:dyDescent="0.2">
      <c r="A69" s="11"/>
      <c r="D69" s="5"/>
      <c r="S69">
        <v>64</v>
      </c>
    </row>
    <row r="70" spans="1:19" x14ac:dyDescent="0.2">
      <c r="A70" s="11"/>
      <c r="D70" s="5"/>
      <c r="S70">
        <v>65</v>
      </c>
    </row>
    <row r="71" spans="1:19" x14ac:dyDescent="0.2">
      <c r="A71" s="11"/>
      <c r="D71" s="5"/>
      <c r="S71">
        <v>66</v>
      </c>
    </row>
    <row r="72" spans="1:19" x14ac:dyDescent="0.2">
      <c r="A72" s="11"/>
      <c r="D72" s="5"/>
      <c r="S72">
        <v>67</v>
      </c>
    </row>
    <row r="73" spans="1:19" x14ac:dyDescent="0.2">
      <c r="A73" s="11"/>
      <c r="D73" s="5"/>
      <c r="S73">
        <v>68</v>
      </c>
    </row>
    <row r="74" spans="1:19" x14ac:dyDescent="0.2">
      <c r="A74" s="11"/>
      <c r="D74" s="5"/>
      <c r="S74">
        <v>69</v>
      </c>
    </row>
    <row r="75" spans="1:19" x14ac:dyDescent="0.2">
      <c r="A75" s="11"/>
      <c r="D75" s="5"/>
      <c r="S75">
        <v>70</v>
      </c>
    </row>
    <row r="76" spans="1:19" x14ac:dyDescent="0.2">
      <c r="A76" s="11"/>
      <c r="D76" s="5"/>
      <c r="S76">
        <v>71</v>
      </c>
    </row>
    <row r="77" spans="1:19" x14ac:dyDescent="0.2">
      <c r="A77" s="11"/>
      <c r="D77" s="5"/>
      <c r="S77">
        <v>72</v>
      </c>
    </row>
    <row r="78" spans="1:19" x14ac:dyDescent="0.2">
      <c r="A78" s="11"/>
      <c r="D78" s="5"/>
      <c r="S78">
        <v>73</v>
      </c>
    </row>
    <row r="79" spans="1:19" x14ac:dyDescent="0.2">
      <c r="A79" s="11"/>
      <c r="D79" s="5"/>
      <c r="S79">
        <v>74</v>
      </c>
    </row>
    <row r="80" spans="1:19" x14ac:dyDescent="0.2">
      <c r="A80" s="11"/>
      <c r="D80" s="5"/>
      <c r="S80">
        <v>75</v>
      </c>
    </row>
    <row r="81" spans="1:19" x14ac:dyDescent="0.2">
      <c r="A81" s="11"/>
      <c r="D81" s="5"/>
      <c r="S81">
        <v>76</v>
      </c>
    </row>
    <row r="82" spans="1:19" x14ac:dyDescent="0.2">
      <c r="A82" s="11"/>
      <c r="D82" s="5"/>
      <c r="S82">
        <v>77</v>
      </c>
    </row>
    <row r="83" spans="1:19" x14ac:dyDescent="0.2">
      <c r="A83" s="11"/>
      <c r="D83" s="5"/>
      <c r="S83">
        <v>78</v>
      </c>
    </row>
    <row r="84" spans="1:19" x14ac:dyDescent="0.2">
      <c r="A84" s="11"/>
      <c r="D84" s="5"/>
      <c r="S84">
        <v>79</v>
      </c>
    </row>
    <row r="85" spans="1:19" x14ac:dyDescent="0.2">
      <c r="A85" s="11"/>
      <c r="D85" s="5"/>
      <c r="S85">
        <v>80</v>
      </c>
    </row>
    <row r="86" spans="1:19" x14ac:dyDescent="0.2">
      <c r="A86" s="11"/>
      <c r="D86" s="5"/>
      <c r="S86">
        <v>81</v>
      </c>
    </row>
    <row r="87" spans="1:19" x14ac:dyDescent="0.2">
      <c r="A87" s="11"/>
      <c r="D87" s="5"/>
      <c r="S87">
        <v>82</v>
      </c>
    </row>
    <row r="88" spans="1:19" x14ac:dyDescent="0.2">
      <c r="A88" s="11"/>
      <c r="D88" s="5"/>
      <c r="S88">
        <v>83</v>
      </c>
    </row>
    <row r="89" spans="1:19" x14ac:dyDescent="0.2">
      <c r="A89" s="11"/>
      <c r="D89" s="5"/>
      <c r="S89">
        <v>84</v>
      </c>
    </row>
    <row r="90" spans="1:19" x14ac:dyDescent="0.2">
      <c r="A90" s="11"/>
      <c r="D90" s="5"/>
      <c r="S90">
        <v>85</v>
      </c>
    </row>
    <row r="91" spans="1:19" x14ac:dyDescent="0.2">
      <c r="A91" s="11"/>
      <c r="D91" s="5"/>
      <c r="S91">
        <v>86</v>
      </c>
    </row>
    <row r="92" spans="1:19" x14ac:dyDescent="0.2">
      <c r="A92" s="11"/>
      <c r="D92" s="5"/>
      <c r="S92">
        <v>87</v>
      </c>
    </row>
    <row r="93" spans="1:19" x14ac:dyDescent="0.2">
      <c r="A93" s="11"/>
      <c r="D93" s="5"/>
      <c r="S93">
        <v>88</v>
      </c>
    </row>
    <row r="94" spans="1:19" x14ac:dyDescent="0.2">
      <c r="A94" s="11"/>
      <c r="D94" s="5"/>
      <c r="S94">
        <v>89</v>
      </c>
    </row>
    <row r="95" spans="1:19" x14ac:dyDescent="0.2">
      <c r="A95" s="11"/>
      <c r="D95" s="5"/>
      <c r="S95">
        <v>90</v>
      </c>
    </row>
    <row r="96" spans="1:19" x14ac:dyDescent="0.2">
      <c r="A96" s="11"/>
      <c r="D96" s="5"/>
      <c r="S96">
        <v>91</v>
      </c>
    </row>
    <row r="97" spans="1:19" x14ac:dyDescent="0.2">
      <c r="A97" s="11"/>
      <c r="D97" s="5"/>
      <c r="S97">
        <v>92</v>
      </c>
    </row>
    <row r="98" spans="1:19" x14ac:dyDescent="0.2">
      <c r="A98" s="11"/>
      <c r="D98" s="5"/>
      <c r="S98">
        <v>93</v>
      </c>
    </row>
    <row r="99" spans="1:19" x14ac:dyDescent="0.2">
      <c r="A99" s="11"/>
      <c r="D99" s="5"/>
      <c r="S99">
        <v>94</v>
      </c>
    </row>
    <row r="100" spans="1:19" x14ac:dyDescent="0.2">
      <c r="A100" s="11"/>
      <c r="D100" s="5"/>
      <c r="S100">
        <v>95</v>
      </c>
    </row>
    <row r="101" spans="1:19" x14ac:dyDescent="0.2">
      <c r="A101" s="11"/>
      <c r="D101" s="5"/>
      <c r="S101">
        <v>96</v>
      </c>
    </row>
    <row r="102" spans="1:19" x14ac:dyDescent="0.2">
      <c r="A102" s="11"/>
      <c r="D102" s="5"/>
      <c r="S102">
        <v>97</v>
      </c>
    </row>
    <row r="103" spans="1:19" x14ac:dyDescent="0.2">
      <c r="A103" s="11"/>
      <c r="D103" s="5"/>
      <c r="S103">
        <v>98</v>
      </c>
    </row>
    <row r="104" spans="1:19" x14ac:dyDescent="0.2">
      <c r="A104" s="11"/>
      <c r="D104" s="5"/>
      <c r="S104">
        <v>99</v>
      </c>
    </row>
    <row r="105" spans="1:19" x14ac:dyDescent="0.2">
      <c r="A105" s="11"/>
      <c r="D105" s="5"/>
      <c r="S105">
        <v>100</v>
      </c>
    </row>
    <row r="106" spans="1:19" x14ac:dyDescent="0.2">
      <c r="A106" s="11"/>
      <c r="D106" s="5"/>
      <c r="S106">
        <v>101</v>
      </c>
    </row>
    <row r="107" spans="1:19" x14ac:dyDescent="0.2">
      <c r="A107" s="11"/>
      <c r="D107" s="5"/>
      <c r="S107">
        <v>102</v>
      </c>
    </row>
    <row r="108" spans="1:19" x14ac:dyDescent="0.2">
      <c r="A108" s="11"/>
      <c r="D108" s="5"/>
      <c r="S108">
        <v>103</v>
      </c>
    </row>
    <row r="109" spans="1:19" x14ac:dyDescent="0.2">
      <c r="A109" s="11"/>
      <c r="D109" s="5"/>
      <c r="S109">
        <v>104</v>
      </c>
    </row>
    <row r="110" spans="1:19" x14ac:dyDescent="0.2">
      <c r="A110" s="11"/>
      <c r="D110" s="5"/>
      <c r="S110">
        <v>105</v>
      </c>
    </row>
    <row r="111" spans="1:19" x14ac:dyDescent="0.2">
      <c r="A111" s="11"/>
      <c r="D111" s="5"/>
      <c r="S111">
        <v>106</v>
      </c>
    </row>
    <row r="112" spans="1:19" x14ac:dyDescent="0.2">
      <c r="A112" s="11"/>
      <c r="D112" s="5"/>
      <c r="S112">
        <v>107</v>
      </c>
    </row>
    <row r="113" spans="1:19" x14ac:dyDescent="0.2">
      <c r="A113" s="11"/>
      <c r="D113" s="5"/>
      <c r="S113">
        <v>108</v>
      </c>
    </row>
    <row r="114" spans="1:19" x14ac:dyDescent="0.2">
      <c r="A114" s="11"/>
      <c r="D114" s="5"/>
      <c r="S114">
        <v>109</v>
      </c>
    </row>
    <row r="115" spans="1:19" x14ac:dyDescent="0.2">
      <c r="A115" s="11"/>
      <c r="D115" s="5"/>
      <c r="S115">
        <v>110</v>
      </c>
    </row>
    <row r="116" spans="1:19" x14ac:dyDescent="0.2">
      <c r="A116" s="11"/>
      <c r="D116" s="5"/>
      <c r="S116">
        <v>111</v>
      </c>
    </row>
    <row r="117" spans="1:19" x14ac:dyDescent="0.2">
      <c r="A117" s="11"/>
      <c r="D117" s="5"/>
      <c r="S117">
        <v>112</v>
      </c>
    </row>
    <row r="118" spans="1:19" x14ac:dyDescent="0.2">
      <c r="A118" s="11"/>
      <c r="D118" s="5"/>
      <c r="S118">
        <v>113</v>
      </c>
    </row>
    <row r="119" spans="1:19" x14ac:dyDescent="0.2">
      <c r="A119" s="11"/>
      <c r="D119" s="5"/>
      <c r="S119">
        <v>114</v>
      </c>
    </row>
    <row r="120" spans="1:19" x14ac:dyDescent="0.2">
      <c r="A120" s="11"/>
      <c r="D120" s="5"/>
      <c r="S120">
        <v>115</v>
      </c>
    </row>
    <row r="121" spans="1:19" x14ac:dyDescent="0.2">
      <c r="A121" s="11"/>
      <c r="D121" s="5"/>
      <c r="S121">
        <v>116</v>
      </c>
    </row>
    <row r="122" spans="1:19" x14ac:dyDescent="0.2">
      <c r="A122" s="11"/>
      <c r="D122" s="5"/>
      <c r="S122">
        <v>117</v>
      </c>
    </row>
    <row r="123" spans="1:19" x14ac:dyDescent="0.2">
      <c r="A123" s="11"/>
      <c r="D123" s="5"/>
      <c r="S123">
        <v>118</v>
      </c>
    </row>
    <row r="124" spans="1:19" x14ac:dyDescent="0.2">
      <c r="A124" s="11"/>
      <c r="D124" s="5"/>
      <c r="S124">
        <v>119</v>
      </c>
    </row>
    <row r="125" spans="1:19" x14ac:dyDescent="0.2">
      <c r="A125" s="11"/>
      <c r="D125" s="5"/>
      <c r="S125">
        <v>120</v>
      </c>
    </row>
    <row r="126" spans="1:19" x14ac:dyDescent="0.2">
      <c r="A126" s="11"/>
      <c r="D126" s="5"/>
      <c r="S126">
        <v>121</v>
      </c>
    </row>
    <row r="127" spans="1:19" x14ac:dyDescent="0.2">
      <c r="A127" s="11"/>
      <c r="D127" s="5"/>
      <c r="S127">
        <v>122</v>
      </c>
    </row>
    <row r="128" spans="1:19" x14ac:dyDescent="0.2">
      <c r="A128" s="11"/>
      <c r="D128" s="5"/>
      <c r="S128">
        <v>123</v>
      </c>
    </row>
    <row r="129" spans="1:19" x14ac:dyDescent="0.2">
      <c r="A129" s="11"/>
      <c r="D129" s="5"/>
      <c r="S129">
        <v>124</v>
      </c>
    </row>
    <row r="130" spans="1:19" x14ac:dyDescent="0.2">
      <c r="A130" s="11"/>
      <c r="D130" s="5"/>
      <c r="S130">
        <v>125</v>
      </c>
    </row>
    <row r="131" spans="1:19" x14ac:dyDescent="0.2">
      <c r="A131" s="11"/>
      <c r="D131" s="5"/>
      <c r="S131">
        <v>126</v>
      </c>
    </row>
    <row r="132" spans="1:19" x14ac:dyDescent="0.2">
      <c r="A132" s="11"/>
      <c r="D132" s="5"/>
      <c r="S132">
        <v>127</v>
      </c>
    </row>
    <row r="133" spans="1:19" x14ac:dyDescent="0.2">
      <c r="A133" s="11"/>
      <c r="D133" s="5"/>
      <c r="S133">
        <v>128</v>
      </c>
    </row>
    <row r="134" spans="1:19" x14ac:dyDescent="0.2">
      <c r="A134" s="11"/>
      <c r="D134" s="5"/>
      <c r="S134">
        <v>129</v>
      </c>
    </row>
    <row r="135" spans="1:19" x14ac:dyDescent="0.2">
      <c r="A135" s="11"/>
      <c r="D135" s="5"/>
      <c r="S135">
        <v>130</v>
      </c>
    </row>
    <row r="136" spans="1:19" x14ac:dyDescent="0.2">
      <c r="A136" s="11"/>
      <c r="D136" s="5"/>
      <c r="S136">
        <v>131</v>
      </c>
    </row>
    <row r="137" spans="1:19" x14ac:dyDescent="0.2">
      <c r="A137" s="11"/>
      <c r="D137" s="5"/>
      <c r="S137">
        <v>132</v>
      </c>
    </row>
    <row r="138" spans="1:19" x14ac:dyDescent="0.2">
      <c r="A138" s="11"/>
      <c r="D138" s="5"/>
      <c r="S138">
        <v>133</v>
      </c>
    </row>
    <row r="139" spans="1:19" x14ac:dyDescent="0.2">
      <c r="A139" s="11"/>
      <c r="D139" s="5"/>
      <c r="S139">
        <v>134</v>
      </c>
    </row>
    <row r="140" spans="1:19" x14ac:dyDescent="0.2">
      <c r="A140" s="11"/>
      <c r="D140" s="5"/>
      <c r="S140">
        <v>135</v>
      </c>
    </row>
    <row r="141" spans="1:19" x14ac:dyDescent="0.2">
      <c r="A141" s="11"/>
      <c r="D141" s="5"/>
      <c r="S141">
        <v>136</v>
      </c>
    </row>
    <row r="142" spans="1:19" x14ac:dyDescent="0.2">
      <c r="A142" s="11"/>
      <c r="D142" s="5"/>
      <c r="S142">
        <v>137</v>
      </c>
    </row>
    <row r="143" spans="1:19" x14ac:dyDescent="0.2">
      <c r="A143" s="11"/>
      <c r="D143" s="5"/>
      <c r="S143">
        <v>138</v>
      </c>
    </row>
    <row r="144" spans="1:19" x14ac:dyDescent="0.2">
      <c r="A144" s="11"/>
      <c r="D144" s="5"/>
      <c r="S144">
        <v>139</v>
      </c>
    </row>
    <row r="145" spans="1:19" x14ac:dyDescent="0.2">
      <c r="A145" s="11"/>
      <c r="D145" s="5"/>
      <c r="S145">
        <v>140</v>
      </c>
    </row>
    <row r="146" spans="1:19" x14ac:dyDescent="0.2">
      <c r="A146" s="11"/>
      <c r="D146" s="5"/>
      <c r="S146">
        <v>141</v>
      </c>
    </row>
    <row r="147" spans="1:19" x14ac:dyDescent="0.2">
      <c r="A147" s="11"/>
      <c r="D147" s="5"/>
      <c r="S147">
        <v>142</v>
      </c>
    </row>
    <row r="148" spans="1:19" x14ac:dyDescent="0.2">
      <c r="A148" s="11"/>
      <c r="D148" s="5"/>
      <c r="S148">
        <v>143</v>
      </c>
    </row>
    <row r="149" spans="1:19" x14ac:dyDescent="0.2">
      <c r="A149" s="11"/>
      <c r="D149" s="5"/>
      <c r="S149">
        <v>144</v>
      </c>
    </row>
    <row r="150" spans="1:19" x14ac:dyDescent="0.2">
      <c r="A150" s="11"/>
      <c r="D150" s="5"/>
      <c r="S150">
        <v>145</v>
      </c>
    </row>
    <row r="151" spans="1:19" x14ac:dyDescent="0.2">
      <c r="A151" s="11"/>
      <c r="D151" s="5"/>
      <c r="S151">
        <v>146</v>
      </c>
    </row>
    <row r="152" spans="1:19" x14ac:dyDescent="0.2">
      <c r="A152" s="11"/>
      <c r="D152" s="5"/>
      <c r="S152">
        <v>147</v>
      </c>
    </row>
    <row r="153" spans="1:19" x14ac:dyDescent="0.2">
      <c r="A153" s="11"/>
      <c r="D153" s="5"/>
      <c r="S153">
        <v>148</v>
      </c>
    </row>
    <row r="154" spans="1:19" x14ac:dyDescent="0.2">
      <c r="A154" s="11"/>
      <c r="D154" s="5"/>
      <c r="S154">
        <v>149</v>
      </c>
    </row>
    <row r="155" spans="1:19" x14ac:dyDescent="0.2">
      <c r="A155" s="11"/>
      <c r="D155" s="5"/>
      <c r="S155">
        <v>150</v>
      </c>
    </row>
    <row r="156" spans="1:19" x14ac:dyDescent="0.2">
      <c r="A156" s="11"/>
      <c r="D156" s="5"/>
      <c r="S156">
        <v>151</v>
      </c>
    </row>
    <row r="157" spans="1:19" x14ac:dyDescent="0.2">
      <c r="A157" s="11"/>
      <c r="D157" s="5"/>
      <c r="S157">
        <v>152</v>
      </c>
    </row>
    <row r="158" spans="1:19" x14ac:dyDescent="0.2">
      <c r="A158" s="11"/>
      <c r="D158" s="5"/>
      <c r="S158">
        <v>153</v>
      </c>
    </row>
    <row r="159" spans="1:19" x14ac:dyDescent="0.2">
      <c r="A159" s="11"/>
      <c r="D159" s="5"/>
      <c r="S159">
        <v>154</v>
      </c>
    </row>
    <row r="160" spans="1:19" x14ac:dyDescent="0.2">
      <c r="A160" s="11"/>
      <c r="D160" s="5"/>
      <c r="S160">
        <v>155</v>
      </c>
    </row>
    <row r="161" spans="1:19" x14ac:dyDescent="0.2">
      <c r="A161" s="11"/>
      <c r="D161" s="5"/>
      <c r="S161">
        <v>156</v>
      </c>
    </row>
    <row r="162" spans="1:19" x14ac:dyDescent="0.2">
      <c r="A162" s="11"/>
      <c r="D162" s="5"/>
      <c r="S162">
        <v>157</v>
      </c>
    </row>
    <row r="163" spans="1:19" x14ac:dyDescent="0.2">
      <c r="A163" s="11"/>
      <c r="D163" s="5"/>
      <c r="S163">
        <v>158</v>
      </c>
    </row>
    <row r="164" spans="1:19" x14ac:dyDescent="0.2">
      <c r="A164" s="11"/>
      <c r="D164" s="5"/>
      <c r="S164">
        <v>159</v>
      </c>
    </row>
    <row r="165" spans="1:19" x14ac:dyDescent="0.2">
      <c r="A165" s="11"/>
      <c r="D165" s="5"/>
      <c r="S165">
        <v>160</v>
      </c>
    </row>
    <row r="166" spans="1:19" x14ac:dyDescent="0.2">
      <c r="A166" s="11"/>
      <c r="D166" s="5"/>
      <c r="S166">
        <v>161</v>
      </c>
    </row>
    <row r="167" spans="1:19" x14ac:dyDescent="0.2">
      <c r="A167" s="11"/>
      <c r="D167" s="5"/>
      <c r="S167">
        <v>162</v>
      </c>
    </row>
    <row r="168" spans="1:19" x14ac:dyDescent="0.2">
      <c r="A168" s="11"/>
      <c r="D168" s="5"/>
      <c r="S168">
        <v>163</v>
      </c>
    </row>
    <row r="169" spans="1:19" x14ac:dyDescent="0.2">
      <c r="A169" s="11"/>
      <c r="D169" s="5"/>
      <c r="S169">
        <v>164</v>
      </c>
    </row>
    <row r="170" spans="1:19" x14ac:dyDescent="0.2">
      <c r="A170" s="11"/>
      <c r="D170" s="5"/>
      <c r="S170">
        <v>165</v>
      </c>
    </row>
    <row r="171" spans="1:19" x14ac:dyDescent="0.2">
      <c r="A171" s="11"/>
      <c r="D171" s="5"/>
      <c r="S171">
        <v>166</v>
      </c>
    </row>
    <row r="172" spans="1:19" x14ac:dyDescent="0.2">
      <c r="A172" s="11"/>
      <c r="D172" s="5"/>
      <c r="S172">
        <v>167</v>
      </c>
    </row>
    <row r="173" spans="1:19" x14ac:dyDescent="0.2">
      <c r="A173" s="11"/>
      <c r="D173" s="5"/>
      <c r="S173">
        <v>168</v>
      </c>
    </row>
    <row r="174" spans="1:19" x14ac:dyDescent="0.2">
      <c r="A174" s="11"/>
      <c r="D174" s="5"/>
      <c r="S174">
        <v>169</v>
      </c>
    </row>
    <row r="175" spans="1:19" x14ac:dyDescent="0.2">
      <c r="A175" s="11"/>
      <c r="D175" s="5"/>
      <c r="S175">
        <v>170</v>
      </c>
    </row>
    <row r="176" spans="1:19" x14ac:dyDescent="0.2">
      <c r="A176" s="11"/>
      <c r="D176" s="5"/>
      <c r="S176">
        <v>171</v>
      </c>
    </row>
    <row r="177" spans="1:19" x14ac:dyDescent="0.2">
      <c r="A177" s="11"/>
      <c r="D177" s="5"/>
      <c r="S177">
        <v>172</v>
      </c>
    </row>
    <row r="178" spans="1:19" x14ac:dyDescent="0.2">
      <c r="A178" s="11"/>
      <c r="D178" s="5"/>
      <c r="S178">
        <v>173</v>
      </c>
    </row>
    <row r="179" spans="1:19" x14ac:dyDescent="0.2">
      <c r="A179" s="11"/>
      <c r="D179" s="5"/>
      <c r="S179">
        <v>174</v>
      </c>
    </row>
    <row r="180" spans="1:19" x14ac:dyDescent="0.2">
      <c r="A180" s="11"/>
      <c r="D180" s="5"/>
      <c r="S180">
        <v>175</v>
      </c>
    </row>
    <row r="181" spans="1:19" x14ac:dyDescent="0.2">
      <c r="A181" s="11"/>
      <c r="D181" s="5"/>
      <c r="S181">
        <v>176</v>
      </c>
    </row>
    <row r="182" spans="1:19" x14ac:dyDescent="0.2">
      <c r="A182" s="11"/>
      <c r="D182" s="5"/>
      <c r="S182">
        <v>177</v>
      </c>
    </row>
    <row r="183" spans="1:19" x14ac:dyDescent="0.2">
      <c r="A183" s="11"/>
      <c r="D183" s="5"/>
      <c r="S183">
        <v>178</v>
      </c>
    </row>
    <row r="184" spans="1:19" x14ac:dyDescent="0.2">
      <c r="A184" s="11"/>
      <c r="D184" s="5"/>
      <c r="S184">
        <v>179</v>
      </c>
    </row>
    <row r="185" spans="1:19" x14ac:dyDescent="0.2">
      <c r="A185" s="11"/>
      <c r="D185" s="5"/>
      <c r="S185">
        <v>180</v>
      </c>
    </row>
    <row r="186" spans="1:19" x14ac:dyDescent="0.2">
      <c r="A186" s="11"/>
      <c r="D186" s="5"/>
      <c r="S186">
        <v>181</v>
      </c>
    </row>
    <row r="187" spans="1:19" x14ac:dyDescent="0.2">
      <c r="A187" s="11"/>
      <c r="D187" s="5"/>
      <c r="S187">
        <v>182</v>
      </c>
    </row>
    <row r="188" spans="1:19" x14ac:dyDescent="0.2">
      <c r="A188" s="11"/>
      <c r="D188" s="5"/>
      <c r="S188">
        <v>183</v>
      </c>
    </row>
    <row r="189" spans="1:19" x14ac:dyDescent="0.2">
      <c r="A189" s="11"/>
      <c r="D189" s="5"/>
      <c r="S189">
        <v>184</v>
      </c>
    </row>
    <row r="190" spans="1:19" x14ac:dyDescent="0.2">
      <c r="A190" s="11"/>
      <c r="D190" s="5"/>
      <c r="S190">
        <v>185</v>
      </c>
    </row>
    <row r="191" spans="1:19" x14ac:dyDescent="0.2">
      <c r="A191" s="11"/>
      <c r="D191" s="5"/>
      <c r="S191">
        <v>186</v>
      </c>
    </row>
    <row r="192" spans="1:19" x14ac:dyDescent="0.2">
      <c r="A192" s="11"/>
      <c r="D192" s="5"/>
      <c r="S192">
        <v>187</v>
      </c>
    </row>
    <row r="193" spans="1:19" x14ac:dyDescent="0.2">
      <c r="A193" s="11"/>
      <c r="D193" s="5"/>
      <c r="S193">
        <v>188</v>
      </c>
    </row>
    <row r="194" spans="1:19" x14ac:dyDescent="0.2">
      <c r="A194" s="11"/>
      <c r="D194" s="5"/>
      <c r="S194">
        <v>189</v>
      </c>
    </row>
    <row r="195" spans="1:19" x14ac:dyDescent="0.2">
      <c r="A195" s="11"/>
      <c r="D195" s="5"/>
      <c r="S195">
        <v>190</v>
      </c>
    </row>
    <row r="196" spans="1:19" x14ac:dyDescent="0.2">
      <c r="A196" s="11"/>
      <c r="D196" s="5"/>
      <c r="S196">
        <v>191</v>
      </c>
    </row>
    <row r="197" spans="1:19" x14ac:dyDescent="0.2">
      <c r="A197" s="11"/>
      <c r="D197" s="5"/>
      <c r="S197">
        <v>192</v>
      </c>
    </row>
    <row r="198" spans="1:19" x14ac:dyDescent="0.2">
      <c r="A198" s="11"/>
      <c r="D198" s="5"/>
      <c r="S198">
        <v>193</v>
      </c>
    </row>
    <row r="199" spans="1:19" x14ac:dyDescent="0.2">
      <c r="A199" s="11"/>
      <c r="D199" s="5"/>
      <c r="S199">
        <v>194</v>
      </c>
    </row>
    <row r="200" spans="1:19" x14ac:dyDescent="0.2">
      <c r="A200" s="11"/>
      <c r="D200" s="5"/>
      <c r="S200">
        <v>195</v>
      </c>
    </row>
    <row r="201" spans="1:19" x14ac:dyDescent="0.2">
      <c r="A201" s="11"/>
      <c r="D201" s="5"/>
      <c r="S201">
        <v>196</v>
      </c>
    </row>
    <row r="202" spans="1:19" x14ac:dyDescent="0.2">
      <c r="A202" s="11"/>
      <c r="D202" s="5"/>
      <c r="S202">
        <v>197</v>
      </c>
    </row>
    <row r="203" spans="1:19" x14ac:dyDescent="0.2">
      <c r="A203" s="11"/>
      <c r="D203" s="5"/>
      <c r="S203">
        <v>198</v>
      </c>
    </row>
    <row r="204" spans="1:19" x14ac:dyDescent="0.2">
      <c r="A204" s="11"/>
      <c r="D204" s="5"/>
      <c r="S204">
        <v>199</v>
      </c>
    </row>
    <row r="205" spans="1:19" x14ac:dyDescent="0.2">
      <c r="A205" s="11"/>
      <c r="D205" s="5"/>
      <c r="S205">
        <v>200</v>
      </c>
    </row>
    <row r="206" spans="1:19" x14ac:dyDescent="0.2">
      <c r="A206" s="11"/>
      <c r="D206" s="5"/>
      <c r="S206">
        <v>201</v>
      </c>
    </row>
    <row r="207" spans="1:19" x14ac:dyDescent="0.2">
      <c r="A207" s="11"/>
      <c r="D207" s="5"/>
      <c r="S207">
        <v>202</v>
      </c>
    </row>
    <row r="208" spans="1:19" x14ac:dyDescent="0.2">
      <c r="A208" s="11"/>
      <c r="D208" s="5"/>
      <c r="S208">
        <v>203</v>
      </c>
    </row>
    <row r="209" spans="1:19" x14ac:dyDescent="0.2">
      <c r="A209" s="11"/>
      <c r="D209" s="5"/>
      <c r="S209">
        <v>204</v>
      </c>
    </row>
    <row r="210" spans="1:19" x14ac:dyDescent="0.2">
      <c r="A210" s="11"/>
      <c r="D210" s="5"/>
      <c r="S210">
        <v>205</v>
      </c>
    </row>
    <row r="211" spans="1:19" x14ac:dyDescent="0.2">
      <c r="A211" s="11"/>
      <c r="D211" s="5"/>
      <c r="S211">
        <v>206</v>
      </c>
    </row>
    <row r="212" spans="1:19" x14ac:dyDescent="0.2">
      <c r="A212" s="11"/>
      <c r="D212" s="5"/>
      <c r="S212">
        <v>207</v>
      </c>
    </row>
    <row r="213" spans="1:19" x14ac:dyDescent="0.2">
      <c r="A213" s="11"/>
      <c r="D213" s="5"/>
      <c r="S213">
        <v>208</v>
      </c>
    </row>
    <row r="214" spans="1:19" x14ac:dyDescent="0.2">
      <c r="A214" s="11"/>
      <c r="D214" s="5"/>
      <c r="S214">
        <v>209</v>
      </c>
    </row>
    <row r="215" spans="1:19" x14ac:dyDescent="0.2">
      <c r="A215" s="11"/>
      <c r="D215" s="5"/>
      <c r="S215">
        <v>210</v>
      </c>
    </row>
    <row r="216" spans="1:19" x14ac:dyDescent="0.2">
      <c r="A216" s="11"/>
      <c r="D216" s="5"/>
      <c r="S216">
        <v>211</v>
      </c>
    </row>
    <row r="217" spans="1:19" x14ac:dyDescent="0.2">
      <c r="A217" s="11"/>
      <c r="D217" s="5"/>
      <c r="S217">
        <v>212</v>
      </c>
    </row>
    <row r="218" spans="1:19" x14ac:dyDescent="0.2">
      <c r="A218" s="11"/>
      <c r="D218" s="5"/>
      <c r="S218">
        <v>213</v>
      </c>
    </row>
    <row r="219" spans="1:19" x14ac:dyDescent="0.2">
      <c r="A219" s="11"/>
      <c r="D219" s="5"/>
      <c r="S219">
        <v>214</v>
      </c>
    </row>
    <row r="220" spans="1:19" x14ac:dyDescent="0.2">
      <c r="A220" s="11"/>
      <c r="D220" s="5"/>
      <c r="S220">
        <v>215</v>
      </c>
    </row>
    <row r="221" spans="1:19" x14ac:dyDescent="0.2">
      <c r="A221" s="11"/>
      <c r="D221" s="5"/>
      <c r="S221">
        <v>216</v>
      </c>
    </row>
    <row r="222" spans="1:19" x14ac:dyDescent="0.2">
      <c r="A222" s="11"/>
      <c r="D222" s="5"/>
      <c r="S222">
        <v>217</v>
      </c>
    </row>
    <row r="223" spans="1:19" x14ac:dyDescent="0.2">
      <c r="A223" s="11"/>
      <c r="D223" s="5"/>
      <c r="S223">
        <v>218</v>
      </c>
    </row>
    <row r="224" spans="1:19" x14ac:dyDescent="0.2">
      <c r="A224" s="11"/>
      <c r="D224" s="5"/>
      <c r="S224">
        <v>219</v>
      </c>
    </row>
    <row r="225" spans="1:19" x14ac:dyDescent="0.2">
      <c r="A225" s="11"/>
      <c r="D225" s="5"/>
      <c r="S225">
        <v>220</v>
      </c>
    </row>
    <row r="226" spans="1:19" x14ac:dyDescent="0.2">
      <c r="A226" s="11"/>
      <c r="D226" s="5"/>
      <c r="S226">
        <v>221</v>
      </c>
    </row>
    <row r="227" spans="1:19" x14ac:dyDescent="0.2">
      <c r="A227" s="11"/>
      <c r="D227" s="5"/>
      <c r="S227">
        <v>222</v>
      </c>
    </row>
    <row r="228" spans="1:19" x14ac:dyDescent="0.2">
      <c r="A228" s="11"/>
      <c r="D228" s="5"/>
      <c r="S228">
        <v>223</v>
      </c>
    </row>
    <row r="229" spans="1:19" x14ac:dyDescent="0.2">
      <c r="A229" s="11"/>
      <c r="D229" s="5"/>
      <c r="S229">
        <v>224</v>
      </c>
    </row>
    <row r="230" spans="1:19" x14ac:dyDescent="0.2">
      <c r="A230" s="11"/>
      <c r="D230" s="5"/>
      <c r="S230">
        <v>225</v>
      </c>
    </row>
    <row r="231" spans="1:19" x14ac:dyDescent="0.2">
      <c r="A231" s="11"/>
      <c r="D231" s="5"/>
      <c r="S231">
        <v>226</v>
      </c>
    </row>
    <row r="232" spans="1:19" x14ac:dyDescent="0.2">
      <c r="A232" s="11"/>
      <c r="D232" s="5"/>
      <c r="S232">
        <v>227</v>
      </c>
    </row>
    <row r="233" spans="1:19" x14ac:dyDescent="0.2">
      <c r="A233" s="11"/>
      <c r="D233" s="5"/>
      <c r="S233">
        <v>228</v>
      </c>
    </row>
    <row r="234" spans="1:19" x14ac:dyDescent="0.2">
      <c r="A234" s="11"/>
      <c r="D234" s="5"/>
      <c r="S234">
        <v>229</v>
      </c>
    </row>
    <row r="235" spans="1:19" x14ac:dyDescent="0.2">
      <c r="A235" s="11"/>
      <c r="D235" s="5"/>
      <c r="S235">
        <v>230</v>
      </c>
    </row>
    <row r="236" spans="1:19" x14ac:dyDescent="0.2">
      <c r="A236" s="11"/>
      <c r="D236" s="5"/>
      <c r="S236">
        <v>231</v>
      </c>
    </row>
    <row r="237" spans="1:19" x14ac:dyDescent="0.2">
      <c r="A237" s="11"/>
      <c r="D237" s="5"/>
      <c r="S237">
        <v>232</v>
      </c>
    </row>
    <row r="238" spans="1:19" x14ac:dyDescent="0.2">
      <c r="A238" s="11"/>
      <c r="D238" s="5"/>
      <c r="S238">
        <v>233</v>
      </c>
    </row>
    <row r="239" spans="1:19" x14ac:dyDescent="0.2">
      <c r="A239" s="11"/>
      <c r="D239" s="5"/>
      <c r="S239">
        <v>234</v>
      </c>
    </row>
    <row r="240" spans="1:19" x14ac:dyDescent="0.2">
      <c r="A240" s="11"/>
      <c r="D240" s="5"/>
      <c r="S240">
        <v>235</v>
      </c>
    </row>
    <row r="241" spans="1:19" x14ac:dyDescent="0.2">
      <c r="A241" s="11"/>
      <c r="D241" s="5"/>
      <c r="S241">
        <v>236</v>
      </c>
    </row>
    <row r="242" spans="1:19" x14ac:dyDescent="0.2">
      <c r="A242" s="11"/>
      <c r="D242" s="5"/>
      <c r="S242">
        <v>237</v>
      </c>
    </row>
    <row r="243" spans="1:19" x14ac:dyDescent="0.2">
      <c r="A243" s="11"/>
      <c r="D243" s="5"/>
      <c r="S243">
        <v>238</v>
      </c>
    </row>
    <row r="244" spans="1:19" x14ac:dyDescent="0.2">
      <c r="A244" s="11"/>
      <c r="D244" s="5"/>
      <c r="S244">
        <v>239</v>
      </c>
    </row>
    <row r="245" spans="1:19" x14ac:dyDescent="0.2">
      <c r="A245" s="11"/>
      <c r="D245" s="5"/>
      <c r="S245">
        <v>240</v>
      </c>
    </row>
    <row r="246" spans="1:19" x14ac:dyDescent="0.2">
      <c r="A246" s="11"/>
      <c r="D246" s="5"/>
      <c r="S246">
        <v>241</v>
      </c>
    </row>
    <row r="247" spans="1:19" x14ac:dyDescent="0.2">
      <c r="A247" s="11"/>
      <c r="D247" s="5"/>
      <c r="S247">
        <v>242</v>
      </c>
    </row>
    <row r="248" spans="1:19" x14ac:dyDescent="0.2">
      <c r="A248" s="11"/>
      <c r="D248" s="5"/>
      <c r="S248">
        <v>243</v>
      </c>
    </row>
    <row r="249" spans="1:19" x14ac:dyDescent="0.2">
      <c r="A249" s="11"/>
      <c r="D249" s="5"/>
      <c r="S249">
        <v>244</v>
      </c>
    </row>
    <row r="250" spans="1:19" x14ac:dyDescent="0.2">
      <c r="A250" s="11"/>
      <c r="D250" s="5"/>
      <c r="S250">
        <v>245</v>
      </c>
    </row>
    <row r="251" spans="1:19" x14ac:dyDescent="0.2">
      <c r="A251" s="11"/>
      <c r="D251" s="5"/>
      <c r="S251">
        <v>246</v>
      </c>
    </row>
    <row r="252" spans="1:19" x14ac:dyDescent="0.2">
      <c r="A252" s="11"/>
      <c r="D252" s="5"/>
      <c r="S252">
        <v>247</v>
      </c>
    </row>
    <row r="253" spans="1:19" x14ac:dyDescent="0.2">
      <c r="A253" s="11"/>
      <c r="D253" s="5"/>
      <c r="S253">
        <v>248</v>
      </c>
    </row>
    <row r="254" spans="1:19" x14ac:dyDescent="0.2">
      <c r="A254" s="11"/>
      <c r="D254" s="5"/>
      <c r="S254">
        <v>249</v>
      </c>
    </row>
    <row r="255" spans="1:19" x14ac:dyDescent="0.2">
      <c r="A255" s="11"/>
      <c r="D255" s="5"/>
      <c r="S255">
        <v>250</v>
      </c>
    </row>
    <row r="256" spans="1:19" x14ac:dyDescent="0.2">
      <c r="A256" s="11"/>
      <c r="D256" s="5"/>
      <c r="S256">
        <v>251</v>
      </c>
    </row>
    <row r="257" spans="1:19" x14ac:dyDescent="0.2">
      <c r="A257" s="11"/>
      <c r="D257" s="5"/>
      <c r="S257">
        <v>252</v>
      </c>
    </row>
    <row r="258" spans="1:19" x14ac:dyDescent="0.2">
      <c r="A258" s="11"/>
      <c r="D258" s="5"/>
      <c r="S258">
        <v>253</v>
      </c>
    </row>
    <row r="259" spans="1:19" x14ac:dyDescent="0.2">
      <c r="A259" s="11"/>
      <c r="D259" s="5"/>
      <c r="S259">
        <v>254</v>
      </c>
    </row>
    <row r="260" spans="1:19" x14ac:dyDescent="0.2">
      <c r="A260" s="11"/>
      <c r="D260" s="5"/>
      <c r="S260">
        <v>255</v>
      </c>
    </row>
    <row r="261" spans="1:19" x14ac:dyDescent="0.2">
      <c r="A261" s="11"/>
      <c r="D261" s="5"/>
      <c r="S261">
        <v>256</v>
      </c>
    </row>
    <row r="262" spans="1:19" x14ac:dyDescent="0.2">
      <c r="A262" s="11"/>
      <c r="D262" s="5"/>
      <c r="S262">
        <v>257</v>
      </c>
    </row>
    <row r="263" spans="1:19" x14ac:dyDescent="0.2">
      <c r="A263" s="11"/>
      <c r="D263" s="5"/>
      <c r="S263">
        <v>258</v>
      </c>
    </row>
    <row r="264" spans="1:19" x14ac:dyDescent="0.2">
      <c r="A264" s="11"/>
      <c r="D264" s="5"/>
      <c r="S264">
        <v>259</v>
      </c>
    </row>
    <row r="265" spans="1:19" x14ac:dyDescent="0.2">
      <c r="A265" s="11"/>
      <c r="D265" s="5"/>
      <c r="S265">
        <v>260</v>
      </c>
    </row>
    <row r="266" spans="1:19" x14ac:dyDescent="0.2">
      <c r="A266" s="11"/>
      <c r="D266" s="5"/>
      <c r="S266">
        <v>261</v>
      </c>
    </row>
    <row r="267" spans="1:19" x14ac:dyDescent="0.2">
      <c r="A267" s="11"/>
      <c r="D267" s="5"/>
      <c r="S267">
        <v>262</v>
      </c>
    </row>
    <row r="268" spans="1:19" x14ac:dyDescent="0.2">
      <c r="A268" s="11"/>
      <c r="D268" s="5"/>
      <c r="S268">
        <v>263</v>
      </c>
    </row>
    <row r="269" spans="1:19" x14ac:dyDescent="0.2">
      <c r="A269" s="11"/>
      <c r="D269" s="5"/>
      <c r="S269">
        <v>264</v>
      </c>
    </row>
    <row r="270" spans="1:19" x14ac:dyDescent="0.2">
      <c r="A270" s="11"/>
      <c r="D270" s="5"/>
      <c r="S270">
        <v>265</v>
      </c>
    </row>
    <row r="271" spans="1:19" x14ac:dyDescent="0.2">
      <c r="A271" s="11"/>
      <c r="D271" s="5"/>
      <c r="S271">
        <v>266</v>
      </c>
    </row>
    <row r="272" spans="1:19" x14ac:dyDescent="0.2">
      <c r="A272" s="11"/>
      <c r="D272" s="5"/>
      <c r="S272">
        <v>267</v>
      </c>
    </row>
    <row r="273" spans="1:19" x14ac:dyDescent="0.2">
      <c r="A273" s="11"/>
      <c r="D273" s="5"/>
      <c r="S273">
        <v>268</v>
      </c>
    </row>
    <row r="274" spans="1:19" x14ac:dyDescent="0.2">
      <c r="A274" s="11"/>
      <c r="D274" s="5"/>
      <c r="S274">
        <v>269</v>
      </c>
    </row>
    <row r="275" spans="1:19" x14ac:dyDescent="0.2">
      <c r="A275" s="11"/>
      <c r="D275" s="5"/>
      <c r="S275">
        <v>270</v>
      </c>
    </row>
    <row r="276" spans="1:19" x14ac:dyDescent="0.2">
      <c r="A276" s="11"/>
      <c r="D276" s="5"/>
      <c r="S276">
        <v>271</v>
      </c>
    </row>
    <row r="277" spans="1:19" x14ac:dyDescent="0.2">
      <c r="A277" s="11"/>
      <c r="D277" s="5"/>
      <c r="S277">
        <v>272</v>
      </c>
    </row>
    <row r="278" spans="1:19" x14ac:dyDescent="0.2">
      <c r="A278" s="11"/>
      <c r="D278" s="5"/>
      <c r="S278">
        <v>273</v>
      </c>
    </row>
    <row r="279" spans="1:19" x14ac:dyDescent="0.2">
      <c r="A279" s="11"/>
      <c r="D279" s="5"/>
      <c r="S279">
        <v>274</v>
      </c>
    </row>
    <row r="280" spans="1:19" x14ac:dyDescent="0.2">
      <c r="A280" s="11"/>
      <c r="D280" s="5"/>
      <c r="S280">
        <v>275</v>
      </c>
    </row>
    <row r="281" spans="1:19" x14ac:dyDescent="0.2">
      <c r="A281" s="11"/>
      <c r="D281" s="5"/>
      <c r="S281">
        <v>276</v>
      </c>
    </row>
    <row r="282" spans="1:19" x14ac:dyDescent="0.2">
      <c r="A282" s="11"/>
      <c r="D282" s="5"/>
      <c r="S282">
        <v>277</v>
      </c>
    </row>
    <row r="283" spans="1:19" x14ac:dyDescent="0.2">
      <c r="A283" s="11"/>
      <c r="D283" s="5"/>
      <c r="S283">
        <v>278</v>
      </c>
    </row>
    <row r="284" spans="1:19" x14ac:dyDescent="0.2">
      <c r="A284" s="11"/>
      <c r="D284" s="5"/>
      <c r="S284">
        <v>279</v>
      </c>
    </row>
    <row r="285" spans="1:19" x14ac:dyDescent="0.2">
      <c r="A285" s="11"/>
      <c r="D285" s="5"/>
      <c r="S285">
        <v>280</v>
      </c>
    </row>
    <row r="286" spans="1:19" x14ac:dyDescent="0.2">
      <c r="A286" s="11"/>
      <c r="D286" s="5"/>
      <c r="S286">
        <v>281</v>
      </c>
    </row>
    <row r="287" spans="1:19" x14ac:dyDescent="0.2">
      <c r="A287" s="11"/>
      <c r="D287" s="5"/>
      <c r="S287">
        <v>282</v>
      </c>
    </row>
    <row r="288" spans="1:19" x14ac:dyDescent="0.2">
      <c r="A288" s="11"/>
      <c r="D288" s="5"/>
      <c r="S288">
        <v>283</v>
      </c>
    </row>
    <row r="289" spans="1:19" x14ac:dyDescent="0.2">
      <c r="A289" s="11"/>
      <c r="D289" s="5"/>
      <c r="S289">
        <v>284</v>
      </c>
    </row>
    <row r="290" spans="1:19" x14ac:dyDescent="0.2">
      <c r="A290" s="11"/>
      <c r="D290" s="5"/>
      <c r="S290">
        <v>285</v>
      </c>
    </row>
    <row r="291" spans="1:19" x14ac:dyDescent="0.2">
      <c r="A291" s="11"/>
      <c r="D291" s="5"/>
      <c r="S291">
        <v>286</v>
      </c>
    </row>
    <row r="292" spans="1:19" x14ac:dyDescent="0.2">
      <c r="A292" s="11"/>
      <c r="D292" s="5"/>
      <c r="S292">
        <v>287</v>
      </c>
    </row>
    <row r="293" spans="1:19" x14ac:dyDescent="0.2">
      <c r="A293" s="11"/>
      <c r="D293" s="5"/>
      <c r="S293">
        <v>288</v>
      </c>
    </row>
    <row r="294" spans="1:19" x14ac:dyDescent="0.2">
      <c r="A294" s="11"/>
      <c r="D294" s="5"/>
      <c r="S294">
        <v>289</v>
      </c>
    </row>
    <row r="295" spans="1:19" x14ac:dyDescent="0.2">
      <c r="A295" s="11"/>
      <c r="D295" s="5"/>
      <c r="S295">
        <v>290</v>
      </c>
    </row>
    <row r="296" spans="1:19" x14ac:dyDescent="0.2">
      <c r="A296" s="11"/>
      <c r="D296" s="5"/>
      <c r="S296">
        <v>291</v>
      </c>
    </row>
    <row r="297" spans="1:19" x14ac:dyDescent="0.2">
      <c r="A297" s="11"/>
      <c r="D297" s="5"/>
      <c r="S297">
        <v>292</v>
      </c>
    </row>
    <row r="298" spans="1:19" x14ac:dyDescent="0.2">
      <c r="A298" s="11"/>
      <c r="D298" s="5"/>
      <c r="S298">
        <v>293</v>
      </c>
    </row>
    <row r="299" spans="1:19" x14ac:dyDescent="0.2">
      <c r="A299" s="11"/>
      <c r="D299" s="5"/>
      <c r="S299">
        <v>294</v>
      </c>
    </row>
    <row r="300" spans="1:19" x14ac:dyDescent="0.2">
      <c r="A300" s="11"/>
      <c r="D300" s="5"/>
      <c r="S300">
        <v>295</v>
      </c>
    </row>
    <row r="301" spans="1:19" x14ac:dyDescent="0.2">
      <c r="A301" s="11"/>
      <c r="D301" s="5"/>
      <c r="S301">
        <v>296</v>
      </c>
    </row>
    <row r="302" spans="1:19" x14ac:dyDescent="0.2">
      <c r="A302" s="11"/>
      <c r="D302" s="5"/>
      <c r="S302">
        <v>297</v>
      </c>
    </row>
    <row r="303" spans="1:19" x14ac:dyDescent="0.2">
      <c r="A303" s="11"/>
      <c r="D303" s="5"/>
      <c r="S303">
        <v>298</v>
      </c>
    </row>
    <row r="304" spans="1:19" x14ac:dyDescent="0.2">
      <c r="A304" s="11"/>
      <c r="D304" s="5"/>
      <c r="S304">
        <v>299</v>
      </c>
    </row>
    <row r="305" spans="1:19" x14ac:dyDescent="0.2">
      <c r="A305" s="11"/>
      <c r="D305" s="5"/>
      <c r="S305">
        <v>300</v>
      </c>
    </row>
    <row r="306" spans="1:19" x14ac:dyDescent="0.2">
      <c r="A306" s="11"/>
      <c r="D306" s="5"/>
      <c r="S306">
        <v>301</v>
      </c>
    </row>
    <row r="307" spans="1:19" x14ac:dyDescent="0.2">
      <c r="A307" s="11"/>
      <c r="D307" s="5"/>
      <c r="S307">
        <v>302</v>
      </c>
    </row>
    <row r="308" spans="1:19" x14ac:dyDescent="0.2">
      <c r="A308" s="11"/>
      <c r="D308" s="5"/>
      <c r="S308">
        <v>303</v>
      </c>
    </row>
    <row r="309" spans="1:19" x14ac:dyDescent="0.2">
      <c r="A309" s="11"/>
      <c r="D309" s="5"/>
      <c r="S309">
        <v>304</v>
      </c>
    </row>
    <row r="310" spans="1:19" x14ac:dyDescent="0.2">
      <c r="A310" s="11"/>
      <c r="D310" s="5"/>
      <c r="S310">
        <v>305</v>
      </c>
    </row>
    <row r="311" spans="1:19" x14ac:dyDescent="0.2">
      <c r="A311" s="11"/>
      <c r="D311" s="5"/>
      <c r="S311">
        <v>306</v>
      </c>
    </row>
    <row r="312" spans="1:19" x14ac:dyDescent="0.2">
      <c r="A312" s="11"/>
      <c r="D312" s="5"/>
      <c r="S312">
        <v>307</v>
      </c>
    </row>
    <row r="313" spans="1:19" x14ac:dyDescent="0.2">
      <c r="A313" s="11"/>
      <c r="D313" s="5"/>
      <c r="S313">
        <v>308</v>
      </c>
    </row>
    <row r="314" spans="1:19" x14ac:dyDescent="0.2">
      <c r="A314" s="11"/>
      <c r="D314" s="5"/>
      <c r="S314">
        <v>309</v>
      </c>
    </row>
    <row r="315" spans="1:19" x14ac:dyDescent="0.2">
      <c r="A315" s="11"/>
      <c r="D315" s="5"/>
      <c r="S315">
        <v>310</v>
      </c>
    </row>
    <row r="316" spans="1:19" x14ac:dyDescent="0.2">
      <c r="A316" s="11"/>
      <c r="D316" s="5"/>
      <c r="S316">
        <v>311</v>
      </c>
    </row>
    <row r="317" spans="1:19" x14ac:dyDescent="0.2">
      <c r="A317" s="11"/>
      <c r="D317" s="5"/>
      <c r="S317">
        <v>312</v>
      </c>
    </row>
    <row r="318" spans="1:19" x14ac:dyDescent="0.2">
      <c r="A318" s="11"/>
      <c r="D318" s="5"/>
      <c r="S318">
        <v>313</v>
      </c>
    </row>
    <row r="319" spans="1:19" x14ac:dyDescent="0.2">
      <c r="A319" s="11"/>
      <c r="D319" s="5"/>
      <c r="S319">
        <v>314</v>
      </c>
    </row>
    <row r="320" spans="1:19" x14ac:dyDescent="0.2">
      <c r="A320" s="11"/>
      <c r="D320" s="5"/>
      <c r="S320">
        <v>315</v>
      </c>
    </row>
    <row r="321" spans="1:19" x14ac:dyDescent="0.2">
      <c r="A321" s="11"/>
      <c r="D321" s="5"/>
      <c r="S321">
        <v>316</v>
      </c>
    </row>
    <row r="322" spans="1:19" x14ac:dyDescent="0.2">
      <c r="A322" s="11"/>
      <c r="D322" s="5"/>
      <c r="S322">
        <v>317</v>
      </c>
    </row>
    <row r="323" spans="1:19" x14ac:dyDescent="0.2">
      <c r="A323" s="11"/>
      <c r="D323" s="5"/>
      <c r="S323">
        <v>318</v>
      </c>
    </row>
    <row r="324" spans="1:19" x14ac:dyDescent="0.2">
      <c r="A324" s="11"/>
      <c r="D324" s="5"/>
      <c r="S324">
        <v>319</v>
      </c>
    </row>
    <row r="325" spans="1:19" x14ac:dyDescent="0.2">
      <c r="A325" s="11"/>
      <c r="D325" s="5"/>
      <c r="S325">
        <v>320</v>
      </c>
    </row>
    <row r="326" spans="1:19" x14ac:dyDescent="0.2">
      <c r="A326" s="11"/>
      <c r="D326" s="5"/>
      <c r="S326">
        <v>321</v>
      </c>
    </row>
    <row r="327" spans="1:19" x14ac:dyDescent="0.2">
      <c r="A327" s="11"/>
      <c r="D327" s="5"/>
      <c r="S327">
        <v>322</v>
      </c>
    </row>
    <row r="328" spans="1:19" x14ac:dyDescent="0.2">
      <c r="A328" s="11"/>
      <c r="D328" s="5"/>
      <c r="S328">
        <v>323</v>
      </c>
    </row>
    <row r="329" spans="1:19" x14ac:dyDescent="0.2">
      <c r="A329" s="11"/>
      <c r="D329" s="5"/>
      <c r="S329">
        <v>324</v>
      </c>
    </row>
    <row r="330" spans="1:19" x14ac:dyDescent="0.2">
      <c r="A330" s="11"/>
      <c r="D330" s="5"/>
      <c r="S330">
        <v>325</v>
      </c>
    </row>
    <row r="331" spans="1:19" x14ac:dyDescent="0.2">
      <c r="A331" s="11"/>
      <c r="D331" s="5"/>
      <c r="S331">
        <v>326</v>
      </c>
    </row>
    <row r="332" spans="1:19" x14ac:dyDescent="0.2">
      <c r="A332" s="11"/>
      <c r="D332" s="5"/>
      <c r="S332">
        <v>327</v>
      </c>
    </row>
    <row r="333" spans="1:19" x14ac:dyDescent="0.2">
      <c r="A333" s="11"/>
      <c r="D333" s="5"/>
      <c r="S333">
        <v>328</v>
      </c>
    </row>
    <row r="334" spans="1:19" x14ac:dyDescent="0.2">
      <c r="A334" s="11"/>
      <c r="D334" s="5"/>
      <c r="S334">
        <v>329</v>
      </c>
    </row>
    <row r="335" spans="1:19" x14ac:dyDescent="0.2">
      <c r="A335" s="11"/>
      <c r="D335" s="5"/>
      <c r="S335">
        <v>330</v>
      </c>
    </row>
    <row r="336" spans="1:19" x14ac:dyDescent="0.2">
      <c r="A336" s="11"/>
      <c r="D336" s="5"/>
      <c r="S336">
        <v>331</v>
      </c>
    </row>
    <row r="337" spans="1:19" x14ac:dyDescent="0.2">
      <c r="A337" s="11"/>
      <c r="D337" s="5"/>
      <c r="S337">
        <v>332</v>
      </c>
    </row>
    <row r="338" spans="1:19" x14ac:dyDescent="0.2">
      <c r="A338" s="11"/>
      <c r="D338" s="5"/>
      <c r="S338">
        <v>333</v>
      </c>
    </row>
    <row r="339" spans="1:19" x14ac:dyDescent="0.2">
      <c r="A339" s="11"/>
      <c r="D339" s="5"/>
      <c r="S339">
        <v>334</v>
      </c>
    </row>
    <row r="340" spans="1:19" x14ac:dyDescent="0.2">
      <c r="A340" s="11"/>
      <c r="D340" s="5"/>
      <c r="S340">
        <v>335</v>
      </c>
    </row>
    <row r="341" spans="1:19" x14ac:dyDescent="0.2">
      <c r="A341" s="11"/>
      <c r="D341" s="5"/>
      <c r="S341">
        <v>336</v>
      </c>
    </row>
    <row r="342" spans="1:19" x14ac:dyDescent="0.2">
      <c r="A342" s="11"/>
      <c r="D342" s="5"/>
      <c r="S342">
        <v>337</v>
      </c>
    </row>
    <row r="343" spans="1:19" x14ac:dyDescent="0.2">
      <c r="A343" s="11"/>
      <c r="D343" s="5"/>
      <c r="S343">
        <v>338</v>
      </c>
    </row>
    <row r="344" spans="1:19" x14ac:dyDescent="0.2">
      <c r="A344" s="11"/>
      <c r="D344" s="5"/>
      <c r="S344">
        <v>339</v>
      </c>
    </row>
    <row r="345" spans="1:19" x14ac:dyDescent="0.2">
      <c r="A345" s="11"/>
      <c r="D345" s="5"/>
      <c r="S345">
        <v>340</v>
      </c>
    </row>
    <row r="346" spans="1:19" x14ac:dyDescent="0.2">
      <c r="A346" s="11"/>
      <c r="D346" s="5"/>
      <c r="S346">
        <v>341</v>
      </c>
    </row>
    <row r="347" spans="1:19" x14ac:dyDescent="0.2">
      <c r="A347" s="11"/>
      <c r="D347" s="5"/>
      <c r="S347">
        <v>342</v>
      </c>
    </row>
    <row r="348" spans="1:19" x14ac:dyDescent="0.2">
      <c r="A348" s="11"/>
      <c r="D348" s="5"/>
      <c r="S348">
        <v>343</v>
      </c>
    </row>
    <row r="349" spans="1:19" x14ac:dyDescent="0.2">
      <c r="A349" s="11"/>
      <c r="D349" s="5"/>
      <c r="S349">
        <v>344</v>
      </c>
    </row>
    <row r="350" spans="1:19" x14ac:dyDescent="0.2">
      <c r="A350" s="11"/>
      <c r="D350" s="5"/>
      <c r="S350">
        <v>345</v>
      </c>
    </row>
    <row r="351" spans="1:19" x14ac:dyDescent="0.2">
      <c r="A351" s="11"/>
      <c r="D351" s="5"/>
      <c r="S351">
        <v>346</v>
      </c>
    </row>
    <row r="352" spans="1:19" x14ac:dyDescent="0.2">
      <c r="A352" s="11"/>
      <c r="D352" s="5"/>
      <c r="S352">
        <v>347</v>
      </c>
    </row>
    <row r="353" spans="1:19" x14ac:dyDescent="0.2">
      <c r="A353" s="11"/>
      <c r="D353" s="5"/>
      <c r="S353">
        <v>348</v>
      </c>
    </row>
    <row r="354" spans="1:19" x14ac:dyDescent="0.2">
      <c r="A354" s="11"/>
      <c r="D354" s="5"/>
      <c r="S354">
        <v>349</v>
      </c>
    </row>
    <row r="355" spans="1:19" x14ac:dyDescent="0.2">
      <c r="A355" s="11"/>
      <c r="D355" s="5"/>
      <c r="S355">
        <v>350</v>
      </c>
    </row>
    <row r="356" spans="1:19" x14ac:dyDescent="0.2">
      <c r="A356" s="11"/>
      <c r="D356" s="5"/>
      <c r="S356">
        <v>351</v>
      </c>
    </row>
    <row r="357" spans="1:19" x14ac:dyDescent="0.2">
      <c r="A357" s="11"/>
      <c r="D357" s="5"/>
      <c r="S357">
        <v>352</v>
      </c>
    </row>
    <row r="358" spans="1:19" x14ac:dyDescent="0.2">
      <c r="A358" s="11"/>
      <c r="D358" s="5"/>
      <c r="S358">
        <v>353</v>
      </c>
    </row>
    <row r="359" spans="1:19" x14ac:dyDescent="0.2">
      <c r="A359" s="11"/>
      <c r="D359" s="5"/>
      <c r="S359">
        <v>354</v>
      </c>
    </row>
    <row r="360" spans="1:19" x14ac:dyDescent="0.2">
      <c r="A360" s="11"/>
      <c r="D360" s="5"/>
      <c r="S360">
        <v>355</v>
      </c>
    </row>
    <row r="361" spans="1:19" x14ac:dyDescent="0.2">
      <c r="A361" s="11"/>
      <c r="D361" s="5"/>
      <c r="S361">
        <v>356</v>
      </c>
    </row>
    <row r="362" spans="1:19" x14ac:dyDescent="0.2">
      <c r="A362" s="11"/>
      <c r="D362" s="5"/>
      <c r="S362">
        <v>357</v>
      </c>
    </row>
    <row r="363" spans="1:19" x14ac:dyDescent="0.2">
      <c r="A363" s="11"/>
      <c r="D363" s="5"/>
      <c r="S363">
        <v>358</v>
      </c>
    </row>
    <row r="364" spans="1:19" x14ac:dyDescent="0.2">
      <c r="A364" s="11"/>
      <c r="D364" s="5"/>
      <c r="S364">
        <v>359</v>
      </c>
    </row>
    <row r="365" spans="1:19" x14ac:dyDescent="0.2">
      <c r="A365" s="11"/>
      <c r="D365" s="5"/>
      <c r="S365">
        <v>360</v>
      </c>
    </row>
    <row r="366" spans="1:19" x14ac:dyDescent="0.2">
      <c r="A366" s="11"/>
      <c r="D366" s="5"/>
      <c r="S366">
        <v>361</v>
      </c>
    </row>
    <row r="367" spans="1:19" x14ac:dyDescent="0.2">
      <c r="A367" s="11"/>
      <c r="D367" s="5"/>
      <c r="S367">
        <v>362</v>
      </c>
    </row>
    <row r="368" spans="1:19" x14ac:dyDescent="0.2">
      <c r="A368" s="11"/>
      <c r="D368" s="5"/>
      <c r="S368">
        <v>363</v>
      </c>
    </row>
    <row r="369" spans="1:19" x14ac:dyDescent="0.2">
      <c r="A369" s="11"/>
      <c r="D369" s="5"/>
      <c r="S369">
        <v>364</v>
      </c>
    </row>
    <row r="370" spans="1:19" x14ac:dyDescent="0.2">
      <c r="A370" s="11"/>
      <c r="D370" s="5"/>
      <c r="S370">
        <v>365</v>
      </c>
    </row>
    <row r="371" spans="1:19" x14ac:dyDescent="0.2">
      <c r="A371" s="11"/>
      <c r="D371" s="5"/>
      <c r="S371">
        <v>366</v>
      </c>
    </row>
    <row r="372" spans="1:19" x14ac:dyDescent="0.2">
      <c r="A372" s="11"/>
      <c r="D372" s="5"/>
      <c r="S372">
        <v>367</v>
      </c>
    </row>
    <row r="373" spans="1:19" x14ac:dyDescent="0.2">
      <c r="A373" s="11"/>
      <c r="D373" s="5"/>
      <c r="S373">
        <v>368</v>
      </c>
    </row>
    <row r="374" spans="1:19" x14ac:dyDescent="0.2">
      <c r="A374" s="11"/>
      <c r="D374" s="5"/>
      <c r="S374">
        <v>369</v>
      </c>
    </row>
    <row r="375" spans="1:19" x14ac:dyDescent="0.2">
      <c r="A375" s="11"/>
      <c r="D375" s="5"/>
      <c r="S375">
        <v>370</v>
      </c>
    </row>
    <row r="376" spans="1:19" x14ac:dyDescent="0.2">
      <c r="A376" s="11"/>
      <c r="D376" s="5"/>
      <c r="S376">
        <v>371</v>
      </c>
    </row>
    <row r="377" spans="1:19" x14ac:dyDescent="0.2">
      <c r="A377" s="11"/>
      <c r="D377" s="5"/>
      <c r="S377">
        <v>372</v>
      </c>
    </row>
    <row r="378" spans="1:19" x14ac:dyDescent="0.2">
      <c r="A378" s="11"/>
      <c r="D378" s="5"/>
      <c r="S378">
        <v>373</v>
      </c>
    </row>
    <row r="379" spans="1:19" x14ac:dyDescent="0.2">
      <c r="A379" s="11"/>
      <c r="D379" s="5"/>
      <c r="S379">
        <v>374</v>
      </c>
    </row>
    <row r="380" spans="1:19" x14ac:dyDescent="0.2">
      <c r="A380" s="11"/>
      <c r="D380" s="5"/>
      <c r="S380">
        <v>375</v>
      </c>
    </row>
    <row r="381" spans="1:19" x14ac:dyDescent="0.2">
      <c r="A381" s="11"/>
      <c r="D381" s="5"/>
      <c r="S381">
        <v>376</v>
      </c>
    </row>
    <row r="382" spans="1:19" x14ac:dyDescent="0.2">
      <c r="A382" s="11"/>
      <c r="D382" s="5"/>
      <c r="S382">
        <v>377</v>
      </c>
    </row>
    <row r="383" spans="1:19" x14ac:dyDescent="0.2">
      <c r="A383" s="11"/>
      <c r="D383" s="5"/>
      <c r="S383">
        <v>378</v>
      </c>
    </row>
    <row r="384" spans="1:19" x14ac:dyDescent="0.2">
      <c r="A384" s="11"/>
      <c r="D384" s="5"/>
      <c r="S384">
        <v>379</v>
      </c>
    </row>
    <row r="385" spans="1:19" x14ac:dyDescent="0.2">
      <c r="A385" s="11"/>
      <c r="D385" s="5"/>
      <c r="S385">
        <v>380</v>
      </c>
    </row>
    <row r="386" spans="1:19" x14ac:dyDescent="0.2">
      <c r="A386" s="11"/>
      <c r="D386" s="5"/>
      <c r="S386">
        <v>381</v>
      </c>
    </row>
    <row r="387" spans="1:19" x14ac:dyDescent="0.2">
      <c r="A387" s="11"/>
      <c r="D387" s="5"/>
      <c r="S387">
        <v>382</v>
      </c>
    </row>
    <row r="388" spans="1:19" x14ac:dyDescent="0.2">
      <c r="A388" s="11"/>
      <c r="D388" s="5"/>
      <c r="S388">
        <v>383</v>
      </c>
    </row>
    <row r="389" spans="1:19" x14ac:dyDescent="0.2">
      <c r="A389" s="11"/>
      <c r="D389" s="5"/>
      <c r="S389">
        <v>384</v>
      </c>
    </row>
    <row r="390" spans="1:19" x14ac:dyDescent="0.2">
      <c r="A390" s="11"/>
      <c r="D390" s="5"/>
      <c r="S390">
        <v>385</v>
      </c>
    </row>
    <row r="391" spans="1:19" x14ac:dyDescent="0.2">
      <c r="A391" s="11"/>
      <c r="D391" s="5"/>
      <c r="S391">
        <v>386</v>
      </c>
    </row>
    <row r="392" spans="1:19" x14ac:dyDescent="0.2">
      <c r="A392" s="11"/>
      <c r="D392" s="5"/>
      <c r="S392">
        <v>387</v>
      </c>
    </row>
    <row r="393" spans="1:19" x14ac:dyDescent="0.2">
      <c r="A393" s="11"/>
      <c r="D393" s="5"/>
      <c r="S393">
        <v>388</v>
      </c>
    </row>
    <row r="394" spans="1:19" x14ac:dyDescent="0.2">
      <c r="A394" s="11"/>
      <c r="D394" s="5"/>
      <c r="S394">
        <v>389</v>
      </c>
    </row>
    <row r="395" spans="1:19" x14ac:dyDescent="0.2">
      <c r="A395" s="11"/>
      <c r="D395" s="5"/>
      <c r="S395">
        <v>390</v>
      </c>
    </row>
    <row r="396" spans="1:19" x14ac:dyDescent="0.2">
      <c r="A396" s="11"/>
      <c r="D396" s="5"/>
      <c r="S396">
        <v>391</v>
      </c>
    </row>
    <row r="397" spans="1:19" x14ac:dyDescent="0.2">
      <c r="A397" s="11"/>
      <c r="D397" s="5"/>
      <c r="S397">
        <v>392</v>
      </c>
    </row>
    <row r="398" spans="1:19" x14ac:dyDescent="0.2">
      <c r="A398" s="11"/>
      <c r="D398" s="5"/>
      <c r="S398">
        <v>393</v>
      </c>
    </row>
    <row r="399" spans="1:19" x14ac:dyDescent="0.2">
      <c r="A399" s="11"/>
      <c r="D399" s="5"/>
      <c r="S399">
        <v>394</v>
      </c>
    </row>
    <row r="400" spans="1:19" x14ac:dyDescent="0.2">
      <c r="A400" s="11"/>
      <c r="D400" s="5"/>
      <c r="S400">
        <v>395</v>
      </c>
    </row>
    <row r="401" spans="1:19" x14ac:dyDescent="0.2">
      <c r="A401" s="11"/>
      <c r="D401" s="5"/>
      <c r="S401">
        <v>396</v>
      </c>
    </row>
    <row r="402" spans="1:19" x14ac:dyDescent="0.2">
      <c r="A402" s="11"/>
      <c r="D402" s="5"/>
      <c r="S402">
        <v>397</v>
      </c>
    </row>
    <row r="403" spans="1:19" x14ac:dyDescent="0.2">
      <c r="A403" s="11"/>
      <c r="D403" s="5"/>
      <c r="S403">
        <v>398</v>
      </c>
    </row>
    <row r="404" spans="1:19" x14ac:dyDescent="0.2">
      <c r="A404" s="11"/>
      <c r="D404" s="5"/>
      <c r="S404">
        <v>399</v>
      </c>
    </row>
    <row r="405" spans="1:19" x14ac:dyDescent="0.2">
      <c r="A405" s="11"/>
      <c r="D405" s="5"/>
      <c r="S405">
        <v>400</v>
      </c>
    </row>
    <row r="406" spans="1:19" x14ac:dyDescent="0.2">
      <c r="A406" s="11"/>
      <c r="D406" s="5"/>
      <c r="S406">
        <v>401</v>
      </c>
    </row>
    <row r="407" spans="1:19" x14ac:dyDescent="0.2">
      <c r="A407" s="11"/>
      <c r="D407" s="5"/>
      <c r="S407">
        <v>402</v>
      </c>
    </row>
    <row r="408" spans="1:19" x14ac:dyDescent="0.2">
      <c r="A408" s="11"/>
      <c r="D408" s="5"/>
      <c r="S408">
        <v>403</v>
      </c>
    </row>
    <row r="409" spans="1:19" x14ac:dyDescent="0.2">
      <c r="A409" s="11"/>
      <c r="D409" s="5"/>
      <c r="S409">
        <v>404</v>
      </c>
    </row>
    <row r="410" spans="1:19" x14ac:dyDescent="0.2">
      <c r="A410" s="11"/>
      <c r="D410" s="5"/>
      <c r="S410">
        <v>405</v>
      </c>
    </row>
    <row r="411" spans="1:19" x14ac:dyDescent="0.2">
      <c r="A411" s="11"/>
      <c r="D411" s="5"/>
      <c r="S411">
        <v>406</v>
      </c>
    </row>
    <row r="412" spans="1:19" x14ac:dyDescent="0.2">
      <c r="A412" s="11"/>
      <c r="D412" s="5"/>
      <c r="S412">
        <v>407</v>
      </c>
    </row>
    <row r="413" spans="1:19" x14ac:dyDescent="0.2">
      <c r="A413" s="11"/>
      <c r="D413" s="5"/>
      <c r="S413">
        <v>408</v>
      </c>
    </row>
    <row r="414" spans="1:19" x14ac:dyDescent="0.2">
      <c r="A414" s="11"/>
      <c r="D414" s="5"/>
      <c r="S414">
        <v>409</v>
      </c>
    </row>
    <row r="415" spans="1:19" x14ac:dyDescent="0.2">
      <c r="A415" s="11"/>
      <c r="D415" s="5"/>
      <c r="S415">
        <v>410</v>
      </c>
    </row>
    <row r="416" spans="1:19" x14ac:dyDescent="0.2">
      <c r="A416" s="11"/>
      <c r="D416" s="5"/>
      <c r="S416">
        <v>411</v>
      </c>
    </row>
    <row r="417" spans="1:19" x14ac:dyDescent="0.2">
      <c r="A417" s="11"/>
      <c r="D417" s="5"/>
      <c r="S417">
        <v>412</v>
      </c>
    </row>
    <row r="418" spans="1:19" x14ac:dyDescent="0.2">
      <c r="A418" s="11"/>
      <c r="D418" s="5"/>
      <c r="S418">
        <v>413</v>
      </c>
    </row>
    <row r="419" spans="1:19" x14ac:dyDescent="0.2">
      <c r="A419" s="11"/>
      <c r="D419" s="5"/>
      <c r="S419">
        <v>414</v>
      </c>
    </row>
    <row r="420" spans="1:19" x14ac:dyDescent="0.2">
      <c r="A420" s="11"/>
      <c r="D420" s="5"/>
      <c r="S420">
        <v>415</v>
      </c>
    </row>
    <row r="421" spans="1:19" x14ac:dyDescent="0.2">
      <c r="A421" s="11"/>
      <c r="D421" s="5"/>
      <c r="S421">
        <v>416</v>
      </c>
    </row>
    <row r="422" spans="1:19" x14ac:dyDescent="0.2">
      <c r="A422" s="11"/>
      <c r="D422" s="5"/>
      <c r="S422">
        <v>417</v>
      </c>
    </row>
    <row r="423" spans="1:19" x14ac:dyDescent="0.2">
      <c r="A423" s="11"/>
      <c r="D423" s="5"/>
      <c r="S423">
        <v>418</v>
      </c>
    </row>
    <row r="424" spans="1:19" x14ac:dyDescent="0.2">
      <c r="A424" s="11"/>
      <c r="D424" s="5"/>
      <c r="S424">
        <v>419</v>
      </c>
    </row>
    <row r="425" spans="1:19" x14ac:dyDescent="0.2">
      <c r="A425" s="11"/>
      <c r="D425" s="5"/>
      <c r="S425">
        <v>420</v>
      </c>
    </row>
    <row r="426" spans="1:19" x14ac:dyDescent="0.2">
      <c r="A426" s="11"/>
      <c r="D426" s="5"/>
      <c r="S426">
        <v>421</v>
      </c>
    </row>
    <row r="427" spans="1:19" x14ac:dyDescent="0.2">
      <c r="A427" s="11"/>
      <c r="D427" s="5"/>
      <c r="S427">
        <v>422</v>
      </c>
    </row>
    <row r="428" spans="1:19" x14ac:dyDescent="0.2">
      <c r="A428" s="11"/>
      <c r="D428" s="5"/>
      <c r="S428">
        <v>423</v>
      </c>
    </row>
    <row r="429" spans="1:19" x14ac:dyDescent="0.2">
      <c r="A429" s="11"/>
      <c r="D429" s="5"/>
      <c r="S429">
        <v>424</v>
      </c>
    </row>
    <row r="430" spans="1:19" x14ac:dyDescent="0.2">
      <c r="A430" s="11"/>
      <c r="D430" s="5"/>
      <c r="S430">
        <v>425</v>
      </c>
    </row>
    <row r="431" spans="1:19" x14ac:dyDescent="0.2">
      <c r="A431" s="11"/>
      <c r="D431" s="5"/>
      <c r="S431">
        <v>426</v>
      </c>
    </row>
    <row r="432" spans="1:19" x14ac:dyDescent="0.2">
      <c r="A432" s="11"/>
      <c r="D432" s="5"/>
      <c r="S432">
        <v>427</v>
      </c>
    </row>
    <row r="433" spans="1:19" x14ac:dyDescent="0.2">
      <c r="A433" s="11"/>
      <c r="D433" s="5"/>
      <c r="S433">
        <v>428</v>
      </c>
    </row>
    <row r="434" spans="1:19" x14ac:dyDescent="0.2">
      <c r="A434" s="11"/>
      <c r="D434" s="5"/>
      <c r="S434">
        <v>429</v>
      </c>
    </row>
    <row r="435" spans="1:19" x14ac:dyDescent="0.2">
      <c r="A435" s="11"/>
      <c r="D435" s="5"/>
      <c r="S435">
        <v>430</v>
      </c>
    </row>
    <row r="436" spans="1:19" x14ac:dyDescent="0.2">
      <c r="A436" s="11"/>
      <c r="D436" s="5"/>
      <c r="S436">
        <v>431</v>
      </c>
    </row>
    <row r="437" spans="1:19" x14ac:dyDescent="0.2">
      <c r="A437" s="11"/>
      <c r="D437" s="5"/>
      <c r="S437">
        <v>432</v>
      </c>
    </row>
    <row r="438" spans="1:19" x14ac:dyDescent="0.2">
      <c r="A438" s="11"/>
      <c r="D438" s="5"/>
      <c r="S438">
        <v>433</v>
      </c>
    </row>
    <row r="439" spans="1:19" x14ac:dyDescent="0.2">
      <c r="A439" s="11"/>
      <c r="D439" s="5"/>
      <c r="S439">
        <v>434</v>
      </c>
    </row>
    <row r="440" spans="1:19" x14ac:dyDescent="0.2">
      <c r="A440" s="11"/>
      <c r="D440" s="5"/>
      <c r="S440">
        <v>435</v>
      </c>
    </row>
    <row r="441" spans="1:19" x14ac:dyDescent="0.2">
      <c r="A441" s="11"/>
      <c r="D441" s="5"/>
      <c r="S441">
        <v>436</v>
      </c>
    </row>
    <row r="442" spans="1:19" x14ac:dyDescent="0.2">
      <c r="A442" s="11"/>
      <c r="D442" s="5"/>
      <c r="S442">
        <v>437</v>
      </c>
    </row>
    <row r="443" spans="1:19" x14ac:dyDescent="0.2">
      <c r="A443" s="11"/>
      <c r="D443" s="5"/>
      <c r="S443">
        <v>438</v>
      </c>
    </row>
    <row r="444" spans="1:19" x14ac:dyDescent="0.2">
      <c r="A444" s="11"/>
      <c r="D444" s="5"/>
      <c r="S444">
        <v>439</v>
      </c>
    </row>
    <row r="445" spans="1:19" x14ac:dyDescent="0.2">
      <c r="A445" s="11"/>
      <c r="D445" s="5"/>
      <c r="S445">
        <v>440</v>
      </c>
    </row>
    <row r="446" spans="1:19" x14ac:dyDescent="0.2">
      <c r="A446" s="11"/>
      <c r="D446" s="5"/>
      <c r="S446">
        <v>441</v>
      </c>
    </row>
    <row r="447" spans="1:19" x14ac:dyDescent="0.2">
      <c r="A447" s="11"/>
      <c r="D447" s="5"/>
      <c r="S447">
        <v>442</v>
      </c>
    </row>
    <row r="448" spans="1:19" x14ac:dyDescent="0.2">
      <c r="A448" s="11"/>
      <c r="D448" s="5"/>
      <c r="S448">
        <v>443</v>
      </c>
    </row>
    <row r="449" spans="1:19" x14ac:dyDescent="0.2">
      <c r="A449" s="11"/>
      <c r="D449" s="5"/>
      <c r="S449">
        <v>444</v>
      </c>
    </row>
    <row r="450" spans="1:19" x14ac:dyDescent="0.2">
      <c r="A450" s="11"/>
      <c r="D450" s="5"/>
      <c r="S450">
        <v>445</v>
      </c>
    </row>
    <row r="451" spans="1:19" x14ac:dyDescent="0.2">
      <c r="A451" s="11"/>
      <c r="D451" s="5"/>
      <c r="S451">
        <v>446</v>
      </c>
    </row>
    <row r="452" spans="1:19" x14ac:dyDescent="0.2">
      <c r="A452" s="11"/>
      <c r="D452" s="5"/>
      <c r="S452">
        <v>447</v>
      </c>
    </row>
    <row r="453" spans="1:19" x14ac:dyDescent="0.2">
      <c r="A453" s="11"/>
      <c r="D453" s="5"/>
      <c r="S453">
        <v>448</v>
      </c>
    </row>
    <row r="454" spans="1:19" x14ac:dyDescent="0.2">
      <c r="A454" s="11"/>
      <c r="D454" s="5"/>
      <c r="S454">
        <v>449</v>
      </c>
    </row>
    <row r="455" spans="1:19" x14ac:dyDescent="0.2">
      <c r="A455" s="11"/>
      <c r="D455" s="5"/>
      <c r="S455">
        <v>450</v>
      </c>
    </row>
    <row r="456" spans="1:19" x14ac:dyDescent="0.2">
      <c r="A456" s="11"/>
      <c r="D456" s="5"/>
      <c r="S456">
        <v>451</v>
      </c>
    </row>
    <row r="457" spans="1:19" x14ac:dyDescent="0.2">
      <c r="A457" s="11"/>
      <c r="D457" s="5"/>
      <c r="S457">
        <v>452</v>
      </c>
    </row>
    <row r="458" spans="1:19" x14ac:dyDescent="0.2">
      <c r="A458" s="11"/>
      <c r="D458" s="5"/>
      <c r="S458">
        <v>453</v>
      </c>
    </row>
    <row r="459" spans="1:19" x14ac:dyDescent="0.2">
      <c r="A459" s="11"/>
      <c r="D459" s="5"/>
      <c r="S459">
        <v>454</v>
      </c>
    </row>
    <row r="460" spans="1:19" x14ac:dyDescent="0.2">
      <c r="A460" s="11"/>
      <c r="D460" s="5"/>
      <c r="S460">
        <v>455</v>
      </c>
    </row>
    <row r="461" spans="1:19" x14ac:dyDescent="0.2">
      <c r="A461" s="11"/>
      <c r="D461" s="5"/>
      <c r="S461">
        <v>456</v>
      </c>
    </row>
    <row r="462" spans="1:19" x14ac:dyDescent="0.2">
      <c r="A462" s="11"/>
      <c r="D462" s="5"/>
      <c r="S462">
        <v>457</v>
      </c>
    </row>
    <row r="463" spans="1:19" x14ac:dyDescent="0.2">
      <c r="A463" s="11"/>
      <c r="D463" s="5"/>
      <c r="S463">
        <v>458</v>
      </c>
    </row>
    <row r="464" spans="1:19" x14ac:dyDescent="0.2">
      <c r="A464" s="11"/>
      <c r="D464" s="5"/>
      <c r="S464">
        <v>459</v>
      </c>
    </row>
    <row r="465" spans="1:19" x14ac:dyDescent="0.2">
      <c r="A465" s="11"/>
      <c r="D465" s="5"/>
      <c r="S465">
        <v>460</v>
      </c>
    </row>
    <row r="466" spans="1:19" x14ac:dyDescent="0.2">
      <c r="A466" s="11"/>
      <c r="D466" s="5"/>
      <c r="S466">
        <v>461</v>
      </c>
    </row>
    <row r="467" spans="1:19" x14ac:dyDescent="0.2">
      <c r="A467" s="11"/>
      <c r="D467" s="5"/>
      <c r="S467">
        <v>462</v>
      </c>
    </row>
    <row r="468" spans="1:19" x14ac:dyDescent="0.2">
      <c r="A468" s="11"/>
      <c r="D468" s="5"/>
      <c r="S468">
        <v>463</v>
      </c>
    </row>
    <row r="469" spans="1:19" x14ac:dyDescent="0.2">
      <c r="A469" s="11"/>
      <c r="D469" s="5"/>
      <c r="S469">
        <v>464</v>
      </c>
    </row>
    <row r="470" spans="1:19" x14ac:dyDescent="0.2">
      <c r="A470" s="11"/>
      <c r="D470" s="5"/>
      <c r="S470">
        <v>465</v>
      </c>
    </row>
    <row r="471" spans="1:19" x14ac:dyDescent="0.2">
      <c r="A471" s="11"/>
      <c r="D471" s="5"/>
      <c r="S471">
        <v>466</v>
      </c>
    </row>
    <row r="472" spans="1:19" x14ac:dyDescent="0.2">
      <c r="A472" s="11"/>
      <c r="D472" s="5"/>
      <c r="S472">
        <v>467</v>
      </c>
    </row>
    <row r="473" spans="1:19" x14ac:dyDescent="0.2">
      <c r="A473" s="11"/>
      <c r="D473" s="5"/>
      <c r="S473">
        <v>468</v>
      </c>
    </row>
    <row r="474" spans="1:19" x14ac:dyDescent="0.2">
      <c r="A474" s="11"/>
      <c r="D474" s="5"/>
      <c r="S474">
        <v>469</v>
      </c>
    </row>
    <row r="475" spans="1:19" x14ac:dyDescent="0.2">
      <c r="A475" s="11"/>
      <c r="D475" s="5"/>
      <c r="S475">
        <v>470</v>
      </c>
    </row>
    <row r="476" spans="1:19" x14ac:dyDescent="0.2">
      <c r="A476" s="11"/>
      <c r="D476" s="5"/>
      <c r="S476">
        <v>471</v>
      </c>
    </row>
    <row r="477" spans="1:19" x14ac:dyDescent="0.2">
      <c r="A477" s="11"/>
      <c r="D477" s="5"/>
      <c r="S477">
        <v>472</v>
      </c>
    </row>
    <row r="478" spans="1:19" x14ac:dyDescent="0.2">
      <c r="A478" s="11"/>
      <c r="D478" s="5"/>
      <c r="S478">
        <v>473</v>
      </c>
    </row>
    <row r="479" spans="1:19" x14ac:dyDescent="0.2">
      <c r="A479" s="11"/>
      <c r="D479" s="5"/>
      <c r="S479">
        <v>474</v>
      </c>
    </row>
    <row r="480" spans="1:19" x14ac:dyDescent="0.2">
      <c r="A480" s="11"/>
      <c r="D480" s="5"/>
      <c r="S480">
        <v>475</v>
      </c>
    </row>
    <row r="481" spans="1:19" x14ac:dyDescent="0.2">
      <c r="A481" s="11"/>
      <c r="D481" s="5"/>
      <c r="S481">
        <v>476</v>
      </c>
    </row>
    <row r="482" spans="1:19" x14ac:dyDescent="0.2">
      <c r="A482" s="11"/>
      <c r="D482" s="5"/>
      <c r="S482">
        <v>477</v>
      </c>
    </row>
    <row r="483" spans="1:19" x14ac:dyDescent="0.2">
      <c r="A483" s="11"/>
      <c r="D483" s="5"/>
      <c r="S483">
        <v>478</v>
      </c>
    </row>
    <row r="484" spans="1:19" x14ac:dyDescent="0.2">
      <c r="A484" s="11"/>
      <c r="D484" s="5"/>
      <c r="S484">
        <v>479</v>
      </c>
    </row>
    <row r="485" spans="1:19" x14ac:dyDescent="0.2">
      <c r="A485" s="11"/>
      <c r="D485" s="5"/>
      <c r="S485">
        <v>480</v>
      </c>
    </row>
    <row r="486" spans="1:19" x14ac:dyDescent="0.2">
      <c r="A486" s="11"/>
      <c r="D486" s="5"/>
      <c r="S486">
        <v>481</v>
      </c>
    </row>
    <row r="487" spans="1:19" x14ac:dyDescent="0.2">
      <c r="A487" s="11"/>
      <c r="D487" s="5"/>
      <c r="S487">
        <v>482</v>
      </c>
    </row>
    <row r="488" spans="1:19" x14ac:dyDescent="0.2">
      <c r="A488" s="11"/>
      <c r="D488" s="5"/>
      <c r="S488">
        <v>483</v>
      </c>
    </row>
    <row r="489" spans="1:19" x14ac:dyDescent="0.2">
      <c r="A489" s="11"/>
      <c r="D489" s="5"/>
      <c r="S489">
        <v>484</v>
      </c>
    </row>
    <row r="490" spans="1:19" x14ac:dyDescent="0.2">
      <c r="A490" s="11"/>
      <c r="D490" s="5"/>
      <c r="S490">
        <v>485</v>
      </c>
    </row>
    <row r="491" spans="1:19" x14ac:dyDescent="0.2">
      <c r="A491" s="11"/>
      <c r="D491" s="5"/>
      <c r="S491">
        <v>486</v>
      </c>
    </row>
    <row r="492" spans="1:19" x14ac:dyDescent="0.2">
      <c r="A492" s="11"/>
      <c r="D492" s="5"/>
      <c r="S492">
        <v>487</v>
      </c>
    </row>
    <row r="493" spans="1:19" x14ac:dyDescent="0.2">
      <c r="A493" s="11"/>
      <c r="D493" s="5"/>
      <c r="S493">
        <v>488</v>
      </c>
    </row>
    <row r="494" spans="1:19" x14ac:dyDescent="0.2">
      <c r="A494" s="11"/>
      <c r="D494" s="5"/>
      <c r="S494">
        <v>489</v>
      </c>
    </row>
    <row r="495" spans="1:19" x14ac:dyDescent="0.2">
      <c r="A495" s="11"/>
      <c r="D495" s="5"/>
      <c r="S495">
        <v>490</v>
      </c>
    </row>
    <row r="496" spans="1:19" x14ac:dyDescent="0.2">
      <c r="A496" s="11"/>
      <c r="D496" s="5"/>
      <c r="S496">
        <v>491</v>
      </c>
    </row>
    <row r="497" spans="1:19" x14ac:dyDescent="0.2">
      <c r="A497" s="11"/>
      <c r="D497" s="5"/>
      <c r="S497">
        <v>492</v>
      </c>
    </row>
    <row r="498" spans="1:19" x14ac:dyDescent="0.2">
      <c r="A498" s="11"/>
      <c r="D498" s="5"/>
      <c r="S498">
        <v>493</v>
      </c>
    </row>
    <row r="499" spans="1:19" x14ac:dyDescent="0.2">
      <c r="A499" s="11"/>
      <c r="D499" s="5"/>
      <c r="S499">
        <v>494</v>
      </c>
    </row>
    <row r="500" spans="1:19" x14ac:dyDescent="0.2">
      <c r="A500" s="11"/>
      <c r="D500" s="5"/>
      <c r="S500">
        <v>495</v>
      </c>
    </row>
    <row r="501" spans="1:19" x14ac:dyDescent="0.2">
      <c r="A501" s="11"/>
      <c r="D501" s="5"/>
      <c r="S501">
        <v>496</v>
      </c>
    </row>
    <row r="502" spans="1:19" x14ac:dyDescent="0.2">
      <c r="A502" s="11"/>
      <c r="D502" s="5"/>
      <c r="S502">
        <v>497</v>
      </c>
    </row>
    <row r="503" spans="1:19" x14ac:dyDescent="0.2">
      <c r="A503" s="11"/>
      <c r="D503" s="5"/>
      <c r="S503">
        <v>498</v>
      </c>
    </row>
    <row r="504" spans="1:19" x14ac:dyDescent="0.2">
      <c r="A504" s="11"/>
      <c r="D504" s="5"/>
      <c r="S504">
        <v>499</v>
      </c>
    </row>
    <row r="505" spans="1:19" x14ac:dyDescent="0.2">
      <c r="A505" s="11"/>
      <c r="D505" s="5"/>
      <c r="S505">
        <v>500</v>
      </c>
    </row>
    <row r="506" spans="1:19" x14ac:dyDescent="0.2">
      <c r="A506" s="11"/>
      <c r="D506" s="5"/>
      <c r="S506">
        <v>501</v>
      </c>
    </row>
    <row r="507" spans="1:19" x14ac:dyDescent="0.2">
      <c r="A507" s="11"/>
      <c r="D507" s="5"/>
      <c r="S507">
        <v>502</v>
      </c>
    </row>
    <row r="508" spans="1:19" x14ac:dyDescent="0.2">
      <c r="A508" s="11"/>
      <c r="D508" s="5"/>
      <c r="S508">
        <v>503</v>
      </c>
    </row>
    <row r="509" spans="1:19" x14ac:dyDescent="0.2">
      <c r="A509" s="11"/>
      <c r="D509" s="5"/>
      <c r="S509">
        <v>504</v>
      </c>
    </row>
    <row r="510" spans="1:19" x14ac:dyDescent="0.2">
      <c r="A510" s="11"/>
      <c r="D510" s="5"/>
      <c r="S510">
        <v>505</v>
      </c>
    </row>
    <row r="511" spans="1:19" x14ac:dyDescent="0.2">
      <c r="A511" s="11"/>
      <c r="D511" s="5"/>
      <c r="S511">
        <v>506</v>
      </c>
    </row>
    <row r="512" spans="1:19" x14ac:dyDescent="0.2">
      <c r="A512" s="11"/>
      <c r="D512" s="5"/>
      <c r="S512">
        <v>507</v>
      </c>
    </row>
    <row r="513" spans="1:19" x14ac:dyDescent="0.2">
      <c r="A513" s="11"/>
      <c r="D513" s="5"/>
      <c r="S513">
        <v>508</v>
      </c>
    </row>
    <row r="514" spans="1:19" x14ac:dyDescent="0.2">
      <c r="A514" s="11"/>
      <c r="D514" s="5"/>
      <c r="S514">
        <v>509</v>
      </c>
    </row>
    <row r="515" spans="1:19" x14ac:dyDescent="0.2">
      <c r="A515" s="11"/>
      <c r="D515" s="5"/>
      <c r="S515">
        <v>510</v>
      </c>
    </row>
    <row r="516" spans="1:19" x14ac:dyDescent="0.2">
      <c r="A516" s="11"/>
      <c r="D516" s="5"/>
      <c r="S516">
        <v>511</v>
      </c>
    </row>
    <row r="517" spans="1:19" x14ac:dyDescent="0.2">
      <c r="A517" s="11"/>
      <c r="D517" s="5"/>
      <c r="S517">
        <v>512</v>
      </c>
    </row>
    <row r="518" spans="1:19" x14ac:dyDescent="0.2">
      <c r="A518" s="11"/>
      <c r="D518" s="5"/>
      <c r="S518">
        <v>513</v>
      </c>
    </row>
    <row r="519" spans="1:19" x14ac:dyDescent="0.2">
      <c r="A519" s="11"/>
      <c r="D519" s="5"/>
      <c r="S519">
        <v>514</v>
      </c>
    </row>
    <row r="520" spans="1:19" x14ac:dyDescent="0.2">
      <c r="A520" s="11"/>
      <c r="D520" s="5"/>
      <c r="S520">
        <v>515</v>
      </c>
    </row>
    <row r="521" spans="1:19" x14ac:dyDescent="0.2">
      <c r="A521" s="11"/>
      <c r="D521" s="5"/>
      <c r="S521">
        <v>516</v>
      </c>
    </row>
    <row r="522" spans="1:19" x14ac:dyDescent="0.2">
      <c r="A522" s="11"/>
      <c r="D522" s="5"/>
      <c r="S522">
        <v>517</v>
      </c>
    </row>
    <row r="523" spans="1:19" x14ac:dyDescent="0.2">
      <c r="A523" s="11"/>
      <c r="D523" s="5"/>
      <c r="S523">
        <v>518</v>
      </c>
    </row>
    <row r="524" spans="1:19" x14ac:dyDescent="0.2">
      <c r="A524" s="11"/>
      <c r="D524" s="5"/>
      <c r="S524">
        <v>519</v>
      </c>
    </row>
    <row r="525" spans="1:19" x14ac:dyDescent="0.2">
      <c r="A525" s="11"/>
      <c r="D525" s="5"/>
      <c r="S525">
        <v>520</v>
      </c>
    </row>
    <row r="526" spans="1:19" x14ac:dyDescent="0.2">
      <c r="A526" s="11"/>
      <c r="D526" s="5"/>
      <c r="S526">
        <v>521</v>
      </c>
    </row>
    <row r="527" spans="1:19" x14ac:dyDescent="0.2">
      <c r="A527" s="11"/>
      <c r="D527" s="5"/>
      <c r="S527">
        <v>522</v>
      </c>
    </row>
    <row r="528" spans="1:19" x14ac:dyDescent="0.2">
      <c r="A528" s="11"/>
      <c r="D528" s="5"/>
      <c r="S528">
        <v>523</v>
      </c>
    </row>
    <row r="529" spans="1:19" x14ac:dyDescent="0.2">
      <c r="A529" s="11"/>
      <c r="D529" s="5"/>
      <c r="S529">
        <v>524</v>
      </c>
    </row>
    <row r="530" spans="1:19" x14ac:dyDescent="0.2">
      <c r="A530" s="11"/>
      <c r="D530" s="5"/>
      <c r="S530">
        <v>525</v>
      </c>
    </row>
    <row r="531" spans="1:19" x14ac:dyDescent="0.2">
      <c r="A531" s="11"/>
      <c r="D531" s="5"/>
      <c r="S531">
        <v>526</v>
      </c>
    </row>
    <row r="532" spans="1:19" x14ac:dyDescent="0.2">
      <c r="A532" s="11"/>
      <c r="D532" s="5"/>
      <c r="S532">
        <v>527</v>
      </c>
    </row>
    <row r="533" spans="1:19" x14ac:dyDescent="0.2">
      <c r="A533" s="11"/>
      <c r="D533" s="5"/>
      <c r="S533">
        <v>528</v>
      </c>
    </row>
    <row r="534" spans="1:19" x14ac:dyDescent="0.2">
      <c r="A534" s="11"/>
      <c r="D534" s="5"/>
      <c r="S534">
        <v>529</v>
      </c>
    </row>
    <row r="535" spans="1:19" x14ac:dyDescent="0.2">
      <c r="A535" s="11"/>
      <c r="D535" s="5"/>
      <c r="S535">
        <v>530</v>
      </c>
    </row>
    <row r="536" spans="1:19" x14ac:dyDescent="0.2">
      <c r="A536" s="11"/>
      <c r="D536" s="5"/>
      <c r="S536">
        <v>531</v>
      </c>
    </row>
    <row r="537" spans="1:19" x14ac:dyDescent="0.2">
      <c r="A537" s="11"/>
      <c r="D537" s="5"/>
      <c r="S537">
        <v>532</v>
      </c>
    </row>
    <row r="538" spans="1:19" x14ac:dyDescent="0.2">
      <c r="A538" s="11"/>
      <c r="D538" s="5"/>
      <c r="S538">
        <v>533</v>
      </c>
    </row>
    <row r="539" spans="1:19" x14ac:dyDescent="0.2">
      <c r="A539" s="11"/>
      <c r="D539" s="5"/>
      <c r="S539">
        <v>534</v>
      </c>
    </row>
    <row r="540" spans="1:19" x14ac:dyDescent="0.2">
      <c r="A540" s="11"/>
      <c r="D540" s="5"/>
      <c r="S540">
        <v>535</v>
      </c>
    </row>
    <row r="541" spans="1:19" x14ac:dyDescent="0.2">
      <c r="A541" s="11"/>
      <c r="D541" s="5"/>
      <c r="S541">
        <v>536</v>
      </c>
    </row>
    <row r="542" spans="1:19" x14ac:dyDescent="0.2">
      <c r="A542" s="11"/>
      <c r="D542" s="5"/>
      <c r="S542">
        <v>537</v>
      </c>
    </row>
    <row r="543" spans="1:19" x14ac:dyDescent="0.2">
      <c r="A543" s="11"/>
      <c r="D543" s="5"/>
      <c r="S543">
        <v>538</v>
      </c>
    </row>
    <row r="544" spans="1:19" x14ac:dyDescent="0.2">
      <c r="A544" s="11"/>
      <c r="D544" s="5"/>
      <c r="S544">
        <v>539</v>
      </c>
    </row>
    <row r="545" spans="1:19" x14ac:dyDescent="0.2">
      <c r="A545" s="11"/>
      <c r="D545" s="5"/>
      <c r="S545">
        <v>540</v>
      </c>
    </row>
    <row r="546" spans="1:19" x14ac:dyDescent="0.2">
      <c r="A546" s="11"/>
      <c r="D546" s="5"/>
      <c r="S546">
        <v>541</v>
      </c>
    </row>
    <row r="547" spans="1:19" x14ac:dyDescent="0.2">
      <c r="A547" s="11"/>
      <c r="D547" s="5"/>
      <c r="S547">
        <v>542</v>
      </c>
    </row>
    <row r="548" spans="1:19" x14ac:dyDescent="0.2">
      <c r="A548" s="11"/>
      <c r="D548" s="5"/>
      <c r="S548">
        <v>543</v>
      </c>
    </row>
    <row r="549" spans="1:19" x14ac:dyDescent="0.2">
      <c r="A549" s="11"/>
      <c r="D549" s="5"/>
      <c r="S549">
        <v>544</v>
      </c>
    </row>
    <row r="550" spans="1:19" x14ac:dyDescent="0.2">
      <c r="A550" s="11"/>
      <c r="D550" s="5"/>
      <c r="S550">
        <v>545</v>
      </c>
    </row>
    <row r="551" spans="1:19" x14ac:dyDescent="0.2">
      <c r="A551" s="11"/>
      <c r="D551" s="5"/>
      <c r="S551">
        <v>546</v>
      </c>
    </row>
    <row r="552" spans="1:19" x14ac:dyDescent="0.2">
      <c r="A552" s="11"/>
      <c r="D552" s="5"/>
      <c r="S552">
        <v>547</v>
      </c>
    </row>
    <row r="553" spans="1:19" x14ac:dyDescent="0.2">
      <c r="A553" s="11"/>
      <c r="D553" s="5"/>
      <c r="S553">
        <v>548</v>
      </c>
    </row>
    <row r="554" spans="1:19" x14ac:dyDescent="0.2">
      <c r="A554" s="11"/>
      <c r="D554" s="5"/>
      <c r="S554">
        <v>549</v>
      </c>
    </row>
    <row r="555" spans="1:19" x14ac:dyDescent="0.2">
      <c r="A555" s="11"/>
      <c r="D555" s="5"/>
      <c r="S555">
        <v>550</v>
      </c>
    </row>
    <row r="556" spans="1:19" x14ac:dyDescent="0.2">
      <c r="A556" s="11"/>
      <c r="D556" s="5"/>
      <c r="S556">
        <v>551</v>
      </c>
    </row>
    <row r="557" spans="1:19" x14ac:dyDescent="0.2">
      <c r="A557" s="11"/>
      <c r="D557" s="5"/>
      <c r="S557">
        <v>552</v>
      </c>
    </row>
    <row r="558" spans="1:19" x14ac:dyDescent="0.2">
      <c r="A558" s="11"/>
      <c r="D558" s="5"/>
      <c r="S558">
        <v>553</v>
      </c>
    </row>
    <row r="559" spans="1:19" x14ac:dyDescent="0.2">
      <c r="A559" s="11"/>
      <c r="D559" s="5"/>
      <c r="S559">
        <v>554</v>
      </c>
    </row>
    <row r="560" spans="1:19" x14ac:dyDescent="0.2">
      <c r="A560" s="11"/>
      <c r="D560" s="5"/>
      <c r="S560">
        <v>555</v>
      </c>
    </row>
    <row r="561" spans="1:19" x14ac:dyDescent="0.2">
      <c r="A561" s="11"/>
      <c r="D561" s="5"/>
      <c r="S561">
        <v>556</v>
      </c>
    </row>
    <row r="562" spans="1:19" x14ac:dyDescent="0.2">
      <c r="A562" s="11"/>
      <c r="D562" s="5"/>
      <c r="S562">
        <v>557</v>
      </c>
    </row>
    <row r="563" spans="1:19" x14ac:dyDescent="0.2">
      <c r="A563" s="11"/>
      <c r="D563" s="5"/>
      <c r="S563">
        <v>558</v>
      </c>
    </row>
    <row r="564" spans="1:19" x14ac:dyDescent="0.2">
      <c r="A564" s="11"/>
      <c r="D564" s="5"/>
      <c r="S564">
        <v>559</v>
      </c>
    </row>
    <row r="565" spans="1:19" x14ac:dyDescent="0.2">
      <c r="A565" s="11"/>
      <c r="D565" s="5"/>
      <c r="S565">
        <v>560</v>
      </c>
    </row>
    <row r="566" spans="1:19" x14ac:dyDescent="0.2">
      <c r="A566" s="11"/>
      <c r="D566" s="5"/>
      <c r="S566">
        <v>561</v>
      </c>
    </row>
    <row r="567" spans="1:19" x14ac:dyDescent="0.2">
      <c r="A567" s="11"/>
      <c r="D567" s="5"/>
      <c r="S567">
        <v>562</v>
      </c>
    </row>
    <row r="568" spans="1:19" x14ac:dyDescent="0.2">
      <c r="A568" s="11"/>
      <c r="D568" s="5"/>
      <c r="S568">
        <v>563</v>
      </c>
    </row>
    <row r="569" spans="1:19" x14ac:dyDescent="0.2">
      <c r="A569" s="11"/>
      <c r="D569" s="5"/>
      <c r="S569">
        <v>564</v>
      </c>
    </row>
    <row r="570" spans="1:19" x14ac:dyDescent="0.2">
      <c r="A570" s="11"/>
      <c r="D570" s="5"/>
      <c r="S570">
        <v>565</v>
      </c>
    </row>
    <row r="571" spans="1:19" x14ac:dyDescent="0.2">
      <c r="A571" s="11"/>
      <c r="D571" s="5"/>
      <c r="S571">
        <v>566</v>
      </c>
    </row>
    <row r="572" spans="1:19" x14ac:dyDescent="0.2">
      <c r="A572" s="11"/>
      <c r="D572" s="5"/>
      <c r="S572">
        <v>567</v>
      </c>
    </row>
    <row r="573" spans="1:19" x14ac:dyDescent="0.2">
      <c r="A573" s="11"/>
      <c r="D573" s="5"/>
      <c r="S573">
        <v>568</v>
      </c>
    </row>
    <row r="574" spans="1:19" x14ac:dyDescent="0.2">
      <c r="A574" s="11"/>
      <c r="D574" s="5"/>
      <c r="S574">
        <v>569</v>
      </c>
    </row>
    <row r="575" spans="1:19" x14ac:dyDescent="0.2">
      <c r="A575" s="11"/>
      <c r="D575" s="5"/>
      <c r="S575">
        <v>570</v>
      </c>
    </row>
    <row r="576" spans="1:19" x14ac:dyDescent="0.2">
      <c r="A576" s="11"/>
      <c r="D576" s="5"/>
      <c r="S576">
        <v>571</v>
      </c>
    </row>
    <row r="577" spans="1:19" x14ac:dyDescent="0.2">
      <c r="A577" s="11"/>
      <c r="D577" s="5"/>
      <c r="S577">
        <v>572</v>
      </c>
    </row>
    <row r="578" spans="1:19" x14ac:dyDescent="0.2">
      <c r="A578" s="11"/>
      <c r="D578" s="5"/>
      <c r="S578">
        <v>573</v>
      </c>
    </row>
    <row r="579" spans="1:19" x14ac:dyDescent="0.2">
      <c r="A579" s="11"/>
      <c r="D579" s="5"/>
      <c r="S579">
        <v>574</v>
      </c>
    </row>
    <row r="580" spans="1:19" x14ac:dyDescent="0.2">
      <c r="A580" s="11"/>
      <c r="D580" s="5"/>
      <c r="S580">
        <v>575</v>
      </c>
    </row>
    <row r="581" spans="1:19" x14ac:dyDescent="0.2">
      <c r="A581" s="11"/>
      <c r="D581" s="5"/>
      <c r="S581">
        <v>576</v>
      </c>
    </row>
    <row r="582" spans="1:19" x14ac:dyDescent="0.2">
      <c r="A582" s="11"/>
      <c r="D582" s="5"/>
      <c r="S582">
        <v>577</v>
      </c>
    </row>
    <row r="583" spans="1:19" x14ac:dyDescent="0.2">
      <c r="A583" s="11"/>
      <c r="D583" s="5"/>
      <c r="S583">
        <v>578</v>
      </c>
    </row>
    <row r="584" spans="1:19" x14ac:dyDescent="0.2">
      <c r="A584" s="11"/>
      <c r="D584" s="5"/>
      <c r="S584">
        <v>579</v>
      </c>
    </row>
    <row r="585" spans="1:19" x14ac:dyDescent="0.2">
      <c r="A585" s="11"/>
      <c r="D585" s="5"/>
      <c r="S585">
        <v>580</v>
      </c>
    </row>
    <row r="586" spans="1:19" x14ac:dyDescent="0.2">
      <c r="A586" s="11"/>
      <c r="D586" s="5"/>
      <c r="S586">
        <v>581</v>
      </c>
    </row>
    <row r="587" spans="1:19" x14ac:dyDescent="0.2">
      <c r="A587" s="11"/>
      <c r="D587" s="5"/>
      <c r="S587">
        <v>582</v>
      </c>
    </row>
    <row r="588" spans="1:19" x14ac:dyDescent="0.2">
      <c r="A588" s="11"/>
      <c r="D588" s="5"/>
      <c r="S588">
        <v>583</v>
      </c>
    </row>
    <row r="589" spans="1:19" x14ac:dyDescent="0.2">
      <c r="A589" s="11"/>
      <c r="D589" s="5"/>
      <c r="S589">
        <v>584</v>
      </c>
    </row>
    <row r="590" spans="1:19" x14ac:dyDescent="0.2">
      <c r="A590" s="11"/>
      <c r="D590" s="5"/>
      <c r="S590">
        <v>585</v>
      </c>
    </row>
    <row r="591" spans="1:19" x14ac:dyDescent="0.2">
      <c r="A591" s="11"/>
      <c r="D591" s="5"/>
      <c r="S591">
        <v>586</v>
      </c>
    </row>
    <row r="592" spans="1:19" x14ac:dyDescent="0.2">
      <c r="A592" s="11"/>
      <c r="D592" s="5"/>
      <c r="S592">
        <v>587</v>
      </c>
    </row>
    <row r="593" spans="1:19" x14ac:dyDescent="0.2">
      <c r="A593" s="11"/>
      <c r="D593" s="5"/>
      <c r="S593">
        <v>588</v>
      </c>
    </row>
    <row r="594" spans="1:19" x14ac:dyDescent="0.2">
      <c r="A594" s="11"/>
      <c r="D594" s="5"/>
      <c r="S594">
        <v>589</v>
      </c>
    </row>
    <row r="595" spans="1:19" x14ac:dyDescent="0.2">
      <c r="A595" s="11"/>
      <c r="D595" s="5"/>
      <c r="S595">
        <v>590</v>
      </c>
    </row>
    <row r="596" spans="1:19" x14ac:dyDescent="0.2">
      <c r="A596" s="11"/>
      <c r="D596" s="5"/>
      <c r="S596">
        <v>591</v>
      </c>
    </row>
    <row r="597" spans="1:19" x14ac:dyDescent="0.2">
      <c r="A597" s="11"/>
      <c r="D597" s="5"/>
      <c r="S597">
        <v>592</v>
      </c>
    </row>
    <row r="598" spans="1:19" x14ac:dyDescent="0.2">
      <c r="A598" s="11"/>
      <c r="D598" s="5"/>
      <c r="S598">
        <v>593</v>
      </c>
    </row>
    <row r="599" spans="1:19" x14ac:dyDescent="0.2">
      <c r="A599" s="11"/>
      <c r="D599" s="5"/>
      <c r="S599">
        <v>594</v>
      </c>
    </row>
    <row r="600" spans="1:19" x14ac:dyDescent="0.2">
      <c r="A600" s="11"/>
      <c r="D600" s="5"/>
      <c r="S600">
        <v>595</v>
      </c>
    </row>
    <row r="601" spans="1:19" x14ac:dyDescent="0.2">
      <c r="A601" s="11"/>
      <c r="D601" s="5"/>
      <c r="S601">
        <v>596</v>
      </c>
    </row>
    <row r="602" spans="1:19" x14ac:dyDescent="0.2">
      <c r="A602" s="11"/>
      <c r="D602" s="5"/>
      <c r="S602">
        <v>597</v>
      </c>
    </row>
    <row r="603" spans="1:19" x14ac:dyDescent="0.2">
      <c r="A603" s="11"/>
      <c r="D603" s="5"/>
      <c r="S603">
        <v>598</v>
      </c>
    </row>
    <row r="604" spans="1:19" x14ac:dyDescent="0.2">
      <c r="A604" s="11"/>
      <c r="D604" s="5"/>
      <c r="S604">
        <v>599</v>
      </c>
    </row>
    <row r="605" spans="1:19" x14ac:dyDescent="0.2">
      <c r="A605" s="11"/>
      <c r="D605" s="5"/>
      <c r="S605">
        <v>600</v>
      </c>
    </row>
    <row r="606" spans="1:19" x14ac:dyDescent="0.2">
      <c r="A606" s="11"/>
      <c r="D606" s="5"/>
      <c r="S606">
        <v>601</v>
      </c>
    </row>
    <row r="607" spans="1:19" x14ac:dyDescent="0.2">
      <c r="A607" s="11"/>
      <c r="D607" s="5"/>
      <c r="S607">
        <v>602</v>
      </c>
    </row>
    <row r="608" spans="1:19" x14ac:dyDescent="0.2">
      <c r="A608" s="11"/>
      <c r="D608" s="5"/>
      <c r="S608">
        <v>603</v>
      </c>
    </row>
    <row r="609" spans="1:19" x14ac:dyDescent="0.2">
      <c r="A609" s="11"/>
      <c r="D609" s="5"/>
      <c r="S609">
        <v>604</v>
      </c>
    </row>
    <row r="610" spans="1:19" x14ac:dyDescent="0.2">
      <c r="A610" s="11"/>
      <c r="D610" s="5"/>
      <c r="S610">
        <v>605</v>
      </c>
    </row>
    <row r="611" spans="1:19" x14ac:dyDescent="0.2">
      <c r="A611" s="11"/>
      <c r="D611" s="5"/>
      <c r="S611">
        <v>606</v>
      </c>
    </row>
    <row r="612" spans="1:19" x14ac:dyDescent="0.2">
      <c r="A612" s="11"/>
      <c r="D612" s="5"/>
      <c r="S612">
        <v>607</v>
      </c>
    </row>
    <row r="613" spans="1:19" x14ac:dyDescent="0.2">
      <c r="A613" s="11"/>
      <c r="D613" s="5"/>
      <c r="S613">
        <v>608</v>
      </c>
    </row>
    <row r="614" spans="1:19" x14ac:dyDescent="0.2">
      <c r="A614" s="11"/>
      <c r="D614" s="5"/>
      <c r="S614">
        <v>609</v>
      </c>
    </row>
    <row r="615" spans="1:19" x14ac:dyDescent="0.2">
      <c r="A615" s="11"/>
      <c r="D615" s="5"/>
      <c r="S615">
        <v>610</v>
      </c>
    </row>
    <row r="616" spans="1:19" x14ac:dyDescent="0.2">
      <c r="A616" s="11"/>
      <c r="D616" s="5"/>
      <c r="S616">
        <v>611</v>
      </c>
    </row>
    <row r="617" spans="1:19" x14ac:dyDescent="0.2">
      <c r="A617" s="11"/>
      <c r="D617" s="5"/>
      <c r="S617">
        <v>612</v>
      </c>
    </row>
    <row r="618" spans="1:19" x14ac:dyDescent="0.2">
      <c r="A618" s="11"/>
      <c r="D618" s="5"/>
      <c r="S618">
        <v>613</v>
      </c>
    </row>
    <row r="619" spans="1:19" x14ac:dyDescent="0.2">
      <c r="A619" s="11"/>
      <c r="D619" s="5"/>
      <c r="S619">
        <v>614</v>
      </c>
    </row>
    <row r="620" spans="1:19" x14ac:dyDescent="0.2">
      <c r="A620" s="11"/>
      <c r="D620" s="5"/>
      <c r="S620">
        <v>615</v>
      </c>
    </row>
    <row r="621" spans="1:19" x14ac:dyDescent="0.2">
      <c r="A621" s="11"/>
      <c r="D621" s="5"/>
      <c r="S621">
        <v>616</v>
      </c>
    </row>
    <row r="622" spans="1:19" x14ac:dyDescent="0.2">
      <c r="A622" s="11"/>
      <c r="D622" s="5"/>
      <c r="S622">
        <v>617</v>
      </c>
    </row>
    <row r="623" spans="1:19" x14ac:dyDescent="0.2">
      <c r="A623" s="11"/>
      <c r="D623" s="5"/>
      <c r="S623">
        <v>618</v>
      </c>
    </row>
    <row r="624" spans="1:19" x14ac:dyDescent="0.2">
      <c r="A624" s="11"/>
      <c r="D624" s="5"/>
      <c r="S624">
        <v>619</v>
      </c>
    </row>
    <row r="625" spans="1:19" x14ac:dyDescent="0.2">
      <c r="A625" s="11"/>
      <c r="D625" s="5"/>
      <c r="S625">
        <v>620</v>
      </c>
    </row>
    <row r="626" spans="1:19" x14ac:dyDescent="0.2">
      <c r="A626" s="11"/>
      <c r="D626" s="5"/>
      <c r="S626">
        <v>621</v>
      </c>
    </row>
    <row r="627" spans="1:19" x14ac:dyDescent="0.2">
      <c r="A627" s="11"/>
      <c r="D627" s="5"/>
      <c r="S627">
        <v>622</v>
      </c>
    </row>
    <row r="628" spans="1:19" x14ac:dyDescent="0.2">
      <c r="A628" s="11"/>
      <c r="D628" s="5"/>
      <c r="S628">
        <v>623</v>
      </c>
    </row>
    <row r="629" spans="1:19" x14ac:dyDescent="0.2">
      <c r="A629" s="11"/>
      <c r="D629" s="5"/>
      <c r="S629">
        <v>624</v>
      </c>
    </row>
    <row r="630" spans="1:19" x14ac:dyDescent="0.2">
      <c r="A630" s="11"/>
      <c r="D630" s="5"/>
      <c r="S630">
        <v>625</v>
      </c>
    </row>
    <row r="631" spans="1:19" x14ac:dyDescent="0.2">
      <c r="A631" s="11"/>
      <c r="D631" s="5"/>
      <c r="S631">
        <v>626</v>
      </c>
    </row>
    <row r="632" spans="1:19" x14ac:dyDescent="0.2">
      <c r="A632" s="11"/>
      <c r="D632" s="5"/>
      <c r="S632">
        <v>627</v>
      </c>
    </row>
    <row r="633" spans="1:19" x14ac:dyDescent="0.2">
      <c r="A633" s="11"/>
      <c r="D633" s="5"/>
      <c r="S633">
        <v>628</v>
      </c>
    </row>
    <row r="634" spans="1:19" x14ac:dyDescent="0.2">
      <c r="A634" s="11"/>
      <c r="D634" s="5"/>
      <c r="S634">
        <v>629</v>
      </c>
    </row>
    <row r="635" spans="1:19" x14ac:dyDescent="0.2">
      <c r="A635" s="11"/>
      <c r="D635" s="5"/>
      <c r="S635">
        <v>630</v>
      </c>
    </row>
    <row r="636" spans="1:19" x14ac:dyDescent="0.2">
      <c r="A636" s="11"/>
      <c r="D636" s="5"/>
      <c r="S636">
        <v>631</v>
      </c>
    </row>
    <row r="637" spans="1:19" x14ac:dyDescent="0.2">
      <c r="A637" s="11"/>
      <c r="D637" s="5"/>
      <c r="S637">
        <v>632</v>
      </c>
    </row>
    <row r="638" spans="1:19" x14ac:dyDescent="0.2">
      <c r="A638" s="11"/>
      <c r="D638" s="5"/>
      <c r="S638">
        <v>633</v>
      </c>
    </row>
    <row r="639" spans="1:19" x14ac:dyDescent="0.2">
      <c r="A639" s="11"/>
      <c r="D639" s="5"/>
      <c r="S639">
        <v>634</v>
      </c>
    </row>
    <row r="640" spans="1:19" x14ac:dyDescent="0.2">
      <c r="A640" s="11"/>
      <c r="D640" s="5"/>
      <c r="S640">
        <v>635</v>
      </c>
    </row>
    <row r="641" spans="1:19" x14ac:dyDescent="0.2">
      <c r="A641" s="11"/>
      <c r="D641" s="5"/>
      <c r="S641">
        <v>636</v>
      </c>
    </row>
    <row r="642" spans="1:19" x14ac:dyDescent="0.2">
      <c r="A642" s="11"/>
      <c r="D642" s="5"/>
      <c r="S642">
        <v>637</v>
      </c>
    </row>
    <row r="643" spans="1:19" x14ac:dyDescent="0.2">
      <c r="A643" s="11"/>
      <c r="D643" s="5"/>
      <c r="S643">
        <v>638</v>
      </c>
    </row>
    <row r="644" spans="1:19" x14ac:dyDescent="0.2">
      <c r="A644" s="11"/>
      <c r="D644" s="5"/>
      <c r="S644">
        <v>639</v>
      </c>
    </row>
    <row r="645" spans="1:19" x14ac:dyDescent="0.2">
      <c r="A645" s="11"/>
      <c r="D645" s="5"/>
      <c r="S645">
        <v>640</v>
      </c>
    </row>
    <row r="646" spans="1:19" x14ac:dyDescent="0.2">
      <c r="A646" s="11"/>
      <c r="D646" s="5"/>
      <c r="S646">
        <v>641</v>
      </c>
    </row>
    <row r="647" spans="1:19" x14ac:dyDescent="0.2">
      <c r="A647" s="11"/>
      <c r="D647" s="5"/>
      <c r="S647">
        <v>642</v>
      </c>
    </row>
    <row r="648" spans="1:19" x14ac:dyDescent="0.2">
      <c r="A648" s="11"/>
      <c r="D648" s="5"/>
      <c r="S648">
        <v>643</v>
      </c>
    </row>
    <row r="649" spans="1:19" x14ac:dyDescent="0.2">
      <c r="A649" s="11"/>
      <c r="D649" s="5"/>
      <c r="S649">
        <v>644</v>
      </c>
    </row>
    <row r="650" spans="1:19" x14ac:dyDescent="0.2">
      <c r="A650" s="11"/>
      <c r="D650" s="5"/>
      <c r="S650">
        <v>645</v>
      </c>
    </row>
    <row r="651" spans="1:19" x14ac:dyDescent="0.2">
      <c r="A651" s="11"/>
      <c r="D651" s="5"/>
      <c r="S651">
        <v>646</v>
      </c>
    </row>
    <row r="652" spans="1:19" x14ac:dyDescent="0.2">
      <c r="A652" s="11"/>
      <c r="D652" s="5"/>
      <c r="S652">
        <v>647</v>
      </c>
    </row>
    <row r="653" spans="1:19" x14ac:dyDescent="0.2">
      <c r="A653" s="11"/>
      <c r="D653" s="5"/>
      <c r="S653">
        <v>648</v>
      </c>
    </row>
    <row r="654" spans="1:19" x14ac:dyDescent="0.2">
      <c r="A654" s="11"/>
      <c r="D654" s="5"/>
      <c r="S654">
        <v>649</v>
      </c>
    </row>
    <row r="655" spans="1:19" x14ac:dyDescent="0.2">
      <c r="A655" s="11"/>
      <c r="D655" s="5"/>
      <c r="S655">
        <v>650</v>
      </c>
    </row>
    <row r="656" spans="1:19" x14ac:dyDescent="0.2">
      <c r="A656" s="11"/>
      <c r="D656" s="5"/>
      <c r="S656">
        <v>651</v>
      </c>
    </row>
    <row r="657" spans="1:19" x14ac:dyDescent="0.2">
      <c r="A657" s="11"/>
      <c r="D657" s="5"/>
      <c r="S657">
        <v>652</v>
      </c>
    </row>
    <row r="658" spans="1:19" x14ac:dyDescent="0.2">
      <c r="A658" s="11"/>
      <c r="D658" s="5"/>
      <c r="S658">
        <v>653</v>
      </c>
    </row>
    <row r="659" spans="1:19" x14ac:dyDescent="0.2">
      <c r="A659" s="11"/>
      <c r="D659" s="5"/>
      <c r="S659">
        <v>654</v>
      </c>
    </row>
    <row r="660" spans="1:19" x14ac:dyDescent="0.2">
      <c r="A660" s="11"/>
      <c r="D660" s="5"/>
      <c r="S660">
        <v>655</v>
      </c>
    </row>
    <row r="661" spans="1:19" x14ac:dyDescent="0.2">
      <c r="A661" s="11"/>
      <c r="D661" s="5"/>
      <c r="S661">
        <v>656</v>
      </c>
    </row>
    <row r="662" spans="1:19" x14ac:dyDescent="0.2">
      <c r="A662" s="11"/>
      <c r="D662" s="5"/>
      <c r="S662">
        <v>657</v>
      </c>
    </row>
    <row r="663" spans="1:19" x14ac:dyDescent="0.2">
      <c r="A663" s="11"/>
      <c r="D663" s="5"/>
      <c r="S663">
        <v>658</v>
      </c>
    </row>
    <row r="664" spans="1:19" x14ac:dyDescent="0.2">
      <c r="A664" s="11"/>
      <c r="D664" s="5"/>
      <c r="S664">
        <v>659</v>
      </c>
    </row>
    <row r="665" spans="1:19" x14ac:dyDescent="0.2">
      <c r="A665" s="11"/>
      <c r="D665" s="5"/>
      <c r="S665">
        <v>660</v>
      </c>
    </row>
    <row r="666" spans="1:19" x14ac:dyDescent="0.2">
      <c r="A666" s="11"/>
      <c r="D666" s="5"/>
      <c r="S666">
        <v>661</v>
      </c>
    </row>
    <row r="667" spans="1:19" x14ac:dyDescent="0.2">
      <c r="A667" s="11"/>
      <c r="D667" s="5"/>
      <c r="S667">
        <v>662</v>
      </c>
    </row>
    <row r="668" spans="1:19" x14ac:dyDescent="0.2">
      <c r="A668" s="11"/>
      <c r="D668" s="5"/>
      <c r="S668">
        <v>663</v>
      </c>
    </row>
    <row r="669" spans="1:19" x14ac:dyDescent="0.2">
      <c r="A669" s="11"/>
      <c r="D669" s="5"/>
      <c r="S669">
        <v>664</v>
      </c>
    </row>
    <row r="670" spans="1:19" x14ac:dyDescent="0.2">
      <c r="A670" s="11"/>
      <c r="D670" s="5"/>
      <c r="S670">
        <v>665</v>
      </c>
    </row>
    <row r="671" spans="1:19" x14ac:dyDescent="0.2">
      <c r="A671" s="11"/>
      <c r="D671" s="5"/>
      <c r="S671">
        <v>666</v>
      </c>
    </row>
    <row r="672" spans="1:19" x14ac:dyDescent="0.2">
      <c r="A672" s="11"/>
      <c r="D672" s="5"/>
      <c r="S672">
        <v>667</v>
      </c>
    </row>
    <row r="673" spans="1:19" x14ac:dyDescent="0.2">
      <c r="A673" s="11"/>
      <c r="D673" s="5"/>
      <c r="S673">
        <v>668</v>
      </c>
    </row>
    <row r="674" spans="1:19" x14ac:dyDescent="0.2">
      <c r="A674" s="11"/>
      <c r="D674" s="5"/>
      <c r="S674">
        <v>669</v>
      </c>
    </row>
    <row r="675" spans="1:19" x14ac:dyDescent="0.2">
      <c r="A675" s="11"/>
      <c r="D675" s="5"/>
      <c r="S675">
        <v>670</v>
      </c>
    </row>
    <row r="676" spans="1:19" x14ac:dyDescent="0.2">
      <c r="A676" s="11"/>
      <c r="D676" s="5"/>
      <c r="S676">
        <v>671</v>
      </c>
    </row>
    <row r="677" spans="1:19" x14ac:dyDescent="0.2">
      <c r="A677" s="11"/>
      <c r="D677" s="5"/>
      <c r="S677">
        <v>672</v>
      </c>
    </row>
    <row r="678" spans="1:19" x14ac:dyDescent="0.2">
      <c r="A678" s="11"/>
      <c r="D678" s="5"/>
      <c r="S678">
        <v>673</v>
      </c>
    </row>
    <row r="679" spans="1:19" x14ac:dyDescent="0.2">
      <c r="A679" s="11"/>
      <c r="D679" s="5"/>
      <c r="S679">
        <v>674</v>
      </c>
    </row>
    <row r="680" spans="1:19" x14ac:dyDescent="0.2">
      <c r="A680" s="11"/>
      <c r="D680" s="5"/>
      <c r="S680">
        <v>675</v>
      </c>
    </row>
    <row r="681" spans="1:19" x14ac:dyDescent="0.2">
      <c r="A681" s="11"/>
      <c r="D681" s="5"/>
      <c r="S681">
        <v>676</v>
      </c>
    </row>
    <row r="682" spans="1:19" x14ac:dyDescent="0.2">
      <c r="A682" s="11"/>
      <c r="D682" s="5"/>
      <c r="S682">
        <v>677</v>
      </c>
    </row>
    <row r="683" spans="1:19" x14ac:dyDescent="0.2">
      <c r="A683" s="11"/>
      <c r="D683" s="5"/>
      <c r="S683">
        <v>678</v>
      </c>
    </row>
    <row r="684" spans="1:19" x14ac:dyDescent="0.2">
      <c r="A684" s="11"/>
      <c r="D684" s="5"/>
      <c r="S684">
        <v>679</v>
      </c>
    </row>
    <row r="685" spans="1:19" x14ac:dyDescent="0.2">
      <c r="A685" s="11"/>
      <c r="D685" s="5"/>
      <c r="S685">
        <v>680</v>
      </c>
    </row>
    <row r="686" spans="1:19" x14ac:dyDescent="0.2">
      <c r="A686" s="11"/>
      <c r="D686" s="5"/>
      <c r="S686">
        <v>681</v>
      </c>
    </row>
    <row r="687" spans="1:19" x14ac:dyDescent="0.2">
      <c r="A687" s="11"/>
      <c r="D687" s="5"/>
      <c r="S687">
        <v>682</v>
      </c>
    </row>
    <row r="688" spans="1:19" x14ac:dyDescent="0.2">
      <c r="A688" s="11"/>
      <c r="D688" s="5"/>
      <c r="S688">
        <v>683</v>
      </c>
    </row>
    <row r="689" spans="1:19" x14ac:dyDescent="0.2">
      <c r="A689" s="11"/>
      <c r="D689" s="5"/>
      <c r="S689">
        <v>684</v>
      </c>
    </row>
    <row r="690" spans="1:19" x14ac:dyDescent="0.2">
      <c r="A690" s="11"/>
      <c r="D690" s="5"/>
      <c r="S690">
        <v>685</v>
      </c>
    </row>
    <row r="691" spans="1:19" x14ac:dyDescent="0.2">
      <c r="A691" s="11"/>
      <c r="D691" s="5"/>
      <c r="S691">
        <v>686</v>
      </c>
    </row>
    <row r="692" spans="1:19" x14ac:dyDescent="0.2">
      <c r="A692" s="11"/>
      <c r="D692" s="5"/>
      <c r="S692">
        <v>687</v>
      </c>
    </row>
    <row r="693" spans="1:19" x14ac:dyDescent="0.2">
      <c r="A693" s="11"/>
      <c r="D693" s="5"/>
      <c r="S693">
        <v>688</v>
      </c>
    </row>
    <row r="694" spans="1:19" x14ac:dyDescent="0.2">
      <c r="A694" s="11"/>
      <c r="D694" s="5"/>
      <c r="S694">
        <v>689</v>
      </c>
    </row>
    <row r="695" spans="1:19" x14ac:dyDescent="0.2">
      <c r="A695" s="11"/>
      <c r="D695" s="5"/>
      <c r="S695">
        <v>690</v>
      </c>
    </row>
    <row r="696" spans="1:19" x14ac:dyDescent="0.2">
      <c r="A696" s="11"/>
      <c r="D696" s="5"/>
      <c r="S696">
        <v>691</v>
      </c>
    </row>
    <row r="697" spans="1:19" x14ac:dyDescent="0.2">
      <c r="A697" s="11"/>
      <c r="D697" s="5"/>
      <c r="S697">
        <v>692</v>
      </c>
    </row>
    <row r="698" spans="1:19" x14ac:dyDescent="0.2">
      <c r="A698" s="11"/>
      <c r="D698" s="5"/>
      <c r="S698">
        <v>693</v>
      </c>
    </row>
    <row r="699" spans="1:19" x14ac:dyDescent="0.2">
      <c r="A699" s="11"/>
      <c r="D699" s="5"/>
      <c r="S699">
        <v>694</v>
      </c>
    </row>
    <row r="700" spans="1:19" x14ac:dyDescent="0.2">
      <c r="A700" s="11"/>
      <c r="D700" s="5"/>
      <c r="S700">
        <v>695</v>
      </c>
    </row>
    <row r="701" spans="1:19" x14ac:dyDescent="0.2">
      <c r="A701" s="11"/>
      <c r="D701" s="5"/>
      <c r="S701">
        <v>696</v>
      </c>
    </row>
    <row r="702" spans="1:19" x14ac:dyDescent="0.2">
      <c r="A702" s="11"/>
      <c r="D702" s="5"/>
      <c r="S702">
        <v>697</v>
      </c>
    </row>
    <row r="703" spans="1:19" x14ac:dyDescent="0.2">
      <c r="A703" s="11"/>
      <c r="D703" s="5"/>
      <c r="S703">
        <v>698</v>
      </c>
    </row>
    <row r="704" spans="1:19" x14ac:dyDescent="0.2">
      <c r="A704" s="11"/>
      <c r="D704" s="5"/>
      <c r="S704">
        <v>699</v>
      </c>
    </row>
    <row r="705" spans="1:19" x14ac:dyDescent="0.2">
      <c r="A705" s="11"/>
      <c r="D705" s="5"/>
      <c r="S705">
        <v>700</v>
      </c>
    </row>
    <row r="706" spans="1:19" x14ac:dyDescent="0.2">
      <c r="A706" s="11"/>
      <c r="D706" s="5"/>
      <c r="S706">
        <v>701</v>
      </c>
    </row>
    <row r="707" spans="1:19" x14ac:dyDescent="0.2">
      <c r="A707" s="11"/>
      <c r="D707" s="5"/>
      <c r="S707">
        <v>702</v>
      </c>
    </row>
    <row r="708" spans="1:19" x14ac:dyDescent="0.2">
      <c r="A708" s="11"/>
      <c r="D708" s="5"/>
      <c r="S708">
        <v>703</v>
      </c>
    </row>
    <row r="709" spans="1:19" x14ac:dyDescent="0.2">
      <c r="A709" s="11"/>
      <c r="D709" s="5"/>
      <c r="S709">
        <v>704</v>
      </c>
    </row>
    <row r="710" spans="1:19" x14ac:dyDescent="0.2">
      <c r="A710" s="11"/>
      <c r="D710" s="5"/>
      <c r="S710">
        <v>705</v>
      </c>
    </row>
    <row r="711" spans="1:19" x14ac:dyDescent="0.2">
      <c r="A711" s="11"/>
      <c r="D711" s="5"/>
      <c r="S711">
        <v>706</v>
      </c>
    </row>
    <row r="712" spans="1:19" x14ac:dyDescent="0.2">
      <c r="A712" s="11"/>
      <c r="D712" s="5"/>
      <c r="S712">
        <v>707</v>
      </c>
    </row>
    <row r="713" spans="1:19" x14ac:dyDescent="0.2">
      <c r="A713" s="11"/>
      <c r="D713" s="5"/>
      <c r="S713">
        <v>708</v>
      </c>
    </row>
    <row r="714" spans="1:19" x14ac:dyDescent="0.2">
      <c r="A714" s="11"/>
      <c r="D714" s="5"/>
      <c r="S714">
        <v>709</v>
      </c>
    </row>
    <row r="715" spans="1:19" x14ac:dyDescent="0.2">
      <c r="A715" s="11"/>
      <c r="D715" s="5"/>
      <c r="S715">
        <v>710</v>
      </c>
    </row>
    <row r="716" spans="1:19" x14ac:dyDescent="0.2">
      <c r="A716" s="11"/>
      <c r="D716" s="5"/>
      <c r="S716">
        <v>711</v>
      </c>
    </row>
    <row r="717" spans="1:19" x14ac:dyDescent="0.2">
      <c r="A717" s="11"/>
      <c r="D717" s="5"/>
      <c r="S717">
        <v>712</v>
      </c>
    </row>
    <row r="718" spans="1:19" x14ac:dyDescent="0.2">
      <c r="A718" s="11"/>
      <c r="D718" s="5"/>
      <c r="S718">
        <v>713</v>
      </c>
    </row>
    <row r="719" spans="1:19" x14ac:dyDescent="0.2">
      <c r="A719" s="11"/>
      <c r="D719" s="5"/>
      <c r="S719">
        <v>714</v>
      </c>
    </row>
    <row r="720" spans="1:19" x14ac:dyDescent="0.2">
      <c r="A720" s="11"/>
      <c r="D720" s="5"/>
      <c r="S720">
        <v>715</v>
      </c>
    </row>
    <row r="721" spans="1:19" x14ac:dyDescent="0.2">
      <c r="A721" s="11"/>
      <c r="D721" s="5"/>
      <c r="S721">
        <v>716</v>
      </c>
    </row>
    <row r="722" spans="1:19" x14ac:dyDescent="0.2">
      <c r="A722" s="11"/>
      <c r="D722" s="5"/>
      <c r="S722">
        <v>717</v>
      </c>
    </row>
    <row r="723" spans="1:19" x14ac:dyDescent="0.2">
      <c r="A723" s="11"/>
      <c r="D723" s="5"/>
      <c r="S723">
        <v>718</v>
      </c>
    </row>
    <row r="724" spans="1:19" x14ac:dyDescent="0.2">
      <c r="A724" s="11"/>
      <c r="D724" s="5"/>
      <c r="S724">
        <v>719</v>
      </c>
    </row>
    <row r="725" spans="1:19" x14ac:dyDescent="0.2">
      <c r="A725" s="11"/>
      <c r="D725" s="5"/>
      <c r="S725">
        <v>720</v>
      </c>
    </row>
    <row r="726" spans="1:19" x14ac:dyDescent="0.2">
      <c r="A726" s="11"/>
      <c r="D726" s="5"/>
      <c r="S726">
        <v>721</v>
      </c>
    </row>
    <row r="727" spans="1:19" x14ac:dyDescent="0.2">
      <c r="A727" s="11"/>
      <c r="D727" s="5"/>
      <c r="S727">
        <v>722</v>
      </c>
    </row>
    <row r="728" spans="1:19" x14ac:dyDescent="0.2">
      <c r="A728" s="11"/>
      <c r="D728" s="5"/>
      <c r="S728">
        <v>723</v>
      </c>
    </row>
    <row r="729" spans="1:19" x14ac:dyDescent="0.2">
      <c r="A729" s="11"/>
      <c r="D729" s="5"/>
      <c r="S729">
        <v>724</v>
      </c>
    </row>
    <row r="730" spans="1:19" x14ac:dyDescent="0.2">
      <c r="A730" s="11"/>
      <c r="D730" s="5"/>
      <c r="S730">
        <v>725</v>
      </c>
    </row>
    <row r="731" spans="1:19" x14ac:dyDescent="0.2">
      <c r="A731" s="11"/>
      <c r="D731" s="5"/>
      <c r="S731">
        <v>726</v>
      </c>
    </row>
    <row r="732" spans="1:19" x14ac:dyDescent="0.2">
      <c r="A732" s="11"/>
      <c r="D732" s="5"/>
      <c r="S732">
        <v>727</v>
      </c>
    </row>
    <row r="733" spans="1:19" x14ac:dyDescent="0.2">
      <c r="A733" s="11"/>
      <c r="D733" s="5"/>
      <c r="S733">
        <v>728</v>
      </c>
    </row>
    <row r="734" spans="1:19" x14ac:dyDescent="0.2">
      <c r="A734" s="11"/>
      <c r="D734" s="5"/>
      <c r="S734">
        <v>729</v>
      </c>
    </row>
    <row r="735" spans="1:19" x14ac:dyDescent="0.2">
      <c r="A735" s="11"/>
      <c r="D735" s="5"/>
      <c r="S735">
        <v>730</v>
      </c>
    </row>
    <row r="736" spans="1:19" x14ac:dyDescent="0.2">
      <c r="A736" s="11"/>
      <c r="D736" s="5"/>
      <c r="S736">
        <v>731</v>
      </c>
    </row>
    <row r="737" spans="1:19" x14ac:dyDescent="0.2">
      <c r="A737" s="11"/>
      <c r="D737" s="5"/>
      <c r="S737">
        <v>732</v>
      </c>
    </row>
    <row r="738" spans="1:19" x14ac:dyDescent="0.2">
      <c r="A738" s="11"/>
      <c r="D738" s="5"/>
      <c r="S738">
        <v>733</v>
      </c>
    </row>
    <row r="739" spans="1:19" x14ac:dyDescent="0.2">
      <c r="A739" s="11"/>
      <c r="D739" s="5"/>
      <c r="S739">
        <v>734</v>
      </c>
    </row>
    <row r="740" spans="1:19" x14ac:dyDescent="0.2">
      <c r="A740" s="11"/>
      <c r="D740" s="5"/>
      <c r="S740">
        <v>735</v>
      </c>
    </row>
    <row r="741" spans="1:19" x14ac:dyDescent="0.2">
      <c r="A741" s="11"/>
      <c r="D741" s="5"/>
      <c r="S741">
        <v>736</v>
      </c>
    </row>
    <row r="742" spans="1:19" x14ac:dyDescent="0.2">
      <c r="A742" s="11"/>
      <c r="D742" s="5"/>
      <c r="S742">
        <v>737</v>
      </c>
    </row>
    <row r="743" spans="1:19" x14ac:dyDescent="0.2">
      <c r="A743" s="11"/>
      <c r="D743" s="5"/>
      <c r="S743">
        <v>738</v>
      </c>
    </row>
    <row r="744" spans="1:19" x14ac:dyDescent="0.2">
      <c r="A744" s="11"/>
      <c r="D744" s="5"/>
      <c r="S744">
        <v>739</v>
      </c>
    </row>
    <row r="745" spans="1:19" x14ac:dyDescent="0.2">
      <c r="A745" s="11"/>
      <c r="D745" s="5"/>
      <c r="S745">
        <v>740</v>
      </c>
    </row>
    <row r="746" spans="1:19" x14ac:dyDescent="0.2">
      <c r="A746" s="11"/>
      <c r="D746" s="5"/>
      <c r="S746">
        <v>741</v>
      </c>
    </row>
    <row r="747" spans="1:19" x14ac:dyDescent="0.2">
      <c r="A747" s="11"/>
      <c r="D747" s="5"/>
      <c r="S747">
        <v>742</v>
      </c>
    </row>
    <row r="748" spans="1:19" x14ac:dyDescent="0.2">
      <c r="A748" s="11"/>
      <c r="D748" s="5"/>
      <c r="S748">
        <v>743</v>
      </c>
    </row>
    <row r="749" spans="1:19" x14ac:dyDescent="0.2">
      <c r="S749">
        <v>744</v>
      </c>
    </row>
    <row r="750" spans="1:19" x14ac:dyDescent="0.2">
      <c r="S750">
        <v>745</v>
      </c>
    </row>
    <row r="751" spans="1:19" x14ac:dyDescent="0.2">
      <c r="S751">
        <v>746</v>
      </c>
    </row>
    <row r="752" spans="1:19" x14ac:dyDescent="0.2">
      <c r="S752">
        <v>747</v>
      </c>
    </row>
    <row r="753" spans="19:19" x14ac:dyDescent="0.2">
      <c r="S753">
        <v>748</v>
      </c>
    </row>
    <row r="754" spans="19:19" x14ac:dyDescent="0.2">
      <c r="S754">
        <v>749</v>
      </c>
    </row>
    <row r="755" spans="19:19" x14ac:dyDescent="0.2">
      <c r="S755">
        <v>750</v>
      </c>
    </row>
    <row r="756" spans="19:19" s="12" customFormat="1" ht="6" customHeight="1" x14ac:dyDescent="0.2"/>
    <row r="758" spans="19:19" s="12" customFormat="1" ht="6" customHeight="1" x14ac:dyDescent="0.2"/>
    <row r="759" spans="19:19" x14ac:dyDescent="0.2">
      <c r="S759">
        <v>751</v>
      </c>
    </row>
    <row r="760" spans="19:19" x14ac:dyDescent="0.2">
      <c r="S760">
        <v>752</v>
      </c>
    </row>
    <row r="761" spans="19:19" x14ac:dyDescent="0.2">
      <c r="S761">
        <v>753</v>
      </c>
    </row>
    <row r="762" spans="19:19" x14ac:dyDescent="0.2">
      <c r="S762">
        <v>754</v>
      </c>
    </row>
    <row r="763" spans="19:19" x14ac:dyDescent="0.2">
      <c r="S763">
        <v>755</v>
      </c>
    </row>
    <row r="764" spans="19:19" x14ac:dyDescent="0.2">
      <c r="S764">
        <v>756</v>
      </c>
    </row>
    <row r="765" spans="19:19" x14ac:dyDescent="0.2">
      <c r="S765">
        <v>757</v>
      </c>
    </row>
    <row r="766" spans="19:19" x14ac:dyDescent="0.2">
      <c r="S766">
        <v>758</v>
      </c>
    </row>
    <row r="767" spans="19:19" x14ac:dyDescent="0.2">
      <c r="S767">
        <v>759</v>
      </c>
    </row>
    <row r="768" spans="19:19" x14ac:dyDescent="0.2">
      <c r="S768">
        <v>760</v>
      </c>
    </row>
    <row r="769" spans="19:19" x14ac:dyDescent="0.2">
      <c r="S769">
        <v>761</v>
      </c>
    </row>
    <row r="770" spans="19:19" x14ac:dyDescent="0.2">
      <c r="S770">
        <v>762</v>
      </c>
    </row>
    <row r="771" spans="19:19" x14ac:dyDescent="0.2">
      <c r="S771">
        <v>763</v>
      </c>
    </row>
    <row r="772" spans="19:19" x14ac:dyDescent="0.2">
      <c r="S772">
        <v>764</v>
      </c>
    </row>
    <row r="773" spans="19:19" x14ac:dyDescent="0.2">
      <c r="S773">
        <v>765</v>
      </c>
    </row>
    <row r="774" spans="19:19" x14ac:dyDescent="0.2">
      <c r="S774">
        <v>766</v>
      </c>
    </row>
    <row r="775" spans="19:19" x14ac:dyDescent="0.2">
      <c r="S775">
        <v>767</v>
      </c>
    </row>
    <row r="776" spans="19:19" x14ac:dyDescent="0.2">
      <c r="S776">
        <v>768</v>
      </c>
    </row>
    <row r="777" spans="19:19" x14ac:dyDescent="0.2">
      <c r="S777">
        <v>769</v>
      </c>
    </row>
    <row r="778" spans="19:19" x14ac:dyDescent="0.2">
      <c r="S778">
        <v>770</v>
      </c>
    </row>
    <row r="779" spans="19:19" x14ac:dyDescent="0.2">
      <c r="S779">
        <v>771</v>
      </c>
    </row>
    <row r="780" spans="19:19" x14ac:dyDescent="0.2">
      <c r="S780">
        <v>772</v>
      </c>
    </row>
    <row r="781" spans="19:19" x14ac:dyDescent="0.2">
      <c r="S781">
        <v>773</v>
      </c>
    </row>
    <row r="782" spans="19:19" x14ac:dyDescent="0.2">
      <c r="S782">
        <v>774</v>
      </c>
    </row>
    <row r="783" spans="19:19" x14ac:dyDescent="0.2">
      <c r="S783">
        <v>775</v>
      </c>
    </row>
    <row r="784" spans="19:19" x14ac:dyDescent="0.2">
      <c r="S784">
        <v>776</v>
      </c>
    </row>
    <row r="785" spans="19:19" x14ac:dyDescent="0.2">
      <c r="S785">
        <v>777</v>
      </c>
    </row>
    <row r="786" spans="19:19" x14ac:dyDescent="0.2">
      <c r="S786">
        <v>778</v>
      </c>
    </row>
    <row r="787" spans="19:19" x14ac:dyDescent="0.2">
      <c r="S787">
        <v>779</v>
      </c>
    </row>
    <row r="788" spans="19:19" x14ac:dyDescent="0.2">
      <c r="S788">
        <v>780</v>
      </c>
    </row>
    <row r="789" spans="19:19" x14ac:dyDescent="0.2">
      <c r="S789">
        <v>781</v>
      </c>
    </row>
    <row r="790" spans="19:19" x14ac:dyDescent="0.2">
      <c r="S790">
        <v>782</v>
      </c>
    </row>
    <row r="791" spans="19:19" x14ac:dyDescent="0.2">
      <c r="S791">
        <v>783</v>
      </c>
    </row>
    <row r="792" spans="19:19" x14ac:dyDescent="0.2">
      <c r="S792">
        <v>784</v>
      </c>
    </row>
    <row r="793" spans="19:19" x14ac:dyDescent="0.2">
      <c r="S793">
        <v>785</v>
      </c>
    </row>
    <row r="794" spans="19:19" x14ac:dyDescent="0.2">
      <c r="S794">
        <v>786</v>
      </c>
    </row>
    <row r="795" spans="19:19" x14ac:dyDescent="0.2">
      <c r="S795">
        <v>787</v>
      </c>
    </row>
    <row r="796" spans="19:19" x14ac:dyDescent="0.2">
      <c r="S796">
        <v>788</v>
      </c>
    </row>
    <row r="797" spans="19:19" x14ac:dyDescent="0.2">
      <c r="S797">
        <v>789</v>
      </c>
    </row>
    <row r="798" spans="19:19" x14ac:dyDescent="0.2">
      <c r="S798">
        <v>790</v>
      </c>
    </row>
    <row r="799" spans="19:19" x14ac:dyDescent="0.2">
      <c r="S799">
        <v>791</v>
      </c>
    </row>
    <row r="800" spans="19:19" x14ac:dyDescent="0.2">
      <c r="S800">
        <v>792</v>
      </c>
    </row>
    <row r="801" spans="19:19" x14ac:dyDescent="0.2">
      <c r="S801">
        <v>793</v>
      </c>
    </row>
    <row r="802" spans="19:19" x14ac:dyDescent="0.2">
      <c r="S802">
        <v>794</v>
      </c>
    </row>
    <row r="803" spans="19:19" x14ac:dyDescent="0.2">
      <c r="S803">
        <v>795</v>
      </c>
    </row>
    <row r="804" spans="19:19" x14ac:dyDescent="0.2">
      <c r="S804">
        <v>796</v>
      </c>
    </row>
    <row r="805" spans="19:19" x14ac:dyDescent="0.2">
      <c r="S805">
        <v>797</v>
      </c>
    </row>
    <row r="806" spans="19:19" x14ac:dyDescent="0.2">
      <c r="S806">
        <v>798</v>
      </c>
    </row>
    <row r="807" spans="19:19" x14ac:dyDescent="0.2">
      <c r="S807">
        <v>799</v>
      </c>
    </row>
    <row r="808" spans="19:19" x14ac:dyDescent="0.2">
      <c r="S808">
        <v>800</v>
      </c>
    </row>
    <row r="809" spans="19:19" x14ac:dyDescent="0.2">
      <c r="S809">
        <v>801</v>
      </c>
    </row>
    <row r="810" spans="19:19" x14ac:dyDescent="0.2">
      <c r="S810">
        <v>802</v>
      </c>
    </row>
    <row r="811" spans="19:19" x14ac:dyDescent="0.2">
      <c r="S811">
        <v>803</v>
      </c>
    </row>
    <row r="812" spans="19:19" x14ac:dyDescent="0.2">
      <c r="S812">
        <v>804</v>
      </c>
    </row>
    <row r="813" spans="19:19" x14ac:dyDescent="0.2">
      <c r="S813">
        <v>805</v>
      </c>
    </row>
    <row r="814" spans="19:19" x14ac:dyDescent="0.2">
      <c r="S814">
        <v>806</v>
      </c>
    </row>
    <row r="815" spans="19:19" x14ac:dyDescent="0.2">
      <c r="S815">
        <v>807</v>
      </c>
    </row>
    <row r="816" spans="19:19" x14ac:dyDescent="0.2">
      <c r="S816">
        <v>808</v>
      </c>
    </row>
    <row r="817" spans="19:19" x14ac:dyDescent="0.2">
      <c r="S817">
        <v>809</v>
      </c>
    </row>
    <row r="818" spans="19:19" x14ac:dyDescent="0.2">
      <c r="S818">
        <v>810</v>
      </c>
    </row>
    <row r="819" spans="19:19" x14ac:dyDescent="0.2">
      <c r="S819">
        <v>811</v>
      </c>
    </row>
    <row r="820" spans="19:19" x14ac:dyDescent="0.2">
      <c r="S820">
        <v>812</v>
      </c>
    </row>
    <row r="821" spans="19:19" x14ac:dyDescent="0.2">
      <c r="S821">
        <v>813</v>
      </c>
    </row>
    <row r="822" spans="19:19" x14ac:dyDescent="0.2">
      <c r="S822">
        <v>814</v>
      </c>
    </row>
    <row r="823" spans="19:19" x14ac:dyDescent="0.2">
      <c r="S823">
        <v>815</v>
      </c>
    </row>
    <row r="824" spans="19:19" x14ac:dyDescent="0.2">
      <c r="S824">
        <v>816</v>
      </c>
    </row>
    <row r="825" spans="19:19" x14ac:dyDescent="0.2">
      <c r="S825">
        <v>817</v>
      </c>
    </row>
    <row r="826" spans="19:19" x14ac:dyDescent="0.2">
      <c r="S826">
        <v>818</v>
      </c>
    </row>
    <row r="827" spans="19:19" x14ac:dyDescent="0.2">
      <c r="S827">
        <v>819</v>
      </c>
    </row>
    <row r="828" spans="19:19" x14ac:dyDescent="0.2">
      <c r="S828">
        <v>820</v>
      </c>
    </row>
    <row r="829" spans="19:19" x14ac:dyDescent="0.2">
      <c r="S829">
        <v>821</v>
      </c>
    </row>
    <row r="830" spans="19:19" x14ac:dyDescent="0.2">
      <c r="S830">
        <v>822</v>
      </c>
    </row>
    <row r="831" spans="19:19" x14ac:dyDescent="0.2">
      <c r="S831">
        <v>823</v>
      </c>
    </row>
    <row r="832" spans="19:19" x14ac:dyDescent="0.2">
      <c r="S832">
        <v>824</v>
      </c>
    </row>
    <row r="833" spans="19:19" x14ac:dyDescent="0.2">
      <c r="S833">
        <v>825</v>
      </c>
    </row>
    <row r="834" spans="19:19" x14ac:dyDescent="0.2">
      <c r="S834">
        <v>826</v>
      </c>
    </row>
    <row r="835" spans="19:19" x14ac:dyDescent="0.2">
      <c r="S835">
        <v>827</v>
      </c>
    </row>
    <row r="836" spans="19:19" x14ac:dyDescent="0.2">
      <c r="S836">
        <v>828</v>
      </c>
    </row>
    <row r="837" spans="19:19" x14ac:dyDescent="0.2">
      <c r="S837">
        <v>829</v>
      </c>
    </row>
    <row r="838" spans="19:19" x14ac:dyDescent="0.2">
      <c r="S838">
        <v>830</v>
      </c>
    </row>
    <row r="839" spans="19:19" x14ac:dyDescent="0.2">
      <c r="S839">
        <v>831</v>
      </c>
    </row>
    <row r="840" spans="19:19" x14ac:dyDescent="0.2">
      <c r="S840">
        <v>832</v>
      </c>
    </row>
    <row r="841" spans="19:19" x14ac:dyDescent="0.2">
      <c r="S841">
        <v>833</v>
      </c>
    </row>
    <row r="842" spans="19:19" x14ac:dyDescent="0.2">
      <c r="S842">
        <v>834</v>
      </c>
    </row>
    <row r="843" spans="19:19" x14ac:dyDescent="0.2">
      <c r="S843">
        <v>835</v>
      </c>
    </row>
    <row r="844" spans="19:19" x14ac:dyDescent="0.2">
      <c r="S844">
        <v>836</v>
      </c>
    </row>
    <row r="845" spans="19:19" x14ac:dyDescent="0.2">
      <c r="S845">
        <v>837</v>
      </c>
    </row>
    <row r="846" spans="19:19" x14ac:dyDescent="0.2">
      <c r="S846">
        <v>838</v>
      </c>
    </row>
    <row r="847" spans="19:19" x14ac:dyDescent="0.2">
      <c r="S847">
        <v>839</v>
      </c>
    </row>
    <row r="848" spans="19:19" x14ac:dyDescent="0.2">
      <c r="S848">
        <v>840</v>
      </c>
    </row>
    <row r="849" spans="19:19" x14ac:dyDescent="0.2">
      <c r="S849">
        <v>841</v>
      </c>
    </row>
    <row r="850" spans="19:19" x14ac:dyDescent="0.2">
      <c r="S850">
        <v>842</v>
      </c>
    </row>
    <row r="851" spans="19:19" x14ac:dyDescent="0.2">
      <c r="S851">
        <v>843</v>
      </c>
    </row>
    <row r="852" spans="19:19" x14ac:dyDescent="0.2">
      <c r="S852">
        <v>844</v>
      </c>
    </row>
    <row r="853" spans="19:19" x14ac:dyDescent="0.2">
      <c r="S853">
        <v>845</v>
      </c>
    </row>
    <row r="854" spans="19:19" x14ac:dyDescent="0.2">
      <c r="S854">
        <v>846</v>
      </c>
    </row>
    <row r="855" spans="19:19" x14ac:dyDescent="0.2">
      <c r="S855">
        <v>847</v>
      </c>
    </row>
    <row r="856" spans="19:19" x14ac:dyDescent="0.2">
      <c r="S856">
        <v>848</v>
      </c>
    </row>
    <row r="857" spans="19:19" x14ac:dyDescent="0.2">
      <c r="S857">
        <v>849</v>
      </c>
    </row>
    <row r="858" spans="19:19" x14ac:dyDescent="0.2">
      <c r="S858">
        <v>850</v>
      </c>
    </row>
    <row r="859" spans="19:19" x14ac:dyDescent="0.2">
      <c r="S859">
        <v>851</v>
      </c>
    </row>
    <row r="860" spans="19:19" x14ac:dyDescent="0.2">
      <c r="S860">
        <v>852</v>
      </c>
    </row>
    <row r="861" spans="19:19" x14ac:dyDescent="0.2">
      <c r="S861">
        <v>853</v>
      </c>
    </row>
    <row r="862" spans="19:19" x14ac:dyDescent="0.2">
      <c r="S862">
        <v>854</v>
      </c>
    </row>
    <row r="863" spans="19:19" x14ac:dyDescent="0.2">
      <c r="S863">
        <v>855</v>
      </c>
    </row>
    <row r="864" spans="19:19" x14ac:dyDescent="0.2">
      <c r="S864">
        <v>856</v>
      </c>
    </row>
    <row r="865" spans="19:19" x14ac:dyDescent="0.2">
      <c r="S865">
        <v>857</v>
      </c>
    </row>
    <row r="866" spans="19:19" x14ac:dyDescent="0.2">
      <c r="S866">
        <v>858</v>
      </c>
    </row>
    <row r="867" spans="19:19" x14ac:dyDescent="0.2">
      <c r="S867">
        <v>859</v>
      </c>
    </row>
    <row r="868" spans="19:19" x14ac:dyDescent="0.2">
      <c r="S868">
        <v>860</v>
      </c>
    </row>
    <row r="869" spans="19:19" x14ac:dyDescent="0.2">
      <c r="S869">
        <v>861</v>
      </c>
    </row>
    <row r="870" spans="19:19" x14ac:dyDescent="0.2">
      <c r="S870">
        <v>862</v>
      </c>
    </row>
    <row r="871" spans="19:19" x14ac:dyDescent="0.2">
      <c r="S871">
        <v>863</v>
      </c>
    </row>
    <row r="872" spans="19:19" x14ac:dyDescent="0.2">
      <c r="S872">
        <v>864</v>
      </c>
    </row>
    <row r="873" spans="19:19" x14ac:dyDescent="0.2">
      <c r="S873">
        <v>865</v>
      </c>
    </row>
    <row r="874" spans="19:19" x14ac:dyDescent="0.2">
      <c r="S874">
        <v>866</v>
      </c>
    </row>
    <row r="875" spans="19:19" x14ac:dyDescent="0.2">
      <c r="S875">
        <v>867</v>
      </c>
    </row>
    <row r="876" spans="19:19" x14ac:dyDescent="0.2">
      <c r="S876">
        <v>868</v>
      </c>
    </row>
    <row r="877" spans="19:19" x14ac:dyDescent="0.2">
      <c r="S877">
        <v>869</v>
      </c>
    </row>
    <row r="878" spans="19:19" x14ac:dyDescent="0.2">
      <c r="S878">
        <v>870</v>
      </c>
    </row>
    <row r="879" spans="19:19" x14ac:dyDescent="0.2">
      <c r="S879">
        <v>871</v>
      </c>
    </row>
    <row r="880" spans="19:19" x14ac:dyDescent="0.2">
      <c r="S880">
        <v>872</v>
      </c>
    </row>
    <row r="881" spans="19:19" x14ac:dyDescent="0.2">
      <c r="S881">
        <v>873</v>
      </c>
    </row>
    <row r="882" spans="19:19" x14ac:dyDescent="0.2">
      <c r="S882">
        <v>874</v>
      </c>
    </row>
    <row r="883" spans="19:19" x14ac:dyDescent="0.2">
      <c r="S883">
        <v>875</v>
      </c>
    </row>
    <row r="884" spans="19:19" x14ac:dyDescent="0.2">
      <c r="S884">
        <v>876</v>
      </c>
    </row>
    <row r="885" spans="19:19" x14ac:dyDescent="0.2">
      <c r="S885">
        <v>877</v>
      </c>
    </row>
    <row r="886" spans="19:19" x14ac:dyDescent="0.2">
      <c r="S886">
        <v>878</v>
      </c>
    </row>
    <row r="887" spans="19:19" x14ac:dyDescent="0.2">
      <c r="S887">
        <v>879</v>
      </c>
    </row>
    <row r="888" spans="19:19" x14ac:dyDescent="0.2">
      <c r="S888">
        <v>880</v>
      </c>
    </row>
    <row r="889" spans="19:19" x14ac:dyDescent="0.2">
      <c r="S889">
        <v>881</v>
      </c>
    </row>
    <row r="890" spans="19:19" x14ac:dyDescent="0.2">
      <c r="S890">
        <v>882</v>
      </c>
    </row>
    <row r="891" spans="19:19" x14ac:dyDescent="0.2">
      <c r="S891">
        <v>883</v>
      </c>
    </row>
    <row r="892" spans="19:19" x14ac:dyDescent="0.2">
      <c r="S892">
        <v>884</v>
      </c>
    </row>
    <row r="893" spans="19:19" x14ac:dyDescent="0.2">
      <c r="S893">
        <v>885</v>
      </c>
    </row>
    <row r="894" spans="19:19" x14ac:dyDescent="0.2">
      <c r="S894">
        <v>886</v>
      </c>
    </row>
    <row r="895" spans="19:19" x14ac:dyDescent="0.2">
      <c r="S895">
        <v>887</v>
      </c>
    </row>
    <row r="896" spans="19:19" x14ac:dyDescent="0.2">
      <c r="S896">
        <v>888</v>
      </c>
    </row>
    <row r="897" spans="19:19" x14ac:dyDescent="0.2">
      <c r="S897">
        <v>889</v>
      </c>
    </row>
    <row r="898" spans="19:19" x14ac:dyDescent="0.2">
      <c r="S898">
        <v>890</v>
      </c>
    </row>
    <row r="899" spans="19:19" x14ac:dyDescent="0.2">
      <c r="S899">
        <v>891</v>
      </c>
    </row>
    <row r="900" spans="19:19" x14ac:dyDescent="0.2">
      <c r="S900">
        <v>892</v>
      </c>
    </row>
    <row r="901" spans="19:19" x14ac:dyDescent="0.2">
      <c r="S901">
        <v>893</v>
      </c>
    </row>
    <row r="902" spans="19:19" x14ac:dyDescent="0.2">
      <c r="S902">
        <v>894</v>
      </c>
    </row>
    <row r="903" spans="19:19" x14ac:dyDescent="0.2">
      <c r="S903">
        <v>895</v>
      </c>
    </row>
    <row r="904" spans="19:19" x14ac:dyDescent="0.2">
      <c r="S904">
        <v>896</v>
      </c>
    </row>
    <row r="905" spans="19:19" x14ac:dyDescent="0.2">
      <c r="S905">
        <v>897</v>
      </c>
    </row>
    <row r="906" spans="19:19" x14ac:dyDescent="0.2">
      <c r="S906">
        <v>898</v>
      </c>
    </row>
    <row r="907" spans="19:19" x14ac:dyDescent="0.2">
      <c r="S907">
        <v>899</v>
      </c>
    </row>
    <row r="908" spans="19:19" x14ac:dyDescent="0.2">
      <c r="S908">
        <v>900</v>
      </c>
    </row>
    <row r="909" spans="19:19" x14ac:dyDescent="0.2">
      <c r="S909">
        <v>901</v>
      </c>
    </row>
    <row r="910" spans="19:19" x14ac:dyDescent="0.2">
      <c r="S910">
        <v>902</v>
      </c>
    </row>
    <row r="911" spans="19:19" x14ac:dyDescent="0.2">
      <c r="S911">
        <v>903</v>
      </c>
    </row>
    <row r="912" spans="19:19" x14ac:dyDescent="0.2">
      <c r="S912">
        <v>904</v>
      </c>
    </row>
    <row r="913" spans="19:19" x14ac:dyDescent="0.2">
      <c r="S913">
        <v>905</v>
      </c>
    </row>
    <row r="914" spans="19:19" x14ac:dyDescent="0.2">
      <c r="S914">
        <v>906</v>
      </c>
    </row>
    <row r="915" spans="19:19" x14ac:dyDescent="0.2">
      <c r="S915">
        <v>907</v>
      </c>
    </row>
    <row r="916" spans="19:19" x14ac:dyDescent="0.2">
      <c r="S916">
        <v>908</v>
      </c>
    </row>
    <row r="917" spans="19:19" x14ac:dyDescent="0.2">
      <c r="S917">
        <v>909</v>
      </c>
    </row>
    <row r="918" spans="19:19" x14ac:dyDescent="0.2">
      <c r="S918">
        <v>910</v>
      </c>
    </row>
    <row r="919" spans="19:19" x14ac:dyDescent="0.2">
      <c r="S919">
        <v>911</v>
      </c>
    </row>
    <row r="920" spans="19:19" x14ac:dyDescent="0.2">
      <c r="S920">
        <v>912</v>
      </c>
    </row>
    <row r="921" spans="19:19" x14ac:dyDescent="0.2">
      <c r="S921">
        <v>913</v>
      </c>
    </row>
    <row r="922" spans="19:19" x14ac:dyDescent="0.2">
      <c r="S922">
        <v>914</v>
      </c>
    </row>
    <row r="923" spans="19:19" x14ac:dyDescent="0.2">
      <c r="S923">
        <v>915</v>
      </c>
    </row>
    <row r="924" spans="19:19" x14ac:dyDescent="0.2">
      <c r="S924">
        <v>916</v>
      </c>
    </row>
    <row r="925" spans="19:19" x14ac:dyDescent="0.2">
      <c r="S925">
        <v>917</v>
      </c>
    </row>
    <row r="926" spans="19:19" x14ac:dyDescent="0.2">
      <c r="S926">
        <v>918</v>
      </c>
    </row>
    <row r="927" spans="19:19" x14ac:dyDescent="0.2">
      <c r="S927">
        <v>919</v>
      </c>
    </row>
    <row r="928" spans="19:19" x14ac:dyDescent="0.2">
      <c r="S928">
        <v>920</v>
      </c>
    </row>
    <row r="929" spans="19:19" x14ac:dyDescent="0.2">
      <c r="S929">
        <v>921</v>
      </c>
    </row>
    <row r="930" spans="19:19" x14ac:dyDescent="0.2">
      <c r="S930">
        <v>922</v>
      </c>
    </row>
    <row r="931" spans="19:19" x14ac:dyDescent="0.2">
      <c r="S931">
        <v>923</v>
      </c>
    </row>
    <row r="932" spans="19:19" x14ac:dyDescent="0.2">
      <c r="S932">
        <v>924</v>
      </c>
    </row>
    <row r="933" spans="19:19" x14ac:dyDescent="0.2">
      <c r="S933">
        <v>925</v>
      </c>
    </row>
    <row r="934" spans="19:19" x14ac:dyDescent="0.2">
      <c r="S934">
        <v>926</v>
      </c>
    </row>
    <row r="935" spans="19:19" x14ac:dyDescent="0.2">
      <c r="S935">
        <v>927</v>
      </c>
    </row>
    <row r="936" spans="19:19" x14ac:dyDescent="0.2">
      <c r="S936">
        <v>928</v>
      </c>
    </row>
    <row r="937" spans="19:19" x14ac:dyDescent="0.2">
      <c r="S937">
        <v>929</v>
      </c>
    </row>
    <row r="938" spans="19:19" x14ac:dyDescent="0.2">
      <c r="S938">
        <v>930</v>
      </c>
    </row>
    <row r="939" spans="19:19" x14ac:dyDescent="0.2">
      <c r="S939">
        <v>931</v>
      </c>
    </row>
    <row r="940" spans="19:19" x14ac:dyDescent="0.2">
      <c r="S940">
        <v>932</v>
      </c>
    </row>
    <row r="941" spans="19:19" x14ac:dyDescent="0.2">
      <c r="S941">
        <v>933</v>
      </c>
    </row>
    <row r="942" spans="19:19" x14ac:dyDescent="0.2">
      <c r="S942">
        <v>934</v>
      </c>
    </row>
    <row r="943" spans="19:19" x14ac:dyDescent="0.2">
      <c r="S943">
        <v>935</v>
      </c>
    </row>
    <row r="944" spans="19:19" x14ac:dyDescent="0.2">
      <c r="S944">
        <v>936</v>
      </c>
    </row>
    <row r="945" spans="19:19" x14ac:dyDescent="0.2">
      <c r="S945">
        <v>937</v>
      </c>
    </row>
    <row r="946" spans="19:19" x14ac:dyDescent="0.2">
      <c r="S946">
        <v>938</v>
      </c>
    </row>
    <row r="947" spans="19:19" x14ac:dyDescent="0.2">
      <c r="S947">
        <v>939</v>
      </c>
    </row>
    <row r="948" spans="19:19" x14ac:dyDescent="0.2">
      <c r="S948">
        <v>940</v>
      </c>
    </row>
    <row r="949" spans="19:19" x14ac:dyDescent="0.2">
      <c r="S949">
        <v>941</v>
      </c>
    </row>
    <row r="950" spans="19:19" x14ac:dyDescent="0.2">
      <c r="S950">
        <v>942</v>
      </c>
    </row>
    <row r="951" spans="19:19" x14ac:dyDescent="0.2">
      <c r="S951">
        <v>943</v>
      </c>
    </row>
    <row r="952" spans="19:19" x14ac:dyDescent="0.2">
      <c r="S952">
        <v>944</v>
      </c>
    </row>
    <row r="953" spans="19:19" x14ac:dyDescent="0.2">
      <c r="S953">
        <v>945</v>
      </c>
    </row>
    <row r="954" spans="19:19" x14ac:dyDescent="0.2">
      <c r="S954">
        <v>946</v>
      </c>
    </row>
    <row r="955" spans="19:19" x14ac:dyDescent="0.2">
      <c r="S955">
        <v>947</v>
      </c>
    </row>
    <row r="956" spans="19:19" x14ac:dyDescent="0.2">
      <c r="S956">
        <v>948</v>
      </c>
    </row>
    <row r="957" spans="19:19" x14ac:dyDescent="0.2">
      <c r="S957">
        <v>949</v>
      </c>
    </row>
    <row r="958" spans="19:19" x14ac:dyDescent="0.2">
      <c r="S958">
        <v>950</v>
      </c>
    </row>
    <row r="959" spans="19:19" x14ac:dyDescent="0.2">
      <c r="S959">
        <v>951</v>
      </c>
    </row>
    <row r="960" spans="19:19" x14ac:dyDescent="0.2">
      <c r="S960">
        <v>952</v>
      </c>
    </row>
    <row r="961" spans="19:19" x14ac:dyDescent="0.2">
      <c r="S961">
        <v>953</v>
      </c>
    </row>
    <row r="962" spans="19:19" x14ac:dyDescent="0.2">
      <c r="S962">
        <v>954</v>
      </c>
    </row>
    <row r="963" spans="19:19" x14ac:dyDescent="0.2">
      <c r="S963">
        <v>955</v>
      </c>
    </row>
    <row r="964" spans="19:19" x14ac:dyDescent="0.2">
      <c r="S964">
        <v>956</v>
      </c>
    </row>
    <row r="965" spans="19:19" x14ac:dyDescent="0.2">
      <c r="S965">
        <v>957</v>
      </c>
    </row>
    <row r="966" spans="19:19" x14ac:dyDescent="0.2">
      <c r="S966">
        <v>958</v>
      </c>
    </row>
    <row r="967" spans="19:19" x14ac:dyDescent="0.2">
      <c r="S967">
        <v>959</v>
      </c>
    </row>
    <row r="968" spans="19:19" x14ac:dyDescent="0.2">
      <c r="S968">
        <v>960</v>
      </c>
    </row>
    <row r="969" spans="19:19" x14ac:dyDescent="0.2">
      <c r="S969">
        <v>961</v>
      </c>
    </row>
    <row r="970" spans="19:19" x14ac:dyDescent="0.2">
      <c r="S970">
        <v>962</v>
      </c>
    </row>
    <row r="971" spans="19:19" x14ac:dyDescent="0.2">
      <c r="S971">
        <v>963</v>
      </c>
    </row>
    <row r="972" spans="19:19" x14ac:dyDescent="0.2">
      <c r="S972">
        <v>964</v>
      </c>
    </row>
    <row r="973" spans="19:19" x14ac:dyDescent="0.2">
      <c r="S973">
        <v>965</v>
      </c>
    </row>
    <row r="974" spans="19:19" x14ac:dyDescent="0.2">
      <c r="S974">
        <v>966</v>
      </c>
    </row>
    <row r="975" spans="19:19" x14ac:dyDescent="0.2">
      <c r="S975">
        <v>967</v>
      </c>
    </row>
    <row r="976" spans="19:19" x14ac:dyDescent="0.2">
      <c r="S976">
        <v>968</v>
      </c>
    </row>
    <row r="977" spans="19:19" x14ac:dyDescent="0.2">
      <c r="S977">
        <v>969</v>
      </c>
    </row>
    <row r="978" spans="19:19" x14ac:dyDescent="0.2">
      <c r="S978">
        <v>970</v>
      </c>
    </row>
    <row r="979" spans="19:19" x14ac:dyDescent="0.2">
      <c r="S979">
        <v>971</v>
      </c>
    </row>
    <row r="980" spans="19:19" x14ac:dyDescent="0.2">
      <c r="S980">
        <v>972</v>
      </c>
    </row>
    <row r="981" spans="19:19" x14ac:dyDescent="0.2">
      <c r="S981">
        <v>973</v>
      </c>
    </row>
    <row r="982" spans="19:19" x14ac:dyDescent="0.2">
      <c r="S982">
        <v>974</v>
      </c>
    </row>
    <row r="983" spans="19:19" x14ac:dyDescent="0.2">
      <c r="S983">
        <v>975</v>
      </c>
    </row>
    <row r="984" spans="19:19" x14ac:dyDescent="0.2">
      <c r="S984">
        <v>976</v>
      </c>
    </row>
    <row r="985" spans="19:19" x14ac:dyDescent="0.2">
      <c r="S985">
        <v>977</v>
      </c>
    </row>
    <row r="986" spans="19:19" x14ac:dyDescent="0.2">
      <c r="S986">
        <v>978</v>
      </c>
    </row>
    <row r="987" spans="19:19" x14ac:dyDescent="0.2">
      <c r="S987">
        <v>979</v>
      </c>
    </row>
    <row r="988" spans="19:19" x14ac:dyDescent="0.2">
      <c r="S988">
        <v>980</v>
      </c>
    </row>
    <row r="989" spans="19:19" x14ac:dyDescent="0.2">
      <c r="S989">
        <v>981</v>
      </c>
    </row>
    <row r="990" spans="19:19" x14ac:dyDescent="0.2">
      <c r="S990">
        <v>982</v>
      </c>
    </row>
    <row r="991" spans="19:19" x14ac:dyDescent="0.2">
      <c r="S991">
        <v>983</v>
      </c>
    </row>
    <row r="992" spans="19:19" x14ac:dyDescent="0.2">
      <c r="S992">
        <v>984</v>
      </c>
    </row>
    <row r="993" spans="19:19" x14ac:dyDescent="0.2">
      <c r="S993">
        <v>985</v>
      </c>
    </row>
    <row r="994" spans="19:19" x14ac:dyDescent="0.2">
      <c r="S994">
        <v>986</v>
      </c>
    </row>
    <row r="995" spans="19:19" x14ac:dyDescent="0.2">
      <c r="S995">
        <v>987</v>
      </c>
    </row>
    <row r="996" spans="19:19" x14ac:dyDescent="0.2">
      <c r="S996">
        <v>988</v>
      </c>
    </row>
    <row r="997" spans="19:19" x14ac:dyDescent="0.2">
      <c r="S997">
        <v>989</v>
      </c>
    </row>
    <row r="998" spans="19:19" x14ac:dyDescent="0.2">
      <c r="S998">
        <v>990</v>
      </c>
    </row>
    <row r="999" spans="19:19" x14ac:dyDescent="0.2">
      <c r="S999">
        <v>991</v>
      </c>
    </row>
    <row r="1000" spans="19:19" x14ac:dyDescent="0.2">
      <c r="S1000">
        <v>992</v>
      </c>
    </row>
    <row r="1001" spans="19:19" x14ac:dyDescent="0.2">
      <c r="S1001">
        <v>993</v>
      </c>
    </row>
    <row r="1002" spans="19:19" x14ac:dyDescent="0.2">
      <c r="S1002">
        <v>994</v>
      </c>
    </row>
    <row r="1003" spans="19:19" x14ac:dyDescent="0.2">
      <c r="S1003">
        <v>995</v>
      </c>
    </row>
    <row r="1004" spans="19:19" x14ac:dyDescent="0.2">
      <c r="S1004">
        <v>996</v>
      </c>
    </row>
    <row r="1005" spans="19:19" x14ac:dyDescent="0.2">
      <c r="S1005">
        <v>997</v>
      </c>
    </row>
    <row r="1006" spans="19:19" x14ac:dyDescent="0.2">
      <c r="S1006">
        <v>998</v>
      </c>
    </row>
    <row r="1007" spans="19:19" x14ac:dyDescent="0.2">
      <c r="S1007">
        <v>999</v>
      </c>
    </row>
    <row r="1008" spans="19:19" x14ac:dyDescent="0.2">
      <c r="S1008">
        <v>1000</v>
      </c>
    </row>
    <row r="1009" spans="19:19" x14ac:dyDescent="0.2">
      <c r="S1009">
        <v>1001</v>
      </c>
    </row>
    <row r="1010" spans="19:19" x14ac:dyDescent="0.2">
      <c r="S1010">
        <v>1002</v>
      </c>
    </row>
    <row r="1011" spans="19:19" x14ac:dyDescent="0.2">
      <c r="S1011">
        <v>1003</v>
      </c>
    </row>
    <row r="1012" spans="19:19" x14ac:dyDescent="0.2">
      <c r="S1012">
        <v>1004</v>
      </c>
    </row>
    <row r="1013" spans="19:19" x14ac:dyDescent="0.2">
      <c r="S1013">
        <v>1005</v>
      </c>
    </row>
    <row r="1014" spans="19:19" x14ac:dyDescent="0.2">
      <c r="S1014">
        <v>1006</v>
      </c>
    </row>
    <row r="1015" spans="19:19" x14ac:dyDescent="0.2">
      <c r="S1015">
        <v>1007</v>
      </c>
    </row>
    <row r="1016" spans="19:19" x14ac:dyDescent="0.2">
      <c r="S1016">
        <v>1008</v>
      </c>
    </row>
    <row r="1017" spans="19:19" x14ac:dyDescent="0.2">
      <c r="S1017">
        <v>1009</v>
      </c>
    </row>
    <row r="1018" spans="19:19" x14ac:dyDescent="0.2">
      <c r="S1018">
        <v>1010</v>
      </c>
    </row>
    <row r="1019" spans="19:19" x14ac:dyDescent="0.2">
      <c r="S1019">
        <v>1011</v>
      </c>
    </row>
    <row r="1020" spans="19:19" x14ac:dyDescent="0.2">
      <c r="S1020">
        <v>1012</v>
      </c>
    </row>
    <row r="1021" spans="19:19" x14ac:dyDescent="0.2">
      <c r="S1021">
        <v>1013</v>
      </c>
    </row>
    <row r="1022" spans="19:19" x14ac:dyDescent="0.2">
      <c r="S1022">
        <v>1014</v>
      </c>
    </row>
    <row r="1023" spans="19:19" x14ac:dyDescent="0.2">
      <c r="S1023">
        <v>1015</v>
      </c>
    </row>
    <row r="1024" spans="19:19" x14ac:dyDescent="0.2">
      <c r="S1024">
        <v>1016</v>
      </c>
    </row>
    <row r="1025" spans="19:19" x14ac:dyDescent="0.2">
      <c r="S1025">
        <v>1017</v>
      </c>
    </row>
    <row r="1026" spans="19:19" x14ac:dyDescent="0.2">
      <c r="S1026">
        <v>1018</v>
      </c>
    </row>
    <row r="1027" spans="19:19" x14ac:dyDescent="0.2">
      <c r="S1027">
        <v>1019</v>
      </c>
    </row>
    <row r="1028" spans="19:19" x14ac:dyDescent="0.2">
      <c r="S1028">
        <v>1020</v>
      </c>
    </row>
    <row r="1029" spans="19:19" x14ac:dyDescent="0.2">
      <c r="S1029">
        <v>1021</v>
      </c>
    </row>
    <row r="1030" spans="19:19" x14ac:dyDescent="0.2">
      <c r="S1030">
        <v>1022</v>
      </c>
    </row>
    <row r="1031" spans="19:19" x14ac:dyDescent="0.2">
      <c r="S1031">
        <v>1023</v>
      </c>
    </row>
    <row r="1032" spans="19:19" x14ac:dyDescent="0.2">
      <c r="S1032">
        <v>1024</v>
      </c>
    </row>
    <row r="1033" spans="19:19" x14ac:dyDescent="0.2">
      <c r="S1033">
        <v>1025</v>
      </c>
    </row>
    <row r="1034" spans="19:19" x14ac:dyDescent="0.2">
      <c r="S1034">
        <v>1026</v>
      </c>
    </row>
    <row r="1035" spans="19:19" x14ac:dyDescent="0.2">
      <c r="S1035">
        <v>1027</v>
      </c>
    </row>
    <row r="1036" spans="19:19" x14ac:dyDescent="0.2">
      <c r="S1036">
        <v>1028</v>
      </c>
    </row>
    <row r="1037" spans="19:19" x14ac:dyDescent="0.2">
      <c r="S1037">
        <v>1029</v>
      </c>
    </row>
    <row r="1038" spans="19:19" x14ac:dyDescent="0.2">
      <c r="S1038">
        <v>1030</v>
      </c>
    </row>
    <row r="1039" spans="19:19" x14ac:dyDescent="0.2">
      <c r="S1039">
        <v>1031</v>
      </c>
    </row>
    <row r="1040" spans="19:19" x14ac:dyDescent="0.2">
      <c r="S1040">
        <v>1032</v>
      </c>
    </row>
    <row r="1041" spans="19:19" x14ac:dyDescent="0.2">
      <c r="S1041">
        <v>1033</v>
      </c>
    </row>
    <row r="1042" spans="19:19" x14ac:dyDescent="0.2">
      <c r="S1042">
        <v>1034</v>
      </c>
    </row>
    <row r="1043" spans="19:19" x14ac:dyDescent="0.2">
      <c r="S1043">
        <v>1035</v>
      </c>
    </row>
    <row r="1044" spans="19:19" x14ac:dyDescent="0.2">
      <c r="S1044">
        <v>1036</v>
      </c>
    </row>
    <row r="1045" spans="19:19" x14ac:dyDescent="0.2">
      <c r="S1045">
        <v>1037</v>
      </c>
    </row>
    <row r="1046" spans="19:19" x14ac:dyDescent="0.2">
      <c r="S1046">
        <v>1038</v>
      </c>
    </row>
    <row r="1047" spans="19:19" x14ac:dyDescent="0.2">
      <c r="S1047">
        <v>1039</v>
      </c>
    </row>
    <row r="1048" spans="19:19" x14ac:dyDescent="0.2">
      <c r="S1048">
        <v>1040</v>
      </c>
    </row>
    <row r="1049" spans="19:19" x14ac:dyDescent="0.2">
      <c r="S1049">
        <v>1041</v>
      </c>
    </row>
    <row r="1050" spans="19:19" x14ac:dyDescent="0.2">
      <c r="S1050">
        <v>1042</v>
      </c>
    </row>
    <row r="1051" spans="19:19" x14ac:dyDescent="0.2">
      <c r="S1051">
        <v>1043</v>
      </c>
    </row>
    <row r="1052" spans="19:19" x14ac:dyDescent="0.2">
      <c r="S1052">
        <v>1044</v>
      </c>
    </row>
    <row r="1053" spans="19:19" x14ac:dyDescent="0.2">
      <c r="S1053">
        <v>1045</v>
      </c>
    </row>
    <row r="1054" spans="19:19" x14ac:dyDescent="0.2">
      <c r="S1054">
        <v>1046</v>
      </c>
    </row>
    <row r="1055" spans="19:19" x14ac:dyDescent="0.2">
      <c r="S1055">
        <v>1047</v>
      </c>
    </row>
    <row r="1056" spans="19:19" x14ac:dyDescent="0.2">
      <c r="S1056">
        <v>1048</v>
      </c>
    </row>
    <row r="1057" spans="19:19" x14ac:dyDescent="0.2">
      <c r="S1057">
        <v>1049</v>
      </c>
    </row>
    <row r="1058" spans="19:19" x14ac:dyDescent="0.2">
      <c r="S1058">
        <v>1050</v>
      </c>
    </row>
    <row r="1059" spans="19:19" x14ac:dyDescent="0.2">
      <c r="S1059">
        <v>1051</v>
      </c>
    </row>
    <row r="1060" spans="19:19" x14ac:dyDescent="0.2">
      <c r="S1060">
        <v>1052</v>
      </c>
    </row>
    <row r="1061" spans="19:19" x14ac:dyDescent="0.2">
      <c r="S1061">
        <v>1053</v>
      </c>
    </row>
    <row r="1062" spans="19:19" x14ac:dyDescent="0.2">
      <c r="S1062">
        <v>1054</v>
      </c>
    </row>
    <row r="1063" spans="19:19" x14ac:dyDescent="0.2">
      <c r="S1063">
        <v>1055</v>
      </c>
    </row>
    <row r="1064" spans="19:19" x14ac:dyDescent="0.2">
      <c r="S1064">
        <v>1056</v>
      </c>
    </row>
    <row r="1065" spans="19:19" x14ac:dyDescent="0.2">
      <c r="S1065">
        <v>1057</v>
      </c>
    </row>
    <row r="1066" spans="19:19" x14ac:dyDescent="0.2">
      <c r="S1066">
        <v>1058</v>
      </c>
    </row>
    <row r="1067" spans="19:19" x14ac:dyDescent="0.2">
      <c r="S1067">
        <v>1059</v>
      </c>
    </row>
    <row r="1068" spans="19:19" x14ac:dyDescent="0.2">
      <c r="S1068">
        <v>1060</v>
      </c>
    </row>
    <row r="1069" spans="19:19" x14ac:dyDescent="0.2">
      <c r="S1069">
        <v>1061</v>
      </c>
    </row>
    <row r="1070" spans="19:19" x14ac:dyDescent="0.2">
      <c r="S1070">
        <v>1062</v>
      </c>
    </row>
    <row r="1071" spans="19:19" x14ac:dyDescent="0.2">
      <c r="S1071">
        <v>1063</v>
      </c>
    </row>
    <row r="1072" spans="19:19" x14ac:dyDescent="0.2">
      <c r="S1072">
        <v>1064</v>
      </c>
    </row>
    <row r="1073" spans="19:19" x14ac:dyDescent="0.2">
      <c r="S1073">
        <v>1065</v>
      </c>
    </row>
    <row r="1074" spans="19:19" x14ac:dyDescent="0.2">
      <c r="S1074">
        <v>1066</v>
      </c>
    </row>
    <row r="1075" spans="19:19" x14ac:dyDescent="0.2">
      <c r="S1075">
        <v>1067</v>
      </c>
    </row>
    <row r="1076" spans="19:19" x14ac:dyDescent="0.2">
      <c r="S1076">
        <v>1068</v>
      </c>
    </row>
    <row r="1077" spans="19:19" x14ac:dyDescent="0.2">
      <c r="S1077">
        <v>1069</v>
      </c>
    </row>
    <row r="1078" spans="19:19" x14ac:dyDescent="0.2">
      <c r="S1078">
        <v>1070</v>
      </c>
    </row>
    <row r="1079" spans="19:19" x14ac:dyDescent="0.2">
      <c r="S1079">
        <v>1071</v>
      </c>
    </row>
    <row r="1080" spans="19:19" x14ac:dyDescent="0.2">
      <c r="S1080">
        <v>1072</v>
      </c>
    </row>
    <row r="1081" spans="19:19" x14ac:dyDescent="0.2">
      <c r="S1081">
        <v>1073</v>
      </c>
    </row>
    <row r="1082" spans="19:19" x14ac:dyDescent="0.2">
      <c r="S1082">
        <v>1074</v>
      </c>
    </row>
    <row r="1083" spans="19:19" x14ac:dyDescent="0.2">
      <c r="S1083">
        <v>1075</v>
      </c>
    </row>
    <row r="1084" spans="19:19" x14ac:dyDescent="0.2">
      <c r="S1084">
        <v>1076</v>
      </c>
    </row>
    <row r="1085" spans="19:19" x14ac:dyDescent="0.2">
      <c r="S1085">
        <v>1077</v>
      </c>
    </row>
    <row r="1086" spans="19:19" x14ac:dyDescent="0.2">
      <c r="S1086">
        <v>1078</v>
      </c>
    </row>
    <row r="1087" spans="19:19" x14ac:dyDescent="0.2">
      <c r="S1087">
        <v>1079</v>
      </c>
    </row>
    <row r="1088" spans="19:19" x14ac:dyDescent="0.2">
      <c r="S1088">
        <v>1080</v>
      </c>
    </row>
    <row r="1089" spans="19:19" x14ac:dyDescent="0.2">
      <c r="S1089">
        <v>1081</v>
      </c>
    </row>
    <row r="1090" spans="19:19" x14ac:dyDescent="0.2">
      <c r="S1090">
        <v>1082</v>
      </c>
    </row>
    <row r="1091" spans="19:19" x14ac:dyDescent="0.2">
      <c r="S1091">
        <v>1083</v>
      </c>
    </row>
    <row r="1092" spans="19:19" x14ac:dyDescent="0.2">
      <c r="S1092">
        <v>1084</v>
      </c>
    </row>
    <row r="1093" spans="19:19" x14ac:dyDescent="0.2">
      <c r="S1093">
        <v>1085</v>
      </c>
    </row>
    <row r="1094" spans="19:19" x14ac:dyDescent="0.2">
      <c r="S1094">
        <v>1086</v>
      </c>
    </row>
    <row r="1095" spans="19:19" x14ac:dyDescent="0.2">
      <c r="S1095">
        <v>1087</v>
      </c>
    </row>
    <row r="1096" spans="19:19" x14ac:dyDescent="0.2">
      <c r="S1096">
        <v>1088</v>
      </c>
    </row>
    <row r="1097" spans="19:19" x14ac:dyDescent="0.2">
      <c r="S1097">
        <v>1089</v>
      </c>
    </row>
    <row r="1098" spans="19:19" x14ac:dyDescent="0.2">
      <c r="S1098">
        <v>1090</v>
      </c>
    </row>
    <row r="1099" spans="19:19" x14ac:dyDescent="0.2">
      <c r="S1099">
        <v>1091</v>
      </c>
    </row>
    <row r="1100" spans="19:19" x14ac:dyDescent="0.2">
      <c r="S1100">
        <v>1092</v>
      </c>
    </row>
    <row r="1101" spans="19:19" x14ac:dyDescent="0.2">
      <c r="S1101">
        <v>1093</v>
      </c>
    </row>
    <row r="1102" spans="19:19" x14ac:dyDescent="0.2">
      <c r="S1102">
        <v>1094</v>
      </c>
    </row>
    <row r="1103" spans="19:19" x14ac:dyDescent="0.2">
      <c r="S1103">
        <v>1095</v>
      </c>
    </row>
    <row r="1104" spans="19:19" x14ac:dyDescent="0.2">
      <c r="S1104">
        <v>1096</v>
      </c>
    </row>
    <row r="1105" spans="19:19" x14ac:dyDescent="0.2">
      <c r="S1105">
        <v>1097</v>
      </c>
    </row>
    <row r="1106" spans="19:19" x14ac:dyDescent="0.2">
      <c r="S1106">
        <v>1098</v>
      </c>
    </row>
    <row r="1107" spans="19:19" x14ac:dyDescent="0.2">
      <c r="S1107">
        <v>1099</v>
      </c>
    </row>
    <row r="1108" spans="19:19" x14ac:dyDescent="0.2">
      <c r="S1108">
        <v>1100</v>
      </c>
    </row>
    <row r="1109" spans="19:19" x14ac:dyDescent="0.2">
      <c r="S1109">
        <v>1101</v>
      </c>
    </row>
    <row r="1110" spans="19:19" x14ac:dyDescent="0.2">
      <c r="S1110">
        <v>1102</v>
      </c>
    </row>
    <row r="1111" spans="19:19" x14ac:dyDescent="0.2">
      <c r="S1111">
        <v>1103</v>
      </c>
    </row>
    <row r="1112" spans="19:19" x14ac:dyDescent="0.2">
      <c r="S1112">
        <v>1104</v>
      </c>
    </row>
    <row r="1113" spans="19:19" x14ac:dyDescent="0.2">
      <c r="S1113">
        <v>1105</v>
      </c>
    </row>
    <row r="1114" spans="19:19" x14ac:dyDescent="0.2">
      <c r="S1114">
        <v>1106</v>
      </c>
    </row>
    <row r="1115" spans="19:19" x14ac:dyDescent="0.2">
      <c r="S1115">
        <v>1107</v>
      </c>
    </row>
    <row r="1116" spans="19:19" x14ac:dyDescent="0.2">
      <c r="S1116">
        <v>1108</v>
      </c>
    </row>
    <row r="1117" spans="19:19" x14ac:dyDescent="0.2">
      <c r="S1117">
        <v>1109</v>
      </c>
    </row>
    <row r="1118" spans="19:19" x14ac:dyDescent="0.2">
      <c r="S1118">
        <v>1110</v>
      </c>
    </row>
    <row r="1119" spans="19:19" x14ac:dyDescent="0.2">
      <c r="S1119">
        <v>1111</v>
      </c>
    </row>
    <row r="1120" spans="19:19" x14ac:dyDescent="0.2">
      <c r="S1120">
        <v>1112</v>
      </c>
    </row>
    <row r="1121" spans="19:19" x14ac:dyDescent="0.2">
      <c r="S1121">
        <v>1113</v>
      </c>
    </row>
    <row r="1122" spans="19:19" x14ac:dyDescent="0.2">
      <c r="S1122">
        <v>1114</v>
      </c>
    </row>
    <row r="1123" spans="19:19" x14ac:dyDescent="0.2">
      <c r="S1123">
        <v>1115</v>
      </c>
    </row>
    <row r="1124" spans="19:19" x14ac:dyDescent="0.2">
      <c r="S1124">
        <v>1116</v>
      </c>
    </row>
    <row r="1125" spans="19:19" x14ac:dyDescent="0.2">
      <c r="S1125">
        <v>1117</v>
      </c>
    </row>
    <row r="1126" spans="19:19" x14ac:dyDescent="0.2">
      <c r="S1126">
        <v>1118</v>
      </c>
    </row>
    <row r="1127" spans="19:19" x14ac:dyDescent="0.2">
      <c r="S1127">
        <v>1119</v>
      </c>
    </row>
    <row r="1128" spans="19:19" x14ac:dyDescent="0.2">
      <c r="S1128">
        <v>1120</v>
      </c>
    </row>
    <row r="1129" spans="19:19" x14ac:dyDescent="0.2">
      <c r="S1129">
        <v>1121</v>
      </c>
    </row>
    <row r="1130" spans="19:19" x14ac:dyDescent="0.2">
      <c r="S1130">
        <v>1122</v>
      </c>
    </row>
    <row r="1131" spans="19:19" x14ac:dyDescent="0.2">
      <c r="S1131">
        <v>1123</v>
      </c>
    </row>
    <row r="1132" spans="19:19" x14ac:dyDescent="0.2">
      <c r="S1132">
        <v>1124</v>
      </c>
    </row>
    <row r="1133" spans="19:19" x14ac:dyDescent="0.2">
      <c r="S1133">
        <v>1125</v>
      </c>
    </row>
    <row r="1134" spans="19:19" x14ac:dyDescent="0.2">
      <c r="S1134">
        <v>1126</v>
      </c>
    </row>
    <row r="1135" spans="19:19" x14ac:dyDescent="0.2">
      <c r="S1135">
        <v>1127</v>
      </c>
    </row>
    <row r="1136" spans="19:19" x14ac:dyDescent="0.2">
      <c r="S1136">
        <v>1128</v>
      </c>
    </row>
    <row r="1137" spans="19:19" x14ac:dyDescent="0.2">
      <c r="S1137">
        <v>1129</v>
      </c>
    </row>
    <row r="1138" spans="19:19" x14ac:dyDescent="0.2">
      <c r="S1138">
        <v>1130</v>
      </c>
    </row>
    <row r="1139" spans="19:19" x14ac:dyDescent="0.2">
      <c r="S1139">
        <v>1131</v>
      </c>
    </row>
    <row r="1140" spans="19:19" x14ac:dyDescent="0.2">
      <c r="S1140">
        <v>1132</v>
      </c>
    </row>
    <row r="1141" spans="19:19" x14ac:dyDescent="0.2">
      <c r="S1141">
        <v>1133</v>
      </c>
    </row>
    <row r="1142" spans="19:19" x14ac:dyDescent="0.2">
      <c r="S1142">
        <v>1134</v>
      </c>
    </row>
    <row r="1143" spans="19:19" x14ac:dyDescent="0.2">
      <c r="S1143">
        <v>1135</v>
      </c>
    </row>
    <row r="1144" spans="19:19" x14ac:dyDescent="0.2">
      <c r="S1144">
        <v>1136</v>
      </c>
    </row>
    <row r="1145" spans="19:19" x14ac:dyDescent="0.2">
      <c r="S1145">
        <v>1137</v>
      </c>
    </row>
    <row r="1146" spans="19:19" x14ac:dyDescent="0.2">
      <c r="S1146">
        <v>1138</v>
      </c>
    </row>
    <row r="1147" spans="19:19" x14ac:dyDescent="0.2">
      <c r="S1147">
        <v>1139</v>
      </c>
    </row>
    <row r="1148" spans="19:19" x14ac:dyDescent="0.2">
      <c r="S1148">
        <v>1140</v>
      </c>
    </row>
    <row r="1149" spans="19:19" x14ac:dyDescent="0.2">
      <c r="S1149">
        <v>1141</v>
      </c>
    </row>
    <row r="1150" spans="19:19" x14ac:dyDescent="0.2">
      <c r="S1150">
        <v>1142</v>
      </c>
    </row>
    <row r="1151" spans="19:19" x14ac:dyDescent="0.2">
      <c r="S1151">
        <v>1143</v>
      </c>
    </row>
    <row r="1152" spans="19:19" x14ac:dyDescent="0.2">
      <c r="S1152">
        <v>1144</v>
      </c>
    </row>
    <row r="1153" spans="19:19" x14ac:dyDescent="0.2">
      <c r="S1153">
        <v>1145</v>
      </c>
    </row>
    <row r="1154" spans="19:19" x14ac:dyDescent="0.2">
      <c r="S1154">
        <v>1146</v>
      </c>
    </row>
    <row r="1155" spans="19:19" x14ac:dyDescent="0.2">
      <c r="S1155">
        <v>1147</v>
      </c>
    </row>
    <row r="1156" spans="19:19" x14ac:dyDescent="0.2">
      <c r="S1156">
        <v>1148</v>
      </c>
    </row>
    <row r="1157" spans="19:19" x14ac:dyDescent="0.2">
      <c r="S1157">
        <v>1149</v>
      </c>
    </row>
    <row r="1158" spans="19:19" x14ac:dyDescent="0.2">
      <c r="S1158">
        <v>1150</v>
      </c>
    </row>
    <row r="1159" spans="19:19" x14ac:dyDescent="0.2">
      <c r="S1159">
        <v>1151</v>
      </c>
    </row>
    <row r="1160" spans="19:19" x14ac:dyDescent="0.2">
      <c r="S1160">
        <v>1152</v>
      </c>
    </row>
    <row r="1161" spans="19:19" x14ac:dyDescent="0.2">
      <c r="S1161">
        <v>1153</v>
      </c>
    </row>
    <row r="1162" spans="19:19" x14ac:dyDescent="0.2">
      <c r="S1162">
        <v>1154</v>
      </c>
    </row>
    <row r="1163" spans="19:19" x14ac:dyDescent="0.2">
      <c r="S1163">
        <v>1155</v>
      </c>
    </row>
    <row r="1164" spans="19:19" x14ac:dyDescent="0.2">
      <c r="S1164">
        <v>1156</v>
      </c>
    </row>
    <row r="1165" spans="19:19" x14ac:dyDescent="0.2">
      <c r="S1165">
        <v>1157</v>
      </c>
    </row>
    <row r="1166" spans="19:19" x14ac:dyDescent="0.2">
      <c r="S1166">
        <v>1158</v>
      </c>
    </row>
    <row r="1167" spans="19:19" x14ac:dyDescent="0.2">
      <c r="S1167">
        <v>1159</v>
      </c>
    </row>
    <row r="1168" spans="19:19" x14ac:dyDescent="0.2">
      <c r="S1168">
        <v>1160</v>
      </c>
    </row>
    <row r="1169" spans="19:19" x14ac:dyDescent="0.2">
      <c r="S1169">
        <v>1161</v>
      </c>
    </row>
    <row r="1170" spans="19:19" x14ac:dyDescent="0.2">
      <c r="S1170">
        <v>1162</v>
      </c>
    </row>
    <row r="1171" spans="19:19" x14ac:dyDescent="0.2">
      <c r="S1171">
        <v>1163</v>
      </c>
    </row>
    <row r="1172" spans="19:19" x14ac:dyDescent="0.2">
      <c r="S1172">
        <v>1164</v>
      </c>
    </row>
    <row r="1173" spans="19:19" x14ac:dyDescent="0.2">
      <c r="S1173">
        <v>1165</v>
      </c>
    </row>
    <row r="1174" spans="19:19" x14ac:dyDescent="0.2">
      <c r="S1174">
        <v>1166</v>
      </c>
    </row>
    <row r="1175" spans="19:19" x14ac:dyDescent="0.2">
      <c r="S1175">
        <v>1167</v>
      </c>
    </row>
    <row r="1176" spans="19:19" x14ac:dyDescent="0.2">
      <c r="S1176">
        <v>1168</v>
      </c>
    </row>
    <row r="1177" spans="19:19" x14ac:dyDescent="0.2">
      <c r="S1177">
        <v>1169</v>
      </c>
    </row>
    <row r="1178" spans="19:19" x14ac:dyDescent="0.2">
      <c r="S1178">
        <v>1170</v>
      </c>
    </row>
    <row r="1179" spans="19:19" x14ac:dyDescent="0.2">
      <c r="S1179">
        <v>1171</v>
      </c>
    </row>
    <row r="1180" spans="19:19" x14ac:dyDescent="0.2">
      <c r="S1180">
        <v>1172</v>
      </c>
    </row>
    <row r="1181" spans="19:19" x14ac:dyDescent="0.2">
      <c r="S1181">
        <v>1173</v>
      </c>
    </row>
    <row r="1182" spans="19:19" x14ac:dyDescent="0.2">
      <c r="S1182">
        <v>1174</v>
      </c>
    </row>
    <row r="1183" spans="19:19" x14ac:dyDescent="0.2">
      <c r="S1183">
        <v>1175</v>
      </c>
    </row>
    <row r="1184" spans="19:19" x14ac:dyDescent="0.2">
      <c r="S1184">
        <v>1176</v>
      </c>
    </row>
    <row r="1185" spans="19:19" x14ac:dyDescent="0.2">
      <c r="S1185">
        <v>1177</v>
      </c>
    </row>
    <row r="1186" spans="19:19" x14ac:dyDescent="0.2">
      <c r="S1186">
        <v>1178</v>
      </c>
    </row>
    <row r="1187" spans="19:19" x14ac:dyDescent="0.2">
      <c r="S1187">
        <v>1179</v>
      </c>
    </row>
    <row r="1188" spans="19:19" x14ac:dyDescent="0.2">
      <c r="S1188">
        <v>1180</v>
      </c>
    </row>
    <row r="1189" spans="19:19" x14ac:dyDescent="0.2">
      <c r="S1189">
        <v>1181</v>
      </c>
    </row>
    <row r="1190" spans="19:19" x14ac:dyDescent="0.2">
      <c r="S1190">
        <v>1182</v>
      </c>
    </row>
    <row r="1191" spans="19:19" x14ac:dyDescent="0.2">
      <c r="S1191">
        <v>1183</v>
      </c>
    </row>
    <row r="1192" spans="19:19" x14ac:dyDescent="0.2">
      <c r="S1192">
        <v>1184</v>
      </c>
    </row>
    <row r="1193" spans="19:19" x14ac:dyDescent="0.2">
      <c r="S1193">
        <v>1185</v>
      </c>
    </row>
    <row r="1194" spans="19:19" x14ac:dyDescent="0.2">
      <c r="S1194">
        <v>1186</v>
      </c>
    </row>
    <row r="1195" spans="19:19" x14ac:dyDescent="0.2">
      <c r="S1195">
        <v>1187</v>
      </c>
    </row>
    <row r="1196" spans="19:19" x14ac:dyDescent="0.2">
      <c r="S1196">
        <v>1188</v>
      </c>
    </row>
    <row r="1197" spans="19:19" x14ac:dyDescent="0.2">
      <c r="S1197">
        <v>1189</v>
      </c>
    </row>
    <row r="1198" spans="19:19" x14ac:dyDescent="0.2">
      <c r="S1198">
        <v>1190</v>
      </c>
    </row>
    <row r="1199" spans="19:19" x14ac:dyDescent="0.2">
      <c r="S1199">
        <v>1191</v>
      </c>
    </row>
    <row r="1200" spans="19:19" x14ac:dyDescent="0.2">
      <c r="S1200">
        <v>1192</v>
      </c>
    </row>
    <row r="1201" spans="19:19" x14ac:dyDescent="0.2">
      <c r="S1201">
        <v>1193</v>
      </c>
    </row>
    <row r="1202" spans="19:19" x14ac:dyDescent="0.2">
      <c r="S1202">
        <v>1194</v>
      </c>
    </row>
    <row r="1203" spans="19:19" x14ac:dyDescent="0.2">
      <c r="S1203">
        <v>1195</v>
      </c>
    </row>
    <row r="1204" spans="19:19" x14ac:dyDescent="0.2">
      <c r="S1204">
        <v>1196</v>
      </c>
    </row>
    <row r="1205" spans="19:19" x14ac:dyDescent="0.2">
      <c r="S1205">
        <v>1197</v>
      </c>
    </row>
    <row r="1206" spans="19:19" x14ac:dyDescent="0.2">
      <c r="S1206">
        <v>1198</v>
      </c>
    </row>
    <row r="1207" spans="19:19" x14ac:dyDescent="0.2">
      <c r="S1207">
        <v>1199</v>
      </c>
    </row>
    <row r="1208" spans="19:19" x14ac:dyDescent="0.2">
      <c r="S1208">
        <v>1200</v>
      </c>
    </row>
    <row r="1209" spans="19:19" x14ac:dyDescent="0.2">
      <c r="S1209">
        <v>1201</v>
      </c>
    </row>
    <row r="1210" spans="19:19" x14ac:dyDescent="0.2">
      <c r="S1210">
        <v>1202</v>
      </c>
    </row>
    <row r="1211" spans="19:19" x14ac:dyDescent="0.2">
      <c r="S1211">
        <v>1203</v>
      </c>
    </row>
    <row r="1212" spans="19:19" x14ac:dyDescent="0.2">
      <c r="S1212">
        <v>1204</v>
      </c>
    </row>
    <row r="1213" spans="19:19" x14ac:dyDescent="0.2">
      <c r="S1213">
        <v>1205</v>
      </c>
    </row>
    <row r="1214" spans="19:19" x14ac:dyDescent="0.2">
      <c r="S1214">
        <v>1206</v>
      </c>
    </row>
    <row r="1215" spans="19:19" x14ac:dyDescent="0.2">
      <c r="S1215">
        <v>1207</v>
      </c>
    </row>
    <row r="1216" spans="19:19" x14ac:dyDescent="0.2">
      <c r="S1216">
        <v>1208</v>
      </c>
    </row>
    <row r="1217" spans="19:19" x14ac:dyDescent="0.2">
      <c r="S1217">
        <v>1209</v>
      </c>
    </row>
    <row r="1218" spans="19:19" x14ac:dyDescent="0.2">
      <c r="S1218">
        <v>1210</v>
      </c>
    </row>
    <row r="1219" spans="19:19" x14ac:dyDescent="0.2">
      <c r="S1219">
        <v>1211</v>
      </c>
    </row>
    <row r="1220" spans="19:19" x14ac:dyDescent="0.2">
      <c r="S1220">
        <v>1212</v>
      </c>
    </row>
    <row r="1221" spans="19:19" x14ac:dyDescent="0.2">
      <c r="S1221">
        <v>1213</v>
      </c>
    </row>
    <row r="1222" spans="19:19" x14ac:dyDescent="0.2">
      <c r="S1222">
        <v>1214</v>
      </c>
    </row>
    <row r="1223" spans="19:19" x14ac:dyDescent="0.2">
      <c r="S1223">
        <v>1215</v>
      </c>
    </row>
    <row r="1224" spans="19:19" x14ac:dyDescent="0.2">
      <c r="S1224">
        <v>1216</v>
      </c>
    </row>
    <row r="1225" spans="19:19" x14ac:dyDescent="0.2">
      <c r="S1225">
        <v>1217</v>
      </c>
    </row>
    <row r="1226" spans="19:19" x14ac:dyDescent="0.2">
      <c r="S1226">
        <v>1218</v>
      </c>
    </row>
    <row r="1227" spans="19:19" x14ac:dyDescent="0.2">
      <c r="S1227">
        <v>1219</v>
      </c>
    </row>
    <row r="1228" spans="19:19" x14ac:dyDescent="0.2">
      <c r="S1228">
        <v>1220</v>
      </c>
    </row>
    <row r="1229" spans="19:19" x14ac:dyDescent="0.2">
      <c r="S1229">
        <v>1221</v>
      </c>
    </row>
    <row r="1230" spans="19:19" x14ac:dyDescent="0.2">
      <c r="S1230">
        <v>1222</v>
      </c>
    </row>
    <row r="1231" spans="19:19" x14ac:dyDescent="0.2">
      <c r="S1231">
        <v>1223</v>
      </c>
    </row>
    <row r="1232" spans="19:19" x14ac:dyDescent="0.2">
      <c r="S1232">
        <v>1224</v>
      </c>
    </row>
    <row r="1233" spans="19:19" x14ac:dyDescent="0.2">
      <c r="S1233">
        <v>1225</v>
      </c>
    </row>
    <row r="1234" spans="19:19" x14ac:dyDescent="0.2">
      <c r="S1234">
        <v>1226</v>
      </c>
    </row>
    <row r="1235" spans="19:19" x14ac:dyDescent="0.2">
      <c r="S1235">
        <v>1227</v>
      </c>
    </row>
    <row r="1236" spans="19:19" x14ac:dyDescent="0.2">
      <c r="S1236">
        <v>1228</v>
      </c>
    </row>
    <row r="1237" spans="19:19" x14ac:dyDescent="0.2">
      <c r="S1237">
        <v>1229</v>
      </c>
    </row>
    <row r="1238" spans="19:19" x14ac:dyDescent="0.2">
      <c r="S1238">
        <v>1230</v>
      </c>
    </row>
    <row r="1239" spans="19:19" x14ac:dyDescent="0.2">
      <c r="S1239">
        <v>1231</v>
      </c>
    </row>
    <row r="1240" spans="19:19" x14ac:dyDescent="0.2">
      <c r="S1240">
        <v>1232</v>
      </c>
    </row>
    <row r="1241" spans="19:19" x14ac:dyDescent="0.2">
      <c r="S1241">
        <v>1233</v>
      </c>
    </row>
    <row r="1242" spans="19:19" x14ac:dyDescent="0.2">
      <c r="S1242">
        <v>1234</v>
      </c>
    </row>
    <row r="1243" spans="19:19" x14ac:dyDescent="0.2">
      <c r="S1243">
        <v>1235</v>
      </c>
    </row>
    <row r="1244" spans="19:19" x14ac:dyDescent="0.2">
      <c r="S1244">
        <v>1236</v>
      </c>
    </row>
    <row r="1245" spans="19:19" x14ac:dyDescent="0.2">
      <c r="S1245">
        <v>1237</v>
      </c>
    </row>
    <row r="1246" spans="19:19" x14ac:dyDescent="0.2">
      <c r="S1246">
        <v>1238</v>
      </c>
    </row>
    <row r="1247" spans="19:19" x14ac:dyDescent="0.2">
      <c r="S1247">
        <v>1239</v>
      </c>
    </row>
    <row r="1248" spans="19:19" x14ac:dyDescent="0.2">
      <c r="S1248">
        <v>1240</v>
      </c>
    </row>
    <row r="1249" spans="19:19" x14ac:dyDescent="0.2">
      <c r="S1249">
        <v>1241</v>
      </c>
    </row>
    <row r="1250" spans="19:19" x14ac:dyDescent="0.2">
      <c r="S1250">
        <v>1242</v>
      </c>
    </row>
    <row r="1251" spans="19:19" x14ac:dyDescent="0.2">
      <c r="S1251">
        <v>1243</v>
      </c>
    </row>
    <row r="1252" spans="19:19" x14ac:dyDescent="0.2">
      <c r="S1252">
        <v>1244</v>
      </c>
    </row>
    <row r="1253" spans="19:19" x14ac:dyDescent="0.2">
      <c r="S1253">
        <v>1245</v>
      </c>
    </row>
    <row r="1254" spans="19:19" x14ac:dyDescent="0.2">
      <c r="S1254">
        <v>1246</v>
      </c>
    </row>
    <row r="1255" spans="19:19" x14ac:dyDescent="0.2">
      <c r="S1255">
        <v>1247</v>
      </c>
    </row>
    <row r="1256" spans="19:19" x14ac:dyDescent="0.2">
      <c r="S1256">
        <v>1248</v>
      </c>
    </row>
    <row r="1257" spans="19:19" x14ac:dyDescent="0.2">
      <c r="S1257">
        <v>1249</v>
      </c>
    </row>
    <row r="1258" spans="19:19" x14ac:dyDescent="0.2">
      <c r="S1258">
        <v>1250</v>
      </c>
    </row>
    <row r="1259" spans="19:19" x14ac:dyDescent="0.2">
      <c r="S1259">
        <v>1251</v>
      </c>
    </row>
    <row r="1260" spans="19:19" x14ac:dyDescent="0.2">
      <c r="S1260">
        <v>1252</v>
      </c>
    </row>
    <row r="1261" spans="19:19" x14ac:dyDescent="0.2">
      <c r="S1261">
        <v>1253</v>
      </c>
    </row>
    <row r="1262" spans="19:19" x14ac:dyDescent="0.2">
      <c r="S1262">
        <v>1254</v>
      </c>
    </row>
    <row r="1263" spans="19:19" x14ac:dyDescent="0.2">
      <c r="S1263">
        <v>1255</v>
      </c>
    </row>
    <row r="1264" spans="19:19" x14ac:dyDescent="0.2">
      <c r="S1264">
        <v>1256</v>
      </c>
    </row>
    <row r="1265" spans="19:19" x14ac:dyDescent="0.2">
      <c r="S1265">
        <v>1257</v>
      </c>
    </row>
    <row r="1266" spans="19:19" x14ac:dyDescent="0.2">
      <c r="S1266">
        <v>1258</v>
      </c>
    </row>
    <row r="1267" spans="19:19" x14ac:dyDescent="0.2">
      <c r="S1267">
        <v>1259</v>
      </c>
    </row>
    <row r="1268" spans="19:19" x14ac:dyDescent="0.2">
      <c r="S1268">
        <v>1260</v>
      </c>
    </row>
    <row r="1269" spans="19:19" x14ac:dyDescent="0.2">
      <c r="S1269">
        <v>1261</v>
      </c>
    </row>
    <row r="1270" spans="19:19" x14ac:dyDescent="0.2">
      <c r="S1270">
        <v>1262</v>
      </c>
    </row>
    <row r="1271" spans="19:19" x14ac:dyDescent="0.2">
      <c r="S1271">
        <v>1263</v>
      </c>
    </row>
    <row r="1272" spans="19:19" x14ac:dyDescent="0.2">
      <c r="S1272">
        <v>1264</v>
      </c>
    </row>
    <row r="1273" spans="19:19" x14ac:dyDescent="0.2">
      <c r="S1273">
        <v>1265</v>
      </c>
    </row>
    <row r="1274" spans="19:19" x14ac:dyDescent="0.2">
      <c r="S1274">
        <v>1266</v>
      </c>
    </row>
    <row r="1275" spans="19:19" x14ac:dyDescent="0.2">
      <c r="S1275">
        <v>1267</v>
      </c>
    </row>
    <row r="1276" spans="19:19" x14ac:dyDescent="0.2">
      <c r="S1276">
        <v>1268</v>
      </c>
    </row>
    <row r="1277" spans="19:19" x14ac:dyDescent="0.2">
      <c r="S1277">
        <v>1269</v>
      </c>
    </row>
    <row r="1278" spans="19:19" x14ac:dyDescent="0.2">
      <c r="S1278">
        <v>1270</v>
      </c>
    </row>
    <row r="1279" spans="19:19" x14ac:dyDescent="0.2">
      <c r="S1279">
        <v>1271</v>
      </c>
    </row>
    <row r="1280" spans="19:19" x14ac:dyDescent="0.2">
      <c r="S1280">
        <v>1272</v>
      </c>
    </row>
    <row r="1281" spans="19:19" x14ac:dyDescent="0.2">
      <c r="S1281">
        <v>1273</v>
      </c>
    </row>
    <row r="1282" spans="19:19" x14ac:dyDescent="0.2">
      <c r="S1282">
        <v>1274</v>
      </c>
    </row>
    <row r="1283" spans="19:19" x14ac:dyDescent="0.2">
      <c r="S1283">
        <v>1275</v>
      </c>
    </row>
    <row r="1284" spans="19:19" x14ac:dyDescent="0.2">
      <c r="S1284">
        <v>1276</v>
      </c>
    </row>
    <row r="1285" spans="19:19" x14ac:dyDescent="0.2">
      <c r="S1285">
        <v>1277</v>
      </c>
    </row>
    <row r="1286" spans="19:19" x14ac:dyDescent="0.2">
      <c r="S1286">
        <v>1278</v>
      </c>
    </row>
    <row r="1287" spans="19:19" x14ac:dyDescent="0.2">
      <c r="S1287">
        <v>1279</v>
      </c>
    </row>
    <row r="1288" spans="19:19" x14ac:dyDescent="0.2">
      <c r="S1288">
        <v>1280</v>
      </c>
    </row>
    <row r="1289" spans="19:19" x14ac:dyDescent="0.2">
      <c r="S1289">
        <v>1281</v>
      </c>
    </row>
    <row r="1290" spans="19:19" x14ac:dyDescent="0.2">
      <c r="S1290">
        <v>1282</v>
      </c>
    </row>
    <row r="1291" spans="19:19" x14ac:dyDescent="0.2">
      <c r="S1291">
        <v>1283</v>
      </c>
    </row>
    <row r="1292" spans="19:19" x14ac:dyDescent="0.2">
      <c r="S1292">
        <v>1284</v>
      </c>
    </row>
    <row r="1293" spans="19:19" x14ac:dyDescent="0.2">
      <c r="S1293">
        <v>1285</v>
      </c>
    </row>
    <row r="1294" spans="19:19" x14ac:dyDescent="0.2">
      <c r="S1294">
        <v>1286</v>
      </c>
    </row>
    <row r="1295" spans="19:19" x14ac:dyDescent="0.2">
      <c r="S1295">
        <v>1287</v>
      </c>
    </row>
    <row r="1296" spans="19:19" x14ac:dyDescent="0.2">
      <c r="S1296">
        <v>1288</v>
      </c>
    </row>
    <row r="1297" spans="19:19" x14ac:dyDescent="0.2">
      <c r="S1297">
        <v>1289</v>
      </c>
    </row>
    <row r="1298" spans="19:19" x14ac:dyDescent="0.2">
      <c r="S1298">
        <v>1290</v>
      </c>
    </row>
    <row r="1299" spans="19:19" x14ac:dyDescent="0.2">
      <c r="S1299">
        <v>1291</v>
      </c>
    </row>
    <row r="1300" spans="19:19" x14ac:dyDescent="0.2">
      <c r="S1300">
        <v>1292</v>
      </c>
    </row>
    <row r="1301" spans="19:19" x14ac:dyDescent="0.2">
      <c r="S1301">
        <v>1293</v>
      </c>
    </row>
    <row r="1302" spans="19:19" x14ac:dyDescent="0.2">
      <c r="S1302">
        <v>1294</v>
      </c>
    </row>
    <row r="1303" spans="19:19" x14ac:dyDescent="0.2">
      <c r="S1303">
        <v>1295</v>
      </c>
    </row>
    <row r="1304" spans="19:19" x14ac:dyDescent="0.2">
      <c r="S1304">
        <v>1296</v>
      </c>
    </row>
    <row r="1305" spans="19:19" x14ac:dyDescent="0.2">
      <c r="S1305">
        <v>1297</v>
      </c>
    </row>
    <row r="1306" spans="19:19" x14ac:dyDescent="0.2">
      <c r="S1306">
        <v>1298</v>
      </c>
    </row>
    <row r="1307" spans="19:19" x14ac:dyDescent="0.2">
      <c r="S1307">
        <v>1299</v>
      </c>
    </row>
    <row r="1308" spans="19:19" x14ac:dyDescent="0.2">
      <c r="S1308">
        <v>1300</v>
      </c>
    </row>
    <row r="1309" spans="19:19" x14ac:dyDescent="0.2">
      <c r="S1309">
        <v>1301</v>
      </c>
    </row>
    <row r="1310" spans="19:19" x14ac:dyDescent="0.2">
      <c r="S1310">
        <v>1302</v>
      </c>
    </row>
    <row r="1311" spans="19:19" x14ac:dyDescent="0.2">
      <c r="S1311">
        <v>1303</v>
      </c>
    </row>
    <row r="1312" spans="19:19" x14ac:dyDescent="0.2">
      <c r="S1312">
        <v>1304</v>
      </c>
    </row>
    <row r="1313" spans="19:19" x14ac:dyDescent="0.2">
      <c r="S1313">
        <v>1305</v>
      </c>
    </row>
    <row r="1314" spans="19:19" x14ac:dyDescent="0.2">
      <c r="S1314">
        <v>1306</v>
      </c>
    </row>
    <row r="1315" spans="19:19" x14ac:dyDescent="0.2">
      <c r="S1315">
        <v>1307</v>
      </c>
    </row>
    <row r="1316" spans="19:19" x14ac:dyDescent="0.2">
      <c r="S1316">
        <v>1308</v>
      </c>
    </row>
    <row r="1317" spans="19:19" x14ac:dyDescent="0.2">
      <c r="S1317">
        <v>1309</v>
      </c>
    </row>
    <row r="1318" spans="19:19" x14ac:dyDescent="0.2">
      <c r="S1318">
        <v>1310</v>
      </c>
    </row>
    <row r="1319" spans="19:19" x14ac:dyDescent="0.2">
      <c r="S1319">
        <v>1311</v>
      </c>
    </row>
    <row r="1320" spans="19:19" x14ac:dyDescent="0.2">
      <c r="S1320">
        <v>1312</v>
      </c>
    </row>
    <row r="1321" spans="19:19" x14ac:dyDescent="0.2">
      <c r="S1321">
        <v>1313</v>
      </c>
    </row>
    <row r="1322" spans="19:19" x14ac:dyDescent="0.2">
      <c r="S1322">
        <v>1314</v>
      </c>
    </row>
    <row r="1323" spans="19:19" x14ac:dyDescent="0.2">
      <c r="S1323">
        <v>1315</v>
      </c>
    </row>
    <row r="1324" spans="19:19" x14ac:dyDescent="0.2">
      <c r="S1324">
        <v>1316</v>
      </c>
    </row>
    <row r="1325" spans="19:19" x14ac:dyDescent="0.2">
      <c r="S1325">
        <v>1317</v>
      </c>
    </row>
    <row r="1326" spans="19:19" x14ac:dyDescent="0.2">
      <c r="S1326">
        <v>1318</v>
      </c>
    </row>
    <row r="1327" spans="19:19" x14ac:dyDescent="0.2">
      <c r="S1327">
        <v>1319</v>
      </c>
    </row>
    <row r="1328" spans="19:19" x14ac:dyDescent="0.2">
      <c r="S1328">
        <v>1320</v>
      </c>
    </row>
    <row r="1329" spans="19:19" x14ac:dyDescent="0.2">
      <c r="S1329">
        <v>1321</v>
      </c>
    </row>
    <row r="1330" spans="19:19" x14ac:dyDescent="0.2">
      <c r="S1330">
        <v>1322</v>
      </c>
    </row>
    <row r="1331" spans="19:19" x14ac:dyDescent="0.2">
      <c r="S1331">
        <v>1323</v>
      </c>
    </row>
    <row r="1332" spans="19:19" x14ac:dyDescent="0.2">
      <c r="S1332">
        <v>1324</v>
      </c>
    </row>
    <row r="1333" spans="19:19" x14ac:dyDescent="0.2">
      <c r="S1333">
        <v>1325</v>
      </c>
    </row>
    <row r="1334" spans="19:19" x14ac:dyDescent="0.2">
      <c r="S1334">
        <v>1326</v>
      </c>
    </row>
    <row r="1335" spans="19:19" x14ac:dyDescent="0.2">
      <c r="S1335">
        <v>1327</v>
      </c>
    </row>
    <row r="1336" spans="19:19" x14ac:dyDescent="0.2">
      <c r="S1336">
        <v>1328</v>
      </c>
    </row>
    <row r="1337" spans="19:19" x14ac:dyDescent="0.2">
      <c r="S1337">
        <v>1329</v>
      </c>
    </row>
    <row r="1338" spans="19:19" x14ac:dyDescent="0.2">
      <c r="S1338">
        <v>1330</v>
      </c>
    </row>
    <row r="1339" spans="19:19" x14ac:dyDescent="0.2">
      <c r="S1339">
        <v>1331</v>
      </c>
    </row>
    <row r="1340" spans="19:19" x14ac:dyDescent="0.2">
      <c r="S1340">
        <v>1332</v>
      </c>
    </row>
    <row r="1341" spans="19:19" x14ac:dyDescent="0.2">
      <c r="S1341">
        <v>1333</v>
      </c>
    </row>
    <row r="1342" spans="19:19" x14ac:dyDescent="0.2">
      <c r="S1342">
        <v>1334</v>
      </c>
    </row>
    <row r="1343" spans="19:19" x14ac:dyDescent="0.2">
      <c r="S1343">
        <v>1335</v>
      </c>
    </row>
    <row r="1344" spans="19:19" x14ac:dyDescent="0.2">
      <c r="S1344">
        <v>1336</v>
      </c>
    </row>
    <row r="1345" spans="19:19" x14ac:dyDescent="0.2">
      <c r="S1345">
        <v>1337</v>
      </c>
    </row>
    <row r="1346" spans="19:19" x14ac:dyDescent="0.2">
      <c r="S1346">
        <v>1338</v>
      </c>
    </row>
    <row r="1347" spans="19:19" x14ac:dyDescent="0.2">
      <c r="S1347">
        <v>1339</v>
      </c>
    </row>
    <row r="1348" spans="19:19" x14ac:dyDescent="0.2">
      <c r="S1348">
        <v>1340</v>
      </c>
    </row>
    <row r="1349" spans="19:19" x14ac:dyDescent="0.2">
      <c r="S1349">
        <v>1341</v>
      </c>
    </row>
    <row r="1350" spans="19:19" x14ac:dyDescent="0.2">
      <c r="S1350">
        <v>1342</v>
      </c>
    </row>
    <row r="1351" spans="19:19" x14ac:dyDescent="0.2">
      <c r="S1351">
        <v>1343</v>
      </c>
    </row>
    <row r="1352" spans="19:19" x14ac:dyDescent="0.2">
      <c r="S1352">
        <v>1344</v>
      </c>
    </row>
    <row r="1353" spans="19:19" x14ac:dyDescent="0.2">
      <c r="S1353">
        <v>1345</v>
      </c>
    </row>
    <row r="1354" spans="19:19" x14ac:dyDescent="0.2">
      <c r="S1354">
        <v>1346</v>
      </c>
    </row>
    <row r="1355" spans="19:19" x14ac:dyDescent="0.2">
      <c r="S1355">
        <v>1347</v>
      </c>
    </row>
    <row r="1356" spans="19:19" x14ac:dyDescent="0.2">
      <c r="S1356">
        <v>1348</v>
      </c>
    </row>
    <row r="1357" spans="19:19" x14ac:dyDescent="0.2">
      <c r="S1357">
        <v>1349</v>
      </c>
    </row>
    <row r="1358" spans="19:19" x14ac:dyDescent="0.2">
      <c r="S1358">
        <v>1350</v>
      </c>
    </row>
    <row r="1359" spans="19:19" x14ac:dyDescent="0.2">
      <c r="S1359">
        <v>1351</v>
      </c>
    </row>
    <row r="1360" spans="19:19" x14ac:dyDescent="0.2">
      <c r="S1360">
        <v>1352</v>
      </c>
    </row>
    <row r="1361" spans="19:19" x14ac:dyDescent="0.2">
      <c r="S1361">
        <v>1353</v>
      </c>
    </row>
    <row r="1362" spans="19:19" x14ac:dyDescent="0.2">
      <c r="S1362">
        <v>1354</v>
      </c>
    </row>
    <row r="1363" spans="19:19" x14ac:dyDescent="0.2">
      <c r="S1363">
        <v>1355</v>
      </c>
    </row>
    <row r="1364" spans="19:19" x14ac:dyDescent="0.2">
      <c r="S1364">
        <v>1356</v>
      </c>
    </row>
    <row r="1365" spans="19:19" x14ac:dyDescent="0.2">
      <c r="S1365">
        <v>1357</v>
      </c>
    </row>
    <row r="1366" spans="19:19" x14ac:dyDescent="0.2">
      <c r="S1366">
        <v>1358</v>
      </c>
    </row>
    <row r="1367" spans="19:19" x14ac:dyDescent="0.2">
      <c r="S1367">
        <v>1359</v>
      </c>
    </row>
    <row r="1368" spans="19:19" x14ac:dyDescent="0.2">
      <c r="S1368">
        <v>1360</v>
      </c>
    </row>
    <row r="1369" spans="19:19" x14ac:dyDescent="0.2">
      <c r="S1369">
        <v>1361</v>
      </c>
    </row>
    <row r="1370" spans="19:19" x14ac:dyDescent="0.2">
      <c r="S1370">
        <v>1362</v>
      </c>
    </row>
    <row r="1371" spans="19:19" x14ac:dyDescent="0.2">
      <c r="S1371">
        <v>1363</v>
      </c>
    </row>
    <row r="1372" spans="19:19" x14ac:dyDescent="0.2">
      <c r="S1372">
        <v>1364</v>
      </c>
    </row>
    <row r="1373" spans="19:19" x14ac:dyDescent="0.2">
      <c r="S1373">
        <v>1365</v>
      </c>
    </row>
    <row r="1374" spans="19:19" x14ac:dyDescent="0.2">
      <c r="S1374">
        <v>1366</v>
      </c>
    </row>
    <row r="1375" spans="19:19" x14ac:dyDescent="0.2">
      <c r="S1375">
        <v>1367</v>
      </c>
    </row>
    <row r="1376" spans="19:19" x14ac:dyDescent="0.2">
      <c r="S1376">
        <v>1368</v>
      </c>
    </row>
    <row r="1377" spans="19:19" x14ac:dyDescent="0.2">
      <c r="S1377">
        <v>1369</v>
      </c>
    </row>
    <row r="1378" spans="19:19" x14ac:dyDescent="0.2">
      <c r="S1378">
        <v>1370</v>
      </c>
    </row>
    <row r="1379" spans="19:19" x14ac:dyDescent="0.2">
      <c r="S1379">
        <v>1371</v>
      </c>
    </row>
    <row r="1380" spans="19:19" x14ac:dyDescent="0.2">
      <c r="S1380">
        <v>1372</v>
      </c>
    </row>
    <row r="1381" spans="19:19" x14ac:dyDescent="0.2">
      <c r="S1381">
        <v>1373</v>
      </c>
    </row>
    <row r="1382" spans="19:19" x14ac:dyDescent="0.2">
      <c r="S1382">
        <v>1374</v>
      </c>
    </row>
    <row r="1383" spans="19:19" x14ac:dyDescent="0.2">
      <c r="S1383">
        <v>1375</v>
      </c>
    </row>
    <row r="1384" spans="19:19" x14ac:dyDescent="0.2">
      <c r="S1384">
        <v>1376</v>
      </c>
    </row>
    <row r="1385" spans="19:19" x14ac:dyDescent="0.2">
      <c r="S1385">
        <v>1377</v>
      </c>
    </row>
    <row r="1386" spans="19:19" x14ac:dyDescent="0.2">
      <c r="S1386">
        <v>1378</v>
      </c>
    </row>
    <row r="1387" spans="19:19" x14ac:dyDescent="0.2">
      <c r="S1387">
        <v>1379</v>
      </c>
    </row>
    <row r="1388" spans="19:19" x14ac:dyDescent="0.2">
      <c r="S1388">
        <v>1380</v>
      </c>
    </row>
    <row r="1389" spans="19:19" x14ac:dyDescent="0.2">
      <c r="S1389">
        <v>1381</v>
      </c>
    </row>
    <row r="1390" spans="19:19" x14ac:dyDescent="0.2">
      <c r="S1390">
        <v>1382</v>
      </c>
    </row>
    <row r="1391" spans="19:19" x14ac:dyDescent="0.2">
      <c r="S1391">
        <v>1383</v>
      </c>
    </row>
    <row r="1392" spans="19:19" x14ac:dyDescent="0.2">
      <c r="S1392">
        <v>1384</v>
      </c>
    </row>
    <row r="1393" spans="19:19" x14ac:dyDescent="0.2">
      <c r="S1393">
        <v>1385</v>
      </c>
    </row>
    <row r="1394" spans="19:19" x14ac:dyDescent="0.2">
      <c r="S1394">
        <v>1386</v>
      </c>
    </row>
    <row r="1395" spans="19:19" x14ac:dyDescent="0.2">
      <c r="S1395">
        <v>1387</v>
      </c>
    </row>
    <row r="1396" spans="19:19" x14ac:dyDescent="0.2">
      <c r="S1396">
        <v>1388</v>
      </c>
    </row>
    <row r="1397" spans="19:19" x14ac:dyDescent="0.2">
      <c r="S1397">
        <v>1389</v>
      </c>
    </row>
    <row r="1398" spans="19:19" x14ac:dyDescent="0.2">
      <c r="S1398">
        <v>1390</v>
      </c>
    </row>
    <row r="1399" spans="19:19" x14ac:dyDescent="0.2">
      <c r="S1399">
        <v>1391</v>
      </c>
    </row>
    <row r="1400" spans="19:19" x14ac:dyDescent="0.2">
      <c r="S1400">
        <v>1392</v>
      </c>
    </row>
    <row r="1401" spans="19:19" x14ac:dyDescent="0.2">
      <c r="S1401">
        <v>1393</v>
      </c>
    </row>
    <row r="1402" spans="19:19" x14ac:dyDescent="0.2">
      <c r="S1402">
        <v>1394</v>
      </c>
    </row>
    <row r="1403" spans="19:19" x14ac:dyDescent="0.2">
      <c r="S1403">
        <v>1395</v>
      </c>
    </row>
    <row r="1404" spans="19:19" x14ac:dyDescent="0.2">
      <c r="S1404">
        <v>1396</v>
      </c>
    </row>
    <row r="1405" spans="19:19" x14ac:dyDescent="0.2">
      <c r="S1405">
        <v>1397</v>
      </c>
    </row>
    <row r="1406" spans="19:19" x14ac:dyDescent="0.2">
      <c r="S1406">
        <v>1398</v>
      </c>
    </row>
    <row r="1407" spans="19:19" x14ac:dyDescent="0.2">
      <c r="S1407">
        <v>1399</v>
      </c>
    </row>
    <row r="1408" spans="19:19" x14ac:dyDescent="0.2">
      <c r="S1408">
        <v>1400</v>
      </c>
    </row>
    <row r="1409" spans="19:19" x14ac:dyDescent="0.2">
      <c r="S1409">
        <v>1401</v>
      </c>
    </row>
    <row r="1410" spans="19:19" x14ac:dyDescent="0.2">
      <c r="S1410">
        <v>1402</v>
      </c>
    </row>
    <row r="1411" spans="19:19" x14ac:dyDescent="0.2">
      <c r="S1411">
        <v>1403</v>
      </c>
    </row>
    <row r="1412" spans="19:19" x14ac:dyDescent="0.2">
      <c r="S1412">
        <v>1404</v>
      </c>
    </row>
    <row r="1413" spans="19:19" x14ac:dyDescent="0.2">
      <c r="S1413">
        <v>1405</v>
      </c>
    </row>
    <row r="1414" spans="19:19" x14ac:dyDescent="0.2">
      <c r="S1414">
        <v>1406</v>
      </c>
    </row>
    <row r="1415" spans="19:19" x14ac:dyDescent="0.2">
      <c r="S1415">
        <v>1407</v>
      </c>
    </row>
    <row r="1416" spans="19:19" x14ac:dyDescent="0.2">
      <c r="S1416">
        <v>1408</v>
      </c>
    </row>
    <row r="1417" spans="19:19" x14ac:dyDescent="0.2">
      <c r="S1417">
        <v>1409</v>
      </c>
    </row>
    <row r="1418" spans="19:19" x14ac:dyDescent="0.2">
      <c r="S1418">
        <v>1410</v>
      </c>
    </row>
    <row r="1419" spans="19:19" x14ac:dyDescent="0.2">
      <c r="S1419">
        <v>1411</v>
      </c>
    </row>
    <row r="1420" spans="19:19" x14ac:dyDescent="0.2">
      <c r="S1420">
        <v>1412</v>
      </c>
    </row>
    <row r="1421" spans="19:19" x14ac:dyDescent="0.2">
      <c r="S1421">
        <v>1413</v>
      </c>
    </row>
    <row r="1422" spans="19:19" x14ac:dyDescent="0.2">
      <c r="S1422">
        <v>1414</v>
      </c>
    </row>
    <row r="1423" spans="19:19" x14ac:dyDescent="0.2">
      <c r="S1423">
        <v>1415</v>
      </c>
    </row>
    <row r="1424" spans="19:19" x14ac:dyDescent="0.2">
      <c r="S1424">
        <v>1416</v>
      </c>
    </row>
    <row r="1425" spans="19:19" x14ac:dyDescent="0.2">
      <c r="S1425">
        <v>1417</v>
      </c>
    </row>
    <row r="1426" spans="19:19" x14ac:dyDescent="0.2">
      <c r="S1426">
        <v>1418</v>
      </c>
    </row>
    <row r="1427" spans="19:19" x14ac:dyDescent="0.2">
      <c r="S1427">
        <v>1419</v>
      </c>
    </row>
    <row r="1428" spans="19:19" x14ac:dyDescent="0.2">
      <c r="S1428">
        <v>1420</v>
      </c>
    </row>
    <row r="1429" spans="19:19" x14ac:dyDescent="0.2">
      <c r="S1429">
        <v>1421</v>
      </c>
    </row>
    <row r="1430" spans="19:19" x14ac:dyDescent="0.2">
      <c r="S1430">
        <v>1422</v>
      </c>
    </row>
    <row r="1431" spans="19:19" x14ac:dyDescent="0.2">
      <c r="S1431">
        <v>1423</v>
      </c>
    </row>
    <row r="1432" spans="19:19" x14ac:dyDescent="0.2">
      <c r="S1432">
        <v>1424</v>
      </c>
    </row>
    <row r="1433" spans="19:19" x14ac:dyDescent="0.2">
      <c r="S1433">
        <v>1425</v>
      </c>
    </row>
    <row r="1434" spans="19:19" x14ac:dyDescent="0.2">
      <c r="S1434">
        <v>1426</v>
      </c>
    </row>
    <row r="1435" spans="19:19" x14ac:dyDescent="0.2">
      <c r="S1435">
        <v>1427</v>
      </c>
    </row>
    <row r="1436" spans="19:19" x14ac:dyDescent="0.2">
      <c r="S1436">
        <v>1428</v>
      </c>
    </row>
    <row r="1437" spans="19:19" x14ac:dyDescent="0.2">
      <c r="S1437">
        <v>1429</v>
      </c>
    </row>
    <row r="1438" spans="19:19" x14ac:dyDescent="0.2">
      <c r="S1438">
        <v>1430</v>
      </c>
    </row>
    <row r="1439" spans="19:19" x14ac:dyDescent="0.2">
      <c r="S1439">
        <v>1431</v>
      </c>
    </row>
    <row r="1440" spans="19:19" x14ac:dyDescent="0.2">
      <c r="S1440">
        <v>1432</v>
      </c>
    </row>
    <row r="1441" spans="19:19" x14ac:dyDescent="0.2">
      <c r="S1441">
        <v>1433</v>
      </c>
    </row>
    <row r="1442" spans="19:19" x14ac:dyDescent="0.2">
      <c r="S1442">
        <v>1434</v>
      </c>
    </row>
    <row r="1443" spans="19:19" x14ac:dyDescent="0.2">
      <c r="S1443">
        <v>1435</v>
      </c>
    </row>
    <row r="1444" spans="19:19" x14ac:dyDescent="0.2">
      <c r="S1444">
        <v>1436</v>
      </c>
    </row>
    <row r="1445" spans="19:19" x14ac:dyDescent="0.2">
      <c r="S1445">
        <v>1437</v>
      </c>
    </row>
    <row r="1446" spans="19:19" x14ac:dyDescent="0.2">
      <c r="S1446">
        <v>1438</v>
      </c>
    </row>
    <row r="1447" spans="19:19" x14ac:dyDescent="0.2">
      <c r="S1447">
        <v>1439</v>
      </c>
    </row>
    <row r="1448" spans="19:19" x14ac:dyDescent="0.2">
      <c r="S1448">
        <v>1440</v>
      </c>
    </row>
    <row r="1449" spans="19:19" x14ac:dyDescent="0.2">
      <c r="S1449">
        <v>1441</v>
      </c>
    </row>
    <row r="1450" spans="19:19" x14ac:dyDescent="0.2">
      <c r="S1450">
        <v>1442</v>
      </c>
    </row>
    <row r="1451" spans="19:19" x14ac:dyDescent="0.2">
      <c r="S1451">
        <v>1443</v>
      </c>
    </row>
    <row r="1452" spans="19:19" x14ac:dyDescent="0.2">
      <c r="S1452">
        <v>1444</v>
      </c>
    </row>
    <row r="1453" spans="19:19" x14ac:dyDescent="0.2">
      <c r="S1453">
        <v>1445</v>
      </c>
    </row>
    <row r="1454" spans="19:19" x14ac:dyDescent="0.2">
      <c r="S1454">
        <v>1446</v>
      </c>
    </row>
    <row r="1455" spans="19:19" x14ac:dyDescent="0.2">
      <c r="S1455">
        <v>1447</v>
      </c>
    </row>
    <row r="1456" spans="19:19" x14ac:dyDescent="0.2">
      <c r="S1456">
        <v>1448</v>
      </c>
    </row>
    <row r="1457" spans="19:19" x14ac:dyDescent="0.2">
      <c r="S1457">
        <v>1449</v>
      </c>
    </row>
    <row r="1458" spans="19:19" x14ac:dyDescent="0.2">
      <c r="S1458">
        <v>1450</v>
      </c>
    </row>
    <row r="1459" spans="19:19" x14ac:dyDescent="0.2">
      <c r="S1459">
        <v>1451</v>
      </c>
    </row>
    <row r="1460" spans="19:19" x14ac:dyDescent="0.2">
      <c r="S1460">
        <v>1452</v>
      </c>
    </row>
    <row r="1461" spans="19:19" x14ac:dyDescent="0.2">
      <c r="S1461">
        <v>1453</v>
      </c>
    </row>
    <row r="1462" spans="19:19" x14ac:dyDescent="0.2">
      <c r="S1462">
        <v>1454</v>
      </c>
    </row>
    <row r="1463" spans="19:19" x14ac:dyDescent="0.2">
      <c r="S1463">
        <v>1455</v>
      </c>
    </row>
    <row r="1464" spans="19:19" x14ac:dyDescent="0.2">
      <c r="S1464">
        <v>1456</v>
      </c>
    </row>
    <row r="1465" spans="19:19" x14ac:dyDescent="0.2">
      <c r="S1465">
        <v>1457</v>
      </c>
    </row>
    <row r="1466" spans="19:19" x14ac:dyDescent="0.2">
      <c r="S1466">
        <v>1458</v>
      </c>
    </row>
    <row r="1467" spans="19:19" x14ac:dyDescent="0.2">
      <c r="S1467">
        <v>1459</v>
      </c>
    </row>
    <row r="1468" spans="19:19" x14ac:dyDescent="0.2">
      <c r="S1468">
        <v>1460</v>
      </c>
    </row>
    <row r="1469" spans="19:19" x14ac:dyDescent="0.2">
      <c r="S1469">
        <v>1461</v>
      </c>
    </row>
    <row r="1470" spans="19:19" x14ac:dyDescent="0.2">
      <c r="S1470">
        <v>1462</v>
      </c>
    </row>
    <row r="1471" spans="19:19" x14ac:dyDescent="0.2">
      <c r="S1471">
        <v>1463</v>
      </c>
    </row>
    <row r="1472" spans="19:19" x14ac:dyDescent="0.2">
      <c r="S1472">
        <v>1464</v>
      </c>
    </row>
    <row r="1473" spans="19:19" x14ac:dyDescent="0.2">
      <c r="S1473">
        <v>1465</v>
      </c>
    </row>
    <row r="1474" spans="19:19" x14ac:dyDescent="0.2">
      <c r="S1474">
        <v>1466</v>
      </c>
    </row>
    <row r="1475" spans="19:19" x14ac:dyDescent="0.2">
      <c r="S1475">
        <v>1467</v>
      </c>
    </row>
    <row r="1476" spans="19:19" x14ac:dyDescent="0.2">
      <c r="S1476">
        <v>1468</v>
      </c>
    </row>
    <row r="1477" spans="19:19" x14ac:dyDescent="0.2">
      <c r="S1477">
        <v>1469</v>
      </c>
    </row>
    <row r="1478" spans="19:19" x14ac:dyDescent="0.2">
      <c r="S1478">
        <v>1470</v>
      </c>
    </row>
    <row r="1479" spans="19:19" x14ac:dyDescent="0.2">
      <c r="S1479">
        <v>1471</v>
      </c>
    </row>
    <row r="1480" spans="19:19" x14ac:dyDescent="0.2">
      <c r="S1480">
        <v>1472</v>
      </c>
    </row>
    <row r="1481" spans="19:19" x14ac:dyDescent="0.2">
      <c r="S1481">
        <v>1473</v>
      </c>
    </row>
    <row r="1482" spans="19:19" x14ac:dyDescent="0.2">
      <c r="S1482">
        <v>1474</v>
      </c>
    </row>
    <row r="1483" spans="19:19" x14ac:dyDescent="0.2">
      <c r="S1483">
        <v>1475</v>
      </c>
    </row>
    <row r="1484" spans="19:19" x14ac:dyDescent="0.2">
      <c r="S1484">
        <v>1476</v>
      </c>
    </row>
    <row r="1485" spans="19:19" x14ac:dyDescent="0.2">
      <c r="S1485">
        <v>1477</v>
      </c>
    </row>
    <row r="1486" spans="19:19" x14ac:dyDescent="0.2">
      <c r="S1486">
        <v>1478</v>
      </c>
    </row>
    <row r="1487" spans="19:19" x14ac:dyDescent="0.2">
      <c r="S1487">
        <v>1479</v>
      </c>
    </row>
    <row r="1488" spans="19:19" x14ac:dyDescent="0.2">
      <c r="S1488">
        <v>1480</v>
      </c>
    </row>
    <row r="1489" spans="19:19" x14ac:dyDescent="0.2">
      <c r="S1489">
        <v>1481</v>
      </c>
    </row>
    <row r="1490" spans="19:19" x14ac:dyDescent="0.2">
      <c r="S1490">
        <v>1482</v>
      </c>
    </row>
    <row r="1491" spans="19:19" x14ac:dyDescent="0.2">
      <c r="S1491">
        <v>1483</v>
      </c>
    </row>
    <row r="1492" spans="19:19" x14ac:dyDescent="0.2">
      <c r="S1492">
        <v>1484</v>
      </c>
    </row>
    <row r="1493" spans="19:19" x14ac:dyDescent="0.2">
      <c r="S1493">
        <v>1485</v>
      </c>
    </row>
    <row r="1494" spans="19:19" x14ac:dyDescent="0.2">
      <c r="S1494">
        <v>1486</v>
      </c>
    </row>
    <row r="1495" spans="19:19" x14ac:dyDescent="0.2">
      <c r="S1495">
        <v>1487</v>
      </c>
    </row>
    <row r="1496" spans="19:19" x14ac:dyDescent="0.2">
      <c r="S1496">
        <v>1488</v>
      </c>
    </row>
    <row r="1497" spans="19:19" x14ac:dyDescent="0.2">
      <c r="S1497">
        <v>1489</v>
      </c>
    </row>
    <row r="1498" spans="19:19" x14ac:dyDescent="0.2">
      <c r="S1498">
        <v>1490</v>
      </c>
    </row>
    <row r="1499" spans="19:19" x14ac:dyDescent="0.2">
      <c r="S1499">
        <v>1491</v>
      </c>
    </row>
    <row r="1500" spans="19:19" x14ac:dyDescent="0.2">
      <c r="S1500">
        <v>1492</v>
      </c>
    </row>
    <row r="1501" spans="19:19" x14ac:dyDescent="0.2">
      <c r="S1501">
        <v>1493</v>
      </c>
    </row>
    <row r="1502" spans="19:19" x14ac:dyDescent="0.2">
      <c r="S1502">
        <v>1494</v>
      </c>
    </row>
    <row r="1503" spans="19:19" x14ac:dyDescent="0.2">
      <c r="S1503">
        <v>1495</v>
      </c>
    </row>
    <row r="1504" spans="19:19" x14ac:dyDescent="0.2">
      <c r="S1504">
        <v>1496</v>
      </c>
    </row>
    <row r="1505" spans="19:19" x14ac:dyDescent="0.2">
      <c r="S1505">
        <v>1497</v>
      </c>
    </row>
    <row r="1506" spans="19:19" x14ac:dyDescent="0.2">
      <c r="S1506">
        <v>1498</v>
      </c>
    </row>
    <row r="1507" spans="19:19" x14ac:dyDescent="0.2">
      <c r="S1507">
        <v>1499</v>
      </c>
    </row>
    <row r="1508" spans="19:19" x14ac:dyDescent="0.2">
      <c r="S1508">
        <v>1500</v>
      </c>
    </row>
    <row r="1509" spans="19:19" x14ac:dyDescent="0.2">
      <c r="S1509">
        <v>1501</v>
      </c>
    </row>
    <row r="1510" spans="19:19" x14ac:dyDescent="0.2">
      <c r="S1510">
        <v>1502</v>
      </c>
    </row>
    <row r="1511" spans="19:19" x14ac:dyDescent="0.2">
      <c r="S1511">
        <v>1503</v>
      </c>
    </row>
    <row r="1512" spans="19:19" x14ac:dyDescent="0.2">
      <c r="S1512">
        <v>1504</v>
      </c>
    </row>
    <row r="1513" spans="19:19" x14ac:dyDescent="0.2">
      <c r="S1513">
        <v>1505</v>
      </c>
    </row>
    <row r="1514" spans="19:19" x14ac:dyDescent="0.2">
      <c r="S1514">
        <v>1506</v>
      </c>
    </row>
    <row r="1515" spans="19:19" x14ac:dyDescent="0.2">
      <c r="S1515">
        <v>1507</v>
      </c>
    </row>
    <row r="1516" spans="19:19" x14ac:dyDescent="0.2">
      <c r="S1516">
        <v>1508</v>
      </c>
    </row>
    <row r="1517" spans="19:19" x14ac:dyDescent="0.2">
      <c r="S1517">
        <v>1509</v>
      </c>
    </row>
    <row r="1518" spans="19:19" x14ac:dyDescent="0.2">
      <c r="S1518">
        <v>1510</v>
      </c>
    </row>
    <row r="1519" spans="19:19" x14ac:dyDescent="0.2">
      <c r="S1519">
        <v>1511</v>
      </c>
    </row>
    <row r="1520" spans="19:19" x14ac:dyDescent="0.2">
      <c r="S1520">
        <v>1512</v>
      </c>
    </row>
    <row r="1521" spans="19:19" x14ac:dyDescent="0.2">
      <c r="S1521">
        <v>1513</v>
      </c>
    </row>
    <row r="1522" spans="19:19" x14ac:dyDescent="0.2">
      <c r="S1522">
        <v>1514</v>
      </c>
    </row>
    <row r="1523" spans="19:19" x14ac:dyDescent="0.2">
      <c r="S1523">
        <v>1515</v>
      </c>
    </row>
    <row r="1524" spans="19:19" x14ac:dyDescent="0.2">
      <c r="S1524">
        <v>1516</v>
      </c>
    </row>
    <row r="1525" spans="19:19" x14ac:dyDescent="0.2">
      <c r="S1525">
        <v>1517</v>
      </c>
    </row>
    <row r="1526" spans="19:19" x14ac:dyDescent="0.2">
      <c r="S1526">
        <v>1518</v>
      </c>
    </row>
    <row r="1527" spans="19:19" x14ac:dyDescent="0.2">
      <c r="S1527">
        <v>1519</v>
      </c>
    </row>
    <row r="1528" spans="19:19" x14ac:dyDescent="0.2">
      <c r="S1528">
        <v>1520</v>
      </c>
    </row>
    <row r="1529" spans="19:19" x14ac:dyDescent="0.2">
      <c r="S1529">
        <v>1521</v>
      </c>
    </row>
    <row r="1530" spans="19:19" x14ac:dyDescent="0.2">
      <c r="S1530">
        <v>1522</v>
      </c>
    </row>
    <row r="1531" spans="19:19" x14ac:dyDescent="0.2">
      <c r="S1531">
        <v>1523</v>
      </c>
    </row>
    <row r="1532" spans="19:19" x14ac:dyDescent="0.2">
      <c r="S1532">
        <v>1524</v>
      </c>
    </row>
    <row r="1533" spans="19:19" x14ac:dyDescent="0.2">
      <c r="S1533">
        <v>1525</v>
      </c>
    </row>
    <row r="1534" spans="19:19" x14ac:dyDescent="0.2">
      <c r="S1534">
        <v>1526</v>
      </c>
    </row>
    <row r="1535" spans="19:19" x14ac:dyDescent="0.2">
      <c r="S1535">
        <v>1527</v>
      </c>
    </row>
    <row r="1536" spans="19:19" x14ac:dyDescent="0.2">
      <c r="S1536">
        <v>1528</v>
      </c>
    </row>
    <row r="1537" spans="19:19" x14ac:dyDescent="0.2">
      <c r="S1537">
        <v>1529</v>
      </c>
    </row>
    <row r="1538" spans="19:19" x14ac:dyDescent="0.2">
      <c r="S1538">
        <v>1530</v>
      </c>
    </row>
    <row r="1539" spans="19:19" x14ac:dyDescent="0.2">
      <c r="S1539">
        <v>1531</v>
      </c>
    </row>
    <row r="1540" spans="19:19" x14ac:dyDescent="0.2">
      <c r="S1540">
        <v>1532</v>
      </c>
    </row>
    <row r="1541" spans="19:19" x14ac:dyDescent="0.2">
      <c r="S1541">
        <v>1533</v>
      </c>
    </row>
    <row r="1542" spans="19:19" x14ac:dyDescent="0.2">
      <c r="S1542">
        <v>1534</v>
      </c>
    </row>
    <row r="1543" spans="19:19" x14ac:dyDescent="0.2">
      <c r="S1543">
        <v>1535</v>
      </c>
    </row>
    <row r="1544" spans="19:19" x14ac:dyDescent="0.2">
      <c r="S1544">
        <v>1536</v>
      </c>
    </row>
    <row r="1545" spans="19:19" x14ac:dyDescent="0.2">
      <c r="S1545">
        <v>1537</v>
      </c>
    </row>
    <row r="1546" spans="19:19" x14ac:dyDescent="0.2">
      <c r="S1546">
        <v>1538</v>
      </c>
    </row>
    <row r="1547" spans="19:19" x14ac:dyDescent="0.2">
      <c r="S1547">
        <v>1539</v>
      </c>
    </row>
    <row r="1548" spans="19:19" x14ac:dyDescent="0.2">
      <c r="S1548">
        <v>1540</v>
      </c>
    </row>
    <row r="1549" spans="19:19" x14ac:dyDescent="0.2">
      <c r="S1549">
        <v>1541</v>
      </c>
    </row>
    <row r="1550" spans="19:19" x14ac:dyDescent="0.2">
      <c r="S1550">
        <v>1542</v>
      </c>
    </row>
    <row r="1551" spans="19:19" x14ac:dyDescent="0.2">
      <c r="S1551">
        <v>1543</v>
      </c>
    </row>
    <row r="1552" spans="19:19" x14ac:dyDescent="0.2">
      <c r="S1552">
        <v>1544</v>
      </c>
    </row>
    <row r="1553" spans="19:19" x14ac:dyDescent="0.2">
      <c r="S1553">
        <v>1545</v>
      </c>
    </row>
    <row r="1554" spans="19:19" x14ac:dyDescent="0.2">
      <c r="S1554">
        <v>1546</v>
      </c>
    </row>
    <row r="1555" spans="19:19" x14ac:dyDescent="0.2">
      <c r="S1555">
        <v>1547</v>
      </c>
    </row>
    <row r="1556" spans="19:19" x14ac:dyDescent="0.2">
      <c r="S1556">
        <v>1548</v>
      </c>
    </row>
    <row r="1557" spans="19:19" x14ac:dyDescent="0.2">
      <c r="S1557">
        <v>1549</v>
      </c>
    </row>
    <row r="1558" spans="19:19" x14ac:dyDescent="0.2">
      <c r="S1558">
        <v>1550</v>
      </c>
    </row>
    <row r="1559" spans="19:19" x14ac:dyDescent="0.2">
      <c r="S1559">
        <v>1551</v>
      </c>
    </row>
    <row r="1560" spans="19:19" x14ac:dyDescent="0.2">
      <c r="S1560">
        <v>1552</v>
      </c>
    </row>
    <row r="1561" spans="19:19" x14ac:dyDescent="0.2">
      <c r="S1561">
        <v>1553</v>
      </c>
    </row>
    <row r="1562" spans="19:19" x14ac:dyDescent="0.2">
      <c r="S1562">
        <v>1554</v>
      </c>
    </row>
    <row r="1563" spans="19:19" x14ac:dyDescent="0.2">
      <c r="S1563">
        <v>1555</v>
      </c>
    </row>
    <row r="1564" spans="19:19" x14ac:dyDescent="0.2">
      <c r="S1564">
        <v>1556</v>
      </c>
    </row>
    <row r="1565" spans="19:19" x14ac:dyDescent="0.2">
      <c r="S1565">
        <v>1557</v>
      </c>
    </row>
    <row r="1566" spans="19:19" x14ac:dyDescent="0.2">
      <c r="S1566">
        <v>1558</v>
      </c>
    </row>
    <row r="1567" spans="19:19" x14ac:dyDescent="0.2">
      <c r="S1567">
        <v>1559</v>
      </c>
    </row>
    <row r="1568" spans="19:19" x14ac:dyDescent="0.2">
      <c r="S1568">
        <v>1560</v>
      </c>
    </row>
    <row r="1569" spans="19:19" x14ac:dyDescent="0.2">
      <c r="S1569">
        <v>1561</v>
      </c>
    </row>
    <row r="1570" spans="19:19" x14ac:dyDescent="0.2">
      <c r="S1570">
        <v>1562</v>
      </c>
    </row>
    <row r="1571" spans="19:19" x14ac:dyDescent="0.2">
      <c r="S1571">
        <v>1563</v>
      </c>
    </row>
    <row r="1572" spans="19:19" x14ac:dyDescent="0.2">
      <c r="S1572">
        <v>1564</v>
      </c>
    </row>
    <row r="1573" spans="19:19" x14ac:dyDescent="0.2">
      <c r="S1573">
        <v>1565</v>
      </c>
    </row>
    <row r="1574" spans="19:19" x14ac:dyDescent="0.2">
      <c r="S1574">
        <v>1566</v>
      </c>
    </row>
    <row r="1575" spans="19:19" x14ac:dyDescent="0.2">
      <c r="S1575">
        <v>1567</v>
      </c>
    </row>
    <row r="1576" spans="19:19" x14ac:dyDescent="0.2">
      <c r="S1576">
        <v>1568</v>
      </c>
    </row>
    <row r="1577" spans="19:19" x14ac:dyDescent="0.2">
      <c r="S1577">
        <v>1569</v>
      </c>
    </row>
    <row r="1578" spans="19:19" x14ac:dyDescent="0.2">
      <c r="S1578">
        <v>1570</v>
      </c>
    </row>
    <row r="1579" spans="19:19" x14ac:dyDescent="0.2">
      <c r="S1579">
        <v>1571</v>
      </c>
    </row>
    <row r="1580" spans="19:19" x14ac:dyDescent="0.2">
      <c r="S1580">
        <v>1572</v>
      </c>
    </row>
    <row r="1581" spans="19:19" x14ac:dyDescent="0.2">
      <c r="S1581">
        <v>1573</v>
      </c>
    </row>
    <row r="1582" spans="19:19" x14ac:dyDescent="0.2">
      <c r="S1582">
        <v>1574</v>
      </c>
    </row>
    <row r="1583" spans="19:19" x14ac:dyDescent="0.2">
      <c r="S1583">
        <v>1575</v>
      </c>
    </row>
    <row r="1584" spans="19:19" x14ac:dyDescent="0.2">
      <c r="S1584">
        <v>1576</v>
      </c>
    </row>
    <row r="1585" spans="19:19" x14ac:dyDescent="0.2">
      <c r="S1585">
        <v>1577</v>
      </c>
    </row>
    <row r="1586" spans="19:19" x14ac:dyDescent="0.2">
      <c r="S1586">
        <v>1578</v>
      </c>
    </row>
    <row r="1587" spans="19:19" x14ac:dyDescent="0.2">
      <c r="S1587">
        <v>1579</v>
      </c>
    </row>
    <row r="1588" spans="19:19" x14ac:dyDescent="0.2">
      <c r="S1588">
        <v>1580</v>
      </c>
    </row>
    <row r="1589" spans="19:19" x14ac:dyDescent="0.2">
      <c r="S1589">
        <v>1581</v>
      </c>
    </row>
    <row r="1590" spans="19:19" x14ac:dyDescent="0.2">
      <c r="S1590">
        <v>1582</v>
      </c>
    </row>
    <row r="1591" spans="19:19" x14ac:dyDescent="0.2">
      <c r="S1591">
        <v>1583</v>
      </c>
    </row>
    <row r="1592" spans="19:19" x14ac:dyDescent="0.2">
      <c r="S1592">
        <v>1584</v>
      </c>
    </row>
    <row r="1593" spans="19:19" x14ac:dyDescent="0.2">
      <c r="S1593">
        <v>1585</v>
      </c>
    </row>
    <row r="1594" spans="19:19" x14ac:dyDescent="0.2">
      <c r="S1594">
        <v>1586</v>
      </c>
    </row>
    <row r="1595" spans="19:19" x14ac:dyDescent="0.2">
      <c r="S1595">
        <v>1587</v>
      </c>
    </row>
    <row r="1596" spans="19:19" x14ac:dyDescent="0.2">
      <c r="S1596">
        <v>1588</v>
      </c>
    </row>
    <row r="1597" spans="19:19" x14ac:dyDescent="0.2">
      <c r="S1597">
        <v>1589</v>
      </c>
    </row>
    <row r="1598" spans="19:19" x14ac:dyDescent="0.2">
      <c r="S1598">
        <v>1590</v>
      </c>
    </row>
    <row r="1599" spans="19:19" x14ac:dyDescent="0.2">
      <c r="S1599">
        <v>1591</v>
      </c>
    </row>
    <row r="1600" spans="19:19" x14ac:dyDescent="0.2">
      <c r="S1600">
        <v>1592</v>
      </c>
    </row>
    <row r="1601" spans="19:19" x14ac:dyDescent="0.2">
      <c r="S1601">
        <v>1593</v>
      </c>
    </row>
    <row r="1602" spans="19:19" x14ac:dyDescent="0.2">
      <c r="S1602">
        <v>1594</v>
      </c>
    </row>
    <row r="1603" spans="19:19" x14ac:dyDescent="0.2">
      <c r="S1603">
        <v>1595</v>
      </c>
    </row>
    <row r="1604" spans="19:19" x14ac:dyDescent="0.2">
      <c r="S1604">
        <v>1596</v>
      </c>
    </row>
    <row r="1605" spans="19:19" x14ac:dyDescent="0.2">
      <c r="S1605">
        <v>1597</v>
      </c>
    </row>
    <row r="1606" spans="19:19" x14ac:dyDescent="0.2">
      <c r="S1606">
        <v>1598</v>
      </c>
    </row>
    <row r="1607" spans="19:19" x14ac:dyDescent="0.2">
      <c r="S1607">
        <v>1599</v>
      </c>
    </row>
    <row r="1608" spans="19:19" x14ac:dyDescent="0.2">
      <c r="S1608">
        <v>1600</v>
      </c>
    </row>
    <row r="1609" spans="19:19" x14ac:dyDescent="0.2">
      <c r="S1609">
        <v>1601</v>
      </c>
    </row>
    <row r="1610" spans="19:19" x14ac:dyDescent="0.2">
      <c r="S1610">
        <v>1602</v>
      </c>
    </row>
    <row r="1611" spans="19:19" x14ac:dyDescent="0.2">
      <c r="S1611">
        <v>1603</v>
      </c>
    </row>
    <row r="1612" spans="19:19" x14ac:dyDescent="0.2">
      <c r="S1612">
        <v>1604</v>
      </c>
    </row>
    <row r="1613" spans="19:19" x14ac:dyDescent="0.2">
      <c r="S1613">
        <v>1605</v>
      </c>
    </row>
    <row r="1614" spans="19:19" x14ac:dyDescent="0.2">
      <c r="S1614">
        <v>1606</v>
      </c>
    </row>
    <row r="1615" spans="19:19" x14ac:dyDescent="0.2">
      <c r="S1615">
        <v>1607</v>
      </c>
    </row>
    <row r="1616" spans="19:19" x14ac:dyDescent="0.2">
      <c r="S1616">
        <v>1608</v>
      </c>
    </row>
    <row r="1617" spans="19:19" x14ac:dyDescent="0.2">
      <c r="S1617">
        <v>1609</v>
      </c>
    </row>
    <row r="1618" spans="19:19" x14ac:dyDescent="0.2">
      <c r="S1618">
        <v>1610</v>
      </c>
    </row>
    <row r="1619" spans="19:19" x14ac:dyDescent="0.2">
      <c r="S1619">
        <v>1611</v>
      </c>
    </row>
    <row r="1620" spans="19:19" x14ac:dyDescent="0.2">
      <c r="S1620">
        <v>1612</v>
      </c>
    </row>
    <row r="1621" spans="19:19" x14ac:dyDescent="0.2">
      <c r="S1621">
        <v>1613</v>
      </c>
    </row>
    <row r="1622" spans="19:19" x14ac:dyDescent="0.2">
      <c r="S1622">
        <v>1614</v>
      </c>
    </row>
    <row r="1623" spans="19:19" x14ac:dyDescent="0.2">
      <c r="S1623">
        <v>1615</v>
      </c>
    </row>
    <row r="1624" spans="19:19" x14ac:dyDescent="0.2">
      <c r="S1624">
        <v>1616</v>
      </c>
    </row>
    <row r="1625" spans="19:19" x14ac:dyDescent="0.2">
      <c r="S1625">
        <v>1617</v>
      </c>
    </row>
    <row r="1626" spans="19:19" x14ac:dyDescent="0.2">
      <c r="S1626">
        <v>1618</v>
      </c>
    </row>
    <row r="1627" spans="19:19" x14ac:dyDescent="0.2">
      <c r="S1627">
        <v>1619</v>
      </c>
    </row>
    <row r="1628" spans="19:19" x14ac:dyDescent="0.2">
      <c r="S1628">
        <v>1620</v>
      </c>
    </row>
    <row r="1629" spans="19:19" x14ac:dyDescent="0.2">
      <c r="S1629">
        <v>1621</v>
      </c>
    </row>
    <row r="1630" spans="19:19" x14ac:dyDescent="0.2">
      <c r="S1630">
        <v>1622</v>
      </c>
    </row>
    <row r="1631" spans="19:19" x14ac:dyDescent="0.2">
      <c r="S1631">
        <v>1623</v>
      </c>
    </row>
    <row r="1632" spans="19:19" x14ac:dyDescent="0.2">
      <c r="S1632">
        <v>1624</v>
      </c>
    </row>
    <row r="1633" spans="19:19" x14ac:dyDescent="0.2">
      <c r="S1633">
        <v>1625</v>
      </c>
    </row>
    <row r="1634" spans="19:19" x14ac:dyDescent="0.2">
      <c r="S1634">
        <v>1626</v>
      </c>
    </row>
    <row r="1635" spans="19:19" x14ac:dyDescent="0.2">
      <c r="S1635">
        <v>1627</v>
      </c>
    </row>
    <row r="1636" spans="19:19" x14ac:dyDescent="0.2">
      <c r="S1636">
        <v>1628</v>
      </c>
    </row>
    <row r="1637" spans="19:19" x14ac:dyDescent="0.2">
      <c r="S1637">
        <v>1629</v>
      </c>
    </row>
    <row r="1638" spans="19:19" x14ac:dyDescent="0.2">
      <c r="S1638">
        <v>1630</v>
      </c>
    </row>
    <row r="1639" spans="19:19" x14ac:dyDescent="0.2">
      <c r="S1639">
        <v>1631</v>
      </c>
    </row>
    <row r="1640" spans="19:19" x14ac:dyDescent="0.2">
      <c r="S1640">
        <v>1632</v>
      </c>
    </row>
    <row r="1641" spans="19:19" x14ac:dyDescent="0.2">
      <c r="S1641">
        <v>1633</v>
      </c>
    </row>
    <row r="1642" spans="19:19" x14ac:dyDescent="0.2">
      <c r="S1642">
        <v>1634</v>
      </c>
    </row>
    <row r="1643" spans="19:19" x14ac:dyDescent="0.2">
      <c r="S1643">
        <v>1635</v>
      </c>
    </row>
    <row r="1644" spans="19:19" x14ac:dyDescent="0.2">
      <c r="S1644">
        <v>1636</v>
      </c>
    </row>
    <row r="1645" spans="19:19" x14ac:dyDescent="0.2">
      <c r="S1645">
        <v>1637</v>
      </c>
    </row>
    <row r="1646" spans="19:19" x14ac:dyDescent="0.2">
      <c r="S1646">
        <v>1638</v>
      </c>
    </row>
    <row r="1647" spans="19:19" x14ac:dyDescent="0.2">
      <c r="S1647">
        <v>1639</v>
      </c>
    </row>
    <row r="1648" spans="19:19" x14ac:dyDescent="0.2">
      <c r="S1648">
        <v>1640</v>
      </c>
    </row>
    <row r="1649" spans="19:19" x14ac:dyDescent="0.2">
      <c r="S1649">
        <v>1641</v>
      </c>
    </row>
    <row r="1650" spans="19:19" x14ac:dyDescent="0.2">
      <c r="S1650">
        <v>1642</v>
      </c>
    </row>
    <row r="1651" spans="19:19" x14ac:dyDescent="0.2">
      <c r="S1651">
        <v>1643</v>
      </c>
    </row>
    <row r="1652" spans="19:19" x14ac:dyDescent="0.2">
      <c r="S1652">
        <v>1644</v>
      </c>
    </row>
    <row r="1653" spans="19:19" x14ac:dyDescent="0.2">
      <c r="S1653">
        <v>1645</v>
      </c>
    </row>
    <row r="1654" spans="19:19" x14ac:dyDescent="0.2">
      <c r="S1654">
        <v>1646</v>
      </c>
    </row>
    <row r="1655" spans="19:19" x14ac:dyDescent="0.2">
      <c r="S1655">
        <v>1647</v>
      </c>
    </row>
    <row r="1656" spans="19:19" x14ac:dyDescent="0.2">
      <c r="S1656">
        <v>1648</v>
      </c>
    </row>
    <row r="1657" spans="19:19" x14ac:dyDescent="0.2">
      <c r="S1657">
        <v>1649</v>
      </c>
    </row>
    <row r="1658" spans="19:19" x14ac:dyDescent="0.2">
      <c r="S1658">
        <v>1650</v>
      </c>
    </row>
    <row r="1659" spans="19:19" x14ac:dyDescent="0.2">
      <c r="S1659">
        <v>1651</v>
      </c>
    </row>
    <row r="1660" spans="19:19" x14ac:dyDescent="0.2">
      <c r="S1660">
        <v>1652</v>
      </c>
    </row>
    <row r="1661" spans="19:19" x14ac:dyDescent="0.2">
      <c r="S1661">
        <v>1653</v>
      </c>
    </row>
    <row r="1662" spans="19:19" x14ac:dyDescent="0.2">
      <c r="S1662">
        <v>1654</v>
      </c>
    </row>
    <row r="1663" spans="19:19" x14ac:dyDescent="0.2">
      <c r="S1663">
        <v>1655</v>
      </c>
    </row>
    <row r="1664" spans="19:19" x14ac:dyDescent="0.2">
      <c r="S1664">
        <v>1656</v>
      </c>
    </row>
    <row r="1665" spans="19:19" x14ac:dyDescent="0.2">
      <c r="S1665">
        <v>1657</v>
      </c>
    </row>
    <row r="1666" spans="19:19" x14ac:dyDescent="0.2">
      <c r="S1666">
        <v>1658</v>
      </c>
    </row>
    <row r="1667" spans="19:19" x14ac:dyDescent="0.2">
      <c r="S1667">
        <v>1659</v>
      </c>
    </row>
    <row r="1668" spans="19:19" x14ac:dyDescent="0.2">
      <c r="S1668">
        <v>1660</v>
      </c>
    </row>
    <row r="1669" spans="19:19" x14ac:dyDescent="0.2">
      <c r="S1669">
        <v>1661</v>
      </c>
    </row>
    <row r="1670" spans="19:19" x14ac:dyDescent="0.2">
      <c r="S1670">
        <v>1662</v>
      </c>
    </row>
    <row r="1671" spans="19:19" x14ac:dyDescent="0.2">
      <c r="S1671">
        <v>1663</v>
      </c>
    </row>
    <row r="1672" spans="19:19" x14ac:dyDescent="0.2">
      <c r="S1672">
        <v>1664</v>
      </c>
    </row>
    <row r="1673" spans="19:19" x14ac:dyDescent="0.2">
      <c r="S1673">
        <v>1665</v>
      </c>
    </row>
    <row r="1674" spans="19:19" x14ac:dyDescent="0.2">
      <c r="S1674">
        <v>1666</v>
      </c>
    </row>
    <row r="1675" spans="19:19" x14ac:dyDescent="0.2">
      <c r="S1675">
        <v>1667</v>
      </c>
    </row>
    <row r="1676" spans="19:19" x14ac:dyDescent="0.2">
      <c r="S1676">
        <v>1668</v>
      </c>
    </row>
    <row r="1677" spans="19:19" x14ac:dyDescent="0.2">
      <c r="S1677">
        <v>1669</v>
      </c>
    </row>
    <row r="1678" spans="19:19" x14ac:dyDescent="0.2">
      <c r="S1678">
        <v>1670</v>
      </c>
    </row>
    <row r="1679" spans="19:19" x14ac:dyDescent="0.2">
      <c r="S1679">
        <v>1671</v>
      </c>
    </row>
    <row r="1680" spans="19:19" x14ac:dyDescent="0.2">
      <c r="S1680">
        <v>1672</v>
      </c>
    </row>
    <row r="1681" spans="19:19" x14ac:dyDescent="0.2">
      <c r="S1681">
        <v>1673</v>
      </c>
    </row>
    <row r="1682" spans="19:19" x14ac:dyDescent="0.2">
      <c r="S1682">
        <v>1674</v>
      </c>
    </row>
    <row r="1683" spans="19:19" x14ac:dyDescent="0.2">
      <c r="S1683">
        <v>1675</v>
      </c>
    </row>
    <row r="1684" spans="19:19" x14ac:dyDescent="0.2">
      <c r="S1684">
        <v>1676</v>
      </c>
    </row>
    <row r="1685" spans="19:19" x14ac:dyDescent="0.2">
      <c r="S1685">
        <v>1677</v>
      </c>
    </row>
    <row r="1686" spans="19:19" x14ac:dyDescent="0.2">
      <c r="S1686">
        <v>1678</v>
      </c>
    </row>
    <row r="1687" spans="19:19" x14ac:dyDescent="0.2">
      <c r="S1687">
        <v>1679</v>
      </c>
    </row>
    <row r="1688" spans="19:19" x14ac:dyDescent="0.2">
      <c r="S1688">
        <v>1680</v>
      </c>
    </row>
    <row r="1689" spans="19:19" x14ac:dyDescent="0.2">
      <c r="S1689">
        <v>1681</v>
      </c>
    </row>
    <row r="1690" spans="19:19" x14ac:dyDescent="0.2">
      <c r="S1690">
        <v>1682</v>
      </c>
    </row>
    <row r="1691" spans="19:19" x14ac:dyDescent="0.2">
      <c r="S1691">
        <v>1683</v>
      </c>
    </row>
    <row r="1692" spans="19:19" x14ac:dyDescent="0.2">
      <c r="S1692">
        <v>1684</v>
      </c>
    </row>
    <row r="1693" spans="19:19" x14ac:dyDescent="0.2">
      <c r="S1693">
        <v>1685</v>
      </c>
    </row>
    <row r="1694" spans="19:19" x14ac:dyDescent="0.2">
      <c r="S1694">
        <v>1686</v>
      </c>
    </row>
    <row r="1695" spans="19:19" x14ac:dyDescent="0.2">
      <c r="S1695">
        <v>1687</v>
      </c>
    </row>
    <row r="1696" spans="19:19" x14ac:dyDescent="0.2">
      <c r="S1696">
        <v>1688</v>
      </c>
    </row>
    <row r="1697" spans="19:19" x14ac:dyDescent="0.2">
      <c r="S1697">
        <v>1689</v>
      </c>
    </row>
    <row r="1698" spans="19:19" x14ac:dyDescent="0.2">
      <c r="S1698">
        <v>1690</v>
      </c>
    </row>
    <row r="1699" spans="19:19" x14ac:dyDescent="0.2">
      <c r="S1699">
        <v>1691</v>
      </c>
    </row>
    <row r="1700" spans="19:19" x14ac:dyDescent="0.2">
      <c r="S1700">
        <v>1692</v>
      </c>
    </row>
    <row r="1701" spans="19:19" x14ac:dyDescent="0.2">
      <c r="S1701">
        <v>1693</v>
      </c>
    </row>
    <row r="1702" spans="19:19" x14ac:dyDescent="0.2">
      <c r="S1702">
        <v>1694</v>
      </c>
    </row>
    <row r="1703" spans="19:19" x14ac:dyDescent="0.2">
      <c r="S1703">
        <v>1695</v>
      </c>
    </row>
    <row r="1704" spans="19:19" x14ac:dyDescent="0.2">
      <c r="S1704">
        <v>1696</v>
      </c>
    </row>
    <row r="1705" spans="19:19" x14ac:dyDescent="0.2">
      <c r="S1705">
        <v>1697</v>
      </c>
    </row>
    <row r="1706" spans="19:19" x14ac:dyDescent="0.2">
      <c r="S1706">
        <v>1698</v>
      </c>
    </row>
    <row r="1707" spans="19:19" x14ac:dyDescent="0.2">
      <c r="S1707">
        <v>1699</v>
      </c>
    </row>
    <row r="1708" spans="19:19" x14ac:dyDescent="0.2">
      <c r="S1708">
        <v>1700</v>
      </c>
    </row>
    <row r="1709" spans="19:19" x14ac:dyDescent="0.2">
      <c r="S1709">
        <v>1701</v>
      </c>
    </row>
    <row r="1710" spans="19:19" x14ac:dyDescent="0.2">
      <c r="S1710">
        <v>1702</v>
      </c>
    </row>
    <row r="1711" spans="19:19" x14ac:dyDescent="0.2">
      <c r="S1711">
        <v>1703</v>
      </c>
    </row>
    <row r="1712" spans="19:19" x14ac:dyDescent="0.2">
      <c r="S1712">
        <v>1704</v>
      </c>
    </row>
    <row r="1713" spans="19:19" x14ac:dyDescent="0.2">
      <c r="S1713">
        <v>1705</v>
      </c>
    </row>
    <row r="1714" spans="19:19" x14ac:dyDescent="0.2">
      <c r="S1714">
        <v>1706</v>
      </c>
    </row>
    <row r="1715" spans="19:19" x14ac:dyDescent="0.2">
      <c r="S1715">
        <v>1707</v>
      </c>
    </row>
    <row r="1716" spans="19:19" x14ac:dyDescent="0.2">
      <c r="S1716">
        <v>1708</v>
      </c>
    </row>
    <row r="1717" spans="19:19" x14ac:dyDescent="0.2">
      <c r="S1717">
        <v>1709</v>
      </c>
    </row>
    <row r="1718" spans="19:19" x14ac:dyDescent="0.2">
      <c r="S1718">
        <v>1710</v>
      </c>
    </row>
    <row r="1719" spans="19:19" x14ac:dyDescent="0.2">
      <c r="S1719">
        <v>1711</v>
      </c>
    </row>
    <row r="1720" spans="19:19" x14ac:dyDescent="0.2">
      <c r="S1720">
        <v>1712</v>
      </c>
    </row>
    <row r="1721" spans="19:19" x14ac:dyDescent="0.2">
      <c r="S1721">
        <v>1713</v>
      </c>
    </row>
    <row r="1722" spans="19:19" x14ac:dyDescent="0.2">
      <c r="S1722">
        <v>1714</v>
      </c>
    </row>
    <row r="1723" spans="19:19" x14ac:dyDescent="0.2">
      <c r="S1723">
        <v>1715</v>
      </c>
    </row>
    <row r="1724" spans="19:19" x14ac:dyDescent="0.2">
      <c r="S1724">
        <v>1716</v>
      </c>
    </row>
    <row r="1725" spans="19:19" x14ac:dyDescent="0.2">
      <c r="S1725">
        <v>1717</v>
      </c>
    </row>
    <row r="1726" spans="19:19" x14ac:dyDescent="0.2">
      <c r="S1726">
        <v>1718</v>
      </c>
    </row>
    <row r="1727" spans="19:19" x14ac:dyDescent="0.2">
      <c r="S1727">
        <v>1719</v>
      </c>
    </row>
    <row r="1728" spans="19:19" x14ac:dyDescent="0.2">
      <c r="S1728">
        <v>1720</v>
      </c>
    </row>
    <row r="1729" spans="19:19" x14ac:dyDescent="0.2">
      <c r="S1729">
        <v>1721</v>
      </c>
    </row>
    <row r="1730" spans="19:19" x14ac:dyDescent="0.2">
      <c r="S1730">
        <v>1722</v>
      </c>
    </row>
    <row r="1731" spans="19:19" x14ac:dyDescent="0.2">
      <c r="S1731">
        <v>1723</v>
      </c>
    </row>
    <row r="1732" spans="19:19" x14ac:dyDescent="0.2">
      <c r="S1732">
        <v>1724</v>
      </c>
    </row>
    <row r="1733" spans="19:19" x14ac:dyDescent="0.2">
      <c r="S1733">
        <v>1725</v>
      </c>
    </row>
    <row r="1734" spans="19:19" x14ac:dyDescent="0.2">
      <c r="S1734">
        <v>1726</v>
      </c>
    </row>
    <row r="1735" spans="19:19" x14ac:dyDescent="0.2">
      <c r="S1735">
        <v>1727</v>
      </c>
    </row>
    <row r="1736" spans="19:19" x14ac:dyDescent="0.2">
      <c r="S1736">
        <v>1728</v>
      </c>
    </row>
    <row r="1737" spans="19:19" x14ac:dyDescent="0.2">
      <c r="S1737">
        <v>1729</v>
      </c>
    </row>
    <row r="1738" spans="19:19" x14ac:dyDescent="0.2">
      <c r="S1738">
        <v>1730</v>
      </c>
    </row>
    <row r="1739" spans="19:19" x14ac:dyDescent="0.2">
      <c r="S1739">
        <v>1731</v>
      </c>
    </row>
    <row r="1740" spans="19:19" x14ac:dyDescent="0.2">
      <c r="S1740">
        <v>1732</v>
      </c>
    </row>
    <row r="1741" spans="19:19" s="12" customFormat="1" ht="6" customHeight="1" x14ac:dyDescent="0.2"/>
    <row r="1743" spans="19:19" s="12" customFormat="1" ht="6" customHeight="1" x14ac:dyDescent="0.2"/>
    <row r="1744" spans="19:19" x14ac:dyDescent="0.2">
      <c r="S1744">
        <v>1733</v>
      </c>
    </row>
    <row r="1745" spans="19:19" x14ac:dyDescent="0.2">
      <c r="S1745">
        <v>1734</v>
      </c>
    </row>
    <row r="1746" spans="19:19" x14ac:dyDescent="0.2">
      <c r="S1746">
        <v>1735</v>
      </c>
    </row>
    <row r="1747" spans="19:19" x14ac:dyDescent="0.2">
      <c r="S1747">
        <v>1736</v>
      </c>
    </row>
    <row r="1748" spans="19:19" x14ac:dyDescent="0.2">
      <c r="S1748">
        <v>1737</v>
      </c>
    </row>
    <row r="1749" spans="19:19" x14ac:dyDescent="0.2">
      <c r="S1749">
        <v>1738</v>
      </c>
    </row>
    <row r="1750" spans="19:19" x14ac:dyDescent="0.2">
      <c r="S1750">
        <v>1739</v>
      </c>
    </row>
    <row r="1751" spans="19:19" x14ac:dyDescent="0.2">
      <c r="S1751">
        <v>1740</v>
      </c>
    </row>
    <row r="1752" spans="19:19" x14ac:dyDescent="0.2">
      <c r="S1752">
        <v>1741</v>
      </c>
    </row>
    <row r="1753" spans="19:19" x14ac:dyDescent="0.2">
      <c r="S1753">
        <v>1742</v>
      </c>
    </row>
    <row r="1754" spans="19:19" x14ac:dyDescent="0.2">
      <c r="S1754">
        <v>1743</v>
      </c>
    </row>
    <row r="1755" spans="19:19" x14ac:dyDescent="0.2">
      <c r="S1755">
        <v>1744</v>
      </c>
    </row>
    <row r="1756" spans="19:19" x14ac:dyDescent="0.2">
      <c r="S1756">
        <v>1745</v>
      </c>
    </row>
    <row r="1757" spans="19:19" x14ac:dyDescent="0.2">
      <c r="S1757">
        <v>1746</v>
      </c>
    </row>
    <row r="1758" spans="19:19" x14ac:dyDescent="0.2">
      <c r="S1758">
        <v>1747</v>
      </c>
    </row>
    <row r="1759" spans="19:19" x14ac:dyDescent="0.2">
      <c r="S1759">
        <v>1748</v>
      </c>
    </row>
    <row r="1760" spans="19:19" x14ac:dyDescent="0.2">
      <c r="S1760">
        <v>1749</v>
      </c>
    </row>
    <row r="1761" spans="19:19" x14ac:dyDescent="0.2">
      <c r="S1761">
        <v>1750</v>
      </c>
    </row>
    <row r="1762" spans="19:19" x14ac:dyDescent="0.2">
      <c r="S1762">
        <v>1751</v>
      </c>
    </row>
    <row r="1763" spans="19:19" x14ac:dyDescent="0.2">
      <c r="S1763">
        <v>1752</v>
      </c>
    </row>
    <row r="1764" spans="19:19" x14ac:dyDescent="0.2">
      <c r="S1764">
        <v>1753</v>
      </c>
    </row>
    <row r="1765" spans="19:19" x14ac:dyDescent="0.2">
      <c r="S1765">
        <v>1754</v>
      </c>
    </row>
    <row r="1766" spans="19:19" x14ac:dyDescent="0.2">
      <c r="S1766">
        <v>1755</v>
      </c>
    </row>
    <row r="1767" spans="19:19" x14ac:dyDescent="0.2">
      <c r="S1767">
        <v>1756</v>
      </c>
    </row>
    <row r="1768" spans="19:19" x14ac:dyDescent="0.2">
      <c r="S1768">
        <v>1757</v>
      </c>
    </row>
    <row r="1769" spans="19:19" x14ac:dyDescent="0.2">
      <c r="S1769">
        <v>1758</v>
      </c>
    </row>
    <row r="1770" spans="19:19" x14ac:dyDescent="0.2">
      <c r="S1770">
        <v>1759</v>
      </c>
    </row>
    <row r="1771" spans="19:19" x14ac:dyDescent="0.2">
      <c r="S1771">
        <v>1760</v>
      </c>
    </row>
    <row r="1772" spans="19:19" x14ac:dyDescent="0.2">
      <c r="S1772">
        <v>1761</v>
      </c>
    </row>
    <row r="1773" spans="19:19" x14ac:dyDescent="0.2">
      <c r="S1773">
        <v>1762</v>
      </c>
    </row>
    <row r="1774" spans="19:19" x14ac:dyDescent="0.2">
      <c r="S1774">
        <v>1763</v>
      </c>
    </row>
    <row r="1775" spans="19:19" x14ac:dyDescent="0.2">
      <c r="S1775">
        <v>1764</v>
      </c>
    </row>
    <row r="1776" spans="19:19" x14ac:dyDescent="0.2">
      <c r="S1776">
        <v>1765</v>
      </c>
    </row>
    <row r="1777" spans="19:19" x14ac:dyDescent="0.2">
      <c r="S1777">
        <v>1766</v>
      </c>
    </row>
    <row r="1778" spans="19:19" x14ac:dyDescent="0.2">
      <c r="S1778">
        <v>1767</v>
      </c>
    </row>
    <row r="1779" spans="19:19" x14ac:dyDescent="0.2">
      <c r="S1779">
        <v>1768</v>
      </c>
    </row>
    <row r="1780" spans="19:19" x14ac:dyDescent="0.2">
      <c r="S1780">
        <v>1769</v>
      </c>
    </row>
    <row r="1781" spans="19:19" x14ac:dyDescent="0.2">
      <c r="S1781">
        <v>1770</v>
      </c>
    </row>
    <row r="1782" spans="19:19" x14ac:dyDescent="0.2">
      <c r="S1782">
        <v>1771</v>
      </c>
    </row>
    <row r="1783" spans="19:19" x14ac:dyDescent="0.2">
      <c r="S1783">
        <v>1772</v>
      </c>
    </row>
    <row r="1784" spans="19:19" x14ac:dyDescent="0.2">
      <c r="S1784">
        <v>1773</v>
      </c>
    </row>
    <row r="1785" spans="19:19" x14ac:dyDescent="0.2">
      <c r="S1785">
        <v>1774</v>
      </c>
    </row>
    <row r="1786" spans="19:19" x14ac:dyDescent="0.2">
      <c r="S1786">
        <v>1775</v>
      </c>
    </row>
    <row r="1787" spans="19:19" x14ac:dyDescent="0.2">
      <c r="S1787">
        <v>1776</v>
      </c>
    </row>
    <row r="1788" spans="19:19" x14ac:dyDescent="0.2">
      <c r="S1788">
        <v>1777</v>
      </c>
    </row>
    <row r="1789" spans="19:19" x14ac:dyDescent="0.2">
      <c r="S1789">
        <v>1778</v>
      </c>
    </row>
    <row r="1790" spans="19:19" x14ac:dyDescent="0.2">
      <c r="S1790">
        <v>1779</v>
      </c>
    </row>
    <row r="1791" spans="19:19" x14ac:dyDescent="0.2">
      <c r="S1791">
        <v>1780</v>
      </c>
    </row>
    <row r="1792" spans="19:19" x14ac:dyDescent="0.2">
      <c r="S1792">
        <v>1781</v>
      </c>
    </row>
    <row r="1793" spans="19:19" x14ac:dyDescent="0.2">
      <c r="S1793">
        <v>1782</v>
      </c>
    </row>
    <row r="1794" spans="19:19" x14ac:dyDescent="0.2">
      <c r="S1794">
        <v>1783</v>
      </c>
    </row>
    <row r="1795" spans="19:19" x14ac:dyDescent="0.2">
      <c r="S1795">
        <v>1784</v>
      </c>
    </row>
    <row r="1796" spans="19:19" x14ac:dyDescent="0.2">
      <c r="S1796">
        <v>1785</v>
      </c>
    </row>
    <row r="1797" spans="19:19" x14ac:dyDescent="0.2">
      <c r="S1797">
        <v>1786</v>
      </c>
    </row>
    <row r="1798" spans="19:19" x14ac:dyDescent="0.2">
      <c r="S1798">
        <v>1787</v>
      </c>
    </row>
    <row r="1799" spans="19:19" x14ac:dyDescent="0.2">
      <c r="S1799">
        <v>1788</v>
      </c>
    </row>
    <row r="1800" spans="19:19" x14ac:dyDescent="0.2">
      <c r="S1800">
        <v>1789</v>
      </c>
    </row>
    <row r="1801" spans="19:19" x14ac:dyDescent="0.2">
      <c r="S1801">
        <v>1790</v>
      </c>
    </row>
    <row r="1802" spans="19:19" x14ac:dyDescent="0.2">
      <c r="S1802">
        <v>1791</v>
      </c>
    </row>
    <row r="1803" spans="19:19" x14ac:dyDescent="0.2">
      <c r="S1803">
        <v>1792</v>
      </c>
    </row>
    <row r="1804" spans="19:19" x14ac:dyDescent="0.2">
      <c r="S1804">
        <v>1793</v>
      </c>
    </row>
    <row r="1805" spans="19:19" x14ac:dyDescent="0.2">
      <c r="S1805">
        <v>1794</v>
      </c>
    </row>
    <row r="1806" spans="19:19" x14ac:dyDescent="0.2">
      <c r="S1806">
        <v>1795</v>
      </c>
    </row>
    <row r="1807" spans="19:19" x14ac:dyDescent="0.2">
      <c r="S1807">
        <v>1796</v>
      </c>
    </row>
    <row r="1808" spans="19:19" x14ac:dyDescent="0.2">
      <c r="S1808">
        <v>1797</v>
      </c>
    </row>
    <row r="1809" spans="19:19" x14ac:dyDescent="0.2">
      <c r="S1809">
        <v>1798</v>
      </c>
    </row>
    <row r="1810" spans="19:19" x14ac:dyDescent="0.2">
      <c r="S1810">
        <v>1799</v>
      </c>
    </row>
    <row r="1811" spans="19:19" x14ac:dyDescent="0.2">
      <c r="S1811">
        <v>1800</v>
      </c>
    </row>
    <row r="1812" spans="19:19" x14ac:dyDescent="0.2">
      <c r="S1812">
        <v>1801</v>
      </c>
    </row>
    <row r="1813" spans="19:19" x14ac:dyDescent="0.2">
      <c r="S1813">
        <v>1802</v>
      </c>
    </row>
    <row r="1814" spans="19:19" x14ac:dyDescent="0.2">
      <c r="S1814">
        <v>1803</v>
      </c>
    </row>
    <row r="1815" spans="19:19" x14ac:dyDescent="0.2">
      <c r="S1815">
        <v>1804</v>
      </c>
    </row>
    <row r="1816" spans="19:19" x14ac:dyDescent="0.2">
      <c r="S1816">
        <v>1805</v>
      </c>
    </row>
    <row r="1817" spans="19:19" x14ac:dyDescent="0.2">
      <c r="S1817">
        <v>1806</v>
      </c>
    </row>
    <row r="1818" spans="19:19" x14ac:dyDescent="0.2">
      <c r="S1818">
        <v>1807</v>
      </c>
    </row>
    <row r="1819" spans="19:19" x14ac:dyDescent="0.2">
      <c r="S1819">
        <v>1808</v>
      </c>
    </row>
    <row r="1820" spans="19:19" x14ac:dyDescent="0.2">
      <c r="S1820">
        <v>1809</v>
      </c>
    </row>
    <row r="1821" spans="19:19" x14ac:dyDescent="0.2">
      <c r="S1821">
        <v>1810</v>
      </c>
    </row>
    <row r="1822" spans="19:19" x14ac:dyDescent="0.2">
      <c r="S1822">
        <v>1811</v>
      </c>
    </row>
    <row r="1823" spans="19:19" x14ac:dyDescent="0.2">
      <c r="S1823">
        <v>1812</v>
      </c>
    </row>
    <row r="1824" spans="19:19" x14ac:dyDescent="0.2">
      <c r="S1824">
        <v>1813</v>
      </c>
    </row>
    <row r="1825" spans="19:19" x14ac:dyDescent="0.2">
      <c r="S1825">
        <v>1814</v>
      </c>
    </row>
    <row r="1826" spans="19:19" x14ac:dyDescent="0.2">
      <c r="S1826">
        <v>1815</v>
      </c>
    </row>
    <row r="1827" spans="19:19" x14ac:dyDescent="0.2">
      <c r="S1827">
        <v>1816</v>
      </c>
    </row>
    <row r="1828" spans="19:19" x14ac:dyDescent="0.2">
      <c r="S1828">
        <v>1817</v>
      </c>
    </row>
    <row r="1829" spans="19:19" x14ac:dyDescent="0.2">
      <c r="S1829">
        <v>1818</v>
      </c>
    </row>
    <row r="1830" spans="19:19" x14ac:dyDescent="0.2">
      <c r="S1830">
        <v>1819</v>
      </c>
    </row>
    <row r="1831" spans="19:19" x14ac:dyDescent="0.2">
      <c r="S1831">
        <v>1820</v>
      </c>
    </row>
    <row r="1832" spans="19:19" x14ac:dyDescent="0.2">
      <c r="S1832">
        <v>1821</v>
      </c>
    </row>
    <row r="1833" spans="19:19" x14ac:dyDescent="0.2">
      <c r="S1833">
        <v>1822</v>
      </c>
    </row>
    <row r="1834" spans="19:19" x14ac:dyDescent="0.2">
      <c r="S1834">
        <v>1823</v>
      </c>
    </row>
    <row r="1835" spans="19:19" x14ac:dyDescent="0.2">
      <c r="S1835">
        <v>1824</v>
      </c>
    </row>
    <row r="1836" spans="19:19" x14ac:dyDescent="0.2">
      <c r="S1836">
        <v>1825</v>
      </c>
    </row>
    <row r="1837" spans="19:19" x14ac:dyDescent="0.2">
      <c r="S1837">
        <v>1826</v>
      </c>
    </row>
    <row r="1838" spans="19:19" x14ac:dyDescent="0.2">
      <c r="S1838">
        <v>1827</v>
      </c>
    </row>
    <row r="1839" spans="19:19" x14ac:dyDescent="0.2">
      <c r="S1839">
        <v>1828</v>
      </c>
    </row>
    <row r="1840" spans="19:19" x14ac:dyDescent="0.2">
      <c r="S1840">
        <v>1829</v>
      </c>
    </row>
    <row r="1841" spans="19:19" x14ac:dyDescent="0.2">
      <c r="S1841">
        <v>1830</v>
      </c>
    </row>
    <row r="1842" spans="19:19" x14ac:dyDescent="0.2">
      <c r="S1842">
        <v>1831</v>
      </c>
    </row>
    <row r="1843" spans="19:19" x14ac:dyDescent="0.2">
      <c r="S1843">
        <v>1832</v>
      </c>
    </row>
    <row r="1844" spans="19:19" x14ac:dyDescent="0.2">
      <c r="S1844">
        <v>1833</v>
      </c>
    </row>
    <row r="1845" spans="19:19" x14ac:dyDescent="0.2">
      <c r="S1845">
        <v>1834</v>
      </c>
    </row>
    <row r="1846" spans="19:19" x14ac:dyDescent="0.2">
      <c r="S1846">
        <v>1835</v>
      </c>
    </row>
    <row r="1847" spans="19:19" x14ac:dyDescent="0.2">
      <c r="S1847">
        <v>1836</v>
      </c>
    </row>
    <row r="1848" spans="19:19" x14ac:dyDescent="0.2">
      <c r="S1848">
        <v>1837</v>
      </c>
    </row>
    <row r="1849" spans="19:19" x14ac:dyDescent="0.2">
      <c r="S1849">
        <v>1838</v>
      </c>
    </row>
    <row r="1850" spans="19:19" x14ac:dyDescent="0.2">
      <c r="S1850">
        <v>1839</v>
      </c>
    </row>
    <row r="1851" spans="19:19" x14ac:dyDescent="0.2">
      <c r="S1851">
        <v>1840</v>
      </c>
    </row>
    <row r="1852" spans="19:19" x14ac:dyDescent="0.2">
      <c r="S1852">
        <v>1841</v>
      </c>
    </row>
    <row r="1853" spans="19:19" x14ac:dyDescent="0.2">
      <c r="S1853">
        <v>1842</v>
      </c>
    </row>
    <row r="1854" spans="19:19" x14ac:dyDescent="0.2">
      <c r="S1854">
        <v>1843</v>
      </c>
    </row>
    <row r="1855" spans="19:19" x14ac:dyDescent="0.2">
      <c r="S1855">
        <v>1844</v>
      </c>
    </row>
    <row r="1856" spans="19:19" x14ac:dyDescent="0.2">
      <c r="S1856">
        <v>1845</v>
      </c>
    </row>
    <row r="1857" spans="19:19" x14ac:dyDescent="0.2">
      <c r="S1857">
        <v>1846</v>
      </c>
    </row>
    <row r="1858" spans="19:19" x14ac:dyDescent="0.2">
      <c r="S1858">
        <v>1847</v>
      </c>
    </row>
    <row r="1859" spans="19:19" x14ac:dyDescent="0.2">
      <c r="S1859">
        <v>1848</v>
      </c>
    </row>
    <row r="1860" spans="19:19" x14ac:dyDescent="0.2">
      <c r="S1860">
        <v>1849</v>
      </c>
    </row>
    <row r="1861" spans="19:19" x14ac:dyDescent="0.2">
      <c r="S1861">
        <v>1850</v>
      </c>
    </row>
    <row r="1862" spans="19:19" x14ac:dyDescent="0.2">
      <c r="S1862">
        <v>1851</v>
      </c>
    </row>
    <row r="1863" spans="19:19" x14ac:dyDescent="0.2">
      <c r="S1863">
        <v>1852</v>
      </c>
    </row>
    <row r="1864" spans="19:19" x14ac:dyDescent="0.2">
      <c r="S1864">
        <v>1853</v>
      </c>
    </row>
    <row r="1865" spans="19:19" x14ac:dyDescent="0.2">
      <c r="S1865">
        <v>1854</v>
      </c>
    </row>
    <row r="1866" spans="19:19" x14ac:dyDescent="0.2">
      <c r="S1866">
        <v>1855</v>
      </c>
    </row>
    <row r="1867" spans="19:19" x14ac:dyDescent="0.2">
      <c r="S1867">
        <v>1856</v>
      </c>
    </row>
    <row r="1868" spans="19:19" x14ac:dyDescent="0.2">
      <c r="S1868">
        <v>1857</v>
      </c>
    </row>
    <row r="1869" spans="19:19" x14ac:dyDescent="0.2">
      <c r="S1869">
        <v>1858</v>
      </c>
    </row>
    <row r="1870" spans="19:19" x14ac:dyDescent="0.2">
      <c r="S1870">
        <v>1859</v>
      </c>
    </row>
    <row r="1871" spans="19:19" x14ac:dyDescent="0.2">
      <c r="S1871">
        <v>1860</v>
      </c>
    </row>
    <row r="1872" spans="19:19" x14ac:dyDescent="0.2">
      <c r="S1872">
        <v>1861</v>
      </c>
    </row>
    <row r="1873" spans="19:19" x14ac:dyDescent="0.2">
      <c r="S1873">
        <v>1862</v>
      </c>
    </row>
    <row r="1874" spans="19:19" x14ac:dyDescent="0.2">
      <c r="S1874">
        <v>1863</v>
      </c>
    </row>
    <row r="1875" spans="19:19" x14ac:dyDescent="0.2">
      <c r="S1875">
        <v>1864</v>
      </c>
    </row>
    <row r="1876" spans="19:19" x14ac:dyDescent="0.2">
      <c r="S1876">
        <v>1865</v>
      </c>
    </row>
    <row r="1877" spans="19:19" x14ac:dyDescent="0.2">
      <c r="S1877">
        <v>1866</v>
      </c>
    </row>
    <row r="1878" spans="19:19" x14ac:dyDescent="0.2">
      <c r="S1878">
        <v>1867</v>
      </c>
    </row>
    <row r="1879" spans="19:19" x14ac:dyDescent="0.2">
      <c r="S1879">
        <v>1868</v>
      </c>
    </row>
    <row r="1880" spans="19:19" x14ac:dyDescent="0.2">
      <c r="S1880">
        <v>1869</v>
      </c>
    </row>
    <row r="1881" spans="19:19" x14ac:dyDescent="0.2">
      <c r="S1881">
        <v>1870</v>
      </c>
    </row>
    <row r="1882" spans="19:19" x14ac:dyDescent="0.2">
      <c r="S1882">
        <v>1871</v>
      </c>
    </row>
    <row r="1883" spans="19:19" x14ac:dyDescent="0.2">
      <c r="S1883">
        <v>1872</v>
      </c>
    </row>
    <row r="1884" spans="19:19" x14ac:dyDescent="0.2">
      <c r="S1884">
        <v>1873</v>
      </c>
    </row>
    <row r="1885" spans="19:19" x14ac:dyDescent="0.2">
      <c r="S1885">
        <v>1874</v>
      </c>
    </row>
    <row r="1886" spans="19:19" x14ac:dyDescent="0.2">
      <c r="S1886">
        <v>1875</v>
      </c>
    </row>
    <row r="1887" spans="19:19" x14ac:dyDescent="0.2">
      <c r="S1887">
        <v>1876</v>
      </c>
    </row>
    <row r="1888" spans="19:19" x14ac:dyDescent="0.2">
      <c r="S1888">
        <v>1877</v>
      </c>
    </row>
    <row r="1889" spans="19:19" x14ac:dyDescent="0.2">
      <c r="S1889">
        <v>1878</v>
      </c>
    </row>
    <row r="1890" spans="19:19" x14ac:dyDescent="0.2">
      <c r="S1890">
        <v>1879</v>
      </c>
    </row>
    <row r="1891" spans="19:19" x14ac:dyDescent="0.2">
      <c r="S1891">
        <v>1880</v>
      </c>
    </row>
    <row r="1892" spans="19:19" x14ac:dyDescent="0.2">
      <c r="S1892">
        <v>1881</v>
      </c>
    </row>
    <row r="1893" spans="19:19" x14ac:dyDescent="0.2">
      <c r="S1893">
        <v>1882</v>
      </c>
    </row>
    <row r="1894" spans="19:19" x14ac:dyDescent="0.2">
      <c r="S1894">
        <v>1883</v>
      </c>
    </row>
    <row r="1895" spans="19:19" x14ac:dyDescent="0.2">
      <c r="S1895">
        <v>1884</v>
      </c>
    </row>
    <row r="1896" spans="19:19" x14ac:dyDescent="0.2">
      <c r="S1896">
        <v>1885</v>
      </c>
    </row>
    <row r="1897" spans="19:19" x14ac:dyDescent="0.2">
      <c r="S1897">
        <v>1886</v>
      </c>
    </row>
    <row r="1898" spans="19:19" x14ac:dyDescent="0.2">
      <c r="S1898">
        <v>1887</v>
      </c>
    </row>
    <row r="1899" spans="19:19" x14ac:dyDescent="0.2">
      <c r="S1899">
        <v>1888</v>
      </c>
    </row>
    <row r="1900" spans="19:19" x14ac:dyDescent="0.2">
      <c r="S1900">
        <v>1889</v>
      </c>
    </row>
    <row r="1901" spans="19:19" x14ac:dyDescent="0.2">
      <c r="S1901">
        <v>1890</v>
      </c>
    </row>
    <row r="1902" spans="19:19" x14ac:dyDescent="0.2">
      <c r="S1902">
        <v>1891</v>
      </c>
    </row>
    <row r="1903" spans="19:19" x14ac:dyDescent="0.2">
      <c r="S1903">
        <v>1892</v>
      </c>
    </row>
    <row r="1904" spans="19:19" x14ac:dyDescent="0.2">
      <c r="S1904">
        <v>1893</v>
      </c>
    </row>
    <row r="1905" spans="19:19" x14ac:dyDescent="0.2">
      <c r="S1905">
        <v>1894</v>
      </c>
    </row>
    <row r="1906" spans="19:19" x14ac:dyDescent="0.2">
      <c r="S1906">
        <v>1895</v>
      </c>
    </row>
    <row r="1907" spans="19:19" x14ac:dyDescent="0.2">
      <c r="S1907">
        <v>1896</v>
      </c>
    </row>
    <row r="1908" spans="19:19" x14ac:dyDescent="0.2">
      <c r="S1908">
        <v>1897</v>
      </c>
    </row>
    <row r="1909" spans="19:19" x14ac:dyDescent="0.2">
      <c r="S1909">
        <v>1898</v>
      </c>
    </row>
    <row r="1910" spans="19:19" x14ac:dyDescent="0.2">
      <c r="S1910">
        <v>1899</v>
      </c>
    </row>
    <row r="1911" spans="19:19" x14ac:dyDescent="0.2">
      <c r="S1911">
        <v>1900</v>
      </c>
    </row>
    <row r="1912" spans="19:19" x14ac:dyDescent="0.2">
      <c r="S1912">
        <v>1901</v>
      </c>
    </row>
    <row r="1913" spans="19:19" x14ac:dyDescent="0.2">
      <c r="S1913">
        <v>1902</v>
      </c>
    </row>
    <row r="1914" spans="19:19" x14ac:dyDescent="0.2">
      <c r="S1914">
        <v>1903</v>
      </c>
    </row>
    <row r="1915" spans="19:19" x14ac:dyDescent="0.2">
      <c r="S1915">
        <v>1904</v>
      </c>
    </row>
    <row r="1916" spans="19:19" x14ac:dyDescent="0.2">
      <c r="S1916">
        <v>1905</v>
      </c>
    </row>
    <row r="1917" spans="19:19" x14ac:dyDescent="0.2">
      <c r="S1917">
        <v>1906</v>
      </c>
    </row>
    <row r="1918" spans="19:19" x14ac:dyDescent="0.2">
      <c r="S1918">
        <v>1907</v>
      </c>
    </row>
    <row r="1919" spans="19:19" x14ac:dyDescent="0.2">
      <c r="S1919">
        <v>1908</v>
      </c>
    </row>
    <row r="1920" spans="19:19" x14ac:dyDescent="0.2">
      <c r="S1920">
        <v>1909</v>
      </c>
    </row>
    <row r="1921" spans="19:19" x14ac:dyDescent="0.2">
      <c r="S1921">
        <v>1910</v>
      </c>
    </row>
    <row r="1922" spans="19:19" x14ac:dyDescent="0.2">
      <c r="S1922">
        <v>1911</v>
      </c>
    </row>
    <row r="1923" spans="19:19" x14ac:dyDescent="0.2">
      <c r="S1923">
        <v>1912</v>
      </c>
    </row>
    <row r="1924" spans="19:19" x14ac:dyDescent="0.2">
      <c r="S1924">
        <v>1913</v>
      </c>
    </row>
    <row r="1925" spans="19:19" x14ac:dyDescent="0.2">
      <c r="S1925">
        <v>1914</v>
      </c>
    </row>
    <row r="1926" spans="19:19" x14ac:dyDescent="0.2">
      <c r="S1926">
        <v>1915</v>
      </c>
    </row>
    <row r="1927" spans="19:19" x14ac:dyDescent="0.2">
      <c r="S1927">
        <v>1916</v>
      </c>
    </row>
    <row r="1928" spans="19:19" x14ac:dyDescent="0.2">
      <c r="S1928">
        <v>1917</v>
      </c>
    </row>
    <row r="1929" spans="19:19" x14ac:dyDescent="0.2">
      <c r="S1929">
        <v>1918</v>
      </c>
    </row>
    <row r="1930" spans="19:19" x14ac:dyDescent="0.2">
      <c r="S1930">
        <v>1919</v>
      </c>
    </row>
    <row r="1931" spans="19:19" x14ac:dyDescent="0.2">
      <c r="S1931">
        <v>1920</v>
      </c>
    </row>
    <row r="1932" spans="19:19" x14ac:dyDescent="0.2">
      <c r="S1932">
        <v>1921</v>
      </c>
    </row>
    <row r="1933" spans="19:19" x14ac:dyDescent="0.2">
      <c r="S1933">
        <v>1922</v>
      </c>
    </row>
    <row r="1934" spans="19:19" x14ac:dyDescent="0.2">
      <c r="S1934">
        <v>1923</v>
      </c>
    </row>
    <row r="1935" spans="19:19" x14ac:dyDescent="0.2">
      <c r="S1935">
        <v>1924</v>
      </c>
    </row>
    <row r="1936" spans="19:19" x14ac:dyDescent="0.2">
      <c r="S1936">
        <v>1925</v>
      </c>
    </row>
    <row r="1937" spans="19:19" x14ac:dyDescent="0.2">
      <c r="S1937">
        <v>1926</v>
      </c>
    </row>
    <row r="1938" spans="19:19" x14ac:dyDescent="0.2">
      <c r="S1938">
        <v>1927</v>
      </c>
    </row>
    <row r="1939" spans="19:19" x14ac:dyDescent="0.2">
      <c r="S1939">
        <v>1928</v>
      </c>
    </row>
    <row r="1940" spans="19:19" x14ac:dyDescent="0.2">
      <c r="S1940">
        <v>1929</v>
      </c>
    </row>
    <row r="1941" spans="19:19" x14ac:dyDescent="0.2">
      <c r="S1941">
        <v>1930</v>
      </c>
    </row>
    <row r="1942" spans="19:19" x14ac:dyDescent="0.2">
      <c r="S1942">
        <v>1931</v>
      </c>
    </row>
    <row r="1943" spans="19:19" x14ac:dyDescent="0.2">
      <c r="S1943">
        <v>1932</v>
      </c>
    </row>
    <row r="1944" spans="19:19" x14ac:dyDescent="0.2">
      <c r="S1944">
        <v>1933</v>
      </c>
    </row>
    <row r="1945" spans="19:19" x14ac:dyDescent="0.2">
      <c r="S1945">
        <v>1934</v>
      </c>
    </row>
    <row r="1946" spans="19:19" x14ac:dyDescent="0.2">
      <c r="S1946">
        <v>1935</v>
      </c>
    </row>
    <row r="1947" spans="19:19" x14ac:dyDescent="0.2">
      <c r="S1947">
        <v>1936</v>
      </c>
    </row>
    <row r="1948" spans="19:19" x14ac:dyDescent="0.2">
      <c r="S1948">
        <v>1937</v>
      </c>
    </row>
    <row r="1949" spans="19:19" x14ac:dyDescent="0.2">
      <c r="S1949">
        <v>1938</v>
      </c>
    </row>
    <row r="1950" spans="19:19" x14ac:dyDescent="0.2">
      <c r="S1950">
        <v>1939</v>
      </c>
    </row>
    <row r="1951" spans="19:19" x14ac:dyDescent="0.2">
      <c r="S1951">
        <v>1940</v>
      </c>
    </row>
    <row r="1952" spans="19:19" x14ac:dyDescent="0.2">
      <c r="S1952">
        <v>1941</v>
      </c>
    </row>
    <row r="1953" spans="19:19" x14ac:dyDescent="0.2">
      <c r="S1953">
        <v>1942</v>
      </c>
    </row>
    <row r="1954" spans="19:19" x14ac:dyDescent="0.2">
      <c r="S1954">
        <v>1943</v>
      </c>
    </row>
    <row r="1955" spans="19:19" x14ac:dyDescent="0.2">
      <c r="S1955">
        <v>1944</v>
      </c>
    </row>
    <row r="1956" spans="19:19" x14ac:dyDescent="0.2">
      <c r="S1956">
        <v>1945</v>
      </c>
    </row>
    <row r="1957" spans="19:19" x14ac:dyDescent="0.2">
      <c r="S1957">
        <v>1946</v>
      </c>
    </row>
    <row r="1958" spans="19:19" x14ac:dyDescent="0.2">
      <c r="S1958">
        <v>1947</v>
      </c>
    </row>
    <row r="1959" spans="19:19" x14ac:dyDescent="0.2">
      <c r="S1959">
        <v>1948</v>
      </c>
    </row>
    <row r="1960" spans="19:19" x14ac:dyDescent="0.2">
      <c r="S1960">
        <v>1949</v>
      </c>
    </row>
    <row r="1961" spans="19:19" x14ac:dyDescent="0.2">
      <c r="S1961">
        <v>1950</v>
      </c>
    </row>
    <row r="1962" spans="19:19" x14ac:dyDescent="0.2">
      <c r="S1962">
        <v>1951</v>
      </c>
    </row>
    <row r="1963" spans="19:19" x14ac:dyDescent="0.2">
      <c r="S1963">
        <v>1952</v>
      </c>
    </row>
    <row r="1964" spans="19:19" x14ac:dyDescent="0.2">
      <c r="S1964">
        <v>1953</v>
      </c>
    </row>
    <row r="1965" spans="19:19" x14ac:dyDescent="0.2">
      <c r="S1965">
        <v>1954</v>
      </c>
    </row>
    <row r="1966" spans="19:19" x14ac:dyDescent="0.2">
      <c r="S1966">
        <v>1955</v>
      </c>
    </row>
    <row r="1967" spans="19:19" x14ac:dyDescent="0.2">
      <c r="S1967">
        <v>1956</v>
      </c>
    </row>
    <row r="1968" spans="19:19" x14ac:dyDescent="0.2">
      <c r="S1968">
        <v>1957</v>
      </c>
    </row>
    <row r="1969" spans="19:19" x14ac:dyDescent="0.2">
      <c r="S1969">
        <v>1958</v>
      </c>
    </row>
    <row r="1970" spans="19:19" x14ac:dyDescent="0.2">
      <c r="S1970">
        <v>1959</v>
      </c>
    </row>
    <row r="1971" spans="19:19" x14ac:dyDescent="0.2">
      <c r="S1971">
        <v>1960</v>
      </c>
    </row>
    <row r="1972" spans="19:19" x14ac:dyDescent="0.2">
      <c r="S1972">
        <v>1961</v>
      </c>
    </row>
    <row r="1973" spans="19:19" x14ac:dyDescent="0.2">
      <c r="S1973">
        <v>1962</v>
      </c>
    </row>
    <row r="1974" spans="19:19" x14ac:dyDescent="0.2">
      <c r="S1974">
        <v>1963</v>
      </c>
    </row>
    <row r="1975" spans="19:19" x14ac:dyDescent="0.2">
      <c r="S1975">
        <v>1964</v>
      </c>
    </row>
    <row r="1976" spans="19:19" x14ac:dyDescent="0.2">
      <c r="S1976">
        <v>1965</v>
      </c>
    </row>
    <row r="1977" spans="19:19" x14ac:dyDescent="0.2">
      <c r="S1977">
        <v>1966</v>
      </c>
    </row>
    <row r="1978" spans="19:19" x14ac:dyDescent="0.2">
      <c r="S1978">
        <v>1967</v>
      </c>
    </row>
    <row r="1979" spans="19:19" x14ac:dyDescent="0.2">
      <c r="S1979">
        <v>1968</v>
      </c>
    </row>
    <row r="1980" spans="19:19" x14ac:dyDescent="0.2">
      <c r="S1980">
        <v>1969</v>
      </c>
    </row>
    <row r="1981" spans="19:19" x14ac:dyDescent="0.2">
      <c r="S1981">
        <v>1970</v>
      </c>
    </row>
    <row r="1982" spans="19:19" x14ac:dyDescent="0.2">
      <c r="S1982">
        <v>1971</v>
      </c>
    </row>
    <row r="1983" spans="19:19" x14ac:dyDescent="0.2">
      <c r="S1983">
        <v>1972</v>
      </c>
    </row>
    <row r="1984" spans="19:19" x14ac:dyDescent="0.2">
      <c r="S1984">
        <v>1973</v>
      </c>
    </row>
    <row r="1985" spans="19:19" x14ac:dyDescent="0.2">
      <c r="S1985">
        <v>1974</v>
      </c>
    </row>
    <row r="1986" spans="19:19" x14ac:dyDescent="0.2">
      <c r="S1986">
        <v>1975</v>
      </c>
    </row>
    <row r="1987" spans="19:19" x14ac:dyDescent="0.2">
      <c r="S1987">
        <v>1976</v>
      </c>
    </row>
    <row r="1988" spans="19:19" x14ac:dyDescent="0.2">
      <c r="S1988">
        <v>1977</v>
      </c>
    </row>
    <row r="1989" spans="19:19" x14ac:dyDescent="0.2">
      <c r="S1989">
        <v>1978</v>
      </c>
    </row>
    <row r="1990" spans="19:19" x14ac:dyDescent="0.2">
      <c r="S1990">
        <v>1979</v>
      </c>
    </row>
    <row r="1991" spans="19:19" x14ac:dyDescent="0.2">
      <c r="S1991">
        <v>1980</v>
      </c>
    </row>
    <row r="1992" spans="19:19" x14ac:dyDescent="0.2">
      <c r="S1992">
        <v>1981</v>
      </c>
    </row>
    <row r="1993" spans="19:19" x14ac:dyDescent="0.2">
      <c r="S1993">
        <v>1982</v>
      </c>
    </row>
    <row r="1994" spans="19:19" x14ac:dyDescent="0.2">
      <c r="S1994">
        <v>1983</v>
      </c>
    </row>
    <row r="1995" spans="19:19" x14ac:dyDescent="0.2">
      <c r="S1995">
        <v>1984</v>
      </c>
    </row>
    <row r="1996" spans="19:19" x14ac:dyDescent="0.2">
      <c r="S1996">
        <v>1985</v>
      </c>
    </row>
    <row r="1997" spans="19:19" x14ac:dyDescent="0.2">
      <c r="S1997">
        <v>1986</v>
      </c>
    </row>
    <row r="1998" spans="19:19" x14ac:dyDescent="0.2">
      <c r="S1998">
        <v>1987</v>
      </c>
    </row>
    <row r="1999" spans="19:19" x14ac:dyDescent="0.2">
      <c r="S1999">
        <v>1988</v>
      </c>
    </row>
    <row r="2000" spans="19:19" x14ac:dyDescent="0.2">
      <c r="S2000">
        <v>1989</v>
      </c>
    </row>
    <row r="2001" spans="19:19" x14ac:dyDescent="0.2">
      <c r="S2001">
        <v>1990</v>
      </c>
    </row>
    <row r="2002" spans="19:19" x14ac:dyDescent="0.2">
      <c r="S2002">
        <v>1991</v>
      </c>
    </row>
    <row r="2003" spans="19:19" x14ac:dyDescent="0.2">
      <c r="S2003">
        <v>1992</v>
      </c>
    </row>
    <row r="2004" spans="19:19" x14ac:dyDescent="0.2">
      <c r="S2004">
        <v>1993</v>
      </c>
    </row>
    <row r="2005" spans="19:19" x14ac:dyDescent="0.2">
      <c r="S2005">
        <v>1994</v>
      </c>
    </row>
    <row r="2006" spans="19:19" x14ac:dyDescent="0.2">
      <c r="S2006">
        <v>1995</v>
      </c>
    </row>
    <row r="2007" spans="19:19" x14ac:dyDescent="0.2">
      <c r="S2007">
        <v>1996</v>
      </c>
    </row>
    <row r="2008" spans="19:19" x14ac:dyDescent="0.2">
      <c r="S2008">
        <v>1997</v>
      </c>
    </row>
    <row r="2009" spans="19:19" x14ac:dyDescent="0.2">
      <c r="S2009">
        <v>1998</v>
      </c>
    </row>
    <row r="2010" spans="19:19" x14ac:dyDescent="0.2">
      <c r="S2010">
        <v>1999</v>
      </c>
    </row>
    <row r="2011" spans="19:19" x14ac:dyDescent="0.2">
      <c r="S2011">
        <v>2000</v>
      </c>
    </row>
    <row r="2012" spans="19:19" x14ac:dyDescent="0.2">
      <c r="S2012">
        <v>2001</v>
      </c>
    </row>
    <row r="2013" spans="19:19" x14ac:dyDescent="0.2">
      <c r="S2013">
        <v>2002</v>
      </c>
    </row>
    <row r="2014" spans="19:19" x14ac:dyDescent="0.2">
      <c r="S2014">
        <v>2003</v>
      </c>
    </row>
    <row r="2015" spans="19:19" x14ac:dyDescent="0.2">
      <c r="S2015">
        <v>2004</v>
      </c>
    </row>
    <row r="2016" spans="19:19" x14ac:dyDescent="0.2">
      <c r="S2016">
        <v>2005</v>
      </c>
    </row>
    <row r="2017" spans="19:19" x14ac:dyDescent="0.2">
      <c r="S2017">
        <v>2006</v>
      </c>
    </row>
    <row r="2018" spans="19:19" x14ac:dyDescent="0.2">
      <c r="S2018">
        <v>2007</v>
      </c>
    </row>
    <row r="2019" spans="19:19" x14ac:dyDescent="0.2">
      <c r="S2019">
        <v>2008</v>
      </c>
    </row>
    <row r="2020" spans="19:19" x14ac:dyDescent="0.2">
      <c r="S2020">
        <v>2009</v>
      </c>
    </row>
    <row r="2021" spans="19:19" x14ac:dyDescent="0.2">
      <c r="S2021">
        <v>2010</v>
      </c>
    </row>
    <row r="2022" spans="19:19" x14ac:dyDescent="0.2">
      <c r="S2022">
        <v>2011</v>
      </c>
    </row>
    <row r="2023" spans="19:19" x14ac:dyDescent="0.2">
      <c r="S2023">
        <v>2012</v>
      </c>
    </row>
    <row r="2024" spans="19:19" x14ac:dyDescent="0.2">
      <c r="S2024">
        <v>2013</v>
      </c>
    </row>
    <row r="2025" spans="19:19" x14ac:dyDescent="0.2">
      <c r="S2025">
        <v>2014</v>
      </c>
    </row>
    <row r="2026" spans="19:19" x14ac:dyDescent="0.2">
      <c r="S2026">
        <v>2015</v>
      </c>
    </row>
    <row r="2027" spans="19:19" x14ac:dyDescent="0.2">
      <c r="S2027">
        <v>2016</v>
      </c>
    </row>
    <row r="2028" spans="19:19" x14ac:dyDescent="0.2">
      <c r="S2028">
        <v>2017</v>
      </c>
    </row>
    <row r="2029" spans="19:19" x14ac:dyDescent="0.2">
      <c r="S2029">
        <v>2018</v>
      </c>
    </row>
    <row r="2030" spans="19:19" x14ac:dyDescent="0.2">
      <c r="S2030">
        <v>2019</v>
      </c>
    </row>
    <row r="2031" spans="19:19" x14ac:dyDescent="0.2">
      <c r="S2031">
        <v>2020</v>
      </c>
    </row>
    <row r="2032" spans="19:19" x14ac:dyDescent="0.2">
      <c r="S2032">
        <v>2021</v>
      </c>
    </row>
    <row r="2033" spans="19:19" x14ac:dyDescent="0.2">
      <c r="S2033">
        <v>2022</v>
      </c>
    </row>
    <row r="2034" spans="19:19" x14ac:dyDescent="0.2">
      <c r="S2034">
        <v>2023</v>
      </c>
    </row>
    <row r="2035" spans="19:19" x14ac:dyDescent="0.2">
      <c r="S2035">
        <v>2024</v>
      </c>
    </row>
    <row r="2036" spans="19:19" x14ac:dyDescent="0.2">
      <c r="S2036">
        <v>2025</v>
      </c>
    </row>
    <row r="2037" spans="19:19" x14ac:dyDescent="0.2">
      <c r="S2037">
        <v>2026</v>
      </c>
    </row>
    <row r="2038" spans="19:19" x14ac:dyDescent="0.2">
      <c r="S2038">
        <v>2027</v>
      </c>
    </row>
    <row r="2039" spans="19:19" x14ac:dyDescent="0.2">
      <c r="S2039">
        <v>2028</v>
      </c>
    </row>
    <row r="2040" spans="19:19" x14ac:dyDescent="0.2">
      <c r="S2040">
        <v>2029</v>
      </c>
    </row>
    <row r="2041" spans="19:19" x14ac:dyDescent="0.2">
      <c r="S2041">
        <v>2030</v>
      </c>
    </row>
    <row r="2042" spans="19:19" x14ac:dyDescent="0.2">
      <c r="S2042">
        <v>2031</v>
      </c>
    </row>
    <row r="2043" spans="19:19" x14ac:dyDescent="0.2">
      <c r="S2043">
        <v>2032</v>
      </c>
    </row>
    <row r="2044" spans="19:19" x14ac:dyDescent="0.2">
      <c r="S2044">
        <v>2033</v>
      </c>
    </row>
    <row r="2045" spans="19:19" x14ac:dyDescent="0.2">
      <c r="S2045">
        <v>2034</v>
      </c>
    </row>
    <row r="2046" spans="19:19" x14ac:dyDescent="0.2">
      <c r="S2046">
        <v>2035</v>
      </c>
    </row>
    <row r="2047" spans="19:19" x14ac:dyDescent="0.2">
      <c r="S2047">
        <v>2036</v>
      </c>
    </row>
    <row r="2048" spans="19:19" x14ac:dyDescent="0.2">
      <c r="S2048">
        <v>2037</v>
      </c>
    </row>
    <row r="2049" spans="19:19" x14ac:dyDescent="0.2">
      <c r="S2049">
        <v>2038</v>
      </c>
    </row>
    <row r="2050" spans="19:19" x14ac:dyDescent="0.2">
      <c r="S2050">
        <v>2039</v>
      </c>
    </row>
    <row r="2051" spans="19:19" x14ac:dyDescent="0.2">
      <c r="S2051">
        <v>2040</v>
      </c>
    </row>
    <row r="2052" spans="19:19" x14ac:dyDescent="0.2">
      <c r="S2052">
        <v>2041</v>
      </c>
    </row>
    <row r="2053" spans="19:19" x14ac:dyDescent="0.2">
      <c r="S2053">
        <v>2042</v>
      </c>
    </row>
    <row r="2054" spans="19:19" x14ac:dyDescent="0.2">
      <c r="S2054">
        <v>2043</v>
      </c>
    </row>
    <row r="2055" spans="19:19" x14ac:dyDescent="0.2">
      <c r="S2055">
        <v>2044</v>
      </c>
    </row>
    <row r="2056" spans="19:19" x14ac:dyDescent="0.2">
      <c r="S2056">
        <v>2045</v>
      </c>
    </row>
    <row r="2057" spans="19:19" x14ac:dyDescent="0.2">
      <c r="S2057">
        <v>2046</v>
      </c>
    </row>
    <row r="2058" spans="19:19" x14ac:dyDescent="0.2">
      <c r="S2058">
        <v>2047</v>
      </c>
    </row>
    <row r="2059" spans="19:19" x14ac:dyDescent="0.2">
      <c r="S2059">
        <v>2048</v>
      </c>
    </row>
    <row r="2060" spans="19:19" x14ac:dyDescent="0.2">
      <c r="S2060">
        <v>2049</v>
      </c>
    </row>
    <row r="2061" spans="19:19" x14ac:dyDescent="0.2">
      <c r="S2061">
        <v>2050</v>
      </c>
    </row>
    <row r="2062" spans="19:19" x14ac:dyDescent="0.2">
      <c r="S2062">
        <v>2051</v>
      </c>
    </row>
    <row r="2063" spans="19:19" x14ac:dyDescent="0.2">
      <c r="S2063">
        <v>2052</v>
      </c>
    </row>
    <row r="2064" spans="19:19" x14ac:dyDescent="0.2">
      <c r="S2064">
        <v>2053</v>
      </c>
    </row>
    <row r="2065" spans="19:19" x14ac:dyDescent="0.2">
      <c r="S2065">
        <v>2054</v>
      </c>
    </row>
    <row r="2066" spans="19:19" x14ac:dyDescent="0.2">
      <c r="S2066">
        <v>2055</v>
      </c>
    </row>
    <row r="2067" spans="19:19" x14ac:dyDescent="0.2">
      <c r="S2067">
        <v>2056</v>
      </c>
    </row>
    <row r="2068" spans="19:19" x14ac:dyDescent="0.2">
      <c r="S2068">
        <v>2057</v>
      </c>
    </row>
    <row r="2069" spans="19:19" x14ac:dyDescent="0.2">
      <c r="S2069">
        <v>2058</v>
      </c>
    </row>
    <row r="2070" spans="19:19" x14ac:dyDescent="0.2">
      <c r="S2070">
        <v>2059</v>
      </c>
    </row>
    <row r="2071" spans="19:19" x14ac:dyDescent="0.2">
      <c r="S2071">
        <v>2060</v>
      </c>
    </row>
    <row r="2072" spans="19:19" x14ac:dyDescent="0.2">
      <c r="S2072">
        <v>2061</v>
      </c>
    </row>
    <row r="2073" spans="19:19" x14ac:dyDescent="0.2">
      <c r="S2073">
        <v>2062</v>
      </c>
    </row>
    <row r="2074" spans="19:19" x14ac:dyDescent="0.2">
      <c r="S2074">
        <v>2063</v>
      </c>
    </row>
    <row r="2075" spans="19:19" x14ac:dyDescent="0.2">
      <c r="S2075">
        <v>2064</v>
      </c>
    </row>
    <row r="2076" spans="19:19" x14ac:dyDescent="0.2">
      <c r="S2076">
        <v>2065</v>
      </c>
    </row>
    <row r="2077" spans="19:19" x14ac:dyDescent="0.2">
      <c r="S2077">
        <v>2066</v>
      </c>
    </row>
    <row r="2078" spans="19:19" x14ac:dyDescent="0.2">
      <c r="S2078">
        <v>2067</v>
      </c>
    </row>
    <row r="2079" spans="19:19" x14ac:dyDescent="0.2">
      <c r="S2079">
        <v>2068</v>
      </c>
    </row>
    <row r="2080" spans="19:19" x14ac:dyDescent="0.2">
      <c r="S2080">
        <v>2069</v>
      </c>
    </row>
    <row r="2081" spans="19:19" x14ac:dyDescent="0.2">
      <c r="S2081">
        <v>2070</v>
      </c>
    </row>
    <row r="2082" spans="19:19" x14ac:dyDescent="0.2">
      <c r="S2082">
        <v>2071</v>
      </c>
    </row>
    <row r="2083" spans="19:19" x14ac:dyDescent="0.2">
      <c r="S2083">
        <v>2072</v>
      </c>
    </row>
    <row r="2084" spans="19:19" x14ac:dyDescent="0.2">
      <c r="S2084">
        <v>2073</v>
      </c>
    </row>
    <row r="2085" spans="19:19" x14ac:dyDescent="0.2">
      <c r="S2085">
        <v>2074</v>
      </c>
    </row>
    <row r="2086" spans="19:19" x14ac:dyDescent="0.2">
      <c r="S2086">
        <v>2075</v>
      </c>
    </row>
    <row r="2087" spans="19:19" x14ac:dyDescent="0.2">
      <c r="S2087">
        <v>2076</v>
      </c>
    </row>
    <row r="2088" spans="19:19" x14ac:dyDescent="0.2">
      <c r="S2088">
        <v>2077</v>
      </c>
    </row>
    <row r="2089" spans="19:19" x14ac:dyDescent="0.2">
      <c r="S2089">
        <v>2078</v>
      </c>
    </row>
    <row r="2090" spans="19:19" x14ac:dyDescent="0.2">
      <c r="S2090">
        <v>2079</v>
      </c>
    </row>
    <row r="2091" spans="19:19" x14ac:dyDescent="0.2">
      <c r="S2091">
        <v>2080</v>
      </c>
    </row>
    <row r="2092" spans="19:19" x14ac:dyDescent="0.2">
      <c r="S2092">
        <v>2081</v>
      </c>
    </row>
    <row r="2093" spans="19:19" x14ac:dyDescent="0.2">
      <c r="S2093">
        <v>2082</v>
      </c>
    </row>
    <row r="2094" spans="19:19" x14ac:dyDescent="0.2">
      <c r="S2094">
        <v>2083</v>
      </c>
    </row>
    <row r="2095" spans="19:19" x14ac:dyDescent="0.2">
      <c r="S2095">
        <v>2084</v>
      </c>
    </row>
    <row r="2096" spans="19:19" x14ac:dyDescent="0.2">
      <c r="S2096">
        <v>2085</v>
      </c>
    </row>
    <row r="2097" spans="19:19" x14ac:dyDescent="0.2">
      <c r="S2097">
        <v>2086</v>
      </c>
    </row>
    <row r="2098" spans="19:19" x14ac:dyDescent="0.2">
      <c r="S2098">
        <v>2087</v>
      </c>
    </row>
    <row r="2099" spans="19:19" x14ac:dyDescent="0.2">
      <c r="S2099">
        <v>2088</v>
      </c>
    </row>
    <row r="2100" spans="19:19" x14ac:dyDescent="0.2">
      <c r="S2100">
        <v>2089</v>
      </c>
    </row>
    <row r="2101" spans="19:19" x14ac:dyDescent="0.2">
      <c r="S2101">
        <v>2090</v>
      </c>
    </row>
    <row r="2102" spans="19:19" x14ac:dyDescent="0.2">
      <c r="S2102">
        <v>2091</v>
      </c>
    </row>
    <row r="2103" spans="19:19" x14ac:dyDescent="0.2">
      <c r="S2103">
        <v>2092</v>
      </c>
    </row>
    <row r="2104" spans="19:19" x14ac:dyDescent="0.2">
      <c r="S2104">
        <v>2093</v>
      </c>
    </row>
    <row r="2105" spans="19:19" x14ac:dyDescent="0.2">
      <c r="S2105">
        <v>2094</v>
      </c>
    </row>
    <row r="2106" spans="19:19" x14ac:dyDescent="0.2">
      <c r="S2106">
        <v>2095</v>
      </c>
    </row>
    <row r="2107" spans="19:19" x14ac:dyDescent="0.2">
      <c r="S2107">
        <v>2096</v>
      </c>
    </row>
    <row r="2108" spans="19:19" x14ac:dyDescent="0.2">
      <c r="S2108">
        <v>2097</v>
      </c>
    </row>
    <row r="2109" spans="19:19" x14ac:dyDescent="0.2">
      <c r="S2109">
        <v>2098</v>
      </c>
    </row>
    <row r="2110" spans="19:19" x14ac:dyDescent="0.2">
      <c r="S2110">
        <v>2099</v>
      </c>
    </row>
    <row r="2111" spans="19:19" x14ac:dyDescent="0.2">
      <c r="S2111">
        <v>2100</v>
      </c>
    </row>
    <row r="2112" spans="19:19" x14ac:dyDescent="0.2">
      <c r="S2112">
        <v>2101</v>
      </c>
    </row>
    <row r="2113" spans="19:19" x14ac:dyDescent="0.2">
      <c r="S2113">
        <v>2102</v>
      </c>
    </row>
    <row r="2114" spans="19:19" x14ac:dyDescent="0.2">
      <c r="S2114">
        <v>2103</v>
      </c>
    </row>
    <row r="2115" spans="19:19" x14ac:dyDescent="0.2">
      <c r="S2115">
        <v>2104</v>
      </c>
    </row>
    <row r="2116" spans="19:19" x14ac:dyDescent="0.2">
      <c r="S2116">
        <v>2105</v>
      </c>
    </row>
    <row r="2117" spans="19:19" x14ac:dyDescent="0.2">
      <c r="S2117">
        <v>2106</v>
      </c>
    </row>
    <row r="2118" spans="19:19" x14ac:dyDescent="0.2">
      <c r="S2118">
        <v>2107</v>
      </c>
    </row>
    <row r="2119" spans="19:19" x14ac:dyDescent="0.2">
      <c r="S2119">
        <v>2108</v>
      </c>
    </row>
    <row r="2120" spans="19:19" x14ac:dyDescent="0.2">
      <c r="S2120">
        <v>2109</v>
      </c>
    </row>
    <row r="2121" spans="19:19" x14ac:dyDescent="0.2">
      <c r="S2121">
        <v>2110</v>
      </c>
    </row>
    <row r="2122" spans="19:19" x14ac:dyDescent="0.2">
      <c r="S2122">
        <v>2111</v>
      </c>
    </row>
    <row r="2123" spans="19:19" x14ac:dyDescent="0.2">
      <c r="S2123">
        <v>2112</v>
      </c>
    </row>
    <row r="2124" spans="19:19" x14ac:dyDescent="0.2">
      <c r="S2124">
        <v>2113</v>
      </c>
    </row>
    <row r="2125" spans="19:19" x14ac:dyDescent="0.2">
      <c r="S2125">
        <v>2114</v>
      </c>
    </row>
    <row r="2126" spans="19:19" x14ac:dyDescent="0.2">
      <c r="S2126">
        <v>2115</v>
      </c>
    </row>
    <row r="2127" spans="19:19" x14ac:dyDescent="0.2">
      <c r="S2127">
        <v>2116</v>
      </c>
    </row>
    <row r="2128" spans="19:19" x14ac:dyDescent="0.2">
      <c r="S2128">
        <v>2117</v>
      </c>
    </row>
    <row r="2129" spans="19:19" x14ac:dyDescent="0.2">
      <c r="S2129">
        <v>2118</v>
      </c>
    </row>
    <row r="2130" spans="19:19" x14ac:dyDescent="0.2">
      <c r="S2130">
        <v>2119</v>
      </c>
    </row>
    <row r="2131" spans="19:19" x14ac:dyDescent="0.2">
      <c r="S2131">
        <v>2120</v>
      </c>
    </row>
    <row r="2132" spans="19:19" x14ac:dyDescent="0.2">
      <c r="S2132">
        <v>2121</v>
      </c>
    </row>
    <row r="2133" spans="19:19" x14ac:dyDescent="0.2">
      <c r="S2133">
        <v>2122</v>
      </c>
    </row>
    <row r="2134" spans="19:19" x14ac:dyDescent="0.2">
      <c r="S2134">
        <v>2123</v>
      </c>
    </row>
    <row r="2135" spans="19:19" x14ac:dyDescent="0.2">
      <c r="S2135">
        <v>2124</v>
      </c>
    </row>
    <row r="2136" spans="19:19" x14ac:dyDescent="0.2">
      <c r="S2136">
        <v>2125</v>
      </c>
    </row>
    <row r="2137" spans="19:19" x14ac:dyDescent="0.2">
      <c r="S2137">
        <v>2126</v>
      </c>
    </row>
    <row r="2138" spans="19:19" x14ac:dyDescent="0.2">
      <c r="S2138">
        <v>2127</v>
      </c>
    </row>
    <row r="2139" spans="19:19" x14ac:dyDescent="0.2">
      <c r="S2139">
        <v>2128</v>
      </c>
    </row>
    <row r="2140" spans="19:19" x14ac:dyDescent="0.2">
      <c r="S2140">
        <v>2129</v>
      </c>
    </row>
    <row r="2141" spans="19:19" x14ac:dyDescent="0.2">
      <c r="S2141">
        <v>2130</v>
      </c>
    </row>
    <row r="2142" spans="19:19" x14ac:dyDescent="0.2">
      <c r="S2142">
        <v>2131</v>
      </c>
    </row>
    <row r="2143" spans="19:19" x14ac:dyDescent="0.2">
      <c r="S2143">
        <v>2132</v>
      </c>
    </row>
    <row r="2144" spans="19:19" x14ac:dyDescent="0.2">
      <c r="S2144">
        <v>2133</v>
      </c>
    </row>
    <row r="2145" spans="19:19" x14ac:dyDescent="0.2">
      <c r="S2145">
        <v>2134</v>
      </c>
    </row>
    <row r="2146" spans="19:19" x14ac:dyDescent="0.2">
      <c r="S2146">
        <v>2135</v>
      </c>
    </row>
    <row r="2147" spans="19:19" x14ac:dyDescent="0.2">
      <c r="S2147">
        <v>2136</v>
      </c>
    </row>
    <row r="2148" spans="19:19" x14ac:dyDescent="0.2">
      <c r="S2148">
        <v>2137</v>
      </c>
    </row>
    <row r="2149" spans="19:19" x14ac:dyDescent="0.2">
      <c r="S2149">
        <v>2138</v>
      </c>
    </row>
    <row r="2150" spans="19:19" x14ac:dyDescent="0.2">
      <c r="S2150">
        <v>2139</v>
      </c>
    </row>
    <row r="2151" spans="19:19" x14ac:dyDescent="0.2">
      <c r="S2151">
        <v>2140</v>
      </c>
    </row>
    <row r="2152" spans="19:19" x14ac:dyDescent="0.2">
      <c r="S2152">
        <v>2141</v>
      </c>
    </row>
    <row r="2153" spans="19:19" x14ac:dyDescent="0.2">
      <c r="S2153">
        <v>2142</v>
      </c>
    </row>
    <row r="2154" spans="19:19" x14ac:dyDescent="0.2">
      <c r="S2154">
        <v>2143</v>
      </c>
    </row>
    <row r="2155" spans="19:19" x14ac:dyDescent="0.2">
      <c r="S2155">
        <v>2144</v>
      </c>
    </row>
    <row r="2156" spans="19:19" x14ac:dyDescent="0.2">
      <c r="S2156">
        <v>2145</v>
      </c>
    </row>
    <row r="2157" spans="19:19" x14ac:dyDescent="0.2">
      <c r="S2157">
        <v>2146</v>
      </c>
    </row>
    <row r="2158" spans="19:19" x14ac:dyDescent="0.2">
      <c r="S2158">
        <v>2147</v>
      </c>
    </row>
    <row r="2159" spans="19:19" x14ac:dyDescent="0.2">
      <c r="S2159">
        <v>2148</v>
      </c>
    </row>
    <row r="2160" spans="19:19" x14ac:dyDescent="0.2">
      <c r="S2160">
        <v>2149</v>
      </c>
    </row>
    <row r="2161" spans="19:19" x14ac:dyDescent="0.2">
      <c r="S2161">
        <v>2150</v>
      </c>
    </row>
    <row r="2162" spans="19:19" x14ac:dyDescent="0.2">
      <c r="S2162">
        <v>2151</v>
      </c>
    </row>
    <row r="2163" spans="19:19" x14ac:dyDescent="0.2">
      <c r="S2163">
        <v>2152</v>
      </c>
    </row>
    <row r="2164" spans="19:19" x14ac:dyDescent="0.2">
      <c r="S2164">
        <v>2153</v>
      </c>
    </row>
    <row r="2165" spans="19:19" x14ac:dyDescent="0.2">
      <c r="S2165">
        <v>2154</v>
      </c>
    </row>
    <row r="2166" spans="19:19" x14ac:dyDescent="0.2">
      <c r="S2166">
        <v>2155</v>
      </c>
    </row>
    <row r="2167" spans="19:19" x14ac:dyDescent="0.2">
      <c r="S2167">
        <v>2156</v>
      </c>
    </row>
    <row r="2168" spans="19:19" x14ac:dyDescent="0.2">
      <c r="S2168">
        <v>2157</v>
      </c>
    </row>
    <row r="2169" spans="19:19" x14ac:dyDescent="0.2">
      <c r="S2169">
        <v>2158</v>
      </c>
    </row>
    <row r="2170" spans="19:19" x14ac:dyDescent="0.2">
      <c r="S2170">
        <v>2159</v>
      </c>
    </row>
    <row r="2171" spans="19:19" x14ac:dyDescent="0.2">
      <c r="S2171">
        <v>2160</v>
      </c>
    </row>
    <row r="2172" spans="19:19" x14ac:dyDescent="0.2">
      <c r="S2172">
        <v>2161</v>
      </c>
    </row>
    <row r="2173" spans="19:19" x14ac:dyDescent="0.2">
      <c r="S2173">
        <v>2162</v>
      </c>
    </row>
    <row r="2174" spans="19:19" x14ac:dyDescent="0.2">
      <c r="S2174">
        <v>2163</v>
      </c>
    </row>
    <row r="2175" spans="19:19" x14ac:dyDescent="0.2">
      <c r="S2175">
        <v>2164</v>
      </c>
    </row>
    <row r="2176" spans="19:19" x14ac:dyDescent="0.2">
      <c r="S2176">
        <v>2165</v>
      </c>
    </row>
    <row r="2177" spans="19:19" x14ac:dyDescent="0.2">
      <c r="S2177">
        <v>2166</v>
      </c>
    </row>
    <row r="2178" spans="19:19" x14ac:dyDescent="0.2">
      <c r="S2178">
        <v>2167</v>
      </c>
    </row>
    <row r="2179" spans="19:19" x14ac:dyDescent="0.2">
      <c r="S2179">
        <v>2168</v>
      </c>
    </row>
    <row r="2180" spans="19:19" x14ac:dyDescent="0.2">
      <c r="S2180">
        <v>2169</v>
      </c>
    </row>
    <row r="2181" spans="19:19" x14ac:dyDescent="0.2">
      <c r="S2181">
        <v>2170</v>
      </c>
    </row>
    <row r="2182" spans="19:19" x14ac:dyDescent="0.2">
      <c r="S2182">
        <v>2171</v>
      </c>
    </row>
    <row r="2183" spans="19:19" x14ac:dyDescent="0.2">
      <c r="S2183">
        <v>2172</v>
      </c>
    </row>
    <row r="2184" spans="19:19" x14ac:dyDescent="0.2">
      <c r="S2184">
        <v>2173</v>
      </c>
    </row>
    <row r="2185" spans="19:19" x14ac:dyDescent="0.2">
      <c r="S2185">
        <v>2174</v>
      </c>
    </row>
    <row r="2186" spans="19:19" x14ac:dyDescent="0.2">
      <c r="S2186">
        <v>2175</v>
      </c>
    </row>
    <row r="2187" spans="19:19" x14ac:dyDescent="0.2">
      <c r="S2187">
        <v>2176</v>
      </c>
    </row>
    <row r="2188" spans="19:19" x14ac:dyDescent="0.2">
      <c r="S2188">
        <v>2177</v>
      </c>
    </row>
    <row r="2189" spans="19:19" x14ac:dyDescent="0.2">
      <c r="S2189">
        <v>2178</v>
      </c>
    </row>
    <row r="2190" spans="19:19" x14ac:dyDescent="0.2">
      <c r="S2190">
        <v>2179</v>
      </c>
    </row>
    <row r="2191" spans="19:19" x14ac:dyDescent="0.2">
      <c r="S2191">
        <v>2180</v>
      </c>
    </row>
    <row r="2192" spans="19:19" x14ac:dyDescent="0.2">
      <c r="S2192">
        <v>2181</v>
      </c>
    </row>
    <row r="2193" spans="19:19" x14ac:dyDescent="0.2">
      <c r="S2193">
        <v>2182</v>
      </c>
    </row>
    <row r="2194" spans="19:19" x14ac:dyDescent="0.2">
      <c r="S2194">
        <v>2183</v>
      </c>
    </row>
    <row r="2195" spans="19:19" x14ac:dyDescent="0.2">
      <c r="S2195">
        <v>2184</v>
      </c>
    </row>
    <row r="2196" spans="19:19" x14ac:dyDescent="0.2">
      <c r="S2196">
        <v>2185</v>
      </c>
    </row>
    <row r="2197" spans="19:19" x14ac:dyDescent="0.2">
      <c r="S2197">
        <v>2186</v>
      </c>
    </row>
    <row r="2198" spans="19:19" x14ac:dyDescent="0.2">
      <c r="S2198">
        <v>2187</v>
      </c>
    </row>
    <row r="2199" spans="19:19" x14ac:dyDescent="0.2">
      <c r="S2199">
        <v>2188</v>
      </c>
    </row>
    <row r="2200" spans="19:19" x14ac:dyDescent="0.2">
      <c r="S2200">
        <v>2189</v>
      </c>
    </row>
    <row r="2201" spans="19:19" x14ac:dyDescent="0.2">
      <c r="S2201">
        <v>2190</v>
      </c>
    </row>
    <row r="2202" spans="19:19" x14ac:dyDescent="0.2">
      <c r="S2202">
        <v>2191</v>
      </c>
    </row>
    <row r="2203" spans="19:19" x14ac:dyDescent="0.2">
      <c r="S2203">
        <v>2192</v>
      </c>
    </row>
    <row r="2204" spans="19:19" x14ac:dyDescent="0.2">
      <c r="S2204">
        <v>2193</v>
      </c>
    </row>
    <row r="2205" spans="19:19" x14ac:dyDescent="0.2">
      <c r="S2205">
        <v>2194</v>
      </c>
    </row>
    <row r="2206" spans="19:19" x14ac:dyDescent="0.2">
      <c r="S2206">
        <v>2195</v>
      </c>
    </row>
    <row r="2207" spans="19:19" x14ac:dyDescent="0.2">
      <c r="S2207">
        <v>2196</v>
      </c>
    </row>
    <row r="2208" spans="19:19" x14ac:dyDescent="0.2">
      <c r="S2208">
        <v>2197</v>
      </c>
    </row>
    <row r="2209" spans="19:19" x14ac:dyDescent="0.2">
      <c r="S2209">
        <v>2198</v>
      </c>
    </row>
    <row r="2210" spans="19:19" x14ac:dyDescent="0.2">
      <c r="S2210">
        <v>2199</v>
      </c>
    </row>
    <row r="2211" spans="19:19" x14ac:dyDescent="0.2">
      <c r="S2211">
        <v>2200</v>
      </c>
    </row>
    <row r="2212" spans="19:19" x14ac:dyDescent="0.2">
      <c r="S2212">
        <v>2201</v>
      </c>
    </row>
    <row r="2213" spans="19:19" x14ac:dyDescent="0.2">
      <c r="S2213">
        <v>2202</v>
      </c>
    </row>
    <row r="2214" spans="19:19" x14ac:dyDescent="0.2">
      <c r="S2214">
        <v>2203</v>
      </c>
    </row>
    <row r="2215" spans="19:19" x14ac:dyDescent="0.2">
      <c r="S2215">
        <v>2204</v>
      </c>
    </row>
    <row r="2216" spans="19:19" x14ac:dyDescent="0.2">
      <c r="S2216">
        <v>2205</v>
      </c>
    </row>
    <row r="2217" spans="19:19" x14ac:dyDescent="0.2">
      <c r="S2217">
        <v>2206</v>
      </c>
    </row>
    <row r="2218" spans="19:19" x14ac:dyDescent="0.2">
      <c r="S2218">
        <v>2207</v>
      </c>
    </row>
    <row r="2219" spans="19:19" x14ac:dyDescent="0.2">
      <c r="S2219">
        <v>2208</v>
      </c>
    </row>
    <row r="2220" spans="19:19" x14ac:dyDescent="0.2">
      <c r="S2220">
        <v>2209</v>
      </c>
    </row>
    <row r="2221" spans="19:19" x14ac:dyDescent="0.2">
      <c r="S2221">
        <v>2210</v>
      </c>
    </row>
    <row r="2222" spans="19:19" x14ac:dyDescent="0.2">
      <c r="S2222">
        <v>2211</v>
      </c>
    </row>
    <row r="2223" spans="19:19" x14ac:dyDescent="0.2">
      <c r="S2223">
        <v>2212</v>
      </c>
    </row>
    <row r="2224" spans="19:19" x14ac:dyDescent="0.2">
      <c r="S2224">
        <v>2213</v>
      </c>
    </row>
    <row r="2225" spans="19:19" x14ac:dyDescent="0.2">
      <c r="S2225">
        <v>2214</v>
      </c>
    </row>
    <row r="2226" spans="19:19" x14ac:dyDescent="0.2">
      <c r="S2226">
        <v>2215</v>
      </c>
    </row>
    <row r="2227" spans="19:19" x14ac:dyDescent="0.2">
      <c r="S2227">
        <v>2216</v>
      </c>
    </row>
    <row r="2228" spans="19:19" x14ac:dyDescent="0.2">
      <c r="S2228">
        <v>2217</v>
      </c>
    </row>
    <row r="2229" spans="19:19" x14ac:dyDescent="0.2">
      <c r="S2229">
        <v>2218</v>
      </c>
    </row>
    <row r="2230" spans="19:19" x14ac:dyDescent="0.2">
      <c r="S2230">
        <v>2219</v>
      </c>
    </row>
    <row r="2231" spans="19:19" x14ac:dyDescent="0.2">
      <c r="S2231">
        <v>2220</v>
      </c>
    </row>
    <row r="2232" spans="19:19" x14ac:dyDescent="0.2">
      <c r="S2232">
        <v>2221</v>
      </c>
    </row>
    <row r="2233" spans="19:19" x14ac:dyDescent="0.2">
      <c r="S2233">
        <v>2222</v>
      </c>
    </row>
    <row r="2234" spans="19:19" x14ac:dyDescent="0.2">
      <c r="S2234">
        <v>2223</v>
      </c>
    </row>
    <row r="2235" spans="19:19" x14ac:dyDescent="0.2">
      <c r="S2235">
        <v>2224</v>
      </c>
    </row>
    <row r="2236" spans="19:19" x14ac:dyDescent="0.2">
      <c r="S2236">
        <v>2225</v>
      </c>
    </row>
    <row r="2237" spans="19:19" x14ac:dyDescent="0.2">
      <c r="S2237">
        <v>2226</v>
      </c>
    </row>
    <row r="2238" spans="19:19" x14ac:dyDescent="0.2">
      <c r="S2238">
        <v>2227</v>
      </c>
    </row>
    <row r="2239" spans="19:19" x14ac:dyDescent="0.2">
      <c r="S2239">
        <v>2228</v>
      </c>
    </row>
    <row r="2240" spans="19:19" x14ac:dyDescent="0.2">
      <c r="S2240">
        <v>2229</v>
      </c>
    </row>
    <row r="2241" spans="19:19" x14ac:dyDescent="0.2">
      <c r="S2241">
        <v>2230</v>
      </c>
    </row>
    <row r="2242" spans="19:19" x14ac:dyDescent="0.2">
      <c r="S2242">
        <v>2231</v>
      </c>
    </row>
    <row r="2243" spans="19:19" x14ac:dyDescent="0.2">
      <c r="S2243">
        <v>2232</v>
      </c>
    </row>
    <row r="2244" spans="19:19" x14ac:dyDescent="0.2">
      <c r="S2244">
        <v>2233</v>
      </c>
    </row>
    <row r="2245" spans="19:19" x14ac:dyDescent="0.2">
      <c r="S2245">
        <v>2234</v>
      </c>
    </row>
    <row r="2246" spans="19:19" x14ac:dyDescent="0.2">
      <c r="S2246">
        <v>2235</v>
      </c>
    </row>
    <row r="2247" spans="19:19" x14ac:dyDescent="0.2">
      <c r="S2247">
        <v>2236</v>
      </c>
    </row>
    <row r="2248" spans="19:19" x14ac:dyDescent="0.2">
      <c r="S2248">
        <v>2237</v>
      </c>
    </row>
    <row r="2249" spans="19:19" x14ac:dyDescent="0.2">
      <c r="S2249">
        <v>2238</v>
      </c>
    </row>
    <row r="2250" spans="19:19" x14ac:dyDescent="0.2">
      <c r="S2250">
        <v>2239</v>
      </c>
    </row>
    <row r="2251" spans="19:19" x14ac:dyDescent="0.2">
      <c r="S2251">
        <v>2240</v>
      </c>
    </row>
    <row r="2252" spans="19:19" x14ac:dyDescent="0.2">
      <c r="S2252">
        <v>2241</v>
      </c>
    </row>
    <row r="2253" spans="19:19" x14ac:dyDescent="0.2">
      <c r="S2253">
        <v>2242</v>
      </c>
    </row>
    <row r="2254" spans="19:19" x14ac:dyDescent="0.2">
      <c r="S2254">
        <v>2243</v>
      </c>
    </row>
    <row r="2255" spans="19:19" x14ac:dyDescent="0.2">
      <c r="S2255">
        <v>2244</v>
      </c>
    </row>
    <row r="2256" spans="19:19" x14ac:dyDescent="0.2">
      <c r="S2256">
        <v>2245</v>
      </c>
    </row>
    <row r="2257" spans="19:19" x14ac:dyDescent="0.2">
      <c r="S2257">
        <v>2246</v>
      </c>
    </row>
    <row r="2258" spans="19:19" x14ac:dyDescent="0.2">
      <c r="S2258">
        <v>2247</v>
      </c>
    </row>
    <row r="2259" spans="19:19" x14ac:dyDescent="0.2">
      <c r="S2259">
        <v>2248</v>
      </c>
    </row>
    <row r="2260" spans="19:19" x14ac:dyDescent="0.2">
      <c r="S2260">
        <v>2249</v>
      </c>
    </row>
    <row r="2261" spans="19:19" x14ac:dyDescent="0.2">
      <c r="S2261">
        <v>2250</v>
      </c>
    </row>
    <row r="2262" spans="19:19" x14ac:dyDescent="0.2">
      <c r="S2262">
        <v>2251</v>
      </c>
    </row>
    <row r="2263" spans="19:19" x14ac:dyDescent="0.2">
      <c r="S2263">
        <v>2252</v>
      </c>
    </row>
    <row r="2264" spans="19:19" x14ac:dyDescent="0.2">
      <c r="S2264">
        <v>2253</v>
      </c>
    </row>
    <row r="2265" spans="19:19" x14ac:dyDescent="0.2">
      <c r="S2265">
        <v>2254</v>
      </c>
    </row>
    <row r="2266" spans="19:19" x14ac:dyDescent="0.2">
      <c r="S2266">
        <v>2255</v>
      </c>
    </row>
    <row r="2267" spans="19:19" x14ac:dyDescent="0.2">
      <c r="S2267">
        <v>2256</v>
      </c>
    </row>
    <row r="2268" spans="19:19" x14ac:dyDescent="0.2">
      <c r="S2268">
        <v>2257</v>
      </c>
    </row>
    <row r="2269" spans="19:19" x14ac:dyDescent="0.2">
      <c r="S2269">
        <v>2258</v>
      </c>
    </row>
    <row r="2270" spans="19:19" x14ac:dyDescent="0.2">
      <c r="S2270">
        <v>2259</v>
      </c>
    </row>
    <row r="2271" spans="19:19" x14ac:dyDescent="0.2">
      <c r="S2271">
        <v>2260</v>
      </c>
    </row>
    <row r="2272" spans="19:19" x14ac:dyDescent="0.2">
      <c r="S2272">
        <v>2261</v>
      </c>
    </row>
    <row r="2273" spans="19:19" x14ac:dyDescent="0.2">
      <c r="S2273">
        <v>2262</v>
      </c>
    </row>
    <row r="2274" spans="19:19" x14ac:dyDescent="0.2">
      <c r="S2274">
        <v>2263</v>
      </c>
    </row>
    <row r="2275" spans="19:19" x14ac:dyDescent="0.2">
      <c r="S2275">
        <v>2264</v>
      </c>
    </row>
    <row r="2276" spans="19:19" x14ac:dyDescent="0.2">
      <c r="S2276">
        <v>2265</v>
      </c>
    </row>
    <row r="2277" spans="19:19" x14ac:dyDescent="0.2">
      <c r="S2277">
        <v>2266</v>
      </c>
    </row>
    <row r="2278" spans="19:19" x14ac:dyDescent="0.2">
      <c r="S2278">
        <v>2267</v>
      </c>
    </row>
    <row r="2279" spans="19:19" x14ac:dyDescent="0.2">
      <c r="S2279">
        <v>2268</v>
      </c>
    </row>
    <row r="2280" spans="19:19" x14ac:dyDescent="0.2">
      <c r="S2280">
        <v>2269</v>
      </c>
    </row>
    <row r="2281" spans="19:19" x14ac:dyDescent="0.2">
      <c r="S2281">
        <v>2270</v>
      </c>
    </row>
    <row r="2282" spans="19:19" x14ac:dyDescent="0.2">
      <c r="S2282">
        <v>2271</v>
      </c>
    </row>
    <row r="2283" spans="19:19" x14ac:dyDescent="0.2">
      <c r="S2283">
        <v>2272</v>
      </c>
    </row>
    <row r="2284" spans="19:19" x14ac:dyDescent="0.2">
      <c r="S2284">
        <v>2273</v>
      </c>
    </row>
    <row r="2285" spans="19:19" x14ac:dyDescent="0.2">
      <c r="S2285">
        <v>2274</v>
      </c>
    </row>
    <row r="2286" spans="19:19" x14ac:dyDescent="0.2">
      <c r="S2286">
        <v>2275</v>
      </c>
    </row>
    <row r="2287" spans="19:19" x14ac:dyDescent="0.2">
      <c r="S2287">
        <v>2276</v>
      </c>
    </row>
    <row r="2288" spans="19:19" x14ac:dyDescent="0.2">
      <c r="S2288">
        <v>2277</v>
      </c>
    </row>
    <row r="2289" spans="19:19" x14ac:dyDescent="0.2">
      <c r="S2289">
        <v>2278</v>
      </c>
    </row>
    <row r="2290" spans="19:19" x14ac:dyDescent="0.2">
      <c r="S2290">
        <v>2279</v>
      </c>
    </row>
    <row r="2291" spans="19:19" x14ac:dyDescent="0.2">
      <c r="S2291">
        <v>2280</v>
      </c>
    </row>
    <row r="2292" spans="19:19" x14ac:dyDescent="0.2">
      <c r="S2292">
        <v>2281</v>
      </c>
    </row>
    <row r="2293" spans="19:19" x14ac:dyDescent="0.2">
      <c r="S2293">
        <v>2282</v>
      </c>
    </row>
    <row r="2294" spans="19:19" x14ac:dyDescent="0.2">
      <c r="S2294">
        <v>2283</v>
      </c>
    </row>
    <row r="2295" spans="19:19" x14ac:dyDescent="0.2">
      <c r="S2295">
        <v>2284</v>
      </c>
    </row>
    <row r="2296" spans="19:19" x14ac:dyDescent="0.2">
      <c r="S2296">
        <v>2285</v>
      </c>
    </row>
    <row r="2297" spans="19:19" x14ac:dyDescent="0.2">
      <c r="S2297">
        <v>2286</v>
      </c>
    </row>
    <row r="2298" spans="19:19" x14ac:dyDescent="0.2">
      <c r="S2298">
        <v>2287</v>
      </c>
    </row>
    <row r="2299" spans="19:19" x14ac:dyDescent="0.2">
      <c r="S2299">
        <v>2288</v>
      </c>
    </row>
    <row r="2300" spans="19:19" x14ac:dyDescent="0.2">
      <c r="S2300">
        <v>2289</v>
      </c>
    </row>
    <row r="2301" spans="19:19" x14ac:dyDescent="0.2">
      <c r="S2301">
        <v>2290</v>
      </c>
    </row>
    <row r="2302" spans="19:19" x14ac:dyDescent="0.2">
      <c r="S2302">
        <v>2291</v>
      </c>
    </row>
    <row r="2303" spans="19:19" x14ac:dyDescent="0.2">
      <c r="S2303">
        <v>2292</v>
      </c>
    </row>
    <row r="2304" spans="19:19" x14ac:dyDescent="0.2">
      <c r="S2304">
        <v>2293</v>
      </c>
    </row>
    <row r="2305" spans="19:19" x14ac:dyDescent="0.2">
      <c r="S2305">
        <v>2294</v>
      </c>
    </row>
    <row r="2306" spans="19:19" x14ac:dyDescent="0.2">
      <c r="S2306">
        <v>2295</v>
      </c>
    </row>
    <row r="2307" spans="19:19" x14ac:dyDescent="0.2">
      <c r="S2307">
        <v>2296</v>
      </c>
    </row>
    <row r="2308" spans="19:19" x14ac:dyDescent="0.2">
      <c r="S2308">
        <v>2297</v>
      </c>
    </row>
    <row r="2309" spans="19:19" x14ac:dyDescent="0.2">
      <c r="S2309">
        <v>2298</v>
      </c>
    </row>
    <row r="2310" spans="19:19" x14ac:dyDescent="0.2">
      <c r="S2310">
        <v>2299</v>
      </c>
    </row>
    <row r="2311" spans="19:19" x14ac:dyDescent="0.2">
      <c r="S2311">
        <v>2300</v>
      </c>
    </row>
    <row r="2312" spans="19:19" x14ac:dyDescent="0.2">
      <c r="S2312">
        <v>2301</v>
      </c>
    </row>
    <row r="2313" spans="19:19" x14ac:dyDescent="0.2">
      <c r="S2313">
        <v>2302</v>
      </c>
    </row>
    <row r="2314" spans="19:19" x14ac:dyDescent="0.2">
      <c r="S2314">
        <v>2303</v>
      </c>
    </row>
    <row r="2315" spans="19:19" x14ac:dyDescent="0.2">
      <c r="S2315">
        <v>2304</v>
      </c>
    </row>
    <row r="2316" spans="19:19" x14ac:dyDescent="0.2">
      <c r="S2316">
        <v>2305</v>
      </c>
    </row>
    <row r="2317" spans="19:19" x14ac:dyDescent="0.2">
      <c r="S2317">
        <v>2306</v>
      </c>
    </row>
    <row r="2318" spans="19:19" x14ac:dyDescent="0.2">
      <c r="S2318">
        <v>2307</v>
      </c>
    </row>
    <row r="2319" spans="19:19" x14ac:dyDescent="0.2">
      <c r="S2319">
        <v>2308</v>
      </c>
    </row>
    <row r="2320" spans="19:19" x14ac:dyDescent="0.2">
      <c r="S2320">
        <v>2309</v>
      </c>
    </row>
    <row r="2321" spans="19:19" x14ac:dyDescent="0.2">
      <c r="S2321">
        <v>2310</v>
      </c>
    </row>
    <row r="2322" spans="19:19" x14ac:dyDescent="0.2">
      <c r="S2322">
        <v>2311</v>
      </c>
    </row>
    <row r="2323" spans="19:19" x14ac:dyDescent="0.2">
      <c r="S2323">
        <v>2312</v>
      </c>
    </row>
    <row r="2324" spans="19:19" x14ac:dyDescent="0.2">
      <c r="S2324">
        <v>2313</v>
      </c>
    </row>
    <row r="2325" spans="19:19" x14ac:dyDescent="0.2">
      <c r="S2325">
        <v>2314</v>
      </c>
    </row>
    <row r="2326" spans="19:19" x14ac:dyDescent="0.2">
      <c r="S2326">
        <v>2315</v>
      </c>
    </row>
    <row r="2327" spans="19:19" x14ac:dyDescent="0.2">
      <c r="S2327">
        <v>2316</v>
      </c>
    </row>
    <row r="2328" spans="19:19" x14ac:dyDescent="0.2">
      <c r="S2328">
        <v>2317</v>
      </c>
    </row>
    <row r="2329" spans="19:19" x14ac:dyDescent="0.2">
      <c r="S2329">
        <v>2318</v>
      </c>
    </row>
    <row r="2330" spans="19:19" x14ac:dyDescent="0.2">
      <c r="S2330">
        <v>2319</v>
      </c>
    </row>
    <row r="2331" spans="19:19" x14ac:dyDescent="0.2">
      <c r="S2331">
        <v>2320</v>
      </c>
    </row>
    <row r="2332" spans="19:19" x14ac:dyDescent="0.2">
      <c r="S2332">
        <v>2321</v>
      </c>
    </row>
    <row r="2333" spans="19:19" x14ac:dyDescent="0.2">
      <c r="S2333">
        <v>2322</v>
      </c>
    </row>
    <row r="2334" spans="19:19" x14ac:dyDescent="0.2">
      <c r="S2334">
        <v>2323</v>
      </c>
    </row>
    <row r="2335" spans="19:19" x14ac:dyDescent="0.2">
      <c r="S2335">
        <v>2324</v>
      </c>
    </row>
    <row r="2336" spans="19:19" x14ac:dyDescent="0.2">
      <c r="S2336">
        <v>2325</v>
      </c>
    </row>
    <row r="2337" spans="19:19" x14ac:dyDescent="0.2">
      <c r="S2337">
        <v>2326</v>
      </c>
    </row>
    <row r="2338" spans="19:19" x14ac:dyDescent="0.2">
      <c r="S2338">
        <v>2327</v>
      </c>
    </row>
    <row r="2339" spans="19:19" x14ac:dyDescent="0.2">
      <c r="S2339">
        <v>2328</v>
      </c>
    </row>
    <row r="2340" spans="19:19" x14ac:dyDescent="0.2">
      <c r="S2340">
        <v>2329</v>
      </c>
    </row>
    <row r="2341" spans="19:19" x14ac:dyDescent="0.2">
      <c r="S2341">
        <v>2330</v>
      </c>
    </row>
    <row r="2342" spans="19:19" x14ac:dyDescent="0.2">
      <c r="S2342">
        <v>2331</v>
      </c>
    </row>
    <row r="2343" spans="19:19" x14ac:dyDescent="0.2">
      <c r="S2343">
        <v>2332</v>
      </c>
    </row>
    <row r="2344" spans="19:19" x14ac:dyDescent="0.2">
      <c r="S2344">
        <v>2333</v>
      </c>
    </row>
    <row r="2345" spans="19:19" x14ac:dyDescent="0.2">
      <c r="S2345">
        <v>2334</v>
      </c>
    </row>
    <row r="2346" spans="19:19" x14ac:dyDescent="0.2">
      <c r="S2346">
        <v>2335</v>
      </c>
    </row>
    <row r="2347" spans="19:19" x14ac:dyDescent="0.2">
      <c r="S2347">
        <v>2336</v>
      </c>
    </row>
    <row r="2348" spans="19:19" x14ac:dyDescent="0.2">
      <c r="S2348">
        <v>2337</v>
      </c>
    </row>
    <row r="2349" spans="19:19" x14ac:dyDescent="0.2">
      <c r="S2349">
        <v>2338</v>
      </c>
    </row>
    <row r="2350" spans="19:19" x14ac:dyDescent="0.2">
      <c r="S2350">
        <v>2339</v>
      </c>
    </row>
    <row r="2351" spans="19:19" x14ac:dyDescent="0.2">
      <c r="S2351">
        <v>2340</v>
      </c>
    </row>
    <row r="2352" spans="19:19" x14ac:dyDescent="0.2">
      <c r="S2352">
        <v>2341</v>
      </c>
    </row>
    <row r="2353" spans="19:19" x14ac:dyDescent="0.2">
      <c r="S2353">
        <v>2342</v>
      </c>
    </row>
    <row r="2354" spans="19:19" x14ac:dyDescent="0.2">
      <c r="S2354">
        <v>2343</v>
      </c>
    </row>
    <row r="2355" spans="19:19" x14ac:dyDescent="0.2">
      <c r="S2355">
        <v>2344</v>
      </c>
    </row>
    <row r="2356" spans="19:19" x14ac:dyDescent="0.2">
      <c r="S2356">
        <v>2345</v>
      </c>
    </row>
    <row r="2357" spans="19:19" x14ac:dyDescent="0.2">
      <c r="S2357">
        <v>2346</v>
      </c>
    </row>
    <row r="2358" spans="19:19" x14ac:dyDescent="0.2">
      <c r="S2358">
        <v>2347</v>
      </c>
    </row>
    <row r="2359" spans="19:19" x14ac:dyDescent="0.2">
      <c r="S2359">
        <v>2348</v>
      </c>
    </row>
    <row r="2360" spans="19:19" x14ac:dyDescent="0.2">
      <c r="S2360">
        <v>2349</v>
      </c>
    </row>
    <row r="2361" spans="19:19" x14ac:dyDescent="0.2">
      <c r="S2361">
        <v>2350</v>
      </c>
    </row>
    <row r="2362" spans="19:19" x14ac:dyDescent="0.2">
      <c r="S2362">
        <v>2351</v>
      </c>
    </row>
    <row r="2363" spans="19:19" x14ac:dyDescent="0.2">
      <c r="S2363">
        <v>2352</v>
      </c>
    </row>
    <row r="2364" spans="19:19" x14ac:dyDescent="0.2">
      <c r="S2364">
        <v>2353</v>
      </c>
    </row>
    <row r="2365" spans="19:19" x14ac:dyDescent="0.2">
      <c r="S2365">
        <v>2354</v>
      </c>
    </row>
    <row r="2366" spans="19:19" x14ac:dyDescent="0.2">
      <c r="S2366">
        <v>2355</v>
      </c>
    </row>
    <row r="2367" spans="19:19" x14ac:dyDescent="0.2">
      <c r="S2367">
        <v>2356</v>
      </c>
    </row>
    <row r="2368" spans="19:19" x14ac:dyDescent="0.2">
      <c r="S2368">
        <v>2357</v>
      </c>
    </row>
    <row r="2369" spans="19:19" x14ac:dyDescent="0.2">
      <c r="S2369">
        <v>2358</v>
      </c>
    </row>
    <row r="2370" spans="19:19" x14ac:dyDescent="0.2">
      <c r="S2370">
        <v>2359</v>
      </c>
    </row>
    <row r="2371" spans="19:19" x14ac:dyDescent="0.2">
      <c r="S2371">
        <v>2360</v>
      </c>
    </row>
    <row r="2372" spans="19:19" x14ac:dyDescent="0.2">
      <c r="S2372">
        <v>2361</v>
      </c>
    </row>
    <row r="2373" spans="19:19" x14ac:dyDescent="0.2">
      <c r="S2373">
        <v>2362</v>
      </c>
    </row>
    <row r="2374" spans="19:19" x14ac:dyDescent="0.2">
      <c r="S2374">
        <v>2363</v>
      </c>
    </row>
    <row r="2375" spans="19:19" x14ac:dyDescent="0.2">
      <c r="S2375">
        <v>2364</v>
      </c>
    </row>
    <row r="2376" spans="19:19" x14ac:dyDescent="0.2">
      <c r="S2376">
        <v>2365</v>
      </c>
    </row>
    <row r="2377" spans="19:19" x14ac:dyDescent="0.2">
      <c r="S2377">
        <v>2366</v>
      </c>
    </row>
    <row r="2378" spans="19:19" x14ac:dyDescent="0.2">
      <c r="S2378">
        <v>2367</v>
      </c>
    </row>
    <row r="2379" spans="19:19" x14ac:dyDescent="0.2">
      <c r="S2379">
        <v>2368</v>
      </c>
    </row>
    <row r="2380" spans="19:19" x14ac:dyDescent="0.2">
      <c r="S2380">
        <v>2369</v>
      </c>
    </row>
    <row r="2381" spans="19:19" x14ac:dyDescent="0.2">
      <c r="S2381">
        <v>2370</v>
      </c>
    </row>
    <row r="2382" spans="19:19" x14ac:dyDescent="0.2">
      <c r="S2382">
        <v>2371</v>
      </c>
    </row>
    <row r="2383" spans="19:19" x14ac:dyDescent="0.2">
      <c r="S2383">
        <v>2372</v>
      </c>
    </row>
    <row r="2384" spans="19:19" x14ac:dyDescent="0.2">
      <c r="S2384">
        <v>2373</v>
      </c>
    </row>
    <row r="2385" spans="19:19" x14ac:dyDescent="0.2">
      <c r="S2385">
        <v>2374</v>
      </c>
    </row>
    <row r="2386" spans="19:19" x14ac:dyDescent="0.2">
      <c r="S2386">
        <v>2375</v>
      </c>
    </row>
    <row r="2387" spans="19:19" x14ac:dyDescent="0.2">
      <c r="S2387">
        <v>2376</v>
      </c>
    </row>
    <row r="2388" spans="19:19" x14ac:dyDescent="0.2">
      <c r="S2388">
        <v>2377</v>
      </c>
    </row>
    <row r="2389" spans="19:19" x14ac:dyDescent="0.2">
      <c r="S2389">
        <v>2378</v>
      </c>
    </row>
    <row r="2390" spans="19:19" x14ac:dyDescent="0.2">
      <c r="S2390">
        <v>2379</v>
      </c>
    </row>
    <row r="2391" spans="19:19" x14ac:dyDescent="0.2">
      <c r="S2391">
        <v>2380</v>
      </c>
    </row>
    <row r="2392" spans="19:19" x14ac:dyDescent="0.2">
      <c r="S2392">
        <v>2381</v>
      </c>
    </row>
    <row r="2393" spans="19:19" x14ac:dyDescent="0.2">
      <c r="S2393">
        <v>2382</v>
      </c>
    </row>
    <row r="2394" spans="19:19" x14ac:dyDescent="0.2">
      <c r="S2394">
        <v>2383</v>
      </c>
    </row>
    <row r="2395" spans="19:19" x14ac:dyDescent="0.2">
      <c r="S2395">
        <v>2384</v>
      </c>
    </row>
    <row r="2396" spans="19:19" x14ac:dyDescent="0.2">
      <c r="S2396">
        <v>2385</v>
      </c>
    </row>
    <row r="2397" spans="19:19" x14ac:dyDescent="0.2">
      <c r="S2397">
        <v>2386</v>
      </c>
    </row>
    <row r="2398" spans="19:19" x14ac:dyDescent="0.2">
      <c r="S2398">
        <v>2387</v>
      </c>
    </row>
    <row r="2399" spans="19:19" x14ac:dyDescent="0.2">
      <c r="S2399">
        <v>2388</v>
      </c>
    </row>
    <row r="2400" spans="19:19" x14ac:dyDescent="0.2">
      <c r="S2400">
        <v>2389</v>
      </c>
    </row>
    <row r="2401" spans="19:19" x14ac:dyDescent="0.2">
      <c r="S2401">
        <v>2390</v>
      </c>
    </row>
    <row r="2402" spans="19:19" x14ac:dyDescent="0.2">
      <c r="S2402">
        <v>2391</v>
      </c>
    </row>
    <row r="2403" spans="19:19" x14ac:dyDescent="0.2">
      <c r="S2403">
        <v>2392</v>
      </c>
    </row>
    <row r="2404" spans="19:19" x14ac:dyDescent="0.2">
      <c r="S2404">
        <v>2393</v>
      </c>
    </row>
    <row r="2405" spans="19:19" x14ac:dyDescent="0.2">
      <c r="S2405">
        <v>2394</v>
      </c>
    </row>
    <row r="2406" spans="19:19" x14ac:dyDescent="0.2">
      <c r="S2406">
        <v>2395</v>
      </c>
    </row>
    <row r="2407" spans="19:19" x14ac:dyDescent="0.2">
      <c r="S2407">
        <v>2396</v>
      </c>
    </row>
    <row r="2408" spans="19:19" x14ac:dyDescent="0.2">
      <c r="S2408">
        <v>2397</v>
      </c>
    </row>
    <row r="2409" spans="19:19" x14ac:dyDescent="0.2">
      <c r="S2409">
        <v>2398</v>
      </c>
    </row>
    <row r="2410" spans="19:19" x14ac:dyDescent="0.2">
      <c r="S2410">
        <v>2399</v>
      </c>
    </row>
    <row r="2411" spans="19:19" x14ac:dyDescent="0.2">
      <c r="S2411">
        <v>2400</v>
      </c>
    </row>
    <row r="2412" spans="19:19" x14ac:dyDescent="0.2">
      <c r="S2412">
        <v>2401</v>
      </c>
    </row>
    <row r="2413" spans="19:19" x14ac:dyDescent="0.2">
      <c r="S2413">
        <v>2402</v>
      </c>
    </row>
    <row r="2414" spans="19:19" x14ac:dyDescent="0.2">
      <c r="S2414">
        <v>2403</v>
      </c>
    </row>
    <row r="2415" spans="19:19" x14ac:dyDescent="0.2">
      <c r="S2415">
        <v>2404</v>
      </c>
    </row>
    <row r="2416" spans="19:19" x14ac:dyDescent="0.2">
      <c r="S2416">
        <v>2405</v>
      </c>
    </row>
    <row r="2417" spans="19:19" x14ac:dyDescent="0.2">
      <c r="S2417">
        <v>2406</v>
      </c>
    </row>
    <row r="2418" spans="19:19" x14ac:dyDescent="0.2">
      <c r="S2418">
        <v>2407</v>
      </c>
    </row>
    <row r="2419" spans="19:19" x14ac:dyDescent="0.2">
      <c r="S2419">
        <v>2408</v>
      </c>
    </row>
    <row r="2420" spans="19:19" x14ac:dyDescent="0.2">
      <c r="S2420">
        <v>2409</v>
      </c>
    </row>
    <row r="2421" spans="19:19" x14ac:dyDescent="0.2">
      <c r="S2421">
        <v>2410</v>
      </c>
    </row>
    <row r="2422" spans="19:19" x14ac:dyDescent="0.2">
      <c r="S2422">
        <v>2411</v>
      </c>
    </row>
    <row r="2423" spans="19:19" x14ac:dyDescent="0.2">
      <c r="S2423">
        <v>2412</v>
      </c>
    </row>
    <row r="2424" spans="19:19" x14ac:dyDescent="0.2">
      <c r="S2424">
        <v>2413</v>
      </c>
    </row>
    <row r="2425" spans="19:19" x14ac:dyDescent="0.2">
      <c r="S2425">
        <v>2414</v>
      </c>
    </row>
    <row r="2426" spans="19:19" x14ac:dyDescent="0.2">
      <c r="S2426">
        <v>2415</v>
      </c>
    </row>
    <row r="2427" spans="19:19" x14ac:dyDescent="0.2">
      <c r="S2427">
        <v>2416</v>
      </c>
    </row>
    <row r="2428" spans="19:19" x14ac:dyDescent="0.2">
      <c r="S2428">
        <v>2417</v>
      </c>
    </row>
    <row r="2429" spans="19:19" x14ac:dyDescent="0.2">
      <c r="S2429">
        <v>2418</v>
      </c>
    </row>
    <row r="2430" spans="19:19" x14ac:dyDescent="0.2">
      <c r="S2430">
        <v>2419</v>
      </c>
    </row>
    <row r="2431" spans="19:19" x14ac:dyDescent="0.2">
      <c r="S2431">
        <v>2420</v>
      </c>
    </row>
    <row r="2432" spans="19:19" x14ac:dyDescent="0.2">
      <c r="S2432">
        <v>2421</v>
      </c>
    </row>
    <row r="2433" spans="19:19" x14ac:dyDescent="0.2">
      <c r="S2433">
        <v>2422</v>
      </c>
    </row>
    <row r="2434" spans="19:19" x14ac:dyDescent="0.2">
      <c r="S2434">
        <v>2423</v>
      </c>
    </row>
    <row r="2435" spans="19:19" x14ac:dyDescent="0.2">
      <c r="S2435">
        <v>2424</v>
      </c>
    </row>
    <row r="2436" spans="19:19" x14ac:dyDescent="0.2">
      <c r="S2436">
        <v>2425</v>
      </c>
    </row>
    <row r="2437" spans="19:19" x14ac:dyDescent="0.2">
      <c r="S2437">
        <v>2426</v>
      </c>
    </row>
    <row r="2438" spans="19:19" x14ac:dyDescent="0.2">
      <c r="S2438">
        <v>2427</v>
      </c>
    </row>
    <row r="2439" spans="19:19" x14ac:dyDescent="0.2">
      <c r="S2439">
        <v>2428</v>
      </c>
    </row>
    <row r="2440" spans="19:19" x14ac:dyDescent="0.2">
      <c r="S2440">
        <v>2429</v>
      </c>
    </row>
    <row r="2441" spans="19:19" x14ac:dyDescent="0.2">
      <c r="S2441">
        <v>2430</v>
      </c>
    </row>
    <row r="2442" spans="19:19" x14ac:dyDescent="0.2">
      <c r="S2442">
        <v>2431</v>
      </c>
    </row>
    <row r="2443" spans="19:19" x14ac:dyDescent="0.2">
      <c r="S2443">
        <v>2432</v>
      </c>
    </row>
    <row r="2444" spans="19:19" x14ac:dyDescent="0.2">
      <c r="S2444">
        <v>2433</v>
      </c>
    </row>
    <row r="2445" spans="19:19" x14ac:dyDescent="0.2">
      <c r="S2445">
        <v>2434</v>
      </c>
    </row>
    <row r="2446" spans="19:19" x14ac:dyDescent="0.2">
      <c r="S2446">
        <v>2435</v>
      </c>
    </row>
    <row r="2447" spans="19:19" x14ac:dyDescent="0.2">
      <c r="S2447">
        <v>2436</v>
      </c>
    </row>
    <row r="2448" spans="19:19" x14ac:dyDescent="0.2">
      <c r="S2448">
        <v>2437</v>
      </c>
    </row>
    <row r="2449" spans="19:19" x14ac:dyDescent="0.2">
      <c r="S2449">
        <v>2438</v>
      </c>
    </row>
    <row r="2450" spans="19:19" x14ac:dyDescent="0.2">
      <c r="S2450">
        <v>2439</v>
      </c>
    </row>
    <row r="2451" spans="19:19" x14ac:dyDescent="0.2">
      <c r="S2451">
        <v>2440</v>
      </c>
    </row>
    <row r="2452" spans="19:19" x14ac:dyDescent="0.2">
      <c r="S2452">
        <v>2441</v>
      </c>
    </row>
    <row r="2453" spans="19:19" x14ac:dyDescent="0.2">
      <c r="S2453">
        <v>2442</v>
      </c>
    </row>
    <row r="2454" spans="19:19" x14ac:dyDescent="0.2">
      <c r="S2454">
        <v>2443</v>
      </c>
    </row>
    <row r="2455" spans="19:19" x14ac:dyDescent="0.2">
      <c r="S2455">
        <v>2444</v>
      </c>
    </row>
    <row r="2456" spans="19:19" x14ac:dyDescent="0.2">
      <c r="S2456">
        <v>2445</v>
      </c>
    </row>
    <row r="2457" spans="19:19" x14ac:dyDescent="0.2">
      <c r="S2457">
        <v>2446</v>
      </c>
    </row>
    <row r="2458" spans="19:19" x14ac:dyDescent="0.2">
      <c r="S2458">
        <v>2447</v>
      </c>
    </row>
    <row r="2459" spans="19:19" x14ac:dyDescent="0.2">
      <c r="S2459">
        <v>2448</v>
      </c>
    </row>
    <row r="2460" spans="19:19" x14ac:dyDescent="0.2">
      <c r="S2460">
        <v>2449</v>
      </c>
    </row>
    <row r="2461" spans="19:19" x14ac:dyDescent="0.2">
      <c r="S2461">
        <v>2450</v>
      </c>
    </row>
    <row r="2462" spans="19:19" x14ac:dyDescent="0.2">
      <c r="S2462">
        <v>2451</v>
      </c>
    </row>
    <row r="2463" spans="19:19" x14ac:dyDescent="0.2">
      <c r="S2463">
        <v>2452</v>
      </c>
    </row>
    <row r="2464" spans="19:19" x14ac:dyDescent="0.2">
      <c r="S2464">
        <v>2453</v>
      </c>
    </row>
    <row r="2465" spans="19:19" x14ac:dyDescent="0.2">
      <c r="S2465">
        <v>2454</v>
      </c>
    </row>
    <row r="2466" spans="19:19" x14ac:dyDescent="0.2">
      <c r="S2466">
        <v>2455</v>
      </c>
    </row>
    <row r="2467" spans="19:19" x14ac:dyDescent="0.2">
      <c r="S2467">
        <v>2456</v>
      </c>
    </row>
    <row r="2468" spans="19:19" x14ac:dyDescent="0.2">
      <c r="S2468">
        <v>2457</v>
      </c>
    </row>
    <row r="2469" spans="19:19" x14ac:dyDescent="0.2">
      <c r="S2469">
        <v>2458</v>
      </c>
    </row>
    <row r="2470" spans="19:19" x14ac:dyDescent="0.2">
      <c r="S2470">
        <v>2459</v>
      </c>
    </row>
    <row r="2471" spans="19:19" x14ac:dyDescent="0.2">
      <c r="S2471">
        <v>2460</v>
      </c>
    </row>
    <row r="2472" spans="19:19" x14ac:dyDescent="0.2">
      <c r="S2472">
        <v>2461</v>
      </c>
    </row>
    <row r="2473" spans="19:19" x14ac:dyDescent="0.2">
      <c r="S2473">
        <v>2462</v>
      </c>
    </row>
    <row r="2474" spans="19:19" x14ac:dyDescent="0.2">
      <c r="S2474">
        <v>2463</v>
      </c>
    </row>
    <row r="2475" spans="19:19" x14ac:dyDescent="0.2">
      <c r="S2475">
        <v>2464</v>
      </c>
    </row>
    <row r="2476" spans="19:19" x14ac:dyDescent="0.2">
      <c r="S2476">
        <v>2465</v>
      </c>
    </row>
    <row r="2477" spans="19:19" x14ac:dyDescent="0.2">
      <c r="S2477">
        <v>2466</v>
      </c>
    </row>
    <row r="2478" spans="19:19" x14ac:dyDescent="0.2">
      <c r="S2478">
        <v>2467</v>
      </c>
    </row>
    <row r="2479" spans="19:19" x14ac:dyDescent="0.2">
      <c r="S2479">
        <v>2468</v>
      </c>
    </row>
    <row r="2480" spans="19:19" x14ac:dyDescent="0.2">
      <c r="S2480">
        <v>2469</v>
      </c>
    </row>
    <row r="2481" spans="19:19" x14ac:dyDescent="0.2">
      <c r="S2481">
        <v>2470</v>
      </c>
    </row>
    <row r="2482" spans="19:19" x14ac:dyDescent="0.2">
      <c r="S2482">
        <v>2471</v>
      </c>
    </row>
    <row r="2483" spans="19:19" x14ac:dyDescent="0.2">
      <c r="S2483">
        <v>2472</v>
      </c>
    </row>
    <row r="2484" spans="19:19" x14ac:dyDescent="0.2">
      <c r="S2484">
        <v>2473</v>
      </c>
    </row>
    <row r="2485" spans="19:19" x14ac:dyDescent="0.2">
      <c r="S2485">
        <v>2474</v>
      </c>
    </row>
    <row r="2486" spans="19:19" s="12" customFormat="1" ht="6" customHeight="1" x14ac:dyDescent="0.2"/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5"/>
  <sheetViews>
    <sheetView workbookViewId="0">
      <selection activeCell="D2" sqref="D2"/>
    </sheetView>
  </sheetViews>
  <sheetFormatPr baseColWidth="10" defaultRowHeight="12.75" x14ac:dyDescent="0.2"/>
  <cols>
    <col min="1" max="1" width="19.7109375" customWidth="1"/>
    <col min="3" max="3" width="28.85546875" customWidth="1"/>
    <col min="4" max="4" width="15.28515625" customWidth="1"/>
  </cols>
  <sheetData>
    <row r="1" spans="1:4" x14ac:dyDescent="0.2">
      <c r="A1" t="s">
        <v>2639</v>
      </c>
      <c r="D1" t="s">
        <v>2640</v>
      </c>
    </row>
    <row r="2" spans="1:4" x14ac:dyDescent="0.2">
      <c r="A2" t="s">
        <v>6</v>
      </c>
      <c r="B2">
        <v>1</v>
      </c>
      <c r="C2" t="s">
        <v>7</v>
      </c>
    </row>
    <row r="3" spans="1:4" x14ac:dyDescent="0.2">
      <c r="A3" t="s">
        <v>9</v>
      </c>
      <c r="B3">
        <v>2</v>
      </c>
      <c r="C3" t="s">
        <v>10</v>
      </c>
    </row>
    <row r="4" spans="1:4" x14ac:dyDescent="0.2">
      <c r="A4" t="s">
        <v>12</v>
      </c>
      <c r="B4">
        <v>3</v>
      </c>
      <c r="C4" t="s">
        <v>13</v>
      </c>
    </row>
    <row r="5" spans="1:4" x14ac:dyDescent="0.2">
      <c r="A5" t="s">
        <v>16</v>
      </c>
      <c r="B5">
        <v>4</v>
      </c>
      <c r="C5" t="s">
        <v>17</v>
      </c>
    </row>
    <row r="6" spans="1:4" x14ac:dyDescent="0.2">
      <c r="A6" t="s">
        <v>19</v>
      </c>
      <c r="B6">
        <v>5</v>
      </c>
      <c r="C6" t="s">
        <v>20</v>
      </c>
    </row>
    <row r="7" spans="1:4" x14ac:dyDescent="0.2">
      <c r="A7" t="s">
        <v>22</v>
      </c>
      <c r="B7">
        <v>6</v>
      </c>
      <c r="C7" t="s">
        <v>23</v>
      </c>
    </row>
    <row r="8" spans="1:4" x14ac:dyDescent="0.2">
      <c r="A8" t="s">
        <v>25</v>
      </c>
      <c r="B8">
        <v>7</v>
      </c>
      <c r="C8" t="s">
        <v>26</v>
      </c>
    </row>
    <row r="9" spans="1:4" x14ac:dyDescent="0.2">
      <c r="A9" t="s">
        <v>28</v>
      </c>
      <c r="B9">
        <v>8</v>
      </c>
      <c r="C9" t="s">
        <v>29</v>
      </c>
    </row>
    <row r="10" spans="1:4" x14ac:dyDescent="0.2">
      <c r="A10" t="s">
        <v>31</v>
      </c>
      <c r="B10">
        <v>9</v>
      </c>
      <c r="C10" t="s">
        <v>32</v>
      </c>
    </row>
    <row r="11" spans="1:4" x14ac:dyDescent="0.2">
      <c r="A11" t="s">
        <v>34</v>
      </c>
      <c r="B11">
        <v>10</v>
      </c>
      <c r="C11" t="s">
        <v>35</v>
      </c>
    </row>
    <row r="12" spans="1:4" x14ac:dyDescent="0.2">
      <c r="A12" t="s">
        <v>37</v>
      </c>
      <c r="B12">
        <v>11</v>
      </c>
      <c r="C12" t="s">
        <v>38</v>
      </c>
    </row>
    <row r="13" spans="1:4" x14ac:dyDescent="0.2">
      <c r="A13" t="s">
        <v>40</v>
      </c>
      <c r="B13">
        <v>12</v>
      </c>
      <c r="C13" t="s">
        <v>41</v>
      </c>
    </row>
    <row r="14" spans="1:4" x14ac:dyDescent="0.2">
      <c r="A14" t="s">
        <v>43</v>
      </c>
      <c r="B14">
        <v>13</v>
      </c>
      <c r="C14" t="s">
        <v>44</v>
      </c>
    </row>
    <row r="15" spans="1:4" x14ac:dyDescent="0.2">
      <c r="A15" t="s">
        <v>46</v>
      </c>
      <c r="B15">
        <v>14</v>
      </c>
      <c r="C15" t="s">
        <v>47</v>
      </c>
    </row>
    <row r="16" spans="1:4" x14ac:dyDescent="0.2">
      <c r="A16" t="s">
        <v>49</v>
      </c>
      <c r="B16">
        <v>15</v>
      </c>
      <c r="C16" t="s">
        <v>50</v>
      </c>
    </row>
    <row r="17" spans="1:3" x14ac:dyDescent="0.2">
      <c r="A17" t="s">
        <v>52</v>
      </c>
      <c r="B17">
        <v>16</v>
      </c>
      <c r="C17" t="s">
        <v>53</v>
      </c>
    </row>
    <row r="18" spans="1:3" x14ac:dyDescent="0.2">
      <c r="A18" t="s">
        <v>55</v>
      </c>
      <c r="B18">
        <v>17</v>
      </c>
      <c r="C18" t="s">
        <v>56</v>
      </c>
    </row>
    <row r="19" spans="1:3" x14ac:dyDescent="0.2">
      <c r="A19" t="s">
        <v>58</v>
      </c>
      <c r="B19">
        <v>18</v>
      </c>
      <c r="C19" t="s">
        <v>59</v>
      </c>
    </row>
    <row r="20" spans="1:3" x14ac:dyDescent="0.2">
      <c r="A20" t="s">
        <v>61</v>
      </c>
      <c r="B20">
        <v>19</v>
      </c>
      <c r="C20" t="s">
        <v>62</v>
      </c>
    </row>
    <row r="21" spans="1:3" x14ac:dyDescent="0.2">
      <c r="A21" t="s">
        <v>64</v>
      </c>
      <c r="B21">
        <v>20</v>
      </c>
      <c r="C21" t="s">
        <v>65</v>
      </c>
    </row>
    <row r="22" spans="1:3" x14ac:dyDescent="0.2">
      <c r="A22" t="s">
        <v>67</v>
      </c>
      <c r="B22">
        <v>21</v>
      </c>
      <c r="C22" t="s">
        <v>68</v>
      </c>
    </row>
    <row r="23" spans="1:3" x14ac:dyDescent="0.2">
      <c r="A23" t="s">
        <v>70</v>
      </c>
      <c r="B23">
        <v>22</v>
      </c>
      <c r="C23" t="s">
        <v>71</v>
      </c>
    </row>
    <row r="24" spans="1:3" x14ac:dyDescent="0.2">
      <c r="A24" t="s">
        <v>73</v>
      </c>
      <c r="B24">
        <v>23</v>
      </c>
      <c r="C24" t="s">
        <v>74</v>
      </c>
    </row>
    <row r="25" spans="1:3" x14ac:dyDescent="0.2">
      <c r="A25" t="s">
        <v>76</v>
      </c>
      <c r="B25">
        <v>24</v>
      </c>
      <c r="C25" t="s">
        <v>77</v>
      </c>
    </row>
    <row r="26" spans="1:3" x14ac:dyDescent="0.2">
      <c r="A26" t="s">
        <v>79</v>
      </c>
      <c r="B26">
        <v>25</v>
      </c>
      <c r="C26" t="s">
        <v>80</v>
      </c>
    </row>
    <row r="27" spans="1:3" x14ac:dyDescent="0.2">
      <c r="A27" t="s">
        <v>82</v>
      </c>
      <c r="B27">
        <v>26</v>
      </c>
      <c r="C27" t="s">
        <v>83</v>
      </c>
    </row>
    <row r="28" spans="1:3" x14ac:dyDescent="0.2">
      <c r="A28" t="s">
        <v>85</v>
      </c>
      <c r="B28">
        <v>27</v>
      </c>
      <c r="C28" t="s">
        <v>86</v>
      </c>
    </row>
    <row r="29" spans="1:3" x14ac:dyDescent="0.2">
      <c r="A29" t="s">
        <v>88</v>
      </c>
      <c r="B29">
        <v>28</v>
      </c>
      <c r="C29" t="s">
        <v>89</v>
      </c>
    </row>
    <row r="30" spans="1:3" x14ac:dyDescent="0.2">
      <c r="A30" t="s">
        <v>91</v>
      </c>
      <c r="B30">
        <v>29</v>
      </c>
      <c r="C30" t="s">
        <v>92</v>
      </c>
    </row>
    <row r="31" spans="1:3" x14ac:dyDescent="0.2">
      <c r="A31" t="s">
        <v>94</v>
      </c>
      <c r="B31">
        <v>30</v>
      </c>
      <c r="C31" t="s">
        <v>95</v>
      </c>
    </row>
    <row r="32" spans="1:3" x14ac:dyDescent="0.2">
      <c r="A32" t="s">
        <v>97</v>
      </c>
      <c r="B32">
        <v>31</v>
      </c>
      <c r="C32" t="s">
        <v>98</v>
      </c>
    </row>
    <row r="33" spans="1:3" x14ac:dyDescent="0.2">
      <c r="A33" t="s">
        <v>100</v>
      </c>
      <c r="B33">
        <v>32</v>
      </c>
      <c r="C33" t="s">
        <v>101</v>
      </c>
    </row>
    <row r="34" spans="1:3" x14ac:dyDescent="0.2">
      <c r="A34" t="s">
        <v>103</v>
      </c>
      <c r="B34">
        <v>33</v>
      </c>
      <c r="C34" t="s">
        <v>104</v>
      </c>
    </row>
    <row r="35" spans="1:3" x14ac:dyDescent="0.2">
      <c r="A35" t="s">
        <v>106</v>
      </c>
      <c r="B35">
        <v>34</v>
      </c>
      <c r="C35" t="s">
        <v>107</v>
      </c>
    </row>
    <row r="36" spans="1:3" x14ac:dyDescent="0.2">
      <c r="A36" t="s">
        <v>109</v>
      </c>
      <c r="B36">
        <v>35</v>
      </c>
      <c r="C36" t="s">
        <v>110</v>
      </c>
    </row>
    <row r="37" spans="1:3" x14ac:dyDescent="0.2">
      <c r="A37" t="s">
        <v>112</v>
      </c>
      <c r="B37">
        <v>36</v>
      </c>
      <c r="C37" t="s">
        <v>113</v>
      </c>
    </row>
    <row r="38" spans="1:3" x14ac:dyDescent="0.2">
      <c r="A38" t="s">
        <v>115</v>
      </c>
      <c r="B38">
        <v>37</v>
      </c>
      <c r="C38" t="s">
        <v>116</v>
      </c>
    </row>
    <row r="39" spans="1:3" x14ac:dyDescent="0.2">
      <c r="A39" t="s">
        <v>118</v>
      </c>
      <c r="B39">
        <v>38</v>
      </c>
      <c r="C39" t="s">
        <v>119</v>
      </c>
    </row>
    <row r="40" spans="1:3" x14ac:dyDescent="0.2">
      <c r="A40" t="s">
        <v>121</v>
      </c>
      <c r="B40">
        <v>39</v>
      </c>
      <c r="C40" t="s">
        <v>122</v>
      </c>
    </row>
    <row r="41" spans="1:3" x14ac:dyDescent="0.2">
      <c r="A41" t="s">
        <v>123</v>
      </c>
      <c r="B41">
        <v>40</v>
      </c>
      <c r="C41" t="s">
        <v>124</v>
      </c>
    </row>
    <row r="42" spans="1:3" x14ac:dyDescent="0.2">
      <c r="A42" t="s">
        <v>126</v>
      </c>
      <c r="B42">
        <v>41</v>
      </c>
      <c r="C42" t="s">
        <v>127</v>
      </c>
    </row>
    <row r="43" spans="1:3" x14ac:dyDescent="0.2">
      <c r="A43" t="s">
        <v>129</v>
      </c>
      <c r="B43">
        <v>42</v>
      </c>
      <c r="C43" t="s">
        <v>130</v>
      </c>
    </row>
    <row r="44" spans="1:3" x14ac:dyDescent="0.2">
      <c r="A44" t="s">
        <v>132</v>
      </c>
      <c r="B44">
        <v>43</v>
      </c>
      <c r="C44" t="s">
        <v>133</v>
      </c>
    </row>
    <row r="45" spans="1:3" x14ac:dyDescent="0.2">
      <c r="A45" t="s">
        <v>135</v>
      </c>
      <c r="B45">
        <v>44</v>
      </c>
      <c r="C45" t="s">
        <v>136</v>
      </c>
    </row>
    <row r="46" spans="1:3" x14ac:dyDescent="0.2">
      <c r="A46" t="s">
        <v>138</v>
      </c>
      <c r="B46">
        <v>45</v>
      </c>
      <c r="C46" t="s">
        <v>139</v>
      </c>
    </row>
    <row r="47" spans="1:3" x14ac:dyDescent="0.2">
      <c r="A47" t="s">
        <v>141</v>
      </c>
      <c r="B47">
        <v>46</v>
      </c>
      <c r="C47" t="s">
        <v>142</v>
      </c>
    </row>
    <row r="48" spans="1:3" x14ac:dyDescent="0.2">
      <c r="A48" t="s">
        <v>144</v>
      </c>
      <c r="B48">
        <v>47</v>
      </c>
      <c r="C48" t="s">
        <v>145</v>
      </c>
    </row>
    <row r="49" spans="1:3" x14ac:dyDescent="0.2">
      <c r="A49" t="s">
        <v>147</v>
      </c>
      <c r="B49">
        <v>48</v>
      </c>
      <c r="C49" t="s">
        <v>148</v>
      </c>
    </row>
    <row r="50" spans="1:3" x14ac:dyDescent="0.2">
      <c r="A50" t="s">
        <v>150</v>
      </c>
      <c r="B50">
        <v>49</v>
      </c>
      <c r="C50" t="s">
        <v>151</v>
      </c>
    </row>
    <row r="51" spans="1:3" x14ac:dyDescent="0.2">
      <c r="A51" t="s">
        <v>153</v>
      </c>
      <c r="B51">
        <v>50</v>
      </c>
      <c r="C51" t="s">
        <v>154</v>
      </c>
    </row>
    <row r="52" spans="1:3" x14ac:dyDescent="0.2">
      <c r="A52" t="s">
        <v>156</v>
      </c>
      <c r="B52">
        <v>51</v>
      </c>
      <c r="C52" t="s">
        <v>157</v>
      </c>
    </row>
    <row r="53" spans="1:3" x14ac:dyDescent="0.2">
      <c r="A53" t="s">
        <v>159</v>
      </c>
      <c r="B53">
        <v>52</v>
      </c>
      <c r="C53" t="s">
        <v>160</v>
      </c>
    </row>
    <row r="54" spans="1:3" x14ac:dyDescent="0.2">
      <c r="A54" t="s">
        <v>162</v>
      </c>
      <c r="B54">
        <v>53</v>
      </c>
      <c r="C54" t="s">
        <v>163</v>
      </c>
    </row>
    <row r="55" spans="1:3" x14ac:dyDescent="0.2">
      <c r="A55" t="s">
        <v>165</v>
      </c>
      <c r="B55">
        <v>54</v>
      </c>
      <c r="C55" t="s">
        <v>166</v>
      </c>
    </row>
    <row r="56" spans="1:3" x14ac:dyDescent="0.2">
      <c r="A56" t="s">
        <v>168</v>
      </c>
      <c r="B56">
        <v>55</v>
      </c>
      <c r="C56" t="s">
        <v>169</v>
      </c>
    </row>
    <row r="57" spans="1:3" x14ac:dyDescent="0.2">
      <c r="A57" t="s">
        <v>171</v>
      </c>
      <c r="B57">
        <v>56</v>
      </c>
      <c r="C57" t="s">
        <v>172</v>
      </c>
    </row>
    <row r="58" spans="1:3" x14ac:dyDescent="0.2">
      <c r="A58" t="s">
        <v>174</v>
      </c>
      <c r="B58">
        <v>57</v>
      </c>
      <c r="C58" t="s">
        <v>175</v>
      </c>
    </row>
    <row r="59" spans="1:3" x14ac:dyDescent="0.2">
      <c r="A59" t="s">
        <v>177</v>
      </c>
      <c r="B59">
        <v>58</v>
      </c>
      <c r="C59" t="s">
        <v>178</v>
      </c>
    </row>
    <row r="60" spans="1:3" x14ac:dyDescent="0.2">
      <c r="A60" t="s">
        <v>180</v>
      </c>
      <c r="B60">
        <v>59</v>
      </c>
      <c r="C60" t="s">
        <v>181</v>
      </c>
    </row>
    <row r="61" spans="1:3" x14ac:dyDescent="0.2">
      <c r="A61" t="s">
        <v>183</v>
      </c>
      <c r="B61">
        <v>60</v>
      </c>
      <c r="C61" t="s">
        <v>184</v>
      </c>
    </row>
    <row r="62" spans="1:3" x14ac:dyDescent="0.2">
      <c r="A62" t="s">
        <v>186</v>
      </c>
      <c r="B62">
        <v>61</v>
      </c>
      <c r="C62" t="s">
        <v>187</v>
      </c>
    </row>
    <row r="63" spans="1:3" x14ac:dyDescent="0.2">
      <c r="A63" t="s">
        <v>189</v>
      </c>
      <c r="B63">
        <v>62</v>
      </c>
      <c r="C63" t="s">
        <v>190</v>
      </c>
    </row>
    <row r="64" spans="1:3" x14ac:dyDescent="0.2">
      <c r="A64" t="s">
        <v>192</v>
      </c>
      <c r="B64">
        <v>63</v>
      </c>
      <c r="C64" t="s">
        <v>193</v>
      </c>
    </row>
    <row r="65" spans="1:3" x14ac:dyDescent="0.2">
      <c r="A65" t="s">
        <v>195</v>
      </c>
      <c r="B65">
        <v>64</v>
      </c>
      <c r="C65" t="s">
        <v>196</v>
      </c>
    </row>
    <row r="66" spans="1:3" x14ac:dyDescent="0.2">
      <c r="A66" t="s">
        <v>198</v>
      </c>
      <c r="B66">
        <v>65</v>
      </c>
      <c r="C66" t="s">
        <v>199</v>
      </c>
    </row>
    <row r="67" spans="1:3" x14ac:dyDescent="0.2">
      <c r="A67" t="s">
        <v>201</v>
      </c>
      <c r="B67">
        <v>66</v>
      </c>
      <c r="C67" t="s">
        <v>202</v>
      </c>
    </row>
    <row r="68" spans="1:3" x14ac:dyDescent="0.2">
      <c r="A68" t="s">
        <v>204</v>
      </c>
      <c r="B68">
        <v>67</v>
      </c>
      <c r="C68" t="s">
        <v>205</v>
      </c>
    </row>
    <row r="69" spans="1:3" x14ac:dyDescent="0.2">
      <c r="A69" t="s">
        <v>207</v>
      </c>
      <c r="B69">
        <v>68</v>
      </c>
      <c r="C69" t="s">
        <v>208</v>
      </c>
    </row>
    <row r="70" spans="1:3" x14ac:dyDescent="0.2">
      <c r="A70" t="s">
        <v>210</v>
      </c>
      <c r="B70">
        <v>69</v>
      </c>
      <c r="C70" t="s">
        <v>211</v>
      </c>
    </row>
    <row r="71" spans="1:3" x14ac:dyDescent="0.2">
      <c r="A71" t="s">
        <v>213</v>
      </c>
      <c r="B71">
        <v>70</v>
      </c>
      <c r="C71" t="s">
        <v>214</v>
      </c>
    </row>
    <row r="72" spans="1:3" x14ac:dyDescent="0.2">
      <c r="A72" t="s">
        <v>216</v>
      </c>
      <c r="B72">
        <v>71</v>
      </c>
      <c r="C72" t="s">
        <v>217</v>
      </c>
    </row>
    <row r="73" spans="1:3" x14ac:dyDescent="0.2">
      <c r="A73" t="s">
        <v>219</v>
      </c>
      <c r="B73">
        <v>72</v>
      </c>
      <c r="C73" t="s">
        <v>220</v>
      </c>
    </row>
    <row r="74" spans="1:3" x14ac:dyDescent="0.2">
      <c r="A74" t="s">
        <v>222</v>
      </c>
      <c r="B74">
        <v>73</v>
      </c>
      <c r="C74" t="s">
        <v>223</v>
      </c>
    </row>
    <row r="75" spans="1:3" x14ac:dyDescent="0.2">
      <c r="A75" t="s">
        <v>225</v>
      </c>
      <c r="B75">
        <v>74</v>
      </c>
      <c r="C75" t="s">
        <v>226</v>
      </c>
    </row>
    <row r="76" spans="1:3" x14ac:dyDescent="0.2">
      <c r="A76" t="s">
        <v>228</v>
      </c>
      <c r="B76">
        <v>75</v>
      </c>
      <c r="C76" t="s">
        <v>229</v>
      </c>
    </row>
    <row r="77" spans="1:3" x14ac:dyDescent="0.2">
      <c r="A77" t="s">
        <v>231</v>
      </c>
      <c r="B77">
        <v>76</v>
      </c>
      <c r="C77" t="s">
        <v>232</v>
      </c>
    </row>
    <row r="78" spans="1:3" x14ac:dyDescent="0.2">
      <c r="A78" t="s">
        <v>234</v>
      </c>
      <c r="B78">
        <v>77</v>
      </c>
      <c r="C78" t="s">
        <v>235</v>
      </c>
    </row>
    <row r="79" spans="1:3" x14ac:dyDescent="0.2">
      <c r="A79" t="s">
        <v>237</v>
      </c>
      <c r="B79">
        <v>78</v>
      </c>
      <c r="C79" t="s">
        <v>238</v>
      </c>
    </row>
    <row r="80" spans="1:3" x14ac:dyDescent="0.2">
      <c r="A80" t="s">
        <v>240</v>
      </c>
      <c r="B80">
        <v>79</v>
      </c>
      <c r="C80" t="s">
        <v>241</v>
      </c>
    </row>
    <row r="81" spans="1:3" x14ac:dyDescent="0.2">
      <c r="A81" t="s">
        <v>243</v>
      </c>
      <c r="B81">
        <v>80</v>
      </c>
      <c r="C81" t="s">
        <v>244</v>
      </c>
    </row>
    <row r="82" spans="1:3" x14ac:dyDescent="0.2">
      <c r="A82" t="s">
        <v>246</v>
      </c>
      <c r="B82">
        <v>81</v>
      </c>
      <c r="C82" t="s">
        <v>247</v>
      </c>
    </row>
    <row r="83" spans="1:3" x14ac:dyDescent="0.2">
      <c r="A83" t="s">
        <v>249</v>
      </c>
      <c r="B83">
        <v>82</v>
      </c>
      <c r="C83" t="s">
        <v>250</v>
      </c>
    </row>
    <row r="84" spans="1:3" x14ac:dyDescent="0.2">
      <c r="A84" t="s">
        <v>252</v>
      </c>
      <c r="B84">
        <v>83</v>
      </c>
      <c r="C84" t="s">
        <v>253</v>
      </c>
    </row>
    <row r="85" spans="1:3" x14ac:dyDescent="0.2">
      <c r="A85" t="s">
        <v>255</v>
      </c>
      <c r="B85">
        <v>84</v>
      </c>
      <c r="C85" t="s">
        <v>256</v>
      </c>
    </row>
    <row r="86" spans="1:3" x14ac:dyDescent="0.2">
      <c r="A86" t="s">
        <v>258</v>
      </c>
      <c r="B86">
        <v>85</v>
      </c>
      <c r="C86" t="s">
        <v>259</v>
      </c>
    </row>
    <row r="87" spans="1:3" x14ac:dyDescent="0.2">
      <c r="A87" t="s">
        <v>261</v>
      </c>
      <c r="B87">
        <v>86</v>
      </c>
      <c r="C87" t="s">
        <v>262</v>
      </c>
    </row>
    <row r="88" spans="1:3" x14ac:dyDescent="0.2">
      <c r="A88" t="s">
        <v>264</v>
      </c>
      <c r="B88">
        <v>87</v>
      </c>
      <c r="C88" t="s">
        <v>265</v>
      </c>
    </row>
    <row r="89" spans="1:3" x14ac:dyDescent="0.2">
      <c r="A89" t="s">
        <v>267</v>
      </c>
      <c r="B89">
        <v>88</v>
      </c>
      <c r="C89" t="s">
        <v>268</v>
      </c>
    </row>
    <row r="90" spans="1:3" x14ac:dyDescent="0.2">
      <c r="A90" t="s">
        <v>270</v>
      </c>
      <c r="B90">
        <v>89</v>
      </c>
      <c r="C90" t="s">
        <v>271</v>
      </c>
    </row>
    <row r="91" spans="1:3" x14ac:dyDescent="0.2">
      <c r="A91" t="s">
        <v>273</v>
      </c>
      <c r="B91">
        <v>90</v>
      </c>
      <c r="C91" t="s">
        <v>274</v>
      </c>
    </row>
    <row r="92" spans="1:3" x14ac:dyDescent="0.2">
      <c r="A92" t="s">
        <v>276</v>
      </c>
      <c r="B92">
        <v>91</v>
      </c>
      <c r="C92" t="s">
        <v>277</v>
      </c>
    </row>
    <row r="93" spans="1:3" x14ac:dyDescent="0.2">
      <c r="A93" t="s">
        <v>279</v>
      </c>
      <c r="B93">
        <v>92</v>
      </c>
      <c r="C93" t="s">
        <v>280</v>
      </c>
    </row>
    <row r="94" spans="1:3" x14ac:dyDescent="0.2">
      <c r="A94" t="s">
        <v>282</v>
      </c>
      <c r="B94">
        <v>93</v>
      </c>
      <c r="C94" t="s">
        <v>283</v>
      </c>
    </row>
    <row r="95" spans="1:3" x14ac:dyDescent="0.2">
      <c r="A95" t="s">
        <v>285</v>
      </c>
      <c r="B95">
        <v>94</v>
      </c>
      <c r="C95" t="s">
        <v>286</v>
      </c>
    </row>
    <row r="96" spans="1:3" x14ac:dyDescent="0.2">
      <c r="A96" t="s">
        <v>288</v>
      </c>
      <c r="B96">
        <v>95</v>
      </c>
      <c r="C96" t="s">
        <v>289</v>
      </c>
    </row>
    <row r="97" spans="1:3" x14ac:dyDescent="0.2">
      <c r="A97" t="s">
        <v>291</v>
      </c>
      <c r="B97">
        <v>96</v>
      </c>
      <c r="C97" t="s">
        <v>292</v>
      </c>
    </row>
    <row r="98" spans="1:3" x14ac:dyDescent="0.2">
      <c r="A98" t="s">
        <v>294</v>
      </c>
      <c r="B98">
        <v>97</v>
      </c>
      <c r="C98" t="s">
        <v>295</v>
      </c>
    </row>
    <row r="99" spans="1:3" x14ac:dyDescent="0.2">
      <c r="A99" t="s">
        <v>297</v>
      </c>
      <c r="B99">
        <v>98</v>
      </c>
      <c r="C99" t="s">
        <v>298</v>
      </c>
    </row>
    <row r="100" spans="1:3" x14ac:dyDescent="0.2">
      <c r="A100" t="s">
        <v>300</v>
      </c>
      <c r="B100">
        <v>99</v>
      </c>
      <c r="C100" t="s">
        <v>301</v>
      </c>
    </row>
    <row r="101" spans="1:3" x14ac:dyDescent="0.2">
      <c r="A101" t="s">
        <v>303</v>
      </c>
      <c r="B101">
        <v>100</v>
      </c>
      <c r="C101" t="s">
        <v>304</v>
      </c>
    </row>
    <row r="102" spans="1:3" x14ac:dyDescent="0.2">
      <c r="A102" t="s">
        <v>306</v>
      </c>
      <c r="B102">
        <v>101</v>
      </c>
      <c r="C102" t="s">
        <v>307</v>
      </c>
    </row>
    <row r="103" spans="1:3" x14ac:dyDescent="0.2">
      <c r="A103" t="s">
        <v>309</v>
      </c>
      <c r="B103">
        <v>102</v>
      </c>
      <c r="C103" t="s">
        <v>310</v>
      </c>
    </row>
    <row r="104" spans="1:3" x14ac:dyDescent="0.2">
      <c r="A104" t="s">
        <v>312</v>
      </c>
      <c r="B104">
        <v>103</v>
      </c>
      <c r="C104" t="s">
        <v>313</v>
      </c>
    </row>
    <row r="105" spans="1:3" x14ac:dyDescent="0.2">
      <c r="A105" t="s">
        <v>315</v>
      </c>
      <c r="B105">
        <v>104</v>
      </c>
      <c r="C105" t="s">
        <v>316</v>
      </c>
    </row>
    <row r="106" spans="1:3" x14ac:dyDescent="0.2">
      <c r="A106" t="s">
        <v>318</v>
      </c>
      <c r="B106">
        <v>105</v>
      </c>
      <c r="C106" t="s">
        <v>319</v>
      </c>
    </row>
    <row r="107" spans="1:3" x14ac:dyDescent="0.2">
      <c r="A107" t="s">
        <v>321</v>
      </c>
      <c r="B107">
        <v>106</v>
      </c>
      <c r="C107" t="s">
        <v>322</v>
      </c>
    </row>
    <row r="108" spans="1:3" x14ac:dyDescent="0.2">
      <c r="A108" t="s">
        <v>324</v>
      </c>
      <c r="B108">
        <v>107</v>
      </c>
      <c r="C108" t="s">
        <v>325</v>
      </c>
    </row>
    <row r="109" spans="1:3" x14ac:dyDescent="0.2">
      <c r="A109" t="s">
        <v>327</v>
      </c>
      <c r="B109">
        <v>108</v>
      </c>
      <c r="C109" t="s">
        <v>328</v>
      </c>
    </row>
    <row r="110" spans="1:3" x14ac:dyDescent="0.2">
      <c r="A110" t="s">
        <v>330</v>
      </c>
      <c r="B110">
        <v>109</v>
      </c>
      <c r="C110" t="s">
        <v>331</v>
      </c>
    </row>
    <row r="111" spans="1:3" x14ac:dyDescent="0.2">
      <c r="A111" t="s">
        <v>333</v>
      </c>
      <c r="B111">
        <v>110</v>
      </c>
      <c r="C111" t="s">
        <v>334</v>
      </c>
    </row>
    <row r="112" spans="1:3" x14ac:dyDescent="0.2">
      <c r="A112" t="s">
        <v>336</v>
      </c>
      <c r="B112">
        <v>111</v>
      </c>
      <c r="C112" t="s">
        <v>337</v>
      </c>
    </row>
    <row r="113" spans="1:3" x14ac:dyDescent="0.2">
      <c r="A113" t="s">
        <v>339</v>
      </c>
      <c r="B113">
        <v>112</v>
      </c>
      <c r="C113" t="s">
        <v>340</v>
      </c>
    </row>
    <row r="114" spans="1:3" x14ac:dyDescent="0.2">
      <c r="A114" t="s">
        <v>342</v>
      </c>
      <c r="B114">
        <v>113</v>
      </c>
      <c r="C114" t="s">
        <v>343</v>
      </c>
    </row>
    <row r="115" spans="1:3" x14ac:dyDescent="0.2">
      <c r="A115" t="s">
        <v>345</v>
      </c>
      <c r="B115">
        <v>114</v>
      </c>
      <c r="C115" t="s">
        <v>346</v>
      </c>
    </row>
    <row r="116" spans="1:3" x14ac:dyDescent="0.2">
      <c r="A116" t="s">
        <v>348</v>
      </c>
      <c r="B116">
        <v>115</v>
      </c>
      <c r="C116" t="s">
        <v>349</v>
      </c>
    </row>
    <row r="117" spans="1:3" x14ac:dyDescent="0.2">
      <c r="A117" t="s">
        <v>351</v>
      </c>
      <c r="B117">
        <v>116</v>
      </c>
      <c r="C117" t="s">
        <v>352</v>
      </c>
    </row>
    <row r="118" spans="1:3" x14ac:dyDescent="0.2">
      <c r="A118" t="s">
        <v>354</v>
      </c>
      <c r="B118">
        <v>117</v>
      </c>
      <c r="C118" t="s">
        <v>355</v>
      </c>
    </row>
    <row r="119" spans="1:3" x14ac:dyDescent="0.2">
      <c r="A119" t="s">
        <v>357</v>
      </c>
      <c r="B119">
        <v>118</v>
      </c>
      <c r="C119" t="s">
        <v>358</v>
      </c>
    </row>
    <row r="120" spans="1:3" x14ac:dyDescent="0.2">
      <c r="A120" t="s">
        <v>360</v>
      </c>
      <c r="B120">
        <v>119</v>
      </c>
      <c r="C120" t="s">
        <v>361</v>
      </c>
    </row>
    <row r="121" spans="1:3" x14ac:dyDescent="0.2">
      <c r="A121" t="s">
        <v>363</v>
      </c>
      <c r="B121">
        <v>120</v>
      </c>
      <c r="C121" t="s">
        <v>364</v>
      </c>
    </row>
    <row r="122" spans="1:3" x14ac:dyDescent="0.2">
      <c r="A122" t="s">
        <v>366</v>
      </c>
      <c r="B122">
        <v>121</v>
      </c>
      <c r="C122" t="s">
        <v>367</v>
      </c>
    </row>
    <row r="123" spans="1:3" x14ac:dyDescent="0.2">
      <c r="A123" t="s">
        <v>369</v>
      </c>
      <c r="B123">
        <v>122</v>
      </c>
      <c r="C123" t="s">
        <v>370</v>
      </c>
    </row>
    <row r="124" spans="1:3" x14ac:dyDescent="0.2">
      <c r="A124" t="s">
        <v>372</v>
      </c>
      <c r="B124">
        <v>123</v>
      </c>
      <c r="C124" t="s">
        <v>373</v>
      </c>
    </row>
    <row r="125" spans="1:3" x14ac:dyDescent="0.2">
      <c r="A125" t="s">
        <v>375</v>
      </c>
      <c r="B125">
        <v>124</v>
      </c>
      <c r="C125" t="s">
        <v>376</v>
      </c>
    </row>
    <row r="126" spans="1:3" x14ac:dyDescent="0.2">
      <c r="A126" t="s">
        <v>378</v>
      </c>
      <c r="B126">
        <v>125</v>
      </c>
      <c r="C126" t="s">
        <v>379</v>
      </c>
    </row>
    <row r="127" spans="1:3" x14ac:dyDescent="0.2">
      <c r="A127" t="s">
        <v>381</v>
      </c>
      <c r="B127">
        <v>126</v>
      </c>
      <c r="C127" t="s">
        <v>382</v>
      </c>
    </row>
    <row r="128" spans="1:3" x14ac:dyDescent="0.2">
      <c r="A128" t="s">
        <v>384</v>
      </c>
      <c r="B128">
        <v>127</v>
      </c>
      <c r="C128" t="s">
        <v>385</v>
      </c>
    </row>
    <row r="129" spans="1:3" x14ac:dyDescent="0.2">
      <c r="A129" t="s">
        <v>387</v>
      </c>
      <c r="B129">
        <v>128</v>
      </c>
      <c r="C129" t="s">
        <v>388</v>
      </c>
    </row>
    <row r="130" spans="1:3" x14ac:dyDescent="0.2">
      <c r="A130" t="s">
        <v>390</v>
      </c>
      <c r="B130">
        <v>129</v>
      </c>
      <c r="C130" t="s">
        <v>391</v>
      </c>
    </row>
    <row r="131" spans="1:3" x14ac:dyDescent="0.2">
      <c r="A131" t="s">
        <v>393</v>
      </c>
      <c r="B131">
        <v>130</v>
      </c>
      <c r="C131" t="s">
        <v>394</v>
      </c>
    </row>
    <row r="132" spans="1:3" x14ac:dyDescent="0.2">
      <c r="A132" t="s">
        <v>396</v>
      </c>
      <c r="B132">
        <v>131</v>
      </c>
      <c r="C132" t="s">
        <v>397</v>
      </c>
    </row>
    <row r="133" spans="1:3" x14ac:dyDescent="0.2">
      <c r="A133" t="s">
        <v>399</v>
      </c>
      <c r="B133">
        <v>132</v>
      </c>
      <c r="C133" t="s">
        <v>400</v>
      </c>
    </row>
    <row r="134" spans="1:3" x14ac:dyDescent="0.2">
      <c r="A134" t="s">
        <v>402</v>
      </c>
      <c r="B134">
        <v>133</v>
      </c>
      <c r="C134" t="s">
        <v>403</v>
      </c>
    </row>
    <row r="135" spans="1:3" x14ac:dyDescent="0.2">
      <c r="A135" t="s">
        <v>405</v>
      </c>
      <c r="B135">
        <v>134</v>
      </c>
      <c r="C135" t="s">
        <v>406</v>
      </c>
    </row>
    <row r="136" spans="1:3" x14ac:dyDescent="0.2">
      <c r="A136" t="s">
        <v>408</v>
      </c>
      <c r="B136">
        <v>135</v>
      </c>
      <c r="C136" t="s">
        <v>409</v>
      </c>
    </row>
    <row r="137" spans="1:3" x14ac:dyDescent="0.2">
      <c r="A137" t="s">
        <v>411</v>
      </c>
      <c r="B137">
        <v>136</v>
      </c>
      <c r="C137" t="s">
        <v>412</v>
      </c>
    </row>
    <row r="138" spans="1:3" x14ac:dyDescent="0.2">
      <c r="A138" t="s">
        <v>414</v>
      </c>
      <c r="B138">
        <v>137</v>
      </c>
      <c r="C138" t="s">
        <v>415</v>
      </c>
    </row>
    <row r="139" spans="1:3" x14ac:dyDescent="0.2">
      <c r="A139" t="s">
        <v>417</v>
      </c>
      <c r="B139">
        <v>138</v>
      </c>
      <c r="C139" t="s">
        <v>418</v>
      </c>
    </row>
    <row r="140" spans="1:3" x14ac:dyDescent="0.2">
      <c r="A140" t="s">
        <v>420</v>
      </c>
      <c r="B140">
        <v>139</v>
      </c>
      <c r="C140" t="s">
        <v>421</v>
      </c>
    </row>
    <row r="141" spans="1:3" x14ac:dyDescent="0.2">
      <c r="A141" t="s">
        <v>423</v>
      </c>
      <c r="B141">
        <v>140</v>
      </c>
      <c r="C141" t="s">
        <v>424</v>
      </c>
    </row>
    <row r="142" spans="1:3" x14ac:dyDescent="0.2">
      <c r="A142" t="s">
        <v>426</v>
      </c>
      <c r="B142">
        <v>141</v>
      </c>
      <c r="C142" t="s">
        <v>427</v>
      </c>
    </row>
    <row r="143" spans="1:3" x14ac:dyDescent="0.2">
      <c r="A143" t="s">
        <v>429</v>
      </c>
      <c r="B143">
        <v>142</v>
      </c>
      <c r="C143" t="s">
        <v>430</v>
      </c>
    </row>
    <row r="144" spans="1:3" x14ac:dyDescent="0.2">
      <c r="A144" t="s">
        <v>432</v>
      </c>
      <c r="B144">
        <v>143</v>
      </c>
      <c r="C144" t="s">
        <v>433</v>
      </c>
    </row>
    <row r="145" spans="1:3" x14ac:dyDescent="0.2">
      <c r="A145" t="s">
        <v>435</v>
      </c>
      <c r="B145">
        <v>144</v>
      </c>
      <c r="C145" t="s">
        <v>436</v>
      </c>
    </row>
    <row r="146" spans="1:3" x14ac:dyDescent="0.2">
      <c r="A146" t="s">
        <v>438</v>
      </c>
      <c r="B146">
        <v>145</v>
      </c>
      <c r="C146" t="s">
        <v>439</v>
      </c>
    </row>
    <row r="147" spans="1:3" x14ac:dyDescent="0.2">
      <c r="A147" t="s">
        <v>441</v>
      </c>
      <c r="B147">
        <v>146</v>
      </c>
      <c r="C147" t="s">
        <v>442</v>
      </c>
    </row>
    <row r="148" spans="1:3" x14ac:dyDescent="0.2">
      <c r="A148" t="s">
        <v>444</v>
      </c>
      <c r="B148">
        <v>147</v>
      </c>
      <c r="C148" t="s">
        <v>445</v>
      </c>
    </row>
    <row r="149" spans="1:3" x14ac:dyDescent="0.2">
      <c r="A149" t="s">
        <v>447</v>
      </c>
      <c r="B149">
        <v>148</v>
      </c>
      <c r="C149" t="s">
        <v>448</v>
      </c>
    </row>
    <row r="150" spans="1:3" x14ac:dyDescent="0.2">
      <c r="A150" t="s">
        <v>450</v>
      </c>
      <c r="B150">
        <v>149</v>
      </c>
      <c r="C150" t="s">
        <v>451</v>
      </c>
    </row>
    <row r="151" spans="1:3" x14ac:dyDescent="0.2">
      <c r="A151" t="s">
        <v>453</v>
      </c>
      <c r="B151">
        <v>150</v>
      </c>
      <c r="C151" t="s">
        <v>454</v>
      </c>
    </row>
    <row r="152" spans="1:3" x14ac:dyDescent="0.2">
      <c r="A152" t="s">
        <v>456</v>
      </c>
      <c r="B152">
        <v>151</v>
      </c>
      <c r="C152" t="s">
        <v>457</v>
      </c>
    </row>
    <row r="153" spans="1:3" x14ac:dyDescent="0.2">
      <c r="A153" t="s">
        <v>459</v>
      </c>
      <c r="B153">
        <v>152</v>
      </c>
      <c r="C153" t="s">
        <v>460</v>
      </c>
    </row>
    <row r="154" spans="1:3" x14ac:dyDescent="0.2">
      <c r="A154" t="s">
        <v>462</v>
      </c>
      <c r="B154">
        <v>153</v>
      </c>
      <c r="C154" t="s">
        <v>463</v>
      </c>
    </row>
    <row r="155" spans="1:3" x14ac:dyDescent="0.2">
      <c r="A155" t="s">
        <v>465</v>
      </c>
      <c r="B155">
        <v>154</v>
      </c>
      <c r="C155" t="s">
        <v>466</v>
      </c>
    </row>
    <row r="156" spans="1:3" x14ac:dyDescent="0.2">
      <c r="A156" t="s">
        <v>468</v>
      </c>
      <c r="B156">
        <v>155</v>
      </c>
      <c r="C156" t="s">
        <v>469</v>
      </c>
    </row>
    <row r="157" spans="1:3" x14ac:dyDescent="0.2">
      <c r="A157" t="s">
        <v>471</v>
      </c>
      <c r="B157">
        <v>156</v>
      </c>
      <c r="C157" t="s">
        <v>472</v>
      </c>
    </row>
    <row r="158" spans="1:3" x14ac:dyDescent="0.2">
      <c r="A158" t="s">
        <v>474</v>
      </c>
      <c r="B158">
        <v>157</v>
      </c>
      <c r="C158" t="s">
        <v>475</v>
      </c>
    </row>
    <row r="159" spans="1:3" x14ac:dyDescent="0.2">
      <c r="A159" t="s">
        <v>477</v>
      </c>
      <c r="B159">
        <v>158</v>
      </c>
      <c r="C159" t="s">
        <v>478</v>
      </c>
    </row>
    <row r="160" spans="1:3" x14ac:dyDescent="0.2">
      <c r="A160" t="s">
        <v>480</v>
      </c>
      <c r="B160">
        <v>159</v>
      </c>
      <c r="C160" t="s">
        <v>481</v>
      </c>
    </row>
    <row r="161" spans="1:3" x14ac:dyDescent="0.2">
      <c r="A161" t="s">
        <v>483</v>
      </c>
      <c r="B161">
        <v>160</v>
      </c>
      <c r="C161" t="s">
        <v>484</v>
      </c>
    </row>
    <row r="162" spans="1:3" x14ac:dyDescent="0.2">
      <c r="A162" t="s">
        <v>486</v>
      </c>
      <c r="B162">
        <v>161</v>
      </c>
      <c r="C162" t="s">
        <v>487</v>
      </c>
    </row>
    <row r="163" spans="1:3" x14ac:dyDescent="0.2">
      <c r="A163" t="s">
        <v>489</v>
      </c>
      <c r="B163">
        <v>162</v>
      </c>
      <c r="C163" t="s">
        <v>490</v>
      </c>
    </row>
    <row r="164" spans="1:3" x14ac:dyDescent="0.2">
      <c r="A164" t="s">
        <v>492</v>
      </c>
      <c r="B164">
        <v>163</v>
      </c>
      <c r="C164" t="s">
        <v>493</v>
      </c>
    </row>
    <row r="165" spans="1:3" x14ac:dyDescent="0.2">
      <c r="A165" t="s">
        <v>495</v>
      </c>
      <c r="B165">
        <v>164</v>
      </c>
      <c r="C165" t="s">
        <v>496</v>
      </c>
    </row>
    <row r="166" spans="1:3" x14ac:dyDescent="0.2">
      <c r="A166" t="s">
        <v>498</v>
      </c>
      <c r="B166">
        <v>165</v>
      </c>
      <c r="C166" t="s">
        <v>499</v>
      </c>
    </row>
    <row r="167" spans="1:3" x14ac:dyDescent="0.2">
      <c r="A167" t="s">
        <v>501</v>
      </c>
      <c r="B167">
        <v>166</v>
      </c>
      <c r="C167" t="s">
        <v>502</v>
      </c>
    </row>
    <row r="168" spans="1:3" x14ac:dyDescent="0.2">
      <c r="A168" t="s">
        <v>504</v>
      </c>
      <c r="B168">
        <v>167</v>
      </c>
      <c r="C168" t="s">
        <v>505</v>
      </c>
    </row>
    <row r="169" spans="1:3" x14ac:dyDescent="0.2">
      <c r="A169" t="s">
        <v>507</v>
      </c>
      <c r="B169">
        <v>168</v>
      </c>
      <c r="C169" t="s">
        <v>508</v>
      </c>
    </row>
    <row r="170" spans="1:3" x14ac:dyDescent="0.2">
      <c r="A170" t="s">
        <v>510</v>
      </c>
      <c r="B170">
        <v>169</v>
      </c>
      <c r="C170" t="s">
        <v>511</v>
      </c>
    </row>
    <row r="171" spans="1:3" x14ac:dyDescent="0.2">
      <c r="A171" t="s">
        <v>513</v>
      </c>
      <c r="B171">
        <v>170</v>
      </c>
      <c r="C171" t="s">
        <v>514</v>
      </c>
    </row>
    <row r="172" spans="1:3" x14ac:dyDescent="0.2">
      <c r="A172" t="s">
        <v>516</v>
      </c>
      <c r="B172">
        <v>171</v>
      </c>
      <c r="C172" t="s">
        <v>517</v>
      </c>
    </row>
    <row r="173" spans="1:3" x14ac:dyDescent="0.2">
      <c r="A173" t="s">
        <v>519</v>
      </c>
      <c r="B173">
        <v>172</v>
      </c>
      <c r="C173" t="s">
        <v>520</v>
      </c>
    </row>
    <row r="174" spans="1:3" x14ac:dyDescent="0.2">
      <c r="A174" t="s">
        <v>522</v>
      </c>
      <c r="B174">
        <v>173</v>
      </c>
      <c r="C174" t="s">
        <v>523</v>
      </c>
    </row>
    <row r="175" spans="1:3" x14ac:dyDescent="0.2">
      <c r="A175" t="s">
        <v>525</v>
      </c>
      <c r="B175">
        <v>174</v>
      </c>
      <c r="C175" t="s">
        <v>526</v>
      </c>
    </row>
    <row r="176" spans="1:3" x14ac:dyDescent="0.2">
      <c r="A176" t="s">
        <v>528</v>
      </c>
      <c r="B176">
        <v>175</v>
      </c>
      <c r="C176" t="s">
        <v>529</v>
      </c>
    </row>
    <row r="177" spans="1:3" x14ac:dyDescent="0.2">
      <c r="A177" t="s">
        <v>531</v>
      </c>
      <c r="B177">
        <v>176</v>
      </c>
      <c r="C177" t="s">
        <v>532</v>
      </c>
    </row>
    <row r="178" spans="1:3" x14ac:dyDescent="0.2">
      <c r="A178" t="s">
        <v>534</v>
      </c>
      <c r="B178">
        <v>177</v>
      </c>
      <c r="C178" t="s">
        <v>535</v>
      </c>
    </row>
    <row r="179" spans="1:3" x14ac:dyDescent="0.2">
      <c r="A179" t="s">
        <v>537</v>
      </c>
      <c r="B179">
        <v>178</v>
      </c>
      <c r="C179" t="s">
        <v>538</v>
      </c>
    </row>
    <row r="180" spans="1:3" x14ac:dyDescent="0.2">
      <c r="A180" t="s">
        <v>540</v>
      </c>
      <c r="B180">
        <v>179</v>
      </c>
      <c r="C180" t="s">
        <v>541</v>
      </c>
    </row>
    <row r="181" spans="1:3" x14ac:dyDescent="0.2">
      <c r="A181" t="s">
        <v>543</v>
      </c>
      <c r="B181">
        <v>180</v>
      </c>
      <c r="C181" t="s">
        <v>544</v>
      </c>
    </row>
    <row r="182" spans="1:3" x14ac:dyDescent="0.2">
      <c r="A182" t="s">
        <v>546</v>
      </c>
      <c r="B182">
        <v>181</v>
      </c>
      <c r="C182" t="s">
        <v>547</v>
      </c>
    </row>
    <row r="183" spans="1:3" x14ac:dyDescent="0.2">
      <c r="A183" t="s">
        <v>549</v>
      </c>
      <c r="B183">
        <v>182</v>
      </c>
      <c r="C183" t="s">
        <v>550</v>
      </c>
    </row>
    <row r="184" spans="1:3" x14ac:dyDescent="0.2">
      <c r="A184" t="s">
        <v>552</v>
      </c>
      <c r="B184">
        <v>183</v>
      </c>
      <c r="C184" t="s">
        <v>553</v>
      </c>
    </row>
    <row r="185" spans="1:3" x14ac:dyDescent="0.2">
      <c r="A185" t="s">
        <v>555</v>
      </c>
      <c r="B185">
        <v>184</v>
      </c>
      <c r="C185" t="s">
        <v>556</v>
      </c>
    </row>
    <row r="186" spans="1:3" x14ac:dyDescent="0.2">
      <c r="A186" t="s">
        <v>558</v>
      </c>
      <c r="B186">
        <v>185</v>
      </c>
      <c r="C186" t="s">
        <v>559</v>
      </c>
    </row>
    <row r="187" spans="1:3" x14ac:dyDescent="0.2">
      <c r="A187" t="s">
        <v>561</v>
      </c>
      <c r="B187">
        <v>186</v>
      </c>
      <c r="C187" t="s">
        <v>562</v>
      </c>
    </row>
    <row r="188" spans="1:3" x14ac:dyDescent="0.2">
      <c r="A188" t="s">
        <v>564</v>
      </c>
      <c r="B188">
        <v>187</v>
      </c>
      <c r="C188" t="s">
        <v>565</v>
      </c>
    </row>
    <row r="189" spans="1:3" x14ac:dyDescent="0.2">
      <c r="A189" t="s">
        <v>567</v>
      </c>
      <c r="B189">
        <v>188</v>
      </c>
      <c r="C189" t="s">
        <v>568</v>
      </c>
    </row>
    <row r="190" spans="1:3" x14ac:dyDescent="0.2">
      <c r="A190" t="s">
        <v>570</v>
      </c>
      <c r="B190">
        <v>189</v>
      </c>
      <c r="C190" t="s">
        <v>571</v>
      </c>
    </row>
    <row r="191" spans="1:3" x14ac:dyDescent="0.2">
      <c r="A191" t="s">
        <v>573</v>
      </c>
      <c r="B191">
        <v>190</v>
      </c>
      <c r="C191" t="s">
        <v>574</v>
      </c>
    </row>
    <row r="192" spans="1:3" x14ac:dyDescent="0.2">
      <c r="A192" t="s">
        <v>576</v>
      </c>
      <c r="B192">
        <v>191</v>
      </c>
      <c r="C192" t="s">
        <v>577</v>
      </c>
    </row>
    <row r="193" spans="1:3" x14ac:dyDescent="0.2">
      <c r="A193" t="s">
        <v>579</v>
      </c>
      <c r="B193">
        <v>192</v>
      </c>
      <c r="C193" t="s">
        <v>580</v>
      </c>
    </row>
    <row r="194" spans="1:3" x14ac:dyDescent="0.2">
      <c r="A194" t="s">
        <v>582</v>
      </c>
      <c r="B194">
        <v>193</v>
      </c>
      <c r="C194" t="s">
        <v>583</v>
      </c>
    </row>
    <row r="195" spans="1:3" x14ac:dyDescent="0.2">
      <c r="A195" t="s">
        <v>585</v>
      </c>
      <c r="B195">
        <v>194</v>
      </c>
      <c r="C195" t="s">
        <v>586</v>
      </c>
    </row>
    <row r="196" spans="1:3" x14ac:dyDescent="0.2">
      <c r="A196" t="s">
        <v>588</v>
      </c>
      <c r="B196">
        <v>195</v>
      </c>
      <c r="C196" t="s">
        <v>589</v>
      </c>
    </row>
    <row r="197" spans="1:3" x14ac:dyDescent="0.2">
      <c r="A197" t="s">
        <v>591</v>
      </c>
      <c r="B197">
        <v>196</v>
      </c>
      <c r="C197" t="s">
        <v>592</v>
      </c>
    </row>
    <row r="198" spans="1:3" x14ac:dyDescent="0.2">
      <c r="A198" t="s">
        <v>594</v>
      </c>
      <c r="B198">
        <v>197</v>
      </c>
      <c r="C198" t="s">
        <v>595</v>
      </c>
    </row>
    <row r="199" spans="1:3" x14ac:dyDescent="0.2">
      <c r="A199" t="s">
        <v>597</v>
      </c>
      <c r="B199">
        <v>198</v>
      </c>
      <c r="C199" t="s">
        <v>598</v>
      </c>
    </row>
    <row r="200" spans="1:3" x14ac:dyDescent="0.2">
      <c r="A200" t="s">
        <v>600</v>
      </c>
      <c r="B200">
        <v>199</v>
      </c>
      <c r="C200" t="s">
        <v>601</v>
      </c>
    </row>
    <row r="201" spans="1:3" x14ac:dyDescent="0.2">
      <c r="A201" t="s">
        <v>603</v>
      </c>
      <c r="B201">
        <v>200</v>
      </c>
      <c r="C201" t="s">
        <v>604</v>
      </c>
    </row>
    <row r="202" spans="1:3" x14ac:dyDescent="0.2">
      <c r="A202" t="s">
        <v>606</v>
      </c>
      <c r="B202">
        <v>201</v>
      </c>
      <c r="C202" t="s">
        <v>607</v>
      </c>
    </row>
    <row r="203" spans="1:3" x14ac:dyDescent="0.2">
      <c r="A203" t="s">
        <v>609</v>
      </c>
      <c r="B203">
        <v>202</v>
      </c>
      <c r="C203" t="s">
        <v>610</v>
      </c>
    </row>
    <row r="204" spans="1:3" x14ac:dyDescent="0.2">
      <c r="A204" t="s">
        <v>612</v>
      </c>
      <c r="B204">
        <v>203</v>
      </c>
      <c r="C204" t="s">
        <v>613</v>
      </c>
    </row>
    <row r="205" spans="1:3" x14ac:dyDescent="0.2">
      <c r="A205" t="s">
        <v>615</v>
      </c>
      <c r="B205">
        <v>204</v>
      </c>
      <c r="C205" t="s">
        <v>616</v>
      </c>
    </row>
    <row r="206" spans="1:3" x14ac:dyDescent="0.2">
      <c r="A206" t="s">
        <v>618</v>
      </c>
      <c r="B206">
        <v>205</v>
      </c>
      <c r="C206" t="s">
        <v>619</v>
      </c>
    </row>
    <row r="207" spans="1:3" x14ac:dyDescent="0.2">
      <c r="A207" t="s">
        <v>621</v>
      </c>
      <c r="B207">
        <v>206</v>
      </c>
      <c r="C207" t="s">
        <v>622</v>
      </c>
    </row>
    <row r="208" spans="1:3" x14ac:dyDescent="0.2">
      <c r="A208" t="s">
        <v>624</v>
      </c>
      <c r="B208">
        <v>207</v>
      </c>
      <c r="C208" t="s">
        <v>625</v>
      </c>
    </row>
    <row r="209" spans="1:3" x14ac:dyDescent="0.2">
      <c r="A209" t="s">
        <v>627</v>
      </c>
      <c r="B209">
        <v>208</v>
      </c>
      <c r="C209" t="s">
        <v>628</v>
      </c>
    </row>
    <row r="210" spans="1:3" x14ac:dyDescent="0.2">
      <c r="A210" t="s">
        <v>630</v>
      </c>
      <c r="B210">
        <v>209</v>
      </c>
      <c r="C210" t="s">
        <v>631</v>
      </c>
    </row>
    <row r="211" spans="1:3" x14ac:dyDescent="0.2">
      <c r="A211" t="s">
        <v>633</v>
      </c>
      <c r="B211">
        <v>210</v>
      </c>
      <c r="C211" t="s">
        <v>634</v>
      </c>
    </row>
    <row r="212" spans="1:3" x14ac:dyDescent="0.2">
      <c r="A212" t="s">
        <v>636</v>
      </c>
      <c r="B212">
        <v>211</v>
      </c>
      <c r="C212" t="s">
        <v>637</v>
      </c>
    </row>
    <row r="213" spans="1:3" x14ac:dyDescent="0.2">
      <c r="A213" t="s">
        <v>639</v>
      </c>
      <c r="B213">
        <v>212</v>
      </c>
      <c r="C213" t="s">
        <v>640</v>
      </c>
    </row>
    <row r="214" spans="1:3" x14ac:dyDescent="0.2">
      <c r="A214" t="s">
        <v>642</v>
      </c>
      <c r="B214">
        <v>213</v>
      </c>
      <c r="C214" t="s">
        <v>643</v>
      </c>
    </row>
    <row r="215" spans="1:3" x14ac:dyDescent="0.2">
      <c r="A215" t="s">
        <v>645</v>
      </c>
      <c r="B215">
        <v>214</v>
      </c>
      <c r="C215" t="s">
        <v>646</v>
      </c>
    </row>
    <row r="216" spans="1:3" x14ac:dyDescent="0.2">
      <c r="A216" t="s">
        <v>648</v>
      </c>
      <c r="B216">
        <v>215</v>
      </c>
      <c r="C216" t="s">
        <v>649</v>
      </c>
    </row>
    <row r="217" spans="1:3" x14ac:dyDescent="0.2">
      <c r="A217" t="s">
        <v>651</v>
      </c>
      <c r="B217">
        <v>216</v>
      </c>
      <c r="C217" t="s">
        <v>652</v>
      </c>
    </row>
    <row r="218" spans="1:3" x14ac:dyDescent="0.2">
      <c r="A218" t="s">
        <v>654</v>
      </c>
      <c r="B218">
        <v>217</v>
      </c>
      <c r="C218" t="s">
        <v>655</v>
      </c>
    </row>
    <row r="219" spans="1:3" x14ac:dyDescent="0.2">
      <c r="A219" t="s">
        <v>657</v>
      </c>
      <c r="B219">
        <v>218</v>
      </c>
      <c r="C219" t="s">
        <v>658</v>
      </c>
    </row>
    <row r="220" spans="1:3" x14ac:dyDescent="0.2">
      <c r="A220" t="s">
        <v>660</v>
      </c>
      <c r="B220">
        <v>219</v>
      </c>
      <c r="C220" t="s">
        <v>661</v>
      </c>
    </row>
    <row r="221" spans="1:3" x14ac:dyDescent="0.2">
      <c r="A221" t="s">
        <v>663</v>
      </c>
      <c r="B221">
        <v>220</v>
      </c>
      <c r="C221" t="s">
        <v>664</v>
      </c>
    </row>
    <row r="222" spans="1:3" x14ac:dyDescent="0.2">
      <c r="A222" t="s">
        <v>666</v>
      </c>
      <c r="B222">
        <v>221</v>
      </c>
      <c r="C222" t="s">
        <v>667</v>
      </c>
    </row>
    <row r="223" spans="1:3" x14ac:dyDescent="0.2">
      <c r="A223" t="s">
        <v>669</v>
      </c>
      <c r="B223">
        <v>222</v>
      </c>
      <c r="C223" t="s">
        <v>670</v>
      </c>
    </row>
    <row r="224" spans="1:3" x14ac:dyDescent="0.2">
      <c r="A224" t="s">
        <v>672</v>
      </c>
      <c r="B224">
        <v>223</v>
      </c>
      <c r="C224" t="s">
        <v>673</v>
      </c>
    </row>
    <row r="225" spans="1:3" x14ac:dyDescent="0.2">
      <c r="A225" t="s">
        <v>675</v>
      </c>
      <c r="B225">
        <v>224</v>
      </c>
      <c r="C225" t="s">
        <v>676</v>
      </c>
    </row>
    <row r="226" spans="1:3" x14ac:dyDescent="0.2">
      <c r="A226" t="s">
        <v>678</v>
      </c>
      <c r="B226">
        <v>225</v>
      </c>
      <c r="C226" t="s">
        <v>679</v>
      </c>
    </row>
    <row r="227" spans="1:3" x14ac:dyDescent="0.2">
      <c r="A227" t="s">
        <v>681</v>
      </c>
      <c r="B227">
        <v>226</v>
      </c>
      <c r="C227" t="s">
        <v>682</v>
      </c>
    </row>
    <row r="228" spans="1:3" x14ac:dyDescent="0.2">
      <c r="A228" t="s">
        <v>684</v>
      </c>
      <c r="B228">
        <v>227</v>
      </c>
      <c r="C228" t="s">
        <v>685</v>
      </c>
    </row>
    <row r="229" spans="1:3" x14ac:dyDescent="0.2">
      <c r="A229" t="s">
        <v>687</v>
      </c>
      <c r="B229">
        <v>228</v>
      </c>
      <c r="C229" t="s">
        <v>688</v>
      </c>
    </row>
    <row r="230" spans="1:3" x14ac:dyDescent="0.2">
      <c r="A230" t="s">
        <v>690</v>
      </c>
      <c r="B230">
        <v>229</v>
      </c>
      <c r="C230" t="s">
        <v>691</v>
      </c>
    </row>
    <row r="231" spans="1:3" x14ac:dyDescent="0.2">
      <c r="A231" t="s">
        <v>693</v>
      </c>
      <c r="B231">
        <v>230</v>
      </c>
      <c r="C231" t="s">
        <v>694</v>
      </c>
    </row>
    <row r="232" spans="1:3" x14ac:dyDescent="0.2">
      <c r="A232" t="s">
        <v>696</v>
      </c>
      <c r="B232">
        <v>231</v>
      </c>
      <c r="C232" t="s">
        <v>697</v>
      </c>
    </row>
    <row r="233" spans="1:3" x14ac:dyDescent="0.2">
      <c r="A233" t="s">
        <v>699</v>
      </c>
      <c r="B233">
        <v>232</v>
      </c>
      <c r="C233" t="s">
        <v>700</v>
      </c>
    </row>
    <row r="234" spans="1:3" x14ac:dyDescent="0.2">
      <c r="A234" t="s">
        <v>702</v>
      </c>
      <c r="B234">
        <v>233</v>
      </c>
      <c r="C234" t="s">
        <v>703</v>
      </c>
    </row>
    <row r="235" spans="1:3" x14ac:dyDescent="0.2">
      <c r="A235" t="s">
        <v>705</v>
      </c>
      <c r="B235">
        <v>234</v>
      </c>
      <c r="C235" t="s">
        <v>706</v>
      </c>
    </row>
    <row r="236" spans="1:3" x14ac:dyDescent="0.2">
      <c r="A236" t="s">
        <v>708</v>
      </c>
      <c r="B236">
        <v>235</v>
      </c>
      <c r="C236" t="s">
        <v>709</v>
      </c>
    </row>
    <row r="237" spans="1:3" x14ac:dyDescent="0.2">
      <c r="A237" t="s">
        <v>711</v>
      </c>
      <c r="B237">
        <v>236</v>
      </c>
      <c r="C237" t="s">
        <v>712</v>
      </c>
    </row>
    <row r="238" spans="1:3" x14ac:dyDescent="0.2">
      <c r="A238" t="s">
        <v>714</v>
      </c>
      <c r="B238">
        <v>237</v>
      </c>
      <c r="C238" t="s">
        <v>715</v>
      </c>
    </row>
    <row r="239" spans="1:3" x14ac:dyDescent="0.2">
      <c r="A239" t="s">
        <v>717</v>
      </c>
      <c r="B239">
        <v>238</v>
      </c>
      <c r="C239" t="s">
        <v>718</v>
      </c>
    </row>
    <row r="240" spans="1:3" x14ac:dyDescent="0.2">
      <c r="A240" t="s">
        <v>720</v>
      </c>
      <c r="B240">
        <v>239</v>
      </c>
      <c r="C240" t="s">
        <v>721</v>
      </c>
    </row>
    <row r="241" spans="1:3" x14ac:dyDescent="0.2">
      <c r="A241" t="s">
        <v>723</v>
      </c>
      <c r="B241">
        <v>240</v>
      </c>
      <c r="C241" t="s">
        <v>724</v>
      </c>
    </row>
    <row r="242" spans="1:3" x14ac:dyDescent="0.2">
      <c r="A242" t="s">
        <v>726</v>
      </c>
      <c r="B242">
        <v>241</v>
      </c>
      <c r="C242" t="s">
        <v>727</v>
      </c>
    </row>
    <row r="243" spans="1:3" x14ac:dyDescent="0.2">
      <c r="A243" t="s">
        <v>729</v>
      </c>
      <c r="B243">
        <v>242</v>
      </c>
      <c r="C243" t="s">
        <v>730</v>
      </c>
    </row>
    <row r="244" spans="1:3" x14ac:dyDescent="0.2">
      <c r="A244" t="s">
        <v>732</v>
      </c>
      <c r="B244">
        <v>243</v>
      </c>
      <c r="C244" t="s">
        <v>733</v>
      </c>
    </row>
    <row r="245" spans="1:3" x14ac:dyDescent="0.2">
      <c r="A245" t="s">
        <v>735</v>
      </c>
      <c r="B245">
        <v>244</v>
      </c>
      <c r="C245" t="s">
        <v>736</v>
      </c>
    </row>
    <row r="246" spans="1:3" x14ac:dyDescent="0.2">
      <c r="A246" t="s">
        <v>738</v>
      </c>
      <c r="B246">
        <v>245</v>
      </c>
      <c r="C246" t="s">
        <v>739</v>
      </c>
    </row>
    <row r="247" spans="1:3" x14ac:dyDescent="0.2">
      <c r="A247" t="s">
        <v>741</v>
      </c>
      <c r="B247">
        <v>246</v>
      </c>
      <c r="C247" t="s">
        <v>742</v>
      </c>
    </row>
    <row r="248" spans="1:3" x14ac:dyDescent="0.2">
      <c r="A248" t="s">
        <v>744</v>
      </c>
      <c r="B248">
        <v>247</v>
      </c>
      <c r="C248" t="s">
        <v>745</v>
      </c>
    </row>
    <row r="249" spans="1:3" x14ac:dyDescent="0.2">
      <c r="A249" t="s">
        <v>747</v>
      </c>
      <c r="B249">
        <v>248</v>
      </c>
      <c r="C249" t="s">
        <v>748</v>
      </c>
    </row>
    <row r="250" spans="1:3" x14ac:dyDescent="0.2">
      <c r="A250" t="s">
        <v>750</v>
      </c>
      <c r="B250">
        <v>249</v>
      </c>
      <c r="C250" t="s">
        <v>751</v>
      </c>
    </row>
    <row r="251" spans="1:3" x14ac:dyDescent="0.2">
      <c r="A251" t="s">
        <v>752</v>
      </c>
      <c r="B251">
        <v>250</v>
      </c>
      <c r="C251" t="s">
        <v>753</v>
      </c>
    </row>
    <row r="252" spans="1:3" x14ac:dyDescent="0.2">
      <c r="A252" t="s">
        <v>755</v>
      </c>
      <c r="B252">
        <v>251</v>
      </c>
      <c r="C252" t="s">
        <v>756</v>
      </c>
    </row>
    <row r="253" spans="1:3" x14ac:dyDescent="0.2">
      <c r="A253" t="s">
        <v>758</v>
      </c>
      <c r="B253">
        <v>252</v>
      </c>
      <c r="C253" t="s">
        <v>759</v>
      </c>
    </row>
    <row r="254" spans="1:3" x14ac:dyDescent="0.2">
      <c r="A254" t="s">
        <v>761</v>
      </c>
      <c r="B254">
        <v>253</v>
      </c>
      <c r="C254" t="s">
        <v>762</v>
      </c>
    </row>
    <row r="255" spans="1:3" x14ac:dyDescent="0.2">
      <c r="A255" t="s">
        <v>764</v>
      </c>
      <c r="B255">
        <v>254</v>
      </c>
      <c r="C255" t="s">
        <v>765</v>
      </c>
    </row>
    <row r="256" spans="1:3" x14ac:dyDescent="0.2">
      <c r="A256" t="s">
        <v>767</v>
      </c>
      <c r="B256">
        <v>255</v>
      </c>
      <c r="C256" t="s">
        <v>768</v>
      </c>
    </row>
    <row r="257" spans="1:3" x14ac:dyDescent="0.2">
      <c r="A257" t="s">
        <v>770</v>
      </c>
      <c r="B257">
        <v>256</v>
      </c>
      <c r="C257" t="s">
        <v>771</v>
      </c>
    </row>
    <row r="258" spans="1:3" x14ac:dyDescent="0.2">
      <c r="A258" t="s">
        <v>773</v>
      </c>
      <c r="B258">
        <v>257</v>
      </c>
      <c r="C258" t="s">
        <v>774</v>
      </c>
    </row>
    <row r="259" spans="1:3" x14ac:dyDescent="0.2">
      <c r="A259" t="s">
        <v>776</v>
      </c>
      <c r="B259">
        <v>258</v>
      </c>
      <c r="C259" t="s">
        <v>777</v>
      </c>
    </row>
    <row r="260" spans="1:3" x14ac:dyDescent="0.2">
      <c r="A260" t="s">
        <v>779</v>
      </c>
      <c r="B260">
        <v>259</v>
      </c>
      <c r="C260" t="s">
        <v>780</v>
      </c>
    </row>
    <row r="261" spans="1:3" x14ac:dyDescent="0.2">
      <c r="A261" t="s">
        <v>782</v>
      </c>
      <c r="B261">
        <v>260</v>
      </c>
      <c r="C261" t="s">
        <v>783</v>
      </c>
    </row>
    <row r="262" spans="1:3" x14ac:dyDescent="0.2">
      <c r="A262" t="s">
        <v>785</v>
      </c>
      <c r="B262">
        <v>261</v>
      </c>
      <c r="C262" t="s">
        <v>786</v>
      </c>
    </row>
    <row r="263" spans="1:3" x14ac:dyDescent="0.2">
      <c r="A263" t="s">
        <v>788</v>
      </c>
      <c r="B263">
        <v>262</v>
      </c>
      <c r="C263" t="s">
        <v>789</v>
      </c>
    </row>
    <row r="264" spans="1:3" x14ac:dyDescent="0.2">
      <c r="A264" t="s">
        <v>791</v>
      </c>
      <c r="B264">
        <v>263</v>
      </c>
      <c r="C264" t="s">
        <v>792</v>
      </c>
    </row>
    <row r="265" spans="1:3" x14ac:dyDescent="0.2">
      <c r="A265" t="s">
        <v>794</v>
      </c>
      <c r="B265">
        <v>264</v>
      </c>
      <c r="C265" t="s">
        <v>795</v>
      </c>
    </row>
    <row r="266" spans="1:3" x14ac:dyDescent="0.2">
      <c r="A266" t="s">
        <v>797</v>
      </c>
      <c r="B266">
        <v>265</v>
      </c>
      <c r="C266" t="s">
        <v>798</v>
      </c>
    </row>
    <row r="267" spans="1:3" x14ac:dyDescent="0.2">
      <c r="A267" t="s">
        <v>800</v>
      </c>
      <c r="B267">
        <v>266</v>
      </c>
      <c r="C267" t="s">
        <v>801</v>
      </c>
    </row>
    <row r="268" spans="1:3" x14ac:dyDescent="0.2">
      <c r="A268" t="s">
        <v>803</v>
      </c>
      <c r="B268">
        <v>267</v>
      </c>
      <c r="C268" t="s">
        <v>804</v>
      </c>
    </row>
    <row r="269" spans="1:3" x14ac:dyDescent="0.2">
      <c r="A269" t="s">
        <v>806</v>
      </c>
      <c r="B269">
        <v>268</v>
      </c>
      <c r="C269" t="s">
        <v>807</v>
      </c>
    </row>
    <row r="270" spans="1:3" x14ac:dyDescent="0.2">
      <c r="A270" t="s">
        <v>809</v>
      </c>
      <c r="B270">
        <v>269</v>
      </c>
      <c r="C270" t="s">
        <v>810</v>
      </c>
    </row>
    <row r="271" spans="1:3" x14ac:dyDescent="0.2">
      <c r="A271" t="s">
        <v>812</v>
      </c>
      <c r="B271">
        <v>270</v>
      </c>
      <c r="C271" t="s">
        <v>813</v>
      </c>
    </row>
    <row r="272" spans="1:3" x14ac:dyDescent="0.2">
      <c r="A272" t="s">
        <v>815</v>
      </c>
      <c r="B272">
        <v>271</v>
      </c>
      <c r="C272" t="s">
        <v>816</v>
      </c>
    </row>
    <row r="273" spans="1:3" x14ac:dyDescent="0.2">
      <c r="A273" t="s">
        <v>818</v>
      </c>
      <c r="B273">
        <v>272</v>
      </c>
      <c r="C273" t="s">
        <v>819</v>
      </c>
    </row>
    <row r="274" spans="1:3" x14ac:dyDescent="0.2">
      <c r="A274" t="s">
        <v>821</v>
      </c>
      <c r="B274">
        <v>273</v>
      </c>
      <c r="C274" t="s">
        <v>822</v>
      </c>
    </row>
    <row r="275" spans="1:3" x14ac:dyDescent="0.2">
      <c r="A275" t="s">
        <v>824</v>
      </c>
      <c r="B275">
        <v>274</v>
      </c>
      <c r="C275" t="s">
        <v>825</v>
      </c>
    </row>
    <row r="276" spans="1:3" x14ac:dyDescent="0.2">
      <c r="A276" t="s">
        <v>827</v>
      </c>
      <c r="B276">
        <v>275</v>
      </c>
      <c r="C276" t="s">
        <v>828</v>
      </c>
    </row>
    <row r="277" spans="1:3" x14ac:dyDescent="0.2">
      <c r="A277" t="s">
        <v>830</v>
      </c>
      <c r="B277">
        <v>276</v>
      </c>
      <c r="C277" t="s">
        <v>831</v>
      </c>
    </row>
    <row r="278" spans="1:3" x14ac:dyDescent="0.2">
      <c r="A278" t="s">
        <v>833</v>
      </c>
      <c r="B278">
        <v>277</v>
      </c>
      <c r="C278" t="s">
        <v>834</v>
      </c>
    </row>
    <row r="279" spans="1:3" x14ac:dyDescent="0.2">
      <c r="A279" t="s">
        <v>836</v>
      </c>
      <c r="B279">
        <v>278</v>
      </c>
      <c r="C279" t="s">
        <v>837</v>
      </c>
    </row>
    <row r="280" spans="1:3" x14ac:dyDescent="0.2">
      <c r="A280" t="s">
        <v>839</v>
      </c>
      <c r="B280">
        <v>279</v>
      </c>
      <c r="C280" t="s">
        <v>840</v>
      </c>
    </row>
    <row r="281" spans="1:3" x14ac:dyDescent="0.2">
      <c r="A281" t="s">
        <v>842</v>
      </c>
      <c r="B281">
        <v>280</v>
      </c>
      <c r="C281" t="s">
        <v>843</v>
      </c>
    </row>
    <row r="282" spans="1:3" x14ac:dyDescent="0.2">
      <c r="A282" t="s">
        <v>845</v>
      </c>
      <c r="B282">
        <v>281</v>
      </c>
      <c r="C282" t="s">
        <v>846</v>
      </c>
    </row>
    <row r="283" spans="1:3" x14ac:dyDescent="0.2">
      <c r="A283" t="s">
        <v>848</v>
      </c>
      <c r="B283">
        <v>282</v>
      </c>
      <c r="C283" t="s">
        <v>849</v>
      </c>
    </row>
    <row r="284" spans="1:3" x14ac:dyDescent="0.2">
      <c r="A284" t="s">
        <v>851</v>
      </c>
      <c r="B284">
        <v>283</v>
      </c>
      <c r="C284" t="s">
        <v>852</v>
      </c>
    </row>
    <row r="285" spans="1:3" x14ac:dyDescent="0.2">
      <c r="A285" t="s">
        <v>854</v>
      </c>
      <c r="B285">
        <v>284</v>
      </c>
      <c r="C285" t="s">
        <v>855</v>
      </c>
    </row>
    <row r="286" spans="1:3" x14ac:dyDescent="0.2">
      <c r="A286" t="s">
        <v>857</v>
      </c>
      <c r="B286">
        <v>285</v>
      </c>
      <c r="C286" t="s">
        <v>858</v>
      </c>
    </row>
    <row r="287" spans="1:3" x14ac:dyDescent="0.2">
      <c r="A287" t="s">
        <v>860</v>
      </c>
      <c r="B287">
        <v>286</v>
      </c>
      <c r="C287" t="s">
        <v>861</v>
      </c>
    </row>
    <row r="288" spans="1:3" x14ac:dyDescent="0.2">
      <c r="A288" t="s">
        <v>863</v>
      </c>
      <c r="B288">
        <v>287</v>
      </c>
      <c r="C288" t="s">
        <v>864</v>
      </c>
    </row>
    <row r="289" spans="1:3" x14ac:dyDescent="0.2">
      <c r="A289" t="s">
        <v>866</v>
      </c>
      <c r="B289">
        <v>288</v>
      </c>
      <c r="C289" t="s">
        <v>867</v>
      </c>
    </row>
    <row r="290" spans="1:3" x14ac:dyDescent="0.2">
      <c r="A290" t="s">
        <v>869</v>
      </c>
      <c r="B290">
        <v>289</v>
      </c>
      <c r="C290" t="s">
        <v>870</v>
      </c>
    </row>
    <row r="291" spans="1:3" x14ac:dyDescent="0.2">
      <c r="A291" t="s">
        <v>872</v>
      </c>
      <c r="B291">
        <v>290</v>
      </c>
      <c r="C291" t="s">
        <v>873</v>
      </c>
    </row>
    <row r="292" spans="1:3" x14ac:dyDescent="0.2">
      <c r="A292" t="s">
        <v>875</v>
      </c>
      <c r="B292">
        <v>291</v>
      </c>
      <c r="C292" t="s">
        <v>876</v>
      </c>
    </row>
    <row r="293" spans="1:3" x14ac:dyDescent="0.2">
      <c r="A293" t="s">
        <v>878</v>
      </c>
      <c r="B293">
        <v>292</v>
      </c>
      <c r="C293" t="s">
        <v>879</v>
      </c>
    </row>
    <row r="294" spans="1:3" x14ac:dyDescent="0.2">
      <c r="A294" t="s">
        <v>881</v>
      </c>
      <c r="B294">
        <v>293</v>
      </c>
      <c r="C294" t="s">
        <v>882</v>
      </c>
    </row>
    <row r="295" spans="1:3" x14ac:dyDescent="0.2">
      <c r="A295" t="s">
        <v>884</v>
      </c>
      <c r="B295">
        <v>294</v>
      </c>
      <c r="C295" t="s">
        <v>885</v>
      </c>
    </row>
    <row r="296" spans="1:3" x14ac:dyDescent="0.2">
      <c r="A296" t="s">
        <v>887</v>
      </c>
      <c r="B296">
        <v>295</v>
      </c>
      <c r="C296" t="s">
        <v>888</v>
      </c>
    </row>
    <row r="297" spans="1:3" x14ac:dyDescent="0.2">
      <c r="A297" t="s">
        <v>890</v>
      </c>
      <c r="B297">
        <v>296</v>
      </c>
      <c r="C297" t="s">
        <v>891</v>
      </c>
    </row>
    <row r="298" spans="1:3" x14ac:dyDescent="0.2">
      <c r="A298" t="s">
        <v>893</v>
      </c>
      <c r="B298">
        <v>297</v>
      </c>
      <c r="C298" t="s">
        <v>894</v>
      </c>
    </row>
    <row r="299" spans="1:3" x14ac:dyDescent="0.2">
      <c r="A299" t="s">
        <v>896</v>
      </c>
      <c r="B299">
        <v>298</v>
      </c>
      <c r="C299" t="s">
        <v>897</v>
      </c>
    </row>
    <row r="300" spans="1:3" x14ac:dyDescent="0.2">
      <c r="A300" t="s">
        <v>899</v>
      </c>
      <c r="B300">
        <v>299</v>
      </c>
      <c r="C300" t="s">
        <v>900</v>
      </c>
    </row>
    <row r="301" spans="1:3" x14ac:dyDescent="0.2">
      <c r="A301" t="s">
        <v>902</v>
      </c>
      <c r="B301">
        <v>300</v>
      </c>
      <c r="C301" t="s">
        <v>903</v>
      </c>
    </row>
    <row r="302" spans="1:3" x14ac:dyDescent="0.2">
      <c r="A302" t="s">
        <v>905</v>
      </c>
      <c r="B302">
        <v>301</v>
      </c>
      <c r="C302" t="s">
        <v>906</v>
      </c>
    </row>
    <row r="303" spans="1:3" x14ac:dyDescent="0.2">
      <c r="A303" t="s">
        <v>908</v>
      </c>
      <c r="B303">
        <v>302</v>
      </c>
      <c r="C303" t="s">
        <v>909</v>
      </c>
    </row>
    <row r="304" spans="1:3" x14ac:dyDescent="0.2">
      <c r="A304" t="s">
        <v>911</v>
      </c>
      <c r="B304">
        <v>303</v>
      </c>
      <c r="C304" t="s">
        <v>912</v>
      </c>
    </row>
    <row r="305" spans="1:3" x14ac:dyDescent="0.2">
      <c r="A305" t="s">
        <v>914</v>
      </c>
      <c r="B305">
        <v>304</v>
      </c>
      <c r="C305" t="s">
        <v>915</v>
      </c>
    </row>
    <row r="306" spans="1:3" x14ac:dyDescent="0.2">
      <c r="A306" t="s">
        <v>917</v>
      </c>
      <c r="B306">
        <v>305</v>
      </c>
      <c r="C306" t="s">
        <v>918</v>
      </c>
    </row>
    <row r="307" spans="1:3" x14ac:dyDescent="0.2">
      <c r="A307" t="s">
        <v>920</v>
      </c>
      <c r="B307">
        <v>306</v>
      </c>
      <c r="C307" t="s">
        <v>921</v>
      </c>
    </row>
    <row r="308" spans="1:3" x14ac:dyDescent="0.2">
      <c r="A308" t="s">
        <v>923</v>
      </c>
      <c r="B308">
        <v>307</v>
      </c>
      <c r="C308" t="s">
        <v>924</v>
      </c>
    </row>
    <row r="309" spans="1:3" x14ac:dyDescent="0.2">
      <c r="A309" t="s">
        <v>926</v>
      </c>
      <c r="B309">
        <v>308</v>
      </c>
      <c r="C309" t="s">
        <v>927</v>
      </c>
    </row>
    <row r="310" spans="1:3" x14ac:dyDescent="0.2">
      <c r="A310" t="s">
        <v>929</v>
      </c>
      <c r="B310">
        <v>309</v>
      </c>
      <c r="C310" t="s">
        <v>930</v>
      </c>
    </row>
    <row r="311" spans="1:3" x14ac:dyDescent="0.2">
      <c r="A311" t="s">
        <v>932</v>
      </c>
      <c r="B311">
        <v>310</v>
      </c>
      <c r="C311" t="s">
        <v>933</v>
      </c>
    </row>
    <row r="312" spans="1:3" x14ac:dyDescent="0.2">
      <c r="A312" t="s">
        <v>935</v>
      </c>
      <c r="B312">
        <v>311</v>
      </c>
      <c r="C312" t="s">
        <v>936</v>
      </c>
    </row>
    <row r="313" spans="1:3" x14ac:dyDescent="0.2">
      <c r="A313" t="s">
        <v>938</v>
      </c>
      <c r="B313">
        <v>312</v>
      </c>
      <c r="C313" t="s">
        <v>939</v>
      </c>
    </row>
    <row r="314" spans="1:3" x14ac:dyDescent="0.2">
      <c r="A314" t="s">
        <v>941</v>
      </c>
      <c r="B314">
        <v>313</v>
      </c>
      <c r="C314" t="s">
        <v>942</v>
      </c>
    </row>
    <row r="315" spans="1:3" x14ac:dyDescent="0.2">
      <c r="A315" t="s">
        <v>944</v>
      </c>
      <c r="B315">
        <v>314</v>
      </c>
      <c r="C315" t="s">
        <v>945</v>
      </c>
    </row>
    <row r="316" spans="1:3" x14ac:dyDescent="0.2">
      <c r="A316" t="s">
        <v>947</v>
      </c>
      <c r="B316">
        <v>315</v>
      </c>
      <c r="C316" t="s">
        <v>948</v>
      </c>
    </row>
    <row r="317" spans="1:3" x14ac:dyDescent="0.2">
      <c r="A317" t="s">
        <v>950</v>
      </c>
      <c r="B317">
        <v>316</v>
      </c>
      <c r="C317" t="s">
        <v>951</v>
      </c>
    </row>
    <row r="318" spans="1:3" x14ac:dyDescent="0.2">
      <c r="A318" t="s">
        <v>953</v>
      </c>
      <c r="B318">
        <v>317</v>
      </c>
      <c r="C318" t="s">
        <v>954</v>
      </c>
    </row>
    <row r="319" spans="1:3" x14ac:dyDescent="0.2">
      <c r="A319" t="s">
        <v>956</v>
      </c>
      <c r="B319">
        <v>318</v>
      </c>
      <c r="C319" t="s">
        <v>957</v>
      </c>
    </row>
    <row r="320" spans="1:3" x14ac:dyDescent="0.2">
      <c r="A320" t="s">
        <v>959</v>
      </c>
      <c r="B320">
        <v>319</v>
      </c>
      <c r="C320" t="s">
        <v>960</v>
      </c>
    </row>
    <row r="321" spans="1:3" x14ac:dyDescent="0.2">
      <c r="A321" t="s">
        <v>962</v>
      </c>
      <c r="B321">
        <v>320</v>
      </c>
      <c r="C321" t="s">
        <v>963</v>
      </c>
    </row>
    <row r="322" spans="1:3" x14ac:dyDescent="0.2">
      <c r="A322" t="s">
        <v>965</v>
      </c>
      <c r="B322">
        <v>321</v>
      </c>
      <c r="C322" t="s">
        <v>966</v>
      </c>
    </row>
    <row r="323" spans="1:3" x14ac:dyDescent="0.2">
      <c r="A323" t="s">
        <v>968</v>
      </c>
      <c r="B323">
        <v>322</v>
      </c>
      <c r="C323" t="s">
        <v>969</v>
      </c>
    </row>
    <row r="324" spans="1:3" x14ac:dyDescent="0.2">
      <c r="A324" t="s">
        <v>971</v>
      </c>
      <c r="B324">
        <v>323</v>
      </c>
      <c r="C324" t="s">
        <v>972</v>
      </c>
    </row>
    <row r="325" spans="1:3" x14ac:dyDescent="0.2">
      <c r="A325" t="s">
        <v>974</v>
      </c>
      <c r="B325">
        <v>324</v>
      </c>
      <c r="C325" t="s">
        <v>975</v>
      </c>
    </row>
    <row r="326" spans="1:3" x14ac:dyDescent="0.2">
      <c r="A326" t="s">
        <v>977</v>
      </c>
      <c r="B326">
        <v>325</v>
      </c>
      <c r="C326" t="s">
        <v>978</v>
      </c>
    </row>
    <row r="327" spans="1:3" x14ac:dyDescent="0.2">
      <c r="A327" t="s">
        <v>980</v>
      </c>
      <c r="B327">
        <v>326</v>
      </c>
      <c r="C327" t="s">
        <v>981</v>
      </c>
    </row>
    <row r="328" spans="1:3" x14ac:dyDescent="0.2">
      <c r="A328" t="s">
        <v>983</v>
      </c>
      <c r="B328">
        <v>327</v>
      </c>
      <c r="C328" t="s">
        <v>984</v>
      </c>
    </row>
    <row r="329" spans="1:3" x14ac:dyDescent="0.2">
      <c r="A329" t="s">
        <v>986</v>
      </c>
      <c r="B329">
        <v>328</v>
      </c>
      <c r="C329" t="s">
        <v>987</v>
      </c>
    </row>
    <row r="330" spans="1:3" x14ac:dyDescent="0.2">
      <c r="A330" t="s">
        <v>989</v>
      </c>
      <c r="B330">
        <v>329</v>
      </c>
      <c r="C330" t="s">
        <v>990</v>
      </c>
    </row>
    <row r="331" spans="1:3" x14ac:dyDescent="0.2">
      <c r="A331" t="s">
        <v>992</v>
      </c>
      <c r="B331">
        <v>330</v>
      </c>
      <c r="C331" t="s">
        <v>993</v>
      </c>
    </row>
    <row r="332" spans="1:3" x14ac:dyDescent="0.2">
      <c r="A332" t="s">
        <v>995</v>
      </c>
      <c r="B332">
        <v>331</v>
      </c>
      <c r="C332" t="s">
        <v>996</v>
      </c>
    </row>
    <row r="333" spans="1:3" x14ac:dyDescent="0.2">
      <c r="A333" t="s">
        <v>998</v>
      </c>
      <c r="B333">
        <v>332</v>
      </c>
      <c r="C333" t="s">
        <v>999</v>
      </c>
    </row>
    <row r="334" spans="1:3" x14ac:dyDescent="0.2">
      <c r="A334" t="s">
        <v>1001</v>
      </c>
      <c r="B334">
        <v>333</v>
      </c>
      <c r="C334" t="s">
        <v>1002</v>
      </c>
    </row>
    <row r="335" spans="1:3" x14ac:dyDescent="0.2">
      <c r="A335" t="s">
        <v>1004</v>
      </c>
      <c r="B335">
        <v>334</v>
      </c>
      <c r="C335" t="s">
        <v>1005</v>
      </c>
    </row>
    <row r="336" spans="1:3" x14ac:dyDescent="0.2">
      <c r="A336" t="s">
        <v>1007</v>
      </c>
      <c r="B336">
        <v>335</v>
      </c>
      <c r="C336" t="s">
        <v>1008</v>
      </c>
    </row>
    <row r="337" spans="1:3" x14ac:dyDescent="0.2">
      <c r="A337" t="s">
        <v>1010</v>
      </c>
      <c r="B337">
        <v>336</v>
      </c>
      <c r="C337" t="s">
        <v>1011</v>
      </c>
    </row>
    <row r="338" spans="1:3" x14ac:dyDescent="0.2">
      <c r="A338" t="s">
        <v>1013</v>
      </c>
      <c r="B338">
        <v>337</v>
      </c>
      <c r="C338" t="s">
        <v>1014</v>
      </c>
    </row>
    <row r="339" spans="1:3" x14ac:dyDescent="0.2">
      <c r="A339" t="s">
        <v>1016</v>
      </c>
      <c r="B339">
        <v>338</v>
      </c>
      <c r="C339" t="s">
        <v>1017</v>
      </c>
    </row>
    <row r="340" spans="1:3" x14ac:dyDescent="0.2">
      <c r="A340" t="s">
        <v>1019</v>
      </c>
      <c r="B340">
        <v>339</v>
      </c>
      <c r="C340" t="s">
        <v>1020</v>
      </c>
    </row>
    <row r="341" spans="1:3" x14ac:dyDescent="0.2">
      <c r="A341" t="s">
        <v>1022</v>
      </c>
      <c r="B341">
        <v>340</v>
      </c>
      <c r="C341" t="s">
        <v>1023</v>
      </c>
    </row>
    <row r="342" spans="1:3" x14ac:dyDescent="0.2">
      <c r="A342" t="s">
        <v>1025</v>
      </c>
      <c r="B342">
        <v>341</v>
      </c>
      <c r="C342" t="s">
        <v>1026</v>
      </c>
    </row>
    <row r="343" spans="1:3" x14ac:dyDescent="0.2">
      <c r="A343" t="s">
        <v>1028</v>
      </c>
      <c r="B343">
        <v>342</v>
      </c>
      <c r="C343" t="s">
        <v>1029</v>
      </c>
    </row>
    <row r="344" spans="1:3" x14ac:dyDescent="0.2">
      <c r="A344" t="s">
        <v>1031</v>
      </c>
      <c r="B344">
        <v>343</v>
      </c>
      <c r="C344" t="s">
        <v>1032</v>
      </c>
    </row>
    <row r="345" spans="1:3" x14ac:dyDescent="0.2">
      <c r="A345" t="s">
        <v>1034</v>
      </c>
      <c r="B345">
        <v>344</v>
      </c>
      <c r="C345" t="s">
        <v>1035</v>
      </c>
    </row>
    <row r="346" spans="1:3" x14ac:dyDescent="0.2">
      <c r="A346" t="s">
        <v>1037</v>
      </c>
      <c r="B346">
        <v>345</v>
      </c>
      <c r="C346" t="s">
        <v>1038</v>
      </c>
    </row>
    <row r="347" spans="1:3" x14ac:dyDescent="0.2">
      <c r="A347" t="s">
        <v>1040</v>
      </c>
      <c r="B347">
        <v>346</v>
      </c>
      <c r="C347" t="s">
        <v>1041</v>
      </c>
    </row>
    <row r="348" spans="1:3" x14ac:dyDescent="0.2">
      <c r="A348" t="s">
        <v>1043</v>
      </c>
      <c r="B348">
        <v>347</v>
      </c>
      <c r="C348" t="s">
        <v>1044</v>
      </c>
    </row>
    <row r="349" spans="1:3" x14ac:dyDescent="0.2">
      <c r="A349" t="s">
        <v>1046</v>
      </c>
      <c r="B349">
        <v>348</v>
      </c>
      <c r="C349" t="s">
        <v>1047</v>
      </c>
    </row>
    <row r="350" spans="1:3" x14ac:dyDescent="0.2">
      <c r="A350" t="s">
        <v>1049</v>
      </c>
      <c r="B350">
        <v>349</v>
      </c>
      <c r="C350" t="s">
        <v>1050</v>
      </c>
    </row>
    <row r="351" spans="1:3" x14ac:dyDescent="0.2">
      <c r="A351" t="s">
        <v>1052</v>
      </c>
      <c r="B351">
        <v>350</v>
      </c>
      <c r="C351" t="s">
        <v>1053</v>
      </c>
    </row>
    <row r="352" spans="1:3" x14ac:dyDescent="0.2">
      <c r="A352" t="s">
        <v>1055</v>
      </c>
      <c r="B352">
        <v>351</v>
      </c>
      <c r="C352" t="s">
        <v>1056</v>
      </c>
    </row>
    <row r="353" spans="1:3" x14ac:dyDescent="0.2">
      <c r="A353" t="s">
        <v>1058</v>
      </c>
      <c r="B353">
        <v>352</v>
      </c>
      <c r="C353" t="s">
        <v>1059</v>
      </c>
    </row>
    <row r="354" spans="1:3" x14ac:dyDescent="0.2">
      <c r="A354" t="s">
        <v>1061</v>
      </c>
      <c r="B354">
        <v>353</v>
      </c>
      <c r="C354" t="s">
        <v>1062</v>
      </c>
    </row>
    <row r="355" spans="1:3" x14ac:dyDescent="0.2">
      <c r="A355" t="s">
        <v>1064</v>
      </c>
      <c r="B355">
        <v>354</v>
      </c>
      <c r="C355" t="s">
        <v>1065</v>
      </c>
    </row>
    <row r="356" spans="1:3" x14ac:dyDescent="0.2">
      <c r="A356" t="s">
        <v>1067</v>
      </c>
      <c r="B356">
        <v>355</v>
      </c>
      <c r="C356" t="s">
        <v>1068</v>
      </c>
    </row>
    <row r="357" spans="1:3" x14ac:dyDescent="0.2">
      <c r="A357" t="s">
        <v>1070</v>
      </c>
      <c r="B357">
        <v>356</v>
      </c>
      <c r="C357" t="s">
        <v>1071</v>
      </c>
    </row>
    <row r="358" spans="1:3" x14ac:dyDescent="0.2">
      <c r="A358" t="s">
        <v>1073</v>
      </c>
      <c r="B358">
        <v>357</v>
      </c>
      <c r="C358" t="s">
        <v>1074</v>
      </c>
    </row>
    <row r="359" spans="1:3" x14ac:dyDescent="0.2">
      <c r="A359" t="s">
        <v>1076</v>
      </c>
      <c r="B359">
        <v>358</v>
      </c>
      <c r="C359" t="s">
        <v>1077</v>
      </c>
    </row>
    <row r="360" spans="1:3" x14ac:dyDescent="0.2">
      <c r="A360" t="s">
        <v>1079</v>
      </c>
      <c r="B360">
        <v>359</v>
      </c>
      <c r="C360" t="s">
        <v>1080</v>
      </c>
    </row>
    <row r="361" spans="1:3" x14ac:dyDescent="0.2">
      <c r="A361" t="s">
        <v>1082</v>
      </c>
      <c r="B361">
        <v>360</v>
      </c>
      <c r="C361" t="s">
        <v>1083</v>
      </c>
    </row>
    <row r="362" spans="1:3" x14ac:dyDescent="0.2">
      <c r="A362" t="s">
        <v>1085</v>
      </c>
      <c r="B362">
        <v>361</v>
      </c>
      <c r="C362" t="s">
        <v>1086</v>
      </c>
    </row>
    <row r="363" spans="1:3" x14ac:dyDescent="0.2">
      <c r="A363" t="s">
        <v>1088</v>
      </c>
      <c r="B363">
        <v>362</v>
      </c>
      <c r="C363" t="s">
        <v>1089</v>
      </c>
    </row>
    <row r="364" spans="1:3" x14ac:dyDescent="0.2">
      <c r="A364" t="s">
        <v>1091</v>
      </c>
      <c r="B364">
        <v>363</v>
      </c>
      <c r="C364" t="s">
        <v>1092</v>
      </c>
    </row>
    <row r="365" spans="1:3" x14ac:dyDescent="0.2">
      <c r="A365" t="s">
        <v>1094</v>
      </c>
      <c r="B365">
        <v>364</v>
      </c>
      <c r="C365" t="s">
        <v>1095</v>
      </c>
    </row>
    <row r="366" spans="1:3" x14ac:dyDescent="0.2">
      <c r="A366" t="s">
        <v>1097</v>
      </c>
      <c r="B366">
        <v>365</v>
      </c>
      <c r="C366" t="s">
        <v>1098</v>
      </c>
    </row>
    <row r="367" spans="1:3" x14ac:dyDescent="0.2">
      <c r="A367" t="s">
        <v>1100</v>
      </c>
      <c r="B367">
        <v>366</v>
      </c>
      <c r="C367" t="s">
        <v>1101</v>
      </c>
    </row>
    <row r="368" spans="1:3" x14ac:dyDescent="0.2">
      <c r="A368" t="s">
        <v>1103</v>
      </c>
      <c r="B368">
        <v>367</v>
      </c>
      <c r="C368" t="s">
        <v>1104</v>
      </c>
    </row>
    <row r="369" spans="1:3" x14ac:dyDescent="0.2">
      <c r="A369" t="s">
        <v>1106</v>
      </c>
      <c r="B369">
        <v>368</v>
      </c>
      <c r="C369" t="s">
        <v>1107</v>
      </c>
    </row>
    <row r="370" spans="1:3" x14ac:dyDescent="0.2">
      <c r="A370" t="s">
        <v>1109</v>
      </c>
      <c r="B370">
        <v>369</v>
      </c>
      <c r="C370" t="s">
        <v>1110</v>
      </c>
    </row>
    <row r="371" spans="1:3" x14ac:dyDescent="0.2">
      <c r="A371" t="s">
        <v>1112</v>
      </c>
      <c r="B371">
        <v>370</v>
      </c>
      <c r="C371" t="s">
        <v>1113</v>
      </c>
    </row>
    <row r="372" spans="1:3" x14ac:dyDescent="0.2">
      <c r="A372" t="s">
        <v>1115</v>
      </c>
      <c r="B372">
        <v>371</v>
      </c>
      <c r="C372" t="s">
        <v>1116</v>
      </c>
    </row>
    <row r="373" spans="1:3" x14ac:dyDescent="0.2">
      <c r="A373" t="s">
        <v>1118</v>
      </c>
      <c r="B373">
        <v>372</v>
      </c>
      <c r="C373" t="s">
        <v>1119</v>
      </c>
    </row>
    <row r="374" spans="1:3" x14ac:dyDescent="0.2">
      <c r="A374" t="s">
        <v>1121</v>
      </c>
      <c r="B374">
        <v>373</v>
      </c>
      <c r="C374" t="s">
        <v>1122</v>
      </c>
    </row>
    <row r="375" spans="1:3" x14ac:dyDescent="0.2">
      <c r="A375" t="s">
        <v>1124</v>
      </c>
      <c r="B375">
        <v>374</v>
      </c>
      <c r="C375" t="s">
        <v>1125</v>
      </c>
    </row>
    <row r="376" spans="1:3" x14ac:dyDescent="0.2">
      <c r="A376" t="s">
        <v>1127</v>
      </c>
      <c r="B376">
        <v>375</v>
      </c>
      <c r="C376" t="s">
        <v>1128</v>
      </c>
    </row>
    <row r="377" spans="1:3" x14ac:dyDescent="0.2">
      <c r="A377" t="s">
        <v>1130</v>
      </c>
      <c r="B377">
        <v>376</v>
      </c>
      <c r="C377" t="s">
        <v>1131</v>
      </c>
    </row>
    <row r="378" spans="1:3" x14ac:dyDescent="0.2">
      <c r="A378" t="s">
        <v>1133</v>
      </c>
      <c r="B378">
        <v>377</v>
      </c>
      <c r="C378" t="s">
        <v>1134</v>
      </c>
    </row>
    <row r="379" spans="1:3" x14ac:dyDescent="0.2">
      <c r="A379" t="s">
        <v>1136</v>
      </c>
      <c r="B379">
        <v>378</v>
      </c>
      <c r="C379" t="s">
        <v>1137</v>
      </c>
    </row>
    <row r="380" spans="1:3" x14ac:dyDescent="0.2">
      <c r="A380" t="s">
        <v>1139</v>
      </c>
      <c r="B380">
        <v>379</v>
      </c>
      <c r="C380" t="s">
        <v>1140</v>
      </c>
    </row>
    <row r="381" spans="1:3" x14ac:dyDescent="0.2">
      <c r="A381" t="s">
        <v>1142</v>
      </c>
      <c r="B381">
        <v>380</v>
      </c>
      <c r="C381" t="s">
        <v>1143</v>
      </c>
    </row>
    <row r="382" spans="1:3" x14ac:dyDescent="0.2">
      <c r="A382" t="s">
        <v>1145</v>
      </c>
      <c r="B382">
        <v>381</v>
      </c>
      <c r="C382" t="s">
        <v>1146</v>
      </c>
    </row>
    <row r="383" spans="1:3" x14ac:dyDescent="0.2">
      <c r="A383" t="s">
        <v>1148</v>
      </c>
      <c r="B383">
        <v>382</v>
      </c>
      <c r="C383" t="s">
        <v>1149</v>
      </c>
    </row>
    <row r="384" spans="1:3" x14ac:dyDescent="0.2">
      <c r="A384" t="s">
        <v>1151</v>
      </c>
      <c r="B384">
        <v>383</v>
      </c>
      <c r="C384" t="s">
        <v>1152</v>
      </c>
    </row>
    <row r="385" spans="1:3" x14ac:dyDescent="0.2">
      <c r="A385" t="s">
        <v>1154</v>
      </c>
      <c r="B385">
        <v>384</v>
      </c>
      <c r="C385" t="s">
        <v>1155</v>
      </c>
    </row>
    <row r="386" spans="1:3" x14ac:dyDescent="0.2">
      <c r="A386" t="s">
        <v>1157</v>
      </c>
      <c r="B386">
        <v>385</v>
      </c>
      <c r="C386" t="s">
        <v>1158</v>
      </c>
    </row>
    <row r="387" spans="1:3" x14ac:dyDescent="0.2">
      <c r="A387" t="s">
        <v>1160</v>
      </c>
      <c r="B387">
        <v>386</v>
      </c>
      <c r="C387" t="s">
        <v>1161</v>
      </c>
    </row>
    <row r="388" spans="1:3" x14ac:dyDescent="0.2">
      <c r="A388" t="s">
        <v>1163</v>
      </c>
      <c r="B388">
        <v>387</v>
      </c>
      <c r="C388" t="s">
        <v>1164</v>
      </c>
    </row>
    <row r="389" spans="1:3" x14ac:dyDescent="0.2">
      <c r="A389" t="s">
        <v>1166</v>
      </c>
      <c r="B389">
        <v>388</v>
      </c>
      <c r="C389" t="s">
        <v>1167</v>
      </c>
    </row>
    <row r="390" spans="1:3" x14ac:dyDescent="0.2">
      <c r="A390" t="s">
        <v>1169</v>
      </c>
      <c r="B390">
        <v>389</v>
      </c>
      <c r="C390" t="s">
        <v>1170</v>
      </c>
    </row>
    <row r="391" spans="1:3" x14ac:dyDescent="0.2">
      <c r="A391" t="s">
        <v>1172</v>
      </c>
      <c r="B391">
        <v>390</v>
      </c>
      <c r="C391" t="s">
        <v>1173</v>
      </c>
    </row>
    <row r="392" spans="1:3" x14ac:dyDescent="0.2">
      <c r="A392" t="s">
        <v>1175</v>
      </c>
      <c r="B392">
        <v>391</v>
      </c>
      <c r="C392" t="s">
        <v>1176</v>
      </c>
    </row>
    <row r="393" spans="1:3" x14ac:dyDescent="0.2">
      <c r="A393" t="s">
        <v>1178</v>
      </c>
      <c r="B393">
        <v>392</v>
      </c>
      <c r="C393" t="s">
        <v>1179</v>
      </c>
    </row>
    <row r="394" spans="1:3" x14ac:dyDescent="0.2">
      <c r="A394" t="s">
        <v>1181</v>
      </c>
      <c r="B394">
        <v>393</v>
      </c>
      <c r="C394" t="s">
        <v>1182</v>
      </c>
    </row>
    <row r="395" spans="1:3" x14ac:dyDescent="0.2">
      <c r="A395" t="s">
        <v>1184</v>
      </c>
      <c r="B395">
        <v>394</v>
      </c>
      <c r="C395" t="s">
        <v>1185</v>
      </c>
    </row>
    <row r="396" spans="1:3" x14ac:dyDescent="0.2">
      <c r="A396" t="s">
        <v>1187</v>
      </c>
      <c r="B396">
        <v>395</v>
      </c>
      <c r="C396" t="s">
        <v>1188</v>
      </c>
    </row>
    <row r="397" spans="1:3" x14ac:dyDescent="0.2">
      <c r="A397" t="s">
        <v>1190</v>
      </c>
      <c r="B397">
        <v>396</v>
      </c>
      <c r="C397" t="s">
        <v>1191</v>
      </c>
    </row>
    <row r="398" spans="1:3" x14ac:dyDescent="0.2">
      <c r="A398" t="s">
        <v>1193</v>
      </c>
      <c r="B398">
        <v>397</v>
      </c>
      <c r="C398" t="s">
        <v>1194</v>
      </c>
    </row>
    <row r="399" spans="1:3" x14ac:dyDescent="0.2">
      <c r="A399" t="s">
        <v>1196</v>
      </c>
      <c r="B399">
        <v>398</v>
      </c>
      <c r="C399" t="s">
        <v>1197</v>
      </c>
    </row>
    <row r="400" spans="1:3" x14ac:dyDescent="0.2">
      <c r="A400" t="s">
        <v>1199</v>
      </c>
      <c r="B400">
        <v>399</v>
      </c>
      <c r="C400" t="s">
        <v>1200</v>
      </c>
    </row>
    <row r="401" spans="1:3" x14ac:dyDescent="0.2">
      <c r="A401" t="s">
        <v>1202</v>
      </c>
      <c r="B401">
        <v>400</v>
      </c>
      <c r="C401" t="s">
        <v>1203</v>
      </c>
    </row>
    <row r="402" spans="1:3" x14ac:dyDescent="0.2">
      <c r="A402" t="s">
        <v>1205</v>
      </c>
      <c r="B402">
        <v>401</v>
      </c>
      <c r="C402" t="s">
        <v>1206</v>
      </c>
    </row>
    <row r="403" spans="1:3" x14ac:dyDescent="0.2">
      <c r="A403" t="s">
        <v>1208</v>
      </c>
      <c r="B403">
        <v>402</v>
      </c>
      <c r="C403" t="s">
        <v>1209</v>
      </c>
    </row>
    <row r="404" spans="1:3" x14ac:dyDescent="0.2">
      <c r="A404" t="s">
        <v>1211</v>
      </c>
      <c r="B404">
        <v>403</v>
      </c>
      <c r="C404" t="s">
        <v>1212</v>
      </c>
    </row>
    <row r="405" spans="1:3" x14ac:dyDescent="0.2">
      <c r="A405" t="s">
        <v>1214</v>
      </c>
      <c r="B405">
        <v>404</v>
      </c>
      <c r="C405" t="s">
        <v>1215</v>
      </c>
    </row>
    <row r="406" spans="1:3" x14ac:dyDescent="0.2">
      <c r="A406" t="s">
        <v>1217</v>
      </c>
      <c r="B406">
        <v>405</v>
      </c>
      <c r="C406" t="s">
        <v>1218</v>
      </c>
    </row>
    <row r="407" spans="1:3" x14ac:dyDescent="0.2">
      <c r="A407" t="s">
        <v>1220</v>
      </c>
      <c r="B407">
        <v>406</v>
      </c>
      <c r="C407" t="s">
        <v>1221</v>
      </c>
    </row>
    <row r="408" spans="1:3" x14ac:dyDescent="0.2">
      <c r="A408" t="s">
        <v>1223</v>
      </c>
      <c r="B408">
        <v>407</v>
      </c>
      <c r="C408" t="s">
        <v>1224</v>
      </c>
    </row>
    <row r="409" spans="1:3" x14ac:dyDescent="0.2">
      <c r="A409" t="s">
        <v>1226</v>
      </c>
      <c r="B409">
        <v>408</v>
      </c>
      <c r="C409" t="s">
        <v>1227</v>
      </c>
    </row>
    <row r="410" spans="1:3" x14ac:dyDescent="0.2">
      <c r="A410" t="s">
        <v>1229</v>
      </c>
      <c r="B410">
        <v>409</v>
      </c>
      <c r="C410" t="s">
        <v>1230</v>
      </c>
    </row>
    <row r="411" spans="1:3" x14ac:dyDescent="0.2">
      <c r="A411" t="s">
        <v>1232</v>
      </c>
      <c r="B411">
        <v>410</v>
      </c>
      <c r="C411" t="s">
        <v>1233</v>
      </c>
    </row>
    <row r="412" spans="1:3" x14ac:dyDescent="0.2">
      <c r="A412" t="s">
        <v>1235</v>
      </c>
      <c r="B412">
        <v>411</v>
      </c>
      <c r="C412" t="s">
        <v>1236</v>
      </c>
    </row>
    <row r="413" spans="1:3" x14ac:dyDescent="0.2">
      <c r="A413" t="s">
        <v>1238</v>
      </c>
      <c r="B413">
        <v>412</v>
      </c>
      <c r="C413" t="s">
        <v>1239</v>
      </c>
    </row>
    <row r="414" spans="1:3" x14ac:dyDescent="0.2">
      <c r="A414" t="s">
        <v>1241</v>
      </c>
      <c r="B414">
        <v>413</v>
      </c>
      <c r="C414" t="s">
        <v>1242</v>
      </c>
    </row>
    <row r="415" spans="1:3" x14ac:dyDescent="0.2">
      <c r="A415" t="s">
        <v>1244</v>
      </c>
      <c r="B415">
        <v>414</v>
      </c>
      <c r="C415" t="s">
        <v>1245</v>
      </c>
    </row>
    <row r="416" spans="1:3" x14ac:dyDescent="0.2">
      <c r="A416" t="s">
        <v>1247</v>
      </c>
      <c r="B416">
        <v>415</v>
      </c>
      <c r="C416" t="s">
        <v>1248</v>
      </c>
    </row>
    <row r="417" spans="1:3" x14ac:dyDescent="0.2">
      <c r="A417" t="s">
        <v>1250</v>
      </c>
      <c r="B417">
        <v>416</v>
      </c>
      <c r="C417" t="s">
        <v>1251</v>
      </c>
    </row>
    <row r="418" spans="1:3" x14ac:dyDescent="0.2">
      <c r="A418" t="s">
        <v>1253</v>
      </c>
      <c r="B418">
        <v>417</v>
      </c>
      <c r="C418" t="s">
        <v>1254</v>
      </c>
    </row>
    <row r="419" spans="1:3" x14ac:dyDescent="0.2">
      <c r="A419" t="s">
        <v>1256</v>
      </c>
      <c r="B419">
        <v>418</v>
      </c>
      <c r="C419" t="s">
        <v>1257</v>
      </c>
    </row>
    <row r="420" spans="1:3" x14ac:dyDescent="0.2">
      <c r="A420" t="s">
        <v>1259</v>
      </c>
      <c r="B420">
        <v>419</v>
      </c>
      <c r="C420" t="s">
        <v>1260</v>
      </c>
    </row>
    <row r="421" spans="1:3" x14ac:dyDescent="0.2">
      <c r="A421" t="s">
        <v>1262</v>
      </c>
      <c r="B421">
        <v>420</v>
      </c>
      <c r="C421" t="s">
        <v>1263</v>
      </c>
    </row>
    <row r="422" spans="1:3" x14ac:dyDescent="0.2">
      <c r="A422" t="s">
        <v>1265</v>
      </c>
      <c r="B422">
        <v>421</v>
      </c>
      <c r="C422" t="s">
        <v>1266</v>
      </c>
    </row>
    <row r="423" spans="1:3" x14ac:dyDescent="0.2">
      <c r="A423" t="s">
        <v>1268</v>
      </c>
      <c r="B423">
        <v>422</v>
      </c>
      <c r="C423" t="s">
        <v>1269</v>
      </c>
    </row>
    <row r="424" spans="1:3" x14ac:dyDescent="0.2">
      <c r="A424" t="s">
        <v>1271</v>
      </c>
      <c r="B424">
        <v>423</v>
      </c>
      <c r="C424" t="s">
        <v>1272</v>
      </c>
    </row>
    <row r="425" spans="1:3" x14ac:dyDescent="0.2">
      <c r="A425" t="s">
        <v>1274</v>
      </c>
      <c r="B425">
        <v>424</v>
      </c>
      <c r="C425" t="s">
        <v>1275</v>
      </c>
    </row>
    <row r="426" spans="1:3" x14ac:dyDescent="0.2">
      <c r="A426" t="s">
        <v>1277</v>
      </c>
      <c r="B426">
        <v>425</v>
      </c>
      <c r="C426" t="s">
        <v>1278</v>
      </c>
    </row>
    <row r="427" spans="1:3" x14ac:dyDescent="0.2">
      <c r="A427" t="s">
        <v>1279</v>
      </c>
      <c r="B427">
        <v>426</v>
      </c>
      <c r="C427" t="s">
        <v>1280</v>
      </c>
    </row>
    <row r="428" spans="1:3" x14ac:dyDescent="0.2">
      <c r="A428" t="s">
        <v>1282</v>
      </c>
      <c r="B428">
        <v>427</v>
      </c>
      <c r="C428" t="s">
        <v>1283</v>
      </c>
    </row>
    <row r="429" spans="1:3" x14ac:dyDescent="0.2">
      <c r="A429" t="s">
        <v>1285</v>
      </c>
      <c r="B429">
        <v>428</v>
      </c>
      <c r="C429" t="s">
        <v>1286</v>
      </c>
    </row>
    <row r="430" spans="1:3" x14ac:dyDescent="0.2">
      <c r="A430" t="s">
        <v>1288</v>
      </c>
      <c r="B430">
        <v>429</v>
      </c>
      <c r="C430" t="s">
        <v>1289</v>
      </c>
    </row>
    <row r="431" spans="1:3" x14ac:dyDescent="0.2">
      <c r="A431" t="s">
        <v>1291</v>
      </c>
      <c r="B431">
        <v>430</v>
      </c>
      <c r="C431" t="s">
        <v>1292</v>
      </c>
    </row>
    <row r="432" spans="1:3" x14ac:dyDescent="0.2">
      <c r="A432" t="s">
        <v>1294</v>
      </c>
      <c r="B432">
        <v>431</v>
      </c>
      <c r="C432" t="s">
        <v>1295</v>
      </c>
    </row>
    <row r="433" spans="1:3" x14ac:dyDescent="0.2">
      <c r="A433" t="s">
        <v>1297</v>
      </c>
      <c r="B433">
        <v>432</v>
      </c>
      <c r="C433" t="s">
        <v>1298</v>
      </c>
    </row>
    <row r="434" spans="1:3" x14ac:dyDescent="0.2">
      <c r="A434" t="s">
        <v>1300</v>
      </c>
      <c r="B434">
        <v>433</v>
      </c>
      <c r="C434" t="s">
        <v>1301</v>
      </c>
    </row>
    <row r="435" spans="1:3" x14ac:dyDescent="0.2">
      <c r="A435" t="s">
        <v>1303</v>
      </c>
      <c r="B435">
        <v>434</v>
      </c>
      <c r="C435" t="s">
        <v>1304</v>
      </c>
    </row>
    <row r="436" spans="1:3" x14ac:dyDescent="0.2">
      <c r="A436" t="s">
        <v>1306</v>
      </c>
      <c r="B436">
        <v>435</v>
      </c>
      <c r="C436" t="s">
        <v>1307</v>
      </c>
    </row>
    <row r="437" spans="1:3" x14ac:dyDescent="0.2">
      <c r="A437" t="s">
        <v>1309</v>
      </c>
      <c r="B437">
        <v>436</v>
      </c>
      <c r="C437" t="s">
        <v>1310</v>
      </c>
    </row>
    <row r="438" spans="1:3" x14ac:dyDescent="0.2">
      <c r="A438" t="s">
        <v>1312</v>
      </c>
      <c r="B438">
        <v>437</v>
      </c>
      <c r="C438" t="s">
        <v>1313</v>
      </c>
    </row>
    <row r="439" spans="1:3" x14ac:dyDescent="0.2">
      <c r="A439" t="s">
        <v>1315</v>
      </c>
      <c r="B439">
        <v>438</v>
      </c>
      <c r="C439" t="s">
        <v>1316</v>
      </c>
    </row>
    <row r="440" spans="1:3" x14ac:dyDescent="0.2">
      <c r="A440" t="s">
        <v>1318</v>
      </c>
      <c r="B440">
        <v>439</v>
      </c>
      <c r="C440" t="s">
        <v>1319</v>
      </c>
    </row>
    <row r="441" spans="1:3" x14ac:dyDescent="0.2">
      <c r="A441" t="s">
        <v>1321</v>
      </c>
      <c r="B441">
        <v>440</v>
      </c>
      <c r="C441" t="s">
        <v>1322</v>
      </c>
    </row>
    <row r="442" spans="1:3" x14ac:dyDescent="0.2">
      <c r="A442" t="s">
        <v>1324</v>
      </c>
      <c r="B442">
        <v>441</v>
      </c>
      <c r="C442" t="s">
        <v>1325</v>
      </c>
    </row>
    <row r="443" spans="1:3" x14ac:dyDescent="0.2">
      <c r="A443" t="s">
        <v>1327</v>
      </c>
      <c r="B443">
        <v>442</v>
      </c>
      <c r="C443" t="s">
        <v>1328</v>
      </c>
    </row>
    <row r="444" spans="1:3" x14ac:dyDescent="0.2">
      <c r="A444" t="s">
        <v>1330</v>
      </c>
      <c r="B444">
        <v>443</v>
      </c>
      <c r="C444" t="s">
        <v>1331</v>
      </c>
    </row>
    <row r="445" spans="1:3" x14ac:dyDescent="0.2">
      <c r="A445" t="s">
        <v>1333</v>
      </c>
      <c r="B445">
        <v>444</v>
      </c>
      <c r="C445" t="s">
        <v>1334</v>
      </c>
    </row>
    <row r="446" spans="1:3" x14ac:dyDescent="0.2">
      <c r="A446" t="s">
        <v>1336</v>
      </c>
      <c r="B446">
        <v>445</v>
      </c>
      <c r="C446" t="s">
        <v>1337</v>
      </c>
    </row>
    <row r="447" spans="1:3" x14ac:dyDescent="0.2">
      <c r="A447" t="s">
        <v>1339</v>
      </c>
      <c r="B447">
        <v>446</v>
      </c>
      <c r="C447" t="s">
        <v>1340</v>
      </c>
    </row>
    <row r="448" spans="1:3" x14ac:dyDescent="0.2">
      <c r="A448" t="s">
        <v>1342</v>
      </c>
      <c r="B448">
        <v>447</v>
      </c>
      <c r="C448" t="s">
        <v>1343</v>
      </c>
    </row>
    <row r="449" spans="1:3" x14ac:dyDescent="0.2">
      <c r="A449" t="s">
        <v>1345</v>
      </c>
      <c r="B449">
        <v>448</v>
      </c>
      <c r="C449" t="s">
        <v>1346</v>
      </c>
    </row>
    <row r="450" spans="1:3" x14ac:dyDescent="0.2">
      <c r="A450" t="s">
        <v>1348</v>
      </c>
      <c r="B450">
        <v>449</v>
      </c>
      <c r="C450" t="s">
        <v>1349</v>
      </c>
    </row>
    <row r="451" spans="1:3" x14ac:dyDescent="0.2">
      <c r="A451" t="s">
        <v>1351</v>
      </c>
      <c r="B451">
        <v>450</v>
      </c>
      <c r="C451" t="s">
        <v>1352</v>
      </c>
    </row>
    <row r="452" spans="1:3" x14ac:dyDescent="0.2">
      <c r="A452" t="s">
        <v>1354</v>
      </c>
      <c r="B452">
        <v>451</v>
      </c>
      <c r="C452" t="s">
        <v>1355</v>
      </c>
    </row>
    <row r="453" spans="1:3" x14ac:dyDescent="0.2">
      <c r="A453" t="s">
        <v>1357</v>
      </c>
      <c r="B453">
        <v>452</v>
      </c>
      <c r="C453" t="s">
        <v>1358</v>
      </c>
    </row>
    <row r="454" spans="1:3" x14ac:dyDescent="0.2">
      <c r="A454" t="s">
        <v>1360</v>
      </c>
      <c r="B454">
        <v>453</v>
      </c>
      <c r="C454" t="s">
        <v>1361</v>
      </c>
    </row>
    <row r="455" spans="1:3" x14ac:dyDescent="0.2">
      <c r="A455" t="s">
        <v>1363</v>
      </c>
      <c r="B455">
        <v>454</v>
      </c>
      <c r="C455" t="s">
        <v>1364</v>
      </c>
    </row>
    <row r="456" spans="1:3" x14ac:dyDescent="0.2">
      <c r="A456" t="s">
        <v>1366</v>
      </c>
      <c r="B456">
        <v>455</v>
      </c>
      <c r="C456" t="s">
        <v>1367</v>
      </c>
    </row>
    <row r="457" spans="1:3" x14ac:dyDescent="0.2">
      <c r="A457" t="s">
        <v>1369</v>
      </c>
      <c r="B457">
        <v>456</v>
      </c>
      <c r="C457" t="s">
        <v>1370</v>
      </c>
    </row>
    <row r="458" spans="1:3" x14ac:dyDescent="0.2">
      <c r="A458" t="s">
        <v>1372</v>
      </c>
      <c r="B458">
        <v>457</v>
      </c>
      <c r="C458" t="s">
        <v>1373</v>
      </c>
    </row>
    <row r="459" spans="1:3" x14ac:dyDescent="0.2">
      <c r="A459" t="s">
        <v>1375</v>
      </c>
      <c r="B459">
        <v>458</v>
      </c>
      <c r="C459" t="s">
        <v>1376</v>
      </c>
    </row>
    <row r="460" spans="1:3" x14ac:dyDescent="0.2">
      <c r="A460" t="s">
        <v>1378</v>
      </c>
      <c r="B460">
        <v>459</v>
      </c>
      <c r="C460" t="s">
        <v>1379</v>
      </c>
    </row>
    <row r="461" spans="1:3" x14ac:dyDescent="0.2">
      <c r="A461" t="s">
        <v>1381</v>
      </c>
      <c r="B461">
        <v>460</v>
      </c>
      <c r="C461" t="s">
        <v>1382</v>
      </c>
    </row>
    <row r="462" spans="1:3" x14ac:dyDescent="0.2">
      <c r="A462" t="s">
        <v>1384</v>
      </c>
      <c r="B462">
        <v>461</v>
      </c>
      <c r="C462" t="s">
        <v>1385</v>
      </c>
    </row>
    <row r="463" spans="1:3" x14ac:dyDescent="0.2">
      <c r="A463" t="s">
        <v>1387</v>
      </c>
      <c r="B463">
        <v>462</v>
      </c>
      <c r="C463" t="s">
        <v>1388</v>
      </c>
    </row>
    <row r="464" spans="1:3" x14ac:dyDescent="0.2">
      <c r="A464" t="s">
        <v>1390</v>
      </c>
      <c r="B464">
        <v>463</v>
      </c>
      <c r="C464" t="s">
        <v>1391</v>
      </c>
    </row>
    <row r="465" spans="1:3" x14ac:dyDescent="0.2">
      <c r="A465" t="s">
        <v>1393</v>
      </c>
      <c r="B465">
        <v>464</v>
      </c>
      <c r="C465" t="s">
        <v>1394</v>
      </c>
    </row>
    <row r="466" spans="1:3" x14ac:dyDescent="0.2">
      <c r="A466" t="s">
        <v>1396</v>
      </c>
      <c r="B466">
        <v>465</v>
      </c>
      <c r="C466" t="s">
        <v>1397</v>
      </c>
    </row>
    <row r="467" spans="1:3" x14ac:dyDescent="0.2">
      <c r="A467" t="s">
        <v>1399</v>
      </c>
      <c r="B467">
        <v>466</v>
      </c>
      <c r="C467" t="s">
        <v>1400</v>
      </c>
    </row>
    <row r="468" spans="1:3" x14ac:dyDescent="0.2">
      <c r="A468" t="s">
        <v>1402</v>
      </c>
      <c r="B468">
        <v>467</v>
      </c>
      <c r="C468" t="s">
        <v>1403</v>
      </c>
    </row>
    <row r="469" spans="1:3" x14ac:dyDescent="0.2">
      <c r="A469" t="s">
        <v>1405</v>
      </c>
      <c r="B469">
        <v>468</v>
      </c>
      <c r="C469" t="s">
        <v>1406</v>
      </c>
    </row>
    <row r="470" spans="1:3" x14ac:dyDescent="0.2">
      <c r="A470" t="s">
        <v>1408</v>
      </c>
      <c r="B470">
        <v>469</v>
      </c>
      <c r="C470" t="s">
        <v>1409</v>
      </c>
    </row>
    <row r="471" spans="1:3" x14ac:dyDescent="0.2">
      <c r="A471" t="s">
        <v>1411</v>
      </c>
      <c r="B471">
        <v>470</v>
      </c>
      <c r="C471" t="s">
        <v>1412</v>
      </c>
    </row>
    <row r="472" spans="1:3" x14ac:dyDescent="0.2">
      <c r="A472" t="s">
        <v>1414</v>
      </c>
      <c r="B472">
        <v>471</v>
      </c>
      <c r="C472" t="s">
        <v>1415</v>
      </c>
    </row>
    <row r="473" spans="1:3" x14ac:dyDescent="0.2">
      <c r="A473" t="s">
        <v>1417</v>
      </c>
      <c r="B473">
        <v>472</v>
      </c>
      <c r="C473" t="s">
        <v>1418</v>
      </c>
    </row>
    <row r="474" spans="1:3" x14ac:dyDescent="0.2">
      <c r="A474" t="s">
        <v>1420</v>
      </c>
      <c r="B474">
        <v>473</v>
      </c>
      <c r="C474" t="s">
        <v>1421</v>
      </c>
    </row>
    <row r="475" spans="1:3" x14ac:dyDescent="0.2">
      <c r="A475" t="s">
        <v>1423</v>
      </c>
      <c r="B475">
        <v>474</v>
      </c>
      <c r="C475" t="s">
        <v>1424</v>
      </c>
    </row>
    <row r="476" spans="1:3" x14ac:dyDescent="0.2">
      <c r="A476" t="s">
        <v>1426</v>
      </c>
      <c r="B476">
        <v>475</v>
      </c>
      <c r="C476" t="s">
        <v>1427</v>
      </c>
    </row>
    <row r="477" spans="1:3" x14ac:dyDescent="0.2">
      <c r="A477" t="s">
        <v>1428</v>
      </c>
      <c r="B477">
        <v>476</v>
      </c>
      <c r="C477" t="s">
        <v>1429</v>
      </c>
    </row>
    <row r="478" spans="1:3" x14ac:dyDescent="0.2">
      <c r="A478" t="s">
        <v>1431</v>
      </c>
      <c r="B478">
        <v>477</v>
      </c>
      <c r="C478" t="s">
        <v>1432</v>
      </c>
    </row>
    <row r="479" spans="1:3" x14ac:dyDescent="0.2">
      <c r="A479" t="s">
        <v>1434</v>
      </c>
      <c r="B479">
        <v>478</v>
      </c>
      <c r="C479" t="s">
        <v>1435</v>
      </c>
    </row>
    <row r="480" spans="1:3" x14ac:dyDescent="0.2">
      <c r="A480" t="s">
        <v>1437</v>
      </c>
      <c r="B480">
        <v>479</v>
      </c>
      <c r="C480" t="s">
        <v>1438</v>
      </c>
    </row>
    <row r="481" spans="1:3" x14ac:dyDescent="0.2">
      <c r="A481" t="s">
        <v>1440</v>
      </c>
      <c r="B481">
        <v>480</v>
      </c>
      <c r="C481" t="s">
        <v>1441</v>
      </c>
    </row>
    <row r="482" spans="1:3" x14ac:dyDescent="0.2">
      <c r="A482" t="s">
        <v>1443</v>
      </c>
      <c r="B482">
        <v>481</v>
      </c>
      <c r="C482" t="s">
        <v>1444</v>
      </c>
    </row>
    <row r="483" spans="1:3" x14ac:dyDescent="0.2">
      <c r="A483" t="s">
        <v>1446</v>
      </c>
      <c r="B483">
        <v>482</v>
      </c>
      <c r="C483" t="s">
        <v>1447</v>
      </c>
    </row>
    <row r="484" spans="1:3" x14ac:dyDescent="0.2">
      <c r="A484" t="s">
        <v>1449</v>
      </c>
      <c r="B484">
        <v>483</v>
      </c>
      <c r="C484" t="s">
        <v>1450</v>
      </c>
    </row>
    <row r="485" spans="1:3" x14ac:dyDescent="0.2">
      <c r="A485" t="s">
        <v>1452</v>
      </c>
      <c r="B485">
        <v>484</v>
      </c>
      <c r="C485" t="s">
        <v>1453</v>
      </c>
    </row>
    <row r="486" spans="1:3" x14ac:dyDescent="0.2">
      <c r="A486" t="s">
        <v>1455</v>
      </c>
      <c r="B486">
        <v>485</v>
      </c>
      <c r="C486" t="s">
        <v>1456</v>
      </c>
    </row>
    <row r="487" spans="1:3" x14ac:dyDescent="0.2">
      <c r="A487" t="s">
        <v>1458</v>
      </c>
      <c r="B487">
        <v>486</v>
      </c>
      <c r="C487" t="s">
        <v>1459</v>
      </c>
    </row>
    <row r="488" spans="1:3" x14ac:dyDescent="0.2">
      <c r="A488" t="s">
        <v>1461</v>
      </c>
      <c r="B488">
        <v>487</v>
      </c>
      <c r="C488" t="s">
        <v>1462</v>
      </c>
    </row>
    <row r="489" spans="1:3" x14ac:dyDescent="0.2">
      <c r="A489" t="s">
        <v>1464</v>
      </c>
      <c r="B489">
        <v>488</v>
      </c>
      <c r="C489" t="s">
        <v>1465</v>
      </c>
    </row>
    <row r="490" spans="1:3" x14ac:dyDescent="0.2">
      <c r="A490" t="s">
        <v>1467</v>
      </c>
      <c r="B490">
        <v>489</v>
      </c>
      <c r="C490" t="s">
        <v>1468</v>
      </c>
    </row>
    <row r="491" spans="1:3" x14ac:dyDescent="0.2">
      <c r="A491" t="s">
        <v>1470</v>
      </c>
      <c r="B491">
        <v>490</v>
      </c>
      <c r="C491" t="s">
        <v>1471</v>
      </c>
    </row>
    <row r="492" spans="1:3" x14ac:dyDescent="0.2">
      <c r="A492" t="s">
        <v>1473</v>
      </c>
      <c r="B492">
        <v>491</v>
      </c>
      <c r="C492" t="s">
        <v>1474</v>
      </c>
    </row>
    <row r="493" spans="1:3" x14ac:dyDescent="0.2">
      <c r="A493" t="s">
        <v>1476</v>
      </c>
      <c r="B493">
        <v>492</v>
      </c>
      <c r="C493" t="s">
        <v>1477</v>
      </c>
    </row>
    <row r="494" spans="1:3" x14ac:dyDescent="0.2">
      <c r="A494" t="s">
        <v>1479</v>
      </c>
      <c r="B494">
        <v>493</v>
      </c>
      <c r="C494" t="s">
        <v>1480</v>
      </c>
    </row>
    <row r="495" spans="1:3" x14ac:dyDescent="0.2">
      <c r="A495" t="s">
        <v>1482</v>
      </c>
      <c r="B495">
        <v>494</v>
      </c>
      <c r="C495" t="s">
        <v>1483</v>
      </c>
    </row>
    <row r="496" spans="1:3" x14ac:dyDescent="0.2">
      <c r="A496" t="s">
        <v>1485</v>
      </c>
      <c r="B496">
        <v>495</v>
      </c>
      <c r="C496" t="s">
        <v>1486</v>
      </c>
    </row>
    <row r="497" spans="1:3" x14ac:dyDescent="0.2">
      <c r="A497" t="s">
        <v>1488</v>
      </c>
      <c r="B497">
        <v>496</v>
      </c>
      <c r="C497" t="s">
        <v>1489</v>
      </c>
    </row>
    <row r="498" spans="1:3" x14ac:dyDescent="0.2">
      <c r="A498" t="s">
        <v>1491</v>
      </c>
      <c r="B498">
        <v>497</v>
      </c>
      <c r="C498" t="s">
        <v>1492</v>
      </c>
    </row>
    <row r="499" spans="1:3" x14ac:dyDescent="0.2">
      <c r="A499" t="s">
        <v>1494</v>
      </c>
      <c r="B499">
        <v>498</v>
      </c>
      <c r="C499" t="s">
        <v>1495</v>
      </c>
    </row>
    <row r="500" spans="1:3" x14ac:dyDescent="0.2">
      <c r="A500" t="s">
        <v>1497</v>
      </c>
      <c r="B500">
        <v>499</v>
      </c>
      <c r="C500" t="s">
        <v>1498</v>
      </c>
    </row>
    <row r="501" spans="1:3" x14ac:dyDescent="0.2">
      <c r="A501" t="s">
        <v>1500</v>
      </c>
      <c r="B501">
        <v>500</v>
      </c>
      <c r="C501" t="s">
        <v>1501</v>
      </c>
    </row>
    <row r="502" spans="1:3" x14ac:dyDescent="0.2">
      <c r="A502" t="s">
        <v>1503</v>
      </c>
      <c r="B502">
        <v>501</v>
      </c>
      <c r="C502" t="s">
        <v>1504</v>
      </c>
    </row>
    <row r="503" spans="1:3" x14ac:dyDescent="0.2">
      <c r="A503" t="s">
        <v>1506</v>
      </c>
      <c r="B503">
        <v>502</v>
      </c>
      <c r="C503" t="s">
        <v>1507</v>
      </c>
    </row>
    <row r="504" spans="1:3" x14ac:dyDescent="0.2">
      <c r="A504" t="s">
        <v>1509</v>
      </c>
      <c r="B504">
        <v>503</v>
      </c>
      <c r="C504" t="s">
        <v>1510</v>
      </c>
    </row>
    <row r="505" spans="1:3" x14ac:dyDescent="0.2">
      <c r="A505" t="s">
        <v>1512</v>
      </c>
      <c r="B505">
        <v>504</v>
      </c>
      <c r="C505" t="s">
        <v>1513</v>
      </c>
    </row>
    <row r="506" spans="1:3" x14ac:dyDescent="0.2">
      <c r="A506" t="s">
        <v>1515</v>
      </c>
      <c r="B506">
        <v>505</v>
      </c>
      <c r="C506" t="s">
        <v>1516</v>
      </c>
    </row>
    <row r="507" spans="1:3" x14ac:dyDescent="0.2">
      <c r="A507" t="s">
        <v>1518</v>
      </c>
      <c r="B507">
        <v>506</v>
      </c>
      <c r="C507" t="s">
        <v>1519</v>
      </c>
    </row>
    <row r="508" spans="1:3" x14ac:dyDescent="0.2">
      <c r="A508" t="s">
        <v>1521</v>
      </c>
      <c r="B508">
        <v>507</v>
      </c>
      <c r="C508" t="s">
        <v>1522</v>
      </c>
    </row>
    <row r="509" spans="1:3" x14ac:dyDescent="0.2">
      <c r="A509" t="s">
        <v>1524</v>
      </c>
      <c r="B509">
        <v>508</v>
      </c>
      <c r="C509" t="s">
        <v>1525</v>
      </c>
    </row>
    <row r="510" spans="1:3" x14ac:dyDescent="0.2">
      <c r="A510" t="s">
        <v>1527</v>
      </c>
      <c r="B510">
        <v>509</v>
      </c>
      <c r="C510" t="s">
        <v>1528</v>
      </c>
    </row>
    <row r="511" spans="1:3" x14ac:dyDescent="0.2">
      <c r="A511" t="s">
        <v>1530</v>
      </c>
      <c r="B511">
        <v>510</v>
      </c>
      <c r="C511" t="s">
        <v>1531</v>
      </c>
    </row>
    <row r="512" spans="1:3" x14ac:dyDescent="0.2">
      <c r="A512" t="s">
        <v>1533</v>
      </c>
      <c r="B512">
        <v>511</v>
      </c>
      <c r="C512" t="s">
        <v>1534</v>
      </c>
    </row>
    <row r="513" spans="1:3" x14ac:dyDescent="0.2">
      <c r="A513" t="s">
        <v>1536</v>
      </c>
      <c r="B513">
        <v>512</v>
      </c>
      <c r="C513" t="s">
        <v>1537</v>
      </c>
    </row>
    <row r="514" spans="1:3" x14ac:dyDescent="0.2">
      <c r="A514" t="s">
        <v>1539</v>
      </c>
      <c r="B514">
        <v>513</v>
      </c>
      <c r="C514" t="s">
        <v>1540</v>
      </c>
    </row>
    <row r="515" spans="1:3" x14ac:dyDescent="0.2">
      <c r="A515" t="s">
        <v>1542</v>
      </c>
      <c r="B515">
        <v>514</v>
      </c>
      <c r="C515" t="s">
        <v>1543</v>
      </c>
    </row>
    <row r="516" spans="1:3" x14ac:dyDescent="0.2">
      <c r="A516" t="s">
        <v>1545</v>
      </c>
      <c r="B516">
        <v>515</v>
      </c>
      <c r="C516" t="s">
        <v>1546</v>
      </c>
    </row>
    <row r="517" spans="1:3" x14ac:dyDescent="0.2">
      <c r="A517" t="s">
        <v>1548</v>
      </c>
      <c r="B517">
        <v>516</v>
      </c>
      <c r="C517" t="s">
        <v>1549</v>
      </c>
    </row>
    <row r="518" spans="1:3" x14ac:dyDescent="0.2">
      <c r="A518" t="s">
        <v>1551</v>
      </c>
      <c r="B518">
        <v>517</v>
      </c>
      <c r="C518" t="s">
        <v>1552</v>
      </c>
    </row>
    <row r="519" spans="1:3" x14ac:dyDescent="0.2">
      <c r="A519" t="s">
        <v>1554</v>
      </c>
      <c r="B519">
        <v>518</v>
      </c>
      <c r="C519" t="s">
        <v>1555</v>
      </c>
    </row>
    <row r="520" spans="1:3" x14ac:dyDescent="0.2">
      <c r="A520" t="s">
        <v>1557</v>
      </c>
      <c r="B520">
        <v>519</v>
      </c>
      <c r="C520" t="s">
        <v>1558</v>
      </c>
    </row>
    <row r="521" spans="1:3" x14ac:dyDescent="0.2">
      <c r="A521" t="s">
        <v>1560</v>
      </c>
      <c r="B521">
        <v>520</v>
      </c>
      <c r="C521" t="s">
        <v>1561</v>
      </c>
    </row>
    <row r="522" spans="1:3" x14ac:dyDescent="0.2">
      <c r="A522" t="s">
        <v>1563</v>
      </c>
      <c r="B522">
        <v>521</v>
      </c>
      <c r="C522" t="s">
        <v>1564</v>
      </c>
    </row>
    <row r="523" spans="1:3" x14ac:dyDescent="0.2">
      <c r="A523" t="s">
        <v>1566</v>
      </c>
      <c r="B523">
        <v>522</v>
      </c>
      <c r="C523" t="s">
        <v>1567</v>
      </c>
    </row>
    <row r="524" spans="1:3" x14ac:dyDescent="0.2">
      <c r="A524" t="s">
        <v>1569</v>
      </c>
      <c r="B524">
        <v>523</v>
      </c>
      <c r="C524" t="s">
        <v>1570</v>
      </c>
    </row>
    <row r="525" spans="1:3" x14ac:dyDescent="0.2">
      <c r="A525" t="s">
        <v>1572</v>
      </c>
      <c r="B525">
        <v>524</v>
      </c>
      <c r="C525" t="s">
        <v>1573</v>
      </c>
    </row>
    <row r="526" spans="1:3" x14ac:dyDescent="0.2">
      <c r="A526" t="s">
        <v>1575</v>
      </c>
      <c r="B526">
        <v>525</v>
      </c>
      <c r="C526" t="s">
        <v>1576</v>
      </c>
    </row>
    <row r="527" spans="1:3" x14ac:dyDescent="0.2">
      <c r="A527" t="s">
        <v>1578</v>
      </c>
      <c r="B527">
        <v>526</v>
      </c>
      <c r="C527" t="s">
        <v>1579</v>
      </c>
    </row>
    <row r="528" spans="1:3" x14ac:dyDescent="0.2">
      <c r="A528" t="s">
        <v>1581</v>
      </c>
      <c r="B528">
        <v>527</v>
      </c>
      <c r="C528" t="s">
        <v>1582</v>
      </c>
    </row>
    <row r="529" spans="1:3" x14ac:dyDescent="0.2">
      <c r="A529" t="s">
        <v>1584</v>
      </c>
      <c r="B529">
        <v>528</v>
      </c>
      <c r="C529" t="s">
        <v>1585</v>
      </c>
    </row>
    <row r="530" spans="1:3" x14ac:dyDescent="0.2">
      <c r="A530" t="s">
        <v>1587</v>
      </c>
      <c r="B530">
        <v>529</v>
      </c>
      <c r="C530" t="s">
        <v>1588</v>
      </c>
    </row>
    <row r="531" spans="1:3" x14ac:dyDescent="0.2">
      <c r="A531" t="s">
        <v>1590</v>
      </c>
      <c r="B531">
        <v>530</v>
      </c>
      <c r="C531" t="s">
        <v>1591</v>
      </c>
    </row>
    <row r="532" spans="1:3" x14ac:dyDescent="0.2">
      <c r="A532" t="s">
        <v>1593</v>
      </c>
      <c r="B532">
        <v>531</v>
      </c>
      <c r="C532" t="s">
        <v>1594</v>
      </c>
    </row>
    <row r="533" spans="1:3" x14ac:dyDescent="0.2">
      <c r="A533" t="s">
        <v>1596</v>
      </c>
      <c r="B533">
        <v>532</v>
      </c>
      <c r="C533" t="s">
        <v>1597</v>
      </c>
    </row>
    <row r="534" spans="1:3" x14ac:dyDescent="0.2">
      <c r="A534" t="s">
        <v>1599</v>
      </c>
      <c r="B534">
        <v>533</v>
      </c>
      <c r="C534" t="s">
        <v>1600</v>
      </c>
    </row>
    <row r="535" spans="1:3" x14ac:dyDescent="0.2">
      <c r="A535" t="s">
        <v>1602</v>
      </c>
      <c r="B535">
        <v>534</v>
      </c>
      <c r="C535" t="s">
        <v>1603</v>
      </c>
    </row>
    <row r="536" spans="1:3" x14ac:dyDescent="0.2">
      <c r="A536" t="s">
        <v>1605</v>
      </c>
      <c r="B536">
        <v>535</v>
      </c>
      <c r="C536" t="s">
        <v>1606</v>
      </c>
    </row>
    <row r="537" spans="1:3" x14ac:dyDescent="0.2">
      <c r="A537" t="s">
        <v>1608</v>
      </c>
      <c r="B537">
        <v>536</v>
      </c>
      <c r="C537" t="s">
        <v>1609</v>
      </c>
    </row>
    <row r="538" spans="1:3" x14ac:dyDescent="0.2">
      <c r="A538" t="s">
        <v>1611</v>
      </c>
      <c r="B538">
        <v>537</v>
      </c>
      <c r="C538" t="s">
        <v>1612</v>
      </c>
    </row>
    <row r="539" spans="1:3" x14ac:dyDescent="0.2">
      <c r="A539" t="s">
        <v>1614</v>
      </c>
      <c r="B539">
        <v>538</v>
      </c>
      <c r="C539" t="s">
        <v>1615</v>
      </c>
    </row>
    <row r="540" spans="1:3" x14ac:dyDescent="0.2">
      <c r="A540" t="s">
        <v>1617</v>
      </c>
      <c r="B540">
        <v>539</v>
      </c>
      <c r="C540" t="s">
        <v>1618</v>
      </c>
    </row>
    <row r="541" spans="1:3" x14ac:dyDescent="0.2">
      <c r="A541" t="s">
        <v>1620</v>
      </c>
      <c r="B541">
        <v>540</v>
      </c>
      <c r="C541" t="s">
        <v>1621</v>
      </c>
    </row>
    <row r="542" spans="1:3" x14ac:dyDescent="0.2">
      <c r="A542" t="s">
        <v>1623</v>
      </c>
      <c r="B542">
        <v>541</v>
      </c>
      <c r="C542" t="s">
        <v>1624</v>
      </c>
    </row>
    <row r="543" spans="1:3" x14ac:dyDescent="0.2">
      <c r="A543" t="s">
        <v>1626</v>
      </c>
      <c r="B543">
        <v>542</v>
      </c>
      <c r="C543" t="s">
        <v>1627</v>
      </c>
    </row>
    <row r="544" spans="1:3" x14ac:dyDescent="0.2">
      <c r="A544" t="s">
        <v>1629</v>
      </c>
      <c r="B544">
        <v>543</v>
      </c>
      <c r="C544" t="s">
        <v>1630</v>
      </c>
    </row>
    <row r="545" spans="1:3" x14ac:dyDescent="0.2">
      <c r="A545" t="s">
        <v>1632</v>
      </c>
      <c r="B545">
        <v>544</v>
      </c>
      <c r="C545" t="s">
        <v>1633</v>
      </c>
    </row>
    <row r="546" spans="1:3" x14ac:dyDescent="0.2">
      <c r="A546" t="s">
        <v>1635</v>
      </c>
      <c r="B546">
        <v>545</v>
      </c>
      <c r="C546" t="s">
        <v>1636</v>
      </c>
    </row>
    <row r="547" spans="1:3" x14ac:dyDescent="0.2">
      <c r="A547" t="s">
        <v>1637</v>
      </c>
      <c r="B547">
        <v>546</v>
      </c>
      <c r="C547" t="s">
        <v>1638</v>
      </c>
    </row>
    <row r="548" spans="1:3" x14ac:dyDescent="0.2">
      <c r="A548" t="s">
        <v>1639</v>
      </c>
      <c r="B548">
        <v>547</v>
      </c>
      <c r="C548" t="s">
        <v>1640</v>
      </c>
    </row>
    <row r="549" spans="1:3" x14ac:dyDescent="0.2">
      <c r="A549" t="s">
        <v>1642</v>
      </c>
      <c r="B549">
        <v>548</v>
      </c>
      <c r="C549" t="s">
        <v>1643</v>
      </c>
    </row>
    <row r="550" spans="1:3" x14ac:dyDescent="0.2">
      <c r="A550" t="s">
        <v>1645</v>
      </c>
      <c r="B550">
        <v>549</v>
      </c>
      <c r="C550" t="s">
        <v>1646</v>
      </c>
    </row>
    <row r="551" spans="1:3" x14ac:dyDescent="0.2">
      <c r="A551" t="s">
        <v>1648</v>
      </c>
      <c r="B551">
        <v>550</v>
      </c>
      <c r="C551" t="s">
        <v>1649</v>
      </c>
    </row>
    <row r="552" spans="1:3" x14ac:dyDescent="0.2">
      <c r="A552" t="s">
        <v>1651</v>
      </c>
      <c r="B552">
        <v>551</v>
      </c>
      <c r="C552" t="s">
        <v>1652</v>
      </c>
    </row>
    <row r="553" spans="1:3" x14ac:dyDescent="0.2">
      <c r="A553" t="s">
        <v>1654</v>
      </c>
      <c r="B553">
        <v>552</v>
      </c>
      <c r="C553" t="s">
        <v>1655</v>
      </c>
    </row>
    <row r="554" spans="1:3" x14ac:dyDescent="0.2">
      <c r="A554" t="s">
        <v>1657</v>
      </c>
      <c r="B554">
        <v>553</v>
      </c>
      <c r="C554" t="s">
        <v>1658</v>
      </c>
    </row>
    <row r="555" spans="1:3" x14ac:dyDescent="0.2">
      <c r="A555" t="s">
        <v>1660</v>
      </c>
      <c r="B555">
        <v>554</v>
      </c>
      <c r="C555" t="s">
        <v>1661</v>
      </c>
    </row>
    <row r="556" spans="1:3" x14ac:dyDescent="0.2">
      <c r="A556" t="s">
        <v>1663</v>
      </c>
      <c r="B556">
        <v>555</v>
      </c>
      <c r="C556" t="s">
        <v>1664</v>
      </c>
    </row>
    <row r="557" spans="1:3" x14ac:dyDescent="0.2">
      <c r="A557" t="s">
        <v>1666</v>
      </c>
      <c r="B557">
        <v>556</v>
      </c>
      <c r="C557" t="s">
        <v>1667</v>
      </c>
    </row>
    <row r="558" spans="1:3" x14ac:dyDescent="0.2">
      <c r="A558" t="s">
        <v>1669</v>
      </c>
      <c r="B558">
        <v>557</v>
      </c>
      <c r="C558" t="s">
        <v>1670</v>
      </c>
    </row>
    <row r="559" spans="1:3" x14ac:dyDescent="0.2">
      <c r="A559" t="s">
        <v>1672</v>
      </c>
      <c r="B559">
        <v>558</v>
      </c>
      <c r="C559" t="s">
        <v>1673</v>
      </c>
    </row>
    <row r="560" spans="1:3" x14ac:dyDescent="0.2">
      <c r="A560" t="s">
        <v>1675</v>
      </c>
      <c r="B560">
        <v>559</v>
      </c>
      <c r="C560" t="s">
        <v>1676</v>
      </c>
    </row>
    <row r="561" spans="1:3" x14ac:dyDescent="0.2">
      <c r="A561" t="s">
        <v>1678</v>
      </c>
      <c r="B561">
        <v>560</v>
      </c>
      <c r="C561" t="s">
        <v>1679</v>
      </c>
    </row>
    <row r="562" spans="1:3" x14ac:dyDescent="0.2">
      <c r="A562" t="s">
        <v>1681</v>
      </c>
      <c r="B562">
        <v>561</v>
      </c>
      <c r="C562" t="s">
        <v>1682</v>
      </c>
    </row>
    <row r="563" spans="1:3" x14ac:dyDescent="0.2">
      <c r="A563" t="s">
        <v>1684</v>
      </c>
      <c r="B563">
        <v>562</v>
      </c>
      <c r="C563" t="s">
        <v>1685</v>
      </c>
    </row>
    <row r="564" spans="1:3" x14ac:dyDescent="0.2">
      <c r="A564" t="s">
        <v>1687</v>
      </c>
      <c r="B564">
        <v>563</v>
      </c>
      <c r="C564" t="s">
        <v>1688</v>
      </c>
    </row>
    <row r="565" spans="1:3" x14ac:dyDescent="0.2">
      <c r="A565" t="s">
        <v>1690</v>
      </c>
      <c r="B565">
        <v>564</v>
      </c>
      <c r="C565" t="s">
        <v>1691</v>
      </c>
    </row>
    <row r="566" spans="1:3" x14ac:dyDescent="0.2">
      <c r="A566" t="s">
        <v>1693</v>
      </c>
      <c r="B566">
        <v>565</v>
      </c>
      <c r="C566" t="s">
        <v>1694</v>
      </c>
    </row>
    <row r="567" spans="1:3" x14ac:dyDescent="0.2">
      <c r="A567" t="s">
        <v>1696</v>
      </c>
      <c r="B567">
        <v>566</v>
      </c>
      <c r="C567" t="s">
        <v>1697</v>
      </c>
    </row>
    <row r="568" spans="1:3" x14ac:dyDescent="0.2">
      <c r="A568" t="s">
        <v>1699</v>
      </c>
      <c r="B568">
        <v>567</v>
      </c>
      <c r="C568" t="s">
        <v>1700</v>
      </c>
    </row>
    <row r="569" spans="1:3" x14ac:dyDescent="0.2">
      <c r="A569" t="s">
        <v>1702</v>
      </c>
      <c r="B569">
        <v>568</v>
      </c>
      <c r="C569" t="s">
        <v>1703</v>
      </c>
    </row>
    <row r="570" spans="1:3" x14ac:dyDescent="0.2">
      <c r="A570" t="s">
        <v>1705</v>
      </c>
      <c r="B570">
        <v>569</v>
      </c>
      <c r="C570" t="s">
        <v>1706</v>
      </c>
    </row>
    <row r="571" spans="1:3" x14ac:dyDescent="0.2">
      <c r="A571" t="s">
        <v>1708</v>
      </c>
      <c r="B571">
        <v>570</v>
      </c>
      <c r="C571" t="s">
        <v>1709</v>
      </c>
    </row>
    <row r="572" spans="1:3" x14ac:dyDescent="0.2">
      <c r="A572" t="s">
        <v>1711</v>
      </c>
      <c r="B572">
        <v>571</v>
      </c>
      <c r="C572" t="s">
        <v>1712</v>
      </c>
    </row>
    <row r="573" spans="1:3" x14ac:dyDescent="0.2">
      <c r="A573" t="s">
        <v>1714</v>
      </c>
      <c r="B573">
        <v>572</v>
      </c>
      <c r="C573" t="s">
        <v>1715</v>
      </c>
    </row>
    <row r="574" spans="1:3" x14ac:dyDescent="0.2">
      <c r="A574" t="s">
        <v>1717</v>
      </c>
      <c r="B574">
        <v>573</v>
      </c>
      <c r="C574" t="s">
        <v>1718</v>
      </c>
    </row>
    <row r="575" spans="1:3" x14ac:dyDescent="0.2">
      <c r="A575" t="s">
        <v>1720</v>
      </c>
      <c r="B575">
        <v>574</v>
      </c>
      <c r="C575" t="s">
        <v>1721</v>
      </c>
    </row>
    <row r="576" spans="1:3" x14ac:dyDescent="0.2">
      <c r="A576" t="s">
        <v>1723</v>
      </c>
      <c r="B576">
        <v>575</v>
      </c>
      <c r="C576" t="s">
        <v>1724</v>
      </c>
    </row>
    <row r="577" spans="1:3" x14ac:dyDescent="0.2">
      <c r="A577" t="s">
        <v>1726</v>
      </c>
      <c r="B577">
        <v>576</v>
      </c>
      <c r="C577" t="s">
        <v>1727</v>
      </c>
    </row>
    <row r="578" spans="1:3" x14ac:dyDescent="0.2">
      <c r="A578" t="s">
        <v>1729</v>
      </c>
      <c r="B578">
        <v>577</v>
      </c>
      <c r="C578" t="s">
        <v>1730</v>
      </c>
    </row>
    <row r="579" spans="1:3" x14ac:dyDescent="0.2">
      <c r="A579" t="s">
        <v>1732</v>
      </c>
      <c r="B579">
        <v>578</v>
      </c>
      <c r="C579" t="s">
        <v>1733</v>
      </c>
    </row>
    <row r="580" spans="1:3" x14ac:dyDescent="0.2">
      <c r="A580" t="s">
        <v>1735</v>
      </c>
      <c r="B580">
        <v>579</v>
      </c>
      <c r="C580" t="s">
        <v>1736</v>
      </c>
    </row>
    <row r="581" spans="1:3" x14ac:dyDescent="0.2">
      <c r="A581" t="s">
        <v>1738</v>
      </c>
      <c r="B581">
        <v>580</v>
      </c>
      <c r="C581" t="s">
        <v>1739</v>
      </c>
    </row>
    <row r="582" spans="1:3" x14ac:dyDescent="0.2">
      <c r="A582" t="s">
        <v>1741</v>
      </c>
      <c r="B582">
        <v>581</v>
      </c>
      <c r="C582" t="s">
        <v>1742</v>
      </c>
    </row>
    <row r="583" spans="1:3" x14ac:dyDescent="0.2">
      <c r="A583" t="s">
        <v>1744</v>
      </c>
      <c r="B583">
        <v>582</v>
      </c>
      <c r="C583" t="s">
        <v>1745</v>
      </c>
    </row>
    <row r="584" spans="1:3" x14ac:dyDescent="0.2">
      <c r="A584" t="s">
        <v>1747</v>
      </c>
      <c r="B584">
        <v>583</v>
      </c>
      <c r="C584" t="s">
        <v>1748</v>
      </c>
    </row>
    <row r="585" spans="1:3" x14ac:dyDescent="0.2">
      <c r="A585" t="s">
        <v>1750</v>
      </c>
      <c r="B585">
        <v>584</v>
      </c>
      <c r="C585" t="s">
        <v>1751</v>
      </c>
    </row>
    <row r="586" spans="1:3" x14ac:dyDescent="0.2">
      <c r="A586" t="s">
        <v>1753</v>
      </c>
      <c r="B586">
        <v>585</v>
      </c>
      <c r="C586" t="s">
        <v>1754</v>
      </c>
    </row>
    <row r="587" spans="1:3" x14ac:dyDescent="0.2">
      <c r="A587" t="s">
        <v>1756</v>
      </c>
      <c r="B587">
        <v>586</v>
      </c>
      <c r="C587" t="s">
        <v>1757</v>
      </c>
    </row>
    <row r="588" spans="1:3" x14ac:dyDescent="0.2">
      <c r="A588" t="s">
        <v>1759</v>
      </c>
      <c r="B588">
        <v>587</v>
      </c>
      <c r="C588" t="s">
        <v>1760</v>
      </c>
    </row>
    <row r="589" spans="1:3" x14ac:dyDescent="0.2">
      <c r="A589" t="s">
        <v>1762</v>
      </c>
      <c r="B589">
        <v>588</v>
      </c>
      <c r="C589" t="s">
        <v>1763</v>
      </c>
    </row>
    <row r="590" spans="1:3" x14ac:dyDescent="0.2">
      <c r="A590" t="s">
        <v>1765</v>
      </c>
      <c r="B590">
        <v>589</v>
      </c>
      <c r="C590" t="s">
        <v>1766</v>
      </c>
    </row>
    <row r="591" spans="1:3" x14ac:dyDescent="0.2">
      <c r="A591" t="s">
        <v>1768</v>
      </c>
      <c r="B591">
        <v>590</v>
      </c>
      <c r="C591" t="s">
        <v>1769</v>
      </c>
    </row>
    <row r="592" spans="1:3" x14ac:dyDescent="0.2">
      <c r="A592" t="s">
        <v>1771</v>
      </c>
      <c r="B592">
        <v>591</v>
      </c>
      <c r="C592" t="s">
        <v>1772</v>
      </c>
    </row>
    <row r="593" spans="1:3" x14ac:dyDescent="0.2">
      <c r="A593" t="s">
        <v>1774</v>
      </c>
      <c r="B593">
        <v>592</v>
      </c>
      <c r="C593" t="s">
        <v>1775</v>
      </c>
    </row>
    <row r="594" spans="1:3" x14ac:dyDescent="0.2">
      <c r="A594" t="s">
        <v>1777</v>
      </c>
      <c r="B594">
        <v>593</v>
      </c>
      <c r="C594" t="s">
        <v>1778</v>
      </c>
    </row>
    <row r="595" spans="1:3" x14ac:dyDescent="0.2">
      <c r="A595" t="s">
        <v>1780</v>
      </c>
      <c r="B595">
        <v>594</v>
      </c>
      <c r="C595" t="s">
        <v>1781</v>
      </c>
    </row>
    <row r="596" spans="1:3" x14ac:dyDescent="0.2">
      <c r="A596" t="s">
        <v>1783</v>
      </c>
      <c r="B596">
        <v>595</v>
      </c>
      <c r="C596" t="s">
        <v>1784</v>
      </c>
    </row>
    <row r="597" spans="1:3" x14ac:dyDescent="0.2">
      <c r="A597" t="s">
        <v>1786</v>
      </c>
      <c r="B597">
        <v>596</v>
      </c>
      <c r="C597" t="s">
        <v>1787</v>
      </c>
    </row>
    <row r="598" spans="1:3" x14ac:dyDescent="0.2">
      <c r="A598" t="s">
        <v>1789</v>
      </c>
      <c r="B598">
        <v>597</v>
      </c>
      <c r="C598" t="s">
        <v>1790</v>
      </c>
    </row>
    <row r="599" spans="1:3" x14ac:dyDescent="0.2">
      <c r="A599" t="s">
        <v>1792</v>
      </c>
      <c r="B599">
        <v>598</v>
      </c>
      <c r="C599" t="s">
        <v>1793</v>
      </c>
    </row>
    <row r="600" spans="1:3" x14ac:dyDescent="0.2">
      <c r="A600" t="s">
        <v>1795</v>
      </c>
      <c r="B600">
        <v>599</v>
      </c>
      <c r="C600" t="s">
        <v>1796</v>
      </c>
    </row>
    <row r="601" spans="1:3" x14ac:dyDescent="0.2">
      <c r="A601" t="s">
        <v>1798</v>
      </c>
      <c r="B601">
        <v>600</v>
      </c>
      <c r="C601" t="s">
        <v>1799</v>
      </c>
    </row>
    <row r="602" spans="1:3" x14ac:dyDescent="0.2">
      <c r="A602" t="s">
        <v>1801</v>
      </c>
      <c r="B602">
        <v>601</v>
      </c>
      <c r="C602" t="s">
        <v>1802</v>
      </c>
    </row>
    <row r="603" spans="1:3" x14ac:dyDescent="0.2">
      <c r="A603" t="s">
        <v>1804</v>
      </c>
      <c r="B603">
        <v>602</v>
      </c>
      <c r="C603" t="s">
        <v>1805</v>
      </c>
    </row>
    <row r="604" spans="1:3" x14ac:dyDescent="0.2">
      <c r="A604" t="s">
        <v>1807</v>
      </c>
      <c r="B604">
        <v>603</v>
      </c>
      <c r="C604" t="s">
        <v>1808</v>
      </c>
    </row>
    <row r="605" spans="1:3" x14ac:dyDescent="0.2">
      <c r="A605" t="s">
        <v>1810</v>
      </c>
      <c r="B605">
        <v>604</v>
      </c>
      <c r="C605" t="s">
        <v>1811</v>
      </c>
    </row>
    <row r="606" spans="1:3" x14ac:dyDescent="0.2">
      <c r="A606" t="s">
        <v>1813</v>
      </c>
      <c r="B606">
        <v>605</v>
      </c>
      <c r="C606" t="s">
        <v>1814</v>
      </c>
    </row>
    <row r="607" spans="1:3" x14ac:dyDescent="0.2">
      <c r="A607" t="s">
        <v>1816</v>
      </c>
      <c r="B607">
        <v>606</v>
      </c>
      <c r="C607" t="s">
        <v>1817</v>
      </c>
    </row>
    <row r="608" spans="1:3" x14ac:dyDescent="0.2">
      <c r="A608" t="s">
        <v>1819</v>
      </c>
      <c r="B608">
        <v>607</v>
      </c>
      <c r="C608" t="s">
        <v>1820</v>
      </c>
    </row>
    <row r="609" spans="1:3" x14ac:dyDescent="0.2">
      <c r="A609" t="s">
        <v>1822</v>
      </c>
      <c r="B609">
        <v>608</v>
      </c>
      <c r="C609" t="s">
        <v>1823</v>
      </c>
    </row>
    <row r="610" spans="1:3" x14ac:dyDescent="0.2">
      <c r="A610" t="s">
        <v>1825</v>
      </c>
      <c r="B610">
        <v>609</v>
      </c>
      <c r="C610" t="s">
        <v>1826</v>
      </c>
    </row>
    <row r="611" spans="1:3" x14ac:dyDescent="0.2">
      <c r="A611" t="s">
        <v>1828</v>
      </c>
      <c r="B611">
        <v>610</v>
      </c>
      <c r="C611" t="s">
        <v>1829</v>
      </c>
    </row>
    <row r="612" spans="1:3" x14ac:dyDescent="0.2">
      <c r="A612" t="s">
        <v>1831</v>
      </c>
      <c r="B612">
        <v>611</v>
      </c>
      <c r="C612" t="s">
        <v>1832</v>
      </c>
    </row>
    <row r="613" spans="1:3" x14ac:dyDescent="0.2">
      <c r="A613" t="s">
        <v>1834</v>
      </c>
      <c r="B613">
        <v>612</v>
      </c>
      <c r="C613" t="s">
        <v>1835</v>
      </c>
    </row>
    <row r="614" spans="1:3" x14ac:dyDescent="0.2">
      <c r="A614" t="s">
        <v>1837</v>
      </c>
      <c r="B614">
        <v>613</v>
      </c>
      <c r="C614" t="s">
        <v>1838</v>
      </c>
    </row>
    <row r="615" spans="1:3" x14ac:dyDescent="0.2">
      <c r="A615" t="s">
        <v>1840</v>
      </c>
      <c r="B615">
        <v>614</v>
      </c>
      <c r="C615" t="s">
        <v>1841</v>
      </c>
    </row>
    <row r="616" spans="1:3" x14ac:dyDescent="0.2">
      <c r="A616" t="s">
        <v>1843</v>
      </c>
      <c r="B616">
        <v>615</v>
      </c>
      <c r="C616" t="s">
        <v>1844</v>
      </c>
    </row>
    <row r="617" spans="1:3" x14ac:dyDescent="0.2">
      <c r="A617" t="s">
        <v>1846</v>
      </c>
      <c r="B617">
        <v>616</v>
      </c>
      <c r="C617" t="s">
        <v>1847</v>
      </c>
    </row>
    <row r="618" spans="1:3" x14ac:dyDescent="0.2">
      <c r="A618" t="s">
        <v>1849</v>
      </c>
      <c r="B618">
        <v>617</v>
      </c>
      <c r="C618" t="s">
        <v>1850</v>
      </c>
    </row>
    <row r="619" spans="1:3" x14ac:dyDescent="0.2">
      <c r="A619" t="s">
        <v>1852</v>
      </c>
      <c r="B619">
        <v>618</v>
      </c>
      <c r="C619" t="s">
        <v>1853</v>
      </c>
    </row>
    <row r="620" spans="1:3" x14ac:dyDescent="0.2">
      <c r="A620" t="s">
        <v>1855</v>
      </c>
      <c r="B620">
        <v>619</v>
      </c>
      <c r="C620" t="s">
        <v>1856</v>
      </c>
    </row>
    <row r="621" spans="1:3" x14ac:dyDescent="0.2">
      <c r="A621" t="s">
        <v>1858</v>
      </c>
      <c r="B621">
        <v>620</v>
      </c>
      <c r="C621" t="s">
        <v>1859</v>
      </c>
    </row>
    <row r="622" spans="1:3" x14ac:dyDescent="0.2">
      <c r="A622" t="s">
        <v>1861</v>
      </c>
      <c r="B622">
        <v>621</v>
      </c>
      <c r="C622" t="s">
        <v>1862</v>
      </c>
    </row>
    <row r="623" spans="1:3" x14ac:dyDescent="0.2">
      <c r="A623" t="s">
        <v>1864</v>
      </c>
      <c r="B623">
        <v>622</v>
      </c>
      <c r="C623" t="s">
        <v>1865</v>
      </c>
    </row>
    <row r="624" spans="1:3" x14ac:dyDescent="0.2">
      <c r="A624" t="s">
        <v>1867</v>
      </c>
      <c r="B624">
        <v>623</v>
      </c>
      <c r="C624" t="s">
        <v>1868</v>
      </c>
    </row>
    <row r="625" spans="1:3" x14ac:dyDescent="0.2">
      <c r="A625" t="s">
        <v>1870</v>
      </c>
      <c r="B625">
        <v>624</v>
      </c>
      <c r="C625" t="s">
        <v>1871</v>
      </c>
    </row>
    <row r="626" spans="1:3" x14ac:dyDescent="0.2">
      <c r="A626" t="s">
        <v>1873</v>
      </c>
      <c r="B626">
        <v>625</v>
      </c>
      <c r="C626" t="s">
        <v>1874</v>
      </c>
    </row>
    <row r="627" spans="1:3" x14ac:dyDescent="0.2">
      <c r="A627" t="s">
        <v>1876</v>
      </c>
      <c r="B627">
        <v>626</v>
      </c>
      <c r="C627" t="s">
        <v>1877</v>
      </c>
    </row>
    <row r="628" spans="1:3" x14ac:dyDescent="0.2">
      <c r="A628" t="s">
        <v>1879</v>
      </c>
      <c r="B628">
        <v>627</v>
      </c>
      <c r="C628" t="s">
        <v>1880</v>
      </c>
    </row>
    <row r="629" spans="1:3" x14ac:dyDescent="0.2">
      <c r="A629" t="s">
        <v>1882</v>
      </c>
      <c r="B629">
        <v>628</v>
      </c>
      <c r="C629" t="s">
        <v>1883</v>
      </c>
    </row>
    <row r="630" spans="1:3" x14ac:dyDescent="0.2">
      <c r="A630" t="s">
        <v>1885</v>
      </c>
      <c r="B630">
        <v>629</v>
      </c>
      <c r="C630" t="s">
        <v>1886</v>
      </c>
    </row>
    <row r="631" spans="1:3" x14ac:dyDescent="0.2">
      <c r="A631" t="s">
        <v>1888</v>
      </c>
      <c r="B631">
        <v>630</v>
      </c>
      <c r="C631" t="s">
        <v>1889</v>
      </c>
    </row>
    <row r="632" spans="1:3" x14ac:dyDescent="0.2">
      <c r="A632" t="s">
        <v>1891</v>
      </c>
      <c r="B632">
        <v>631</v>
      </c>
      <c r="C632" t="s">
        <v>1892</v>
      </c>
    </row>
    <row r="633" spans="1:3" x14ac:dyDescent="0.2">
      <c r="A633" t="s">
        <v>1894</v>
      </c>
      <c r="B633">
        <v>632</v>
      </c>
      <c r="C633" t="s">
        <v>1895</v>
      </c>
    </row>
    <row r="634" spans="1:3" x14ac:dyDescent="0.2">
      <c r="A634" t="s">
        <v>1897</v>
      </c>
      <c r="B634">
        <v>633</v>
      </c>
      <c r="C634" t="s">
        <v>1898</v>
      </c>
    </row>
    <row r="635" spans="1:3" x14ac:dyDescent="0.2">
      <c r="A635" t="s">
        <v>1900</v>
      </c>
      <c r="B635">
        <v>634</v>
      </c>
      <c r="C635" t="s">
        <v>1901</v>
      </c>
    </row>
    <row r="636" spans="1:3" x14ac:dyDescent="0.2">
      <c r="A636" t="s">
        <v>1903</v>
      </c>
      <c r="B636">
        <v>635</v>
      </c>
      <c r="C636" t="s">
        <v>1904</v>
      </c>
    </row>
    <row r="637" spans="1:3" x14ac:dyDescent="0.2">
      <c r="A637" t="s">
        <v>1906</v>
      </c>
      <c r="B637">
        <v>636</v>
      </c>
      <c r="C637" t="s">
        <v>1907</v>
      </c>
    </row>
    <row r="638" spans="1:3" x14ac:dyDescent="0.2">
      <c r="A638" t="s">
        <v>1909</v>
      </c>
      <c r="B638">
        <v>637</v>
      </c>
      <c r="C638" t="s">
        <v>1910</v>
      </c>
    </row>
    <row r="639" spans="1:3" x14ac:dyDescent="0.2">
      <c r="A639" t="s">
        <v>1912</v>
      </c>
      <c r="B639">
        <v>638</v>
      </c>
      <c r="C639" t="s">
        <v>1913</v>
      </c>
    </row>
    <row r="640" spans="1:3" x14ac:dyDescent="0.2">
      <c r="A640" t="s">
        <v>1915</v>
      </c>
      <c r="B640">
        <v>639</v>
      </c>
      <c r="C640" t="s">
        <v>1916</v>
      </c>
    </row>
    <row r="641" spans="1:3" x14ac:dyDescent="0.2">
      <c r="A641" t="s">
        <v>1918</v>
      </c>
      <c r="B641">
        <v>640</v>
      </c>
      <c r="C641" t="s">
        <v>1919</v>
      </c>
    </row>
    <row r="642" spans="1:3" x14ac:dyDescent="0.2">
      <c r="A642" t="s">
        <v>1921</v>
      </c>
      <c r="B642">
        <v>641</v>
      </c>
      <c r="C642" t="s">
        <v>1922</v>
      </c>
    </row>
    <row r="643" spans="1:3" x14ac:dyDescent="0.2">
      <c r="A643" t="s">
        <v>1924</v>
      </c>
      <c r="B643">
        <v>642</v>
      </c>
      <c r="C643" t="s">
        <v>1925</v>
      </c>
    </row>
    <row r="644" spans="1:3" x14ac:dyDescent="0.2">
      <c r="A644" t="s">
        <v>1927</v>
      </c>
      <c r="B644">
        <v>643</v>
      </c>
      <c r="C644" t="s">
        <v>1928</v>
      </c>
    </row>
    <row r="645" spans="1:3" x14ac:dyDescent="0.2">
      <c r="A645" t="s">
        <v>1930</v>
      </c>
      <c r="B645">
        <v>644</v>
      </c>
      <c r="C645" t="s">
        <v>1931</v>
      </c>
    </row>
    <row r="646" spans="1:3" x14ac:dyDescent="0.2">
      <c r="A646" t="s">
        <v>1933</v>
      </c>
      <c r="B646">
        <v>645</v>
      </c>
      <c r="C646" t="s">
        <v>1934</v>
      </c>
    </row>
    <row r="647" spans="1:3" x14ac:dyDescent="0.2">
      <c r="A647" t="s">
        <v>1936</v>
      </c>
      <c r="B647">
        <v>646</v>
      </c>
      <c r="C647" t="s">
        <v>1937</v>
      </c>
    </row>
    <row r="648" spans="1:3" x14ac:dyDescent="0.2">
      <c r="A648" t="s">
        <v>1939</v>
      </c>
      <c r="B648">
        <v>647</v>
      </c>
      <c r="C648" t="s">
        <v>1940</v>
      </c>
    </row>
    <row r="649" spans="1:3" x14ac:dyDescent="0.2">
      <c r="A649" t="s">
        <v>1942</v>
      </c>
      <c r="B649">
        <v>648</v>
      </c>
      <c r="C649" t="s">
        <v>1943</v>
      </c>
    </row>
    <row r="650" spans="1:3" x14ac:dyDescent="0.2">
      <c r="A650" t="s">
        <v>1945</v>
      </c>
      <c r="B650">
        <v>649</v>
      </c>
      <c r="C650" t="s">
        <v>1946</v>
      </c>
    </row>
    <row r="651" spans="1:3" x14ac:dyDescent="0.2">
      <c r="A651" t="s">
        <v>1948</v>
      </c>
      <c r="B651">
        <v>650</v>
      </c>
      <c r="C651" t="s">
        <v>1949</v>
      </c>
    </row>
    <row r="652" spans="1:3" x14ac:dyDescent="0.2">
      <c r="A652" t="s">
        <v>1951</v>
      </c>
      <c r="B652">
        <v>651</v>
      </c>
      <c r="C652" t="s">
        <v>1952</v>
      </c>
    </row>
    <row r="653" spans="1:3" x14ac:dyDescent="0.2">
      <c r="A653" t="s">
        <v>1954</v>
      </c>
      <c r="B653">
        <v>652</v>
      </c>
      <c r="C653" t="s">
        <v>1955</v>
      </c>
    </row>
    <row r="654" spans="1:3" x14ac:dyDescent="0.2">
      <c r="A654" t="s">
        <v>1957</v>
      </c>
      <c r="B654">
        <v>653</v>
      </c>
      <c r="C654" t="s">
        <v>1958</v>
      </c>
    </row>
    <row r="655" spans="1:3" x14ac:dyDescent="0.2">
      <c r="A655" t="s">
        <v>1960</v>
      </c>
      <c r="B655">
        <v>654</v>
      </c>
      <c r="C655" t="s">
        <v>1961</v>
      </c>
    </row>
    <row r="656" spans="1:3" x14ac:dyDescent="0.2">
      <c r="A656" t="s">
        <v>1963</v>
      </c>
      <c r="B656">
        <v>655</v>
      </c>
      <c r="C656" t="s">
        <v>1964</v>
      </c>
    </row>
    <row r="657" spans="1:3" x14ac:dyDescent="0.2">
      <c r="A657" t="s">
        <v>1966</v>
      </c>
      <c r="B657">
        <v>656</v>
      </c>
      <c r="C657" t="s">
        <v>1967</v>
      </c>
    </row>
    <row r="658" spans="1:3" x14ac:dyDescent="0.2">
      <c r="A658" t="s">
        <v>1969</v>
      </c>
      <c r="B658">
        <v>657</v>
      </c>
      <c r="C658" t="s">
        <v>1970</v>
      </c>
    </row>
    <row r="659" spans="1:3" x14ac:dyDescent="0.2">
      <c r="A659" t="s">
        <v>1972</v>
      </c>
      <c r="B659">
        <v>658</v>
      </c>
      <c r="C659" t="s">
        <v>1973</v>
      </c>
    </row>
    <row r="660" spans="1:3" x14ac:dyDescent="0.2">
      <c r="A660" t="s">
        <v>1975</v>
      </c>
      <c r="B660">
        <v>659</v>
      </c>
      <c r="C660" t="s">
        <v>1976</v>
      </c>
    </row>
    <row r="661" spans="1:3" x14ac:dyDescent="0.2">
      <c r="A661" t="s">
        <v>1978</v>
      </c>
      <c r="B661">
        <v>660</v>
      </c>
      <c r="C661" t="s">
        <v>1979</v>
      </c>
    </row>
    <row r="662" spans="1:3" x14ac:dyDescent="0.2">
      <c r="A662" t="s">
        <v>1981</v>
      </c>
      <c r="B662">
        <v>661</v>
      </c>
      <c r="C662" t="s">
        <v>1982</v>
      </c>
    </row>
    <row r="663" spans="1:3" x14ac:dyDescent="0.2">
      <c r="A663" t="s">
        <v>1984</v>
      </c>
      <c r="B663">
        <v>662</v>
      </c>
      <c r="C663" t="s">
        <v>1985</v>
      </c>
    </row>
    <row r="664" spans="1:3" x14ac:dyDescent="0.2">
      <c r="A664" t="s">
        <v>1987</v>
      </c>
      <c r="B664">
        <v>663</v>
      </c>
      <c r="C664" t="s">
        <v>1988</v>
      </c>
    </row>
    <row r="665" spans="1:3" x14ac:dyDescent="0.2">
      <c r="A665" t="s">
        <v>1990</v>
      </c>
      <c r="B665">
        <v>664</v>
      </c>
      <c r="C665" t="s">
        <v>1991</v>
      </c>
    </row>
    <row r="666" spans="1:3" x14ac:dyDescent="0.2">
      <c r="A666" t="s">
        <v>1993</v>
      </c>
      <c r="B666">
        <v>665</v>
      </c>
      <c r="C666" t="s">
        <v>1994</v>
      </c>
    </row>
    <row r="667" spans="1:3" x14ac:dyDescent="0.2">
      <c r="A667" t="s">
        <v>1996</v>
      </c>
      <c r="B667">
        <v>666</v>
      </c>
      <c r="C667" t="s">
        <v>1997</v>
      </c>
    </row>
    <row r="668" spans="1:3" x14ac:dyDescent="0.2">
      <c r="A668" t="s">
        <v>1999</v>
      </c>
      <c r="B668">
        <v>667</v>
      </c>
      <c r="C668" t="s">
        <v>2000</v>
      </c>
    </row>
    <row r="669" spans="1:3" x14ac:dyDescent="0.2">
      <c r="A669" t="s">
        <v>2002</v>
      </c>
      <c r="B669">
        <v>668</v>
      </c>
      <c r="C669" t="s">
        <v>2003</v>
      </c>
    </row>
    <row r="670" spans="1:3" x14ac:dyDescent="0.2">
      <c r="A670" t="s">
        <v>2005</v>
      </c>
      <c r="B670">
        <v>669</v>
      </c>
      <c r="C670" t="s">
        <v>2006</v>
      </c>
    </row>
    <row r="671" spans="1:3" x14ac:dyDescent="0.2">
      <c r="A671" t="s">
        <v>2008</v>
      </c>
      <c r="B671">
        <v>670</v>
      </c>
      <c r="C671" t="s">
        <v>2009</v>
      </c>
    </row>
    <row r="672" spans="1:3" x14ac:dyDescent="0.2">
      <c r="A672" t="s">
        <v>2011</v>
      </c>
      <c r="B672">
        <v>671</v>
      </c>
      <c r="C672" t="s">
        <v>2012</v>
      </c>
    </row>
    <row r="673" spans="1:3" x14ac:dyDescent="0.2">
      <c r="A673" t="s">
        <v>2014</v>
      </c>
      <c r="B673">
        <v>672</v>
      </c>
      <c r="C673" t="s">
        <v>2015</v>
      </c>
    </row>
    <row r="674" spans="1:3" x14ac:dyDescent="0.2">
      <c r="A674" t="s">
        <v>2017</v>
      </c>
      <c r="B674">
        <v>673</v>
      </c>
      <c r="C674" t="s">
        <v>2018</v>
      </c>
    </row>
    <row r="675" spans="1:3" x14ac:dyDescent="0.2">
      <c r="A675" t="s">
        <v>2020</v>
      </c>
      <c r="B675">
        <v>674</v>
      </c>
      <c r="C675" t="s">
        <v>2021</v>
      </c>
    </row>
    <row r="676" spans="1:3" x14ac:dyDescent="0.2">
      <c r="A676" t="s">
        <v>2023</v>
      </c>
      <c r="B676">
        <v>675</v>
      </c>
      <c r="C676" t="s">
        <v>2024</v>
      </c>
    </row>
    <row r="677" spans="1:3" x14ac:dyDescent="0.2">
      <c r="A677" t="s">
        <v>2026</v>
      </c>
      <c r="B677">
        <v>676</v>
      </c>
      <c r="C677" t="s">
        <v>2027</v>
      </c>
    </row>
    <row r="678" spans="1:3" x14ac:dyDescent="0.2">
      <c r="A678" t="s">
        <v>2029</v>
      </c>
      <c r="B678">
        <v>677</v>
      </c>
      <c r="C678" t="s">
        <v>2030</v>
      </c>
    </row>
    <row r="679" spans="1:3" x14ac:dyDescent="0.2">
      <c r="A679" t="s">
        <v>2032</v>
      </c>
      <c r="B679">
        <v>678</v>
      </c>
      <c r="C679" t="s">
        <v>2033</v>
      </c>
    </row>
    <row r="680" spans="1:3" x14ac:dyDescent="0.2">
      <c r="A680" t="s">
        <v>2035</v>
      </c>
      <c r="B680">
        <v>679</v>
      </c>
      <c r="C680" t="s">
        <v>2036</v>
      </c>
    </row>
    <row r="681" spans="1:3" x14ac:dyDescent="0.2">
      <c r="A681" t="s">
        <v>2038</v>
      </c>
      <c r="B681">
        <v>680</v>
      </c>
      <c r="C681" t="s">
        <v>2039</v>
      </c>
    </row>
    <row r="682" spans="1:3" x14ac:dyDescent="0.2">
      <c r="A682" t="s">
        <v>2041</v>
      </c>
      <c r="B682">
        <v>681</v>
      </c>
      <c r="C682" t="s">
        <v>2042</v>
      </c>
    </row>
    <row r="683" spans="1:3" x14ac:dyDescent="0.2">
      <c r="A683" t="s">
        <v>2044</v>
      </c>
      <c r="B683">
        <v>682</v>
      </c>
      <c r="C683" t="s">
        <v>2045</v>
      </c>
    </row>
    <row r="684" spans="1:3" x14ac:dyDescent="0.2">
      <c r="A684" t="s">
        <v>2047</v>
      </c>
      <c r="B684">
        <v>683</v>
      </c>
      <c r="C684" t="s">
        <v>2048</v>
      </c>
    </row>
    <row r="685" spans="1:3" x14ac:dyDescent="0.2">
      <c r="A685" t="s">
        <v>2050</v>
      </c>
      <c r="B685">
        <v>684</v>
      </c>
      <c r="C685" t="s">
        <v>2051</v>
      </c>
    </row>
    <row r="686" spans="1:3" x14ac:dyDescent="0.2">
      <c r="A686" t="s">
        <v>2053</v>
      </c>
      <c r="B686">
        <v>685</v>
      </c>
      <c r="C686" t="s">
        <v>2054</v>
      </c>
    </row>
    <row r="687" spans="1:3" x14ac:dyDescent="0.2">
      <c r="A687" t="s">
        <v>2056</v>
      </c>
      <c r="B687">
        <v>686</v>
      </c>
      <c r="C687" t="s">
        <v>2057</v>
      </c>
    </row>
    <row r="688" spans="1:3" x14ac:dyDescent="0.2">
      <c r="A688" t="s">
        <v>2059</v>
      </c>
      <c r="B688">
        <v>687</v>
      </c>
      <c r="C688" t="s">
        <v>2060</v>
      </c>
    </row>
    <row r="689" spans="1:3" x14ac:dyDescent="0.2">
      <c r="A689" t="s">
        <v>2062</v>
      </c>
      <c r="B689">
        <v>688</v>
      </c>
      <c r="C689" t="s">
        <v>2063</v>
      </c>
    </row>
    <row r="690" spans="1:3" x14ac:dyDescent="0.2">
      <c r="A690" t="s">
        <v>2065</v>
      </c>
      <c r="B690">
        <v>689</v>
      </c>
      <c r="C690" t="s">
        <v>2066</v>
      </c>
    </row>
    <row r="691" spans="1:3" x14ac:dyDescent="0.2">
      <c r="A691" t="s">
        <v>2068</v>
      </c>
      <c r="B691">
        <v>690</v>
      </c>
      <c r="C691" t="s">
        <v>2069</v>
      </c>
    </row>
    <row r="692" spans="1:3" x14ac:dyDescent="0.2">
      <c r="A692" t="s">
        <v>2071</v>
      </c>
      <c r="B692">
        <v>691</v>
      </c>
      <c r="C692" t="s">
        <v>2072</v>
      </c>
    </row>
    <row r="693" spans="1:3" x14ac:dyDescent="0.2">
      <c r="A693" t="s">
        <v>2074</v>
      </c>
      <c r="B693">
        <v>692</v>
      </c>
      <c r="C693" t="s">
        <v>2075</v>
      </c>
    </row>
    <row r="694" spans="1:3" x14ac:dyDescent="0.2">
      <c r="A694" t="s">
        <v>2077</v>
      </c>
      <c r="B694">
        <v>693</v>
      </c>
      <c r="C694" t="s">
        <v>2078</v>
      </c>
    </row>
    <row r="695" spans="1:3" x14ac:dyDescent="0.2">
      <c r="A695" t="s">
        <v>2080</v>
      </c>
      <c r="B695">
        <v>694</v>
      </c>
      <c r="C695" t="s">
        <v>2081</v>
      </c>
    </row>
    <row r="696" spans="1:3" x14ac:dyDescent="0.2">
      <c r="A696" t="s">
        <v>2083</v>
      </c>
      <c r="B696">
        <v>695</v>
      </c>
      <c r="C696" t="s">
        <v>2084</v>
      </c>
    </row>
    <row r="697" spans="1:3" x14ac:dyDescent="0.2">
      <c r="A697" t="s">
        <v>2086</v>
      </c>
      <c r="B697">
        <v>696</v>
      </c>
      <c r="C697" t="s">
        <v>2087</v>
      </c>
    </row>
    <row r="698" spans="1:3" x14ac:dyDescent="0.2">
      <c r="A698" t="s">
        <v>2089</v>
      </c>
      <c r="B698">
        <v>697</v>
      </c>
      <c r="C698" t="s">
        <v>2090</v>
      </c>
    </row>
    <row r="699" spans="1:3" x14ac:dyDescent="0.2">
      <c r="A699" t="s">
        <v>2092</v>
      </c>
      <c r="B699">
        <v>698</v>
      </c>
      <c r="C699" t="s">
        <v>2093</v>
      </c>
    </row>
    <row r="700" spans="1:3" x14ac:dyDescent="0.2">
      <c r="A700" t="s">
        <v>2095</v>
      </c>
      <c r="B700">
        <v>699</v>
      </c>
      <c r="C700" t="s">
        <v>2096</v>
      </c>
    </row>
    <row r="701" spans="1:3" x14ac:dyDescent="0.2">
      <c r="A701" t="s">
        <v>2098</v>
      </c>
      <c r="B701">
        <v>700</v>
      </c>
      <c r="C701" t="s">
        <v>2099</v>
      </c>
    </row>
    <row r="702" spans="1:3" x14ac:dyDescent="0.2">
      <c r="A702" t="s">
        <v>2101</v>
      </c>
      <c r="B702">
        <v>701</v>
      </c>
      <c r="C702" t="s">
        <v>2102</v>
      </c>
    </row>
    <row r="703" spans="1:3" x14ac:dyDescent="0.2">
      <c r="A703" t="s">
        <v>2104</v>
      </c>
      <c r="B703">
        <v>702</v>
      </c>
      <c r="C703" t="s">
        <v>2105</v>
      </c>
    </row>
    <row r="704" spans="1:3" x14ac:dyDescent="0.2">
      <c r="A704" t="s">
        <v>2107</v>
      </c>
      <c r="B704">
        <v>703</v>
      </c>
      <c r="C704" t="s">
        <v>2108</v>
      </c>
    </row>
    <row r="705" spans="1:3" x14ac:dyDescent="0.2">
      <c r="A705" t="s">
        <v>2110</v>
      </c>
      <c r="B705">
        <v>704</v>
      </c>
      <c r="C705" t="s">
        <v>2111</v>
      </c>
    </row>
    <row r="706" spans="1:3" x14ac:dyDescent="0.2">
      <c r="A706" t="s">
        <v>2113</v>
      </c>
      <c r="B706">
        <v>705</v>
      </c>
      <c r="C706" t="s">
        <v>2114</v>
      </c>
    </row>
    <row r="707" spans="1:3" x14ac:dyDescent="0.2">
      <c r="A707" t="s">
        <v>2116</v>
      </c>
      <c r="B707">
        <v>706</v>
      </c>
      <c r="C707" t="s">
        <v>2117</v>
      </c>
    </row>
    <row r="708" spans="1:3" x14ac:dyDescent="0.2">
      <c r="A708" t="s">
        <v>2119</v>
      </c>
      <c r="B708">
        <v>707</v>
      </c>
      <c r="C708" t="s">
        <v>2120</v>
      </c>
    </row>
    <row r="709" spans="1:3" x14ac:dyDescent="0.2">
      <c r="A709" t="s">
        <v>2122</v>
      </c>
      <c r="B709">
        <v>708</v>
      </c>
      <c r="C709" t="s">
        <v>2123</v>
      </c>
    </row>
    <row r="710" spans="1:3" x14ac:dyDescent="0.2">
      <c r="A710" t="s">
        <v>2125</v>
      </c>
      <c r="B710">
        <v>709</v>
      </c>
      <c r="C710" t="s">
        <v>2126</v>
      </c>
    </row>
    <row r="711" spans="1:3" x14ac:dyDescent="0.2">
      <c r="A711" t="s">
        <v>2128</v>
      </c>
      <c r="B711">
        <v>710</v>
      </c>
      <c r="C711" t="s">
        <v>2129</v>
      </c>
    </row>
    <row r="712" spans="1:3" x14ac:dyDescent="0.2">
      <c r="A712" t="s">
        <v>2131</v>
      </c>
      <c r="B712">
        <v>711</v>
      </c>
      <c r="C712" t="s">
        <v>2132</v>
      </c>
    </row>
    <row r="713" spans="1:3" x14ac:dyDescent="0.2">
      <c r="A713" t="s">
        <v>2134</v>
      </c>
      <c r="B713">
        <v>712</v>
      </c>
      <c r="C713" t="s">
        <v>2135</v>
      </c>
    </row>
    <row r="714" spans="1:3" x14ac:dyDescent="0.2">
      <c r="A714" t="s">
        <v>2137</v>
      </c>
      <c r="B714">
        <v>713</v>
      </c>
      <c r="C714" t="s">
        <v>2138</v>
      </c>
    </row>
    <row r="715" spans="1:3" x14ac:dyDescent="0.2">
      <c r="A715" t="s">
        <v>2140</v>
      </c>
      <c r="B715">
        <v>714</v>
      </c>
      <c r="C715" t="s">
        <v>2141</v>
      </c>
    </row>
    <row r="716" spans="1:3" x14ac:dyDescent="0.2">
      <c r="A716" t="s">
        <v>2143</v>
      </c>
      <c r="B716">
        <v>715</v>
      </c>
      <c r="C716" t="s">
        <v>2144</v>
      </c>
    </row>
    <row r="717" spans="1:3" x14ac:dyDescent="0.2">
      <c r="A717" t="s">
        <v>2146</v>
      </c>
      <c r="B717">
        <v>716</v>
      </c>
      <c r="C717" t="s">
        <v>2147</v>
      </c>
    </row>
    <row r="718" spans="1:3" x14ac:dyDescent="0.2">
      <c r="A718" t="s">
        <v>2149</v>
      </c>
      <c r="B718">
        <v>717</v>
      </c>
      <c r="C718" t="s">
        <v>2150</v>
      </c>
    </row>
    <row r="719" spans="1:3" x14ac:dyDescent="0.2">
      <c r="A719" t="s">
        <v>2152</v>
      </c>
      <c r="B719">
        <v>718</v>
      </c>
      <c r="C719" t="s">
        <v>2153</v>
      </c>
    </row>
    <row r="720" spans="1:3" x14ac:dyDescent="0.2">
      <c r="A720" t="s">
        <v>2155</v>
      </c>
      <c r="B720">
        <v>719</v>
      </c>
      <c r="C720" t="s">
        <v>2156</v>
      </c>
    </row>
    <row r="721" spans="1:3" x14ac:dyDescent="0.2">
      <c r="A721" t="s">
        <v>2158</v>
      </c>
      <c r="B721">
        <v>720</v>
      </c>
      <c r="C721" t="s">
        <v>2159</v>
      </c>
    </row>
    <row r="722" spans="1:3" x14ac:dyDescent="0.2">
      <c r="A722" t="s">
        <v>2161</v>
      </c>
      <c r="B722">
        <v>721</v>
      </c>
      <c r="C722" t="s">
        <v>2162</v>
      </c>
    </row>
    <row r="723" spans="1:3" x14ac:dyDescent="0.2">
      <c r="A723" t="s">
        <v>2164</v>
      </c>
      <c r="B723">
        <v>722</v>
      </c>
      <c r="C723" t="s">
        <v>2165</v>
      </c>
    </row>
    <row r="724" spans="1:3" x14ac:dyDescent="0.2">
      <c r="A724" t="s">
        <v>2167</v>
      </c>
      <c r="B724">
        <v>723</v>
      </c>
      <c r="C724" t="s">
        <v>2168</v>
      </c>
    </row>
    <row r="725" spans="1:3" x14ac:dyDescent="0.2">
      <c r="A725" t="s">
        <v>2170</v>
      </c>
      <c r="B725">
        <v>724</v>
      </c>
      <c r="C725" t="s">
        <v>2171</v>
      </c>
    </row>
    <row r="726" spans="1:3" x14ac:dyDescent="0.2">
      <c r="A726" t="s">
        <v>2173</v>
      </c>
      <c r="B726">
        <v>725</v>
      </c>
      <c r="C726" t="s">
        <v>2174</v>
      </c>
    </row>
    <row r="727" spans="1:3" x14ac:dyDescent="0.2">
      <c r="A727" t="s">
        <v>2176</v>
      </c>
      <c r="B727">
        <v>726</v>
      </c>
      <c r="C727" t="s">
        <v>2177</v>
      </c>
    </row>
    <row r="728" spans="1:3" x14ac:dyDescent="0.2">
      <c r="A728" t="s">
        <v>2179</v>
      </c>
      <c r="B728">
        <v>727</v>
      </c>
      <c r="C728" t="s">
        <v>2180</v>
      </c>
    </row>
    <row r="729" spans="1:3" x14ac:dyDescent="0.2">
      <c r="A729" t="s">
        <v>2182</v>
      </c>
      <c r="B729">
        <v>728</v>
      </c>
      <c r="C729" t="s">
        <v>2183</v>
      </c>
    </row>
    <row r="730" spans="1:3" x14ac:dyDescent="0.2">
      <c r="A730" t="s">
        <v>2185</v>
      </c>
      <c r="B730">
        <v>729</v>
      </c>
      <c r="C730" t="s">
        <v>2186</v>
      </c>
    </row>
    <row r="731" spans="1:3" x14ac:dyDescent="0.2">
      <c r="A731" t="s">
        <v>2188</v>
      </c>
      <c r="B731">
        <v>730</v>
      </c>
      <c r="C731" t="s">
        <v>2189</v>
      </c>
    </row>
    <row r="732" spans="1:3" x14ac:dyDescent="0.2">
      <c r="A732" t="s">
        <v>2191</v>
      </c>
      <c r="B732">
        <v>731</v>
      </c>
      <c r="C732" t="s">
        <v>2192</v>
      </c>
    </row>
    <row r="733" spans="1:3" x14ac:dyDescent="0.2">
      <c r="A733" t="s">
        <v>2194</v>
      </c>
      <c r="B733">
        <v>732</v>
      </c>
      <c r="C733" t="s">
        <v>2195</v>
      </c>
    </row>
    <row r="734" spans="1:3" x14ac:dyDescent="0.2">
      <c r="A734" t="s">
        <v>2197</v>
      </c>
      <c r="B734">
        <v>733</v>
      </c>
      <c r="C734" t="s">
        <v>2198</v>
      </c>
    </row>
    <row r="735" spans="1:3" x14ac:dyDescent="0.2">
      <c r="A735" t="s">
        <v>2200</v>
      </c>
      <c r="B735">
        <v>734</v>
      </c>
      <c r="C735" t="s">
        <v>2201</v>
      </c>
    </row>
    <row r="736" spans="1:3" x14ac:dyDescent="0.2">
      <c r="A736" t="s">
        <v>2203</v>
      </c>
      <c r="B736">
        <v>735</v>
      </c>
      <c r="C736" t="s">
        <v>2204</v>
      </c>
    </row>
    <row r="737" spans="1:3" x14ac:dyDescent="0.2">
      <c r="A737" t="s">
        <v>2206</v>
      </c>
      <c r="B737">
        <v>736</v>
      </c>
      <c r="C737" t="s">
        <v>2207</v>
      </c>
    </row>
    <row r="738" spans="1:3" x14ac:dyDescent="0.2">
      <c r="A738" t="s">
        <v>2209</v>
      </c>
      <c r="B738">
        <v>737</v>
      </c>
      <c r="C738" t="s">
        <v>2210</v>
      </c>
    </row>
    <row r="739" spans="1:3" x14ac:dyDescent="0.2">
      <c r="A739" t="s">
        <v>2212</v>
      </c>
      <c r="B739">
        <v>738</v>
      </c>
      <c r="C739" t="s">
        <v>2213</v>
      </c>
    </row>
    <row r="740" spans="1:3" x14ac:dyDescent="0.2">
      <c r="A740" t="s">
        <v>2215</v>
      </c>
      <c r="B740">
        <v>739</v>
      </c>
      <c r="C740" t="s">
        <v>2216</v>
      </c>
    </row>
    <row r="741" spans="1:3" x14ac:dyDescent="0.2">
      <c r="A741" t="s">
        <v>2218</v>
      </c>
      <c r="B741">
        <v>740</v>
      </c>
      <c r="C741" t="s">
        <v>2219</v>
      </c>
    </row>
    <row r="742" spans="1:3" x14ac:dyDescent="0.2">
      <c r="A742" t="s">
        <v>2221</v>
      </c>
      <c r="B742">
        <v>741</v>
      </c>
      <c r="C742" t="s">
        <v>2222</v>
      </c>
    </row>
    <row r="743" spans="1:3" x14ac:dyDescent="0.2">
      <c r="A743" t="s">
        <v>2224</v>
      </c>
      <c r="B743">
        <v>742</v>
      </c>
      <c r="C743" t="s">
        <v>2225</v>
      </c>
    </row>
    <row r="744" spans="1:3" x14ac:dyDescent="0.2">
      <c r="A744" t="s">
        <v>2227</v>
      </c>
      <c r="B744">
        <v>743</v>
      </c>
      <c r="C744" t="s">
        <v>2228</v>
      </c>
    </row>
    <row r="745" spans="1:3" x14ac:dyDescent="0.2">
      <c r="A745" t="s">
        <v>2230</v>
      </c>
      <c r="B745">
        <v>744</v>
      </c>
      <c r="C745" t="s">
        <v>2231</v>
      </c>
    </row>
    <row r="746" spans="1:3" x14ac:dyDescent="0.2">
      <c r="A746" t="s">
        <v>2233</v>
      </c>
      <c r="B746">
        <v>745</v>
      </c>
      <c r="C746" t="s">
        <v>2234</v>
      </c>
    </row>
    <row r="747" spans="1:3" x14ac:dyDescent="0.2">
      <c r="A747" t="s">
        <v>2236</v>
      </c>
      <c r="B747">
        <v>746</v>
      </c>
      <c r="C747" t="s">
        <v>2237</v>
      </c>
    </row>
    <row r="748" spans="1:3" x14ac:dyDescent="0.2">
      <c r="A748" t="s">
        <v>2239</v>
      </c>
      <c r="B748">
        <v>747</v>
      </c>
      <c r="C748" t="s">
        <v>2240</v>
      </c>
    </row>
    <row r="749" spans="1:3" x14ac:dyDescent="0.2">
      <c r="A749" t="s">
        <v>2242</v>
      </c>
      <c r="B749">
        <v>748</v>
      </c>
      <c r="C749" t="s">
        <v>2243</v>
      </c>
    </row>
    <row r="750" spans="1:3" x14ac:dyDescent="0.2">
      <c r="A750" t="s">
        <v>2245</v>
      </c>
      <c r="B750">
        <v>749</v>
      </c>
      <c r="C750" t="s">
        <v>2246</v>
      </c>
    </row>
    <row r="751" spans="1:3" x14ac:dyDescent="0.2">
      <c r="A751" t="s">
        <v>2248</v>
      </c>
      <c r="B751">
        <v>750</v>
      </c>
      <c r="C751" t="s">
        <v>2249</v>
      </c>
    </row>
    <row r="752" spans="1:3" x14ac:dyDescent="0.2">
      <c r="A752" t="s">
        <v>2251</v>
      </c>
      <c r="B752">
        <v>751</v>
      </c>
      <c r="C752" t="s">
        <v>2252</v>
      </c>
    </row>
    <row r="753" spans="1:3" x14ac:dyDescent="0.2">
      <c r="A753" t="s">
        <v>2254</v>
      </c>
      <c r="B753">
        <v>752</v>
      </c>
      <c r="C753" t="s">
        <v>2255</v>
      </c>
    </row>
    <row r="754" spans="1:3" x14ac:dyDescent="0.2">
      <c r="A754" t="s">
        <v>2257</v>
      </c>
      <c r="B754">
        <v>753</v>
      </c>
      <c r="C754" t="s">
        <v>2258</v>
      </c>
    </row>
    <row r="755" spans="1:3" x14ac:dyDescent="0.2">
      <c r="A755" t="s">
        <v>2261</v>
      </c>
      <c r="B755">
        <v>754</v>
      </c>
      <c r="C755" t="s">
        <v>2262</v>
      </c>
    </row>
    <row r="756" spans="1:3" x14ac:dyDescent="0.2">
      <c r="A756" t="s">
        <v>2264</v>
      </c>
      <c r="B756">
        <v>755</v>
      </c>
      <c r="C756" t="s">
        <v>2265</v>
      </c>
    </row>
    <row r="757" spans="1:3" x14ac:dyDescent="0.2">
      <c r="A757" t="s">
        <v>2267</v>
      </c>
      <c r="B757">
        <v>756</v>
      </c>
      <c r="C757" t="s">
        <v>2268</v>
      </c>
    </row>
    <row r="758" spans="1:3" x14ac:dyDescent="0.2">
      <c r="A758" t="s">
        <v>2270</v>
      </c>
      <c r="B758">
        <v>757</v>
      </c>
      <c r="C758" t="s">
        <v>2271</v>
      </c>
    </row>
    <row r="759" spans="1:3" x14ac:dyDescent="0.2">
      <c r="A759" t="s">
        <v>2273</v>
      </c>
      <c r="B759">
        <v>758</v>
      </c>
      <c r="C759" t="s">
        <v>2274</v>
      </c>
    </row>
    <row r="760" spans="1:3" x14ac:dyDescent="0.2">
      <c r="A760" t="s">
        <v>2276</v>
      </c>
      <c r="B760">
        <v>759</v>
      </c>
      <c r="C760" t="s">
        <v>2277</v>
      </c>
    </row>
    <row r="761" spans="1:3" x14ac:dyDescent="0.2">
      <c r="A761" t="s">
        <v>2279</v>
      </c>
      <c r="B761">
        <v>760</v>
      </c>
      <c r="C761" t="s">
        <v>2280</v>
      </c>
    </row>
    <row r="762" spans="1:3" x14ac:dyDescent="0.2">
      <c r="A762" t="s">
        <v>2282</v>
      </c>
      <c r="B762">
        <v>761</v>
      </c>
      <c r="C762" t="s">
        <v>2283</v>
      </c>
    </row>
    <row r="763" spans="1:3" x14ac:dyDescent="0.2">
      <c r="A763" t="s">
        <v>2285</v>
      </c>
      <c r="B763">
        <v>762</v>
      </c>
      <c r="C763" t="s">
        <v>2286</v>
      </c>
    </row>
    <row r="764" spans="1:3" x14ac:dyDescent="0.2">
      <c r="A764" t="s">
        <v>2288</v>
      </c>
      <c r="B764">
        <v>763</v>
      </c>
      <c r="C764" t="s">
        <v>2289</v>
      </c>
    </row>
    <row r="765" spans="1:3" x14ac:dyDescent="0.2">
      <c r="A765" t="s">
        <v>2291</v>
      </c>
      <c r="B765">
        <v>764</v>
      </c>
      <c r="C765" t="s">
        <v>2292</v>
      </c>
    </row>
    <row r="766" spans="1:3" x14ac:dyDescent="0.2">
      <c r="A766" t="s">
        <v>2294</v>
      </c>
      <c r="B766">
        <v>765</v>
      </c>
      <c r="C766" t="s">
        <v>2295</v>
      </c>
    </row>
    <row r="767" spans="1:3" x14ac:dyDescent="0.2">
      <c r="A767" t="s">
        <v>2297</v>
      </c>
      <c r="B767">
        <v>766</v>
      </c>
      <c r="C767" t="s">
        <v>2298</v>
      </c>
    </row>
    <row r="768" spans="1:3" x14ac:dyDescent="0.2">
      <c r="A768" t="s">
        <v>2300</v>
      </c>
      <c r="B768">
        <v>767</v>
      </c>
      <c r="C768" t="s">
        <v>2301</v>
      </c>
    </row>
    <row r="769" spans="1:3" x14ac:dyDescent="0.2">
      <c r="A769" t="s">
        <v>2303</v>
      </c>
      <c r="B769">
        <v>768</v>
      </c>
      <c r="C769" t="s">
        <v>2304</v>
      </c>
    </row>
    <row r="770" spans="1:3" x14ac:dyDescent="0.2">
      <c r="A770" t="s">
        <v>2306</v>
      </c>
      <c r="B770">
        <v>769</v>
      </c>
      <c r="C770" t="s">
        <v>2307</v>
      </c>
    </row>
    <row r="771" spans="1:3" x14ac:dyDescent="0.2">
      <c r="A771" t="s">
        <v>2309</v>
      </c>
      <c r="B771">
        <v>770</v>
      </c>
      <c r="C771" t="s">
        <v>2310</v>
      </c>
    </row>
    <row r="772" spans="1:3" x14ac:dyDescent="0.2">
      <c r="A772" t="s">
        <v>2312</v>
      </c>
      <c r="B772">
        <v>771</v>
      </c>
      <c r="C772" t="s">
        <v>2313</v>
      </c>
    </row>
    <row r="773" spans="1:3" x14ac:dyDescent="0.2">
      <c r="A773" t="s">
        <v>2315</v>
      </c>
      <c r="B773">
        <v>772</v>
      </c>
      <c r="C773" t="s">
        <v>2316</v>
      </c>
    </row>
    <row r="774" spans="1:3" x14ac:dyDescent="0.2">
      <c r="A774" t="s">
        <v>2318</v>
      </c>
      <c r="B774">
        <v>773</v>
      </c>
      <c r="C774" t="s">
        <v>2319</v>
      </c>
    </row>
    <row r="775" spans="1:3" x14ac:dyDescent="0.2">
      <c r="A775" t="s">
        <v>2321</v>
      </c>
      <c r="B775">
        <v>774</v>
      </c>
      <c r="C775" t="s">
        <v>2322</v>
      </c>
    </row>
    <row r="776" spans="1:3" x14ac:dyDescent="0.2">
      <c r="A776" t="s">
        <v>2324</v>
      </c>
      <c r="B776">
        <v>775</v>
      </c>
      <c r="C776" t="s">
        <v>2325</v>
      </c>
    </row>
    <row r="777" spans="1:3" x14ac:dyDescent="0.2">
      <c r="A777" t="s">
        <v>2327</v>
      </c>
      <c r="B777">
        <v>776</v>
      </c>
      <c r="C777" t="s">
        <v>2328</v>
      </c>
    </row>
    <row r="778" spans="1:3" x14ac:dyDescent="0.2">
      <c r="A778" t="s">
        <v>2330</v>
      </c>
      <c r="B778">
        <v>777</v>
      </c>
      <c r="C778" t="s">
        <v>2331</v>
      </c>
    </row>
    <row r="779" spans="1:3" x14ac:dyDescent="0.2">
      <c r="A779" t="s">
        <v>2333</v>
      </c>
      <c r="B779">
        <v>778</v>
      </c>
      <c r="C779" t="s">
        <v>2334</v>
      </c>
    </row>
    <row r="780" spans="1:3" x14ac:dyDescent="0.2">
      <c r="A780" t="s">
        <v>2336</v>
      </c>
      <c r="B780">
        <v>779</v>
      </c>
      <c r="C780" t="s">
        <v>2337</v>
      </c>
    </row>
    <row r="781" spans="1:3" x14ac:dyDescent="0.2">
      <c r="A781" t="s">
        <v>2339</v>
      </c>
      <c r="B781">
        <v>780</v>
      </c>
      <c r="C781" t="s">
        <v>2340</v>
      </c>
    </row>
    <row r="782" spans="1:3" x14ac:dyDescent="0.2">
      <c r="A782" t="s">
        <v>2342</v>
      </c>
      <c r="B782">
        <v>781</v>
      </c>
      <c r="C782" t="s">
        <v>2343</v>
      </c>
    </row>
    <row r="783" spans="1:3" x14ac:dyDescent="0.2">
      <c r="A783" t="s">
        <v>2345</v>
      </c>
      <c r="B783">
        <v>782</v>
      </c>
      <c r="C783" t="s">
        <v>2346</v>
      </c>
    </row>
    <row r="784" spans="1:3" x14ac:dyDescent="0.2">
      <c r="A784" t="s">
        <v>2348</v>
      </c>
      <c r="B784">
        <v>783</v>
      </c>
      <c r="C784" t="s">
        <v>2349</v>
      </c>
    </row>
    <row r="785" spans="1:3" x14ac:dyDescent="0.2">
      <c r="A785" t="s">
        <v>2351</v>
      </c>
      <c r="B785">
        <v>784</v>
      </c>
      <c r="C785" t="s">
        <v>2352</v>
      </c>
    </row>
    <row r="786" spans="1:3" x14ac:dyDescent="0.2">
      <c r="A786" t="s">
        <v>2354</v>
      </c>
      <c r="B786">
        <v>785</v>
      </c>
      <c r="C786" t="s">
        <v>2355</v>
      </c>
    </row>
    <row r="787" spans="1:3" x14ac:dyDescent="0.2">
      <c r="A787" t="s">
        <v>2357</v>
      </c>
      <c r="B787">
        <v>786</v>
      </c>
      <c r="C787" t="s">
        <v>2358</v>
      </c>
    </row>
    <row r="788" spans="1:3" x14ac:dyDescent="0.2">
      <c r="A788" t="s">
        <v>2360</v>
      </c>
      <c r="B788">
        <v>787</v>
      </c>
      <c r="C788" t="s">
        <v>2361</v>
      </c>
    </row>
    <row r="789" spans="1:3" x14ac:dyDescent="0.2">
      <c r="A789" t="s">
        <v>2363</v>
      </c>
      <c r="B789">
        <v>788</v>
      </c>
      <c r="C789" t="s">
        <v>2364</v>
      </c>
    </row>
    <row r="790" spans="1:3" x14ac:dyDescent="0.2">
      <c r="A790" t="s">
        <v>2366</v>
      </c>
      <c r="B790">
        <v>789</v>
      </c>
      <c r="C790" t="s">
        <v>2367</v>
      </c>
    </row>
    <row r="791" spans="1:3" x14ac:dyDescent="0.2">
      <c r="A791" t="s">
        <v>2369</v>
      </c>
      <c r="B791">
        <v>790</v>
      </c>
      <c r="C791" t="s">
        <v>2370</v>
      </c>
    </row>
    <row r="792" spans="1:3" x14ac:dyDescent="0.2">
      <c r="A792" t="s">
        <v>2372</v>
      </c>
      <c r="B792">
        <v>791</v>
      </c>
      <c r="C792" t="s">
        <v>2373</v>
      </c>
    </row>
    <row r="793" spans="1:3" x14ac:dyDescent="0.2">
      <c r="A793" t="s">
        <v>2375</v>
      </c>
      <c r="B793">
        <v>792</v>
      </c>
      <c r="C793" t="s">
        <v>2376</v>
      </c>
    </row>
    <row r="794" spans="1:3" x14ac:dyDescent="0.2">
      <c r="A794" t="s">
        <v>2378</v>
      </c>
      <c r="B794">
        <v>793</v>
      </c>
      <c r="C794" t="s">
        <v>2379</v>
      </c>
    </row>
    <row r="795" spans="1:3" x14ac:dyDescent="0.2">
      <c r="A795" t="s">
        <v>2381</v>
      </c>
      <c r="B795">
        <v>794</v>
      </c>
      <c r="C795" t="s">
        <v>2382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/>
  </sheetViews>
  <sheetFormatPr baseColWidth="10" defaultRowHeight="12.75" x14ac:dyDescent="0.2"/>
  <cols>
    <col min="1" max="1" width="19.5703125" customWidth="1"/>
    <col min="2" max="2" width="26.85546875" customWidth="1"/>
    <col min="3" max="4" width="19.5703125" customWidth="1"/>
  </cols>
  <sheetData>
    <row r="2" spans="1:4" x14ac:dyDescent="0.2">
      <c r="A2" t="s">
        <v>2665</v>
      </c>
      <c r="B2" t="s">
        <v>2667</v>
      </c>
      <c r="C2" t="s">
        <v>2668</v>
      </c>
      <c r="D2" t="s">
        <v>2669</v>
      </c>
    </row>
    <row r="3" spans="1:4" x14ac:dyDescent="0.2">
      <c r="C3" t="s">
        <v>2666</v>
      </c>
      <c r="D3" t="s">
        <v>2670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NAMESPACES-VARIABLES</vt:lpstr>
      <vt:lpstr>USERS</vt:lpstr>
      <vt:lpstr>EXPERTEN_CODES</vt:lpstr>
      <vt:lpstr>OBJECTS</vt:lpstr>
      <vt:lpstr>OBJECT_COLUMNS</vt:lpstr>
      <vt:lpstr>OFSETS</vt:lpstr>
      <vt:lpstr>DATABASE ARTIFACTS</vt:lpstr>
    </vt:vector>
  </TitlesOfParts>
  <Company>s IT Solutions AT Spardat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Jech Ladislav</dc:creator>
  <cp:lastModifiedBy>Jech Ladislav</cp:lastModifiedBy>
  <cp:lastPrinted>2014-08-18T12:07:43Z</cp:lastPrinted>
  <dcterms:created xsi:type="dcterms:W3CDTF">2014-08-18T12:07:06Z</dcterms:created>
  <dcterms:modified xsi:type="dcterms:W3CDTF">2014-08-20T15:37:47Z</dcterms:modified>
</cp:coreProperties>
</file>