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ha\Desktop\datn\Normal program\"/>
    </mc:Choice>
  </mc:AlternateContent>
  <bookViews>
    <workbookView xWindow="0" yWindow="0" windowWidth="19425" windowHeight="93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3" i="1" l="1"/>
  <c r="AO14" i="1" s="1"/>
  <c r="AB13" i="1"/>
  <c r="AB14" i="1" s="1"/>
  <c r="O13" i="1"/>
  <c r="O14" i="1" s="1"/>
  <c r="B12" i="1"/>
  <c r="B13" i="1" s="1"/>
  <c r="B14" i="1" s="1"/>
  <c r="AO11" i="1"/>
  <c r="AB9" i="1"/>
  <c r="AB10" i="1" s="1"/>
  <c r="AB11" i="1" s="1"/>
  <c r="O9" i="1"/>
  <c r="O10" i="1" s="1"/>
  <c r="O11" i="1" s="1"/>
  <c r="B9" i="1"/>
  <c r="B10" i="1" s="1"/>
  <c r="B11" i="1" s="1"/>
  <c r="AO7" i="1"/>
  <c r="AO8" i="1" s="1"/>
  <c r="AO9" i="1" s="1"/>
  <c r="AB6" i="1"/>
  <c r="AB7" i="1" s="1"/>
  <c r="AB8" i="1" s="1"/>
  <c r="O6" i="1"/>
  <c r="O7" i="1" s="1"/>
  <c r="O8" i="1" s="1"/>
  <c r="B6" i="1"/>
  <c r="B7" i="1" s="1"/>
  <c r="B8" i="1" s="1"/>
  <c r="AO3" i="1"/>
  <c r="AO4" i="1" s="1"/>
  <c r="AO5" i="1" s="1"/>
  <c r="AB3" i="1"/>
  <c r="AB4" i="1" s="1"/>
  <c r="AB5" i="1" s="1"/>
  <c r="O3" i="1"/>
  <c r="O4" i="1" s="1"/>
  <c r="O5" i="1" s="1"/>
  <c r="B3" i="1"/>
  <c r="B4" i="1" s="1"/>
  <c r="B5" i="1" s="1"/>
  <c r="AO28" i="1" l="1"/>
  <c r="AO29" i="1" s="1"/>
  <c r="AB28" i="1"/>
  <c r="AB29" i="1" s="1"/>
  <c r="O28" i="1"/>
  <c r="O29" i="1" s="1"/>
  <c r="B27" i="1"/>
  <c r="B28" i="1" s="1"/>
  <c r="B29" i="1" s="1"/>
  <c r="AO26" i="1"/>
  <c r="AB24" i="1"/>
  <c r="AB25" i="1" s="1"/>
  <c r="AB26" i="1" s="1"/>
  <c r="O24" i="1"/>
  <c r="O25" i="1" s="1"/>
  <c r="O26" i="1" s="1"/>
  <c r="B24" i="1"/>
  <c r="B25" i="1" s="1"/>
  <c r="B26" i="1" s="1"/>
  <c r="AO22" i="1"/>
  <c r="AO23" i="1" s="1"/>
  <c r="AO24" i="1" s="1"/>
  <c r="AB21" i="1"/>
  <c r="AB22" i="1" s="1"/>
  <c r="AB23" i="1" s="1"/>
  <c r="O21" i="1"/>
  <c r="O22" i="1" s="1"/>
  <c r="O23" i="1" s="1"/>
  <c r="B21" i="1"/>
  <c r="B22" i="1" s="1"/>
  <c r="B23" i="1" s="1"/>
  <c r="AO18" i="1"/>
  <c r="AO19" i="1" s="1"/>
  <c r="AO20" i="1" s="1"/>
  <c r="AB18" i="1"/>
  <c r="AB19" i="1" s="1"/>
  <c r="AB20" i="1" s="1"/>
  <c r="O18" i="1"/>
  <c r="O19" i="1" s="1"/>
  <c r="O20" i="1" s="1"/>
  <c r="B18" i="1"/>
  <c r="B19" i="1" s="1"/>
  <c r="B20" i="1" s="1"/>
  <c r="F40" i="1" l="1"/>
  <c r="AI72" i="1" l="1"/>
  <c r="AI71" i="1"/>
  <c r="U68" i="1"/>
  <c r="U67" i="1"/>
  <c r="U69" i="1"/>
  <c r="AS34" i="1" l="1"/>
  <c r="AS35" i="1"/>
  <c r="AS33" i="1"/>
  <c r="AF34" i="1"/>
  <c r="AF35" i="1"/>
  <c r="AF36" i="1"/>
  <c r="AF37" i="1"/>
  <c r="AF38" i="1"/>
  <c r="AF39" i="1"/>
  <c r="AF40" i="1"/>
  <c r="AF41" i="1"/>
  <c r="AF33" i="1"/>
  <c r="F34" i="1"/>
  <c r="F35" i="1"/>
  <c r="F36" i="1"/>
  <c r="F37" i="1"/>
  <c r="F38" i="1"/>
  <c r="F39" i="1"/>
  <c r="F41" i="1"/>
  <c r="F42" i="1"/>
  <c r="F43" i="1"/>
  <c r="F44" i="1"/>
  <c r="F33" i="1"/>
  <c r="S34" i="1"/>
  <c r="S35" i="1"/>
  <c r="S36" i="1"/>
  <c r="S37" i="1"/>
  <c r="S38" i="1"/>
  <c r="S39" i="1"/>
  <c r="S40" i="1"/>
  <c r="S41" i="1"/>
  <c r="S42" i="1"/>
  <c r="S43" i="1"/>
  <c r="S44" i="1"/>
  <c r="S33" i="1"/>
  <c r="AO43" i="1" l="1"/>
  <c r="AO44" i="1" s="1"/>
  <c r="AO41" i="1"/>
  <c r="AO33" i="1"/>
  <c r="AO34" i="1" s="1"/>
  <c r="AO35" i="1" s="1"/>
  <c r="AB43" i="1"/>
  <c r="AB44" i="1" s="1"/>
  <c r="O43" i="1"/>
  <c r="O44" i="1" s="1"/>
  <c r="B42" i="1"/>
  <c r="B43" i="1" s="1"/>
  <c r="B44" i="1" s="1"/>
  <c r="AB39" i="1"/>
  <c r="AB40" i="1" s="1"/>
  <c r="AB41" i="1" s="1"/>
  <c r="O39" i="1"/>
  <c r="O40" i="1" s="1"/>
  <c r="O41" i="1" s="1"/>
  <c r="B39" i="1"/>
  <c r="B40" i="1" s="1"/>
  <c r="B41" i="1" s="1"/>
  <c r="AB36" i="1"/>
  <c r="AB37" i="1" s="1"/>
  <c r="AB38" i="1" s="1"/>
  <c r="O36" i="1"/>
  <c r="O37" i="1" s="1"/>
  <c r="O38" i="1" s="1"/>
  <c r="B36" i="1"/>
  <c r="B37" i="1" s="1"/>
  <c r="B38" i="1" s="1"/>
  <c r="AB33" i="1"/>
  <c r="AB34" i="1" s="1"/>
  <c r="AB35" i="1" s="1"/>
  <c r="O33" i="1"/>
  <c r="O34" i="1" s="1"/>
  <c r="O35" i="1" s="1"/>
  <c r="B33" i="1"/>
  <c r="B34" i="1" s="1"/>
  <c r="B35" i="1" s="1"/>
</calcChain>
</file>

<file path=xl/sharedStrings.xml><?xml version="1.0" encoding="utf-8"?>
<sst xmlns="http://schemas.openxmlformats.org/spreadsheetml/2006/main" count="128" uniqueCount="19">
  <si>
    <t>n</t>
  </si>
  <si>
    <t>m</t>
  </si>
  <si>
    <t>n1</t>
  </si>
  <si>
    <t>m1</t>
  </si>
  <si>
    <t>Algo.1</t>
  </si>
  <si>
    <t>Algo.2</t>
  </si>
  <si>
    <t>Least2</t>
  </si>
  <si>
    <t>Algo.3</t>
  </si>
  <si>
    <t>Least3</t>
  </si>
  <si>
    <t>Neg</t>
  </si>
  <si>
    <t>n'</t>
  </si>
  <si>
    <t>Case 1</t>
  </si>
  <si>
    <t>Case 2</t>
  </si>
  <si>
    <t>Case 3</t>
  </si>
  <si>
    <t>Matrix2</t>
  </si>
  <si>
    <t>Matrix3</t>
  </si>
  <si>
    <t>Normal Program</t>
  </si>
  <si>
    <t>Define Proram</t>
  </si>
  <si>
    <t>SD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</si>
</sst>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3" fontId="1" fillId="0" borderId="3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Sheet2!$C$8:$C$17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7-4087-A40C-BDC1BF8A8594}"/>
            </c:ext>
          </c:extLst>
        </c:ser>
        <c:ser>
          <c:idx val="1"/>
          <c:order val="1"/>
          <c:tx>
            <c:strRef>
              <c:f>Sheet2!$D$7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Sheet2!$D$8:$D$17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 formatCode="#,##0">
                  <c:v>8000</c:v>
                </c:pt>
                <c:pt idx="3" formatCode="#,##0">
                  <c:v>1250</c:v>
                </c:pt>
                <c:pt idx="4" formatCode="#,##0">
                  <c:v>2500</c:v>
                </c:pt>
                <c:pt idx="5" formatCode="#,##0">
                  <c:v>12500</c:v>
                </c:pt>
                <c:pt idx="6" formatCode="#,##0">
                  <c:v>5000</c:v>
                </c:pt>
                <c:pt idx="7" formatCode="#,##0">
                  <c:v>10000</c:v>
                </c:pt>
                <c:pt idx="8">
                  <c:v>400</c:v>
                </c:pt>
                <c:pt idx="9" formatCode="#,##0">
                  <c:v>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7-4087-A40C-BDC1BF8A8594}"/>
            </c:ext>
          </c:extLst>
        </c:ser>
        <c:ser>
          <c:idx val="2"/>
          <c:order val="2"/>
          <c:tx>
            <c:strRef>
              <c:f>Sheet2!$E$7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Sheet2!$E$8:$E$17</c:f>
              <c:numCache>
                <c:formatCode>General</c:formatCode>
                <c:ptCount val="10"/>
                <c:pt idx="0">
                  <c:v>1.6E-2</c:v>
                </c:pt>
                <c:pt idx="1">
                  <c:v>6.2E-2</c:v>
                </c:pt>
                <c:pt idx="2">
                  <c:v>0.70299999999999996</c:v>
                </c:pt>
                <c:pt idx="3">
                  <c:v>0.29699999999999999</c:v>
                </c:pt>
                <c:pt idx="4">
                  <c:v>1.391</c:v>
                </c:pt>
                <c:pt idx="5">
                  <c:v>1.641</c:v>
                </c:pt>
                <c:pt idx="6">
                  <c:v>2.875</c:v>
                </c:pt>
                <c:pt idx="7">
                  <c:v>4.0780000000000003</c:v>
                </c:pt>
                <c:pt idx="8">
                  <c:v>6.2E-2</c:v>
                </c:pt>
                <c:pt idx="9">
                  <c:v>6.9530000000000003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7-4087-A40C-BDC1BF8A8594}"/>
            </c:ext>
          </c:extLst>
        </c:ser>
        <c:ser>
          <c:idx val="3"/>
          <c:order val="3"/>
          <c:tx>
            <c:strRef>
              <c:f>Sheet2!$F$7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Sheet2!$F$8:$F$17</c:f>
              <c:numCache>
                <c:formatCode>General</c:formatCode>
                <c:ptCount val="10"/>
                <c:pt idx="0">
                  <c:v>4.7E-2</c:v>
                </c:pt>
                <c:pt idx="1">
                  <c:v>0.188</c:v>
                </c:pt>
                <c:pt idx="2">
                  <c:v>5.218</c:v>
                </c:pt>
                <c:pt idx="3">
                  <c:v>0.625</c:v>
                </c:pt>
                <c:pt idx="4">
                  <c:v>4.7190000000000003</c:v>
                </c:pt>
                <c:pt idx="5">
                  <c:v>18.875</c:v>
                </c:pt>
                <c:pt idx="6">
                  <c:v>8.968</c:v>
                </c:pt>
                <c:pt idx="7">
                  <c:v>17.515000000000001</c:v>
                </c:pt>
                <c:pt idx="8">
                  <c:v>6.3E-2</c:v>
                </c:pt>
                <c:pt idx="9">
                  <c:v>26.515000000000001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7-4087-A40C-BDC1BF8A8594}"/>
            </c:ext>
          </c:extLst>
        </c:ser>
        <c:ser>
          <c:idx val="4"/>
          <c:order val="4"/>
          <c:tx>
            <c:strRef>
              <c:f>Sheet2!$G$7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Sheet2!$G$8:$G$17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0.42199999999999999</c:v>
                </c:pt>
                <c:pt idx="3">
                  <c:v>0.188</c:v>
                </c:pt>
                <c:pt idx="4">
                  <c:v>0.32800000000000001</c:v>
                </c:pt>
                <c:pt idx="5">
                  <c:v>0.73399999999999999</c:v>
                </c:pt>
                <c:pt idx="6">
                  <c:v>1.3129999999999999</c:v>
                </c:pt>
                <c:pt idx="7">
                  <c:v>0.89</c:v>
                </c:pt>
                <c:pt idx="8">
                  <c:v>1.4999999999999999E-2</c:v>
                </c:pt>
                <c:pt idx="9">
                  <c:v>2.1869999999999998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7-4087-A40C-BDC1BF8A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68672"/>
        <c:axId val="171470208"/>
      </c:lineChart>
      <c:catAx>
        <c:axId val="1714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0208"/>
        <c:crosses val="autoZero"/>
        <c:auto val="1"/>
        <c:lblAlgn val="ctr"/>
        <c:lblOffset val="100"/>
        <c:noMultiLvlLbl val="0"/>
      </c:catAx>
      <c:valAx>
        <c:axId val="171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Sheet2!$E$7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Sheet2!$E$8:$E$17</c:f>
              <c:numCache>
                <c:formatCode>General</c:formatCode>
                <c:ptCount val="10"/>
                <c:pt idx="0">
                  <c:v>1.6E-2</c:v>
                </c:pt>
                <c:pt idx="1">
                  <c:v>6.2E-2</c:v>
                </c:pt>
                <c:pt idx="2">
                  <c:v>0.70299999999999996</c:v>
                </c:pt>
                <c:pt idx="3">
                  <c:v>0.29699999999999999</c:v>
                </c:pt>
                <c:pt idx="4">
                  <c:v>1.391</c:v>
                </c:pt>
                <c:pt idx="5">
                  <c:v>1.641</c:v>
                </c:pt>
                <c:pt idx="6">
                  <c:v>2.875</c:v>
                </c:pt>
                <c:pt idx="7">
                  <c:v>4.0780000000000003</c:v>
                </c:pt>
                <c:pt idx="8">
                  <c:v>6.2E-2</c:v>
                </c:pt>
                <c:pt idx="9">
                  <c:v>6.9530000000000003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4-44AD-924C-3CF159D88AA0}"/>
            </c:ext>
          </c:extLst>
        </c:ser>
        <c:ser>
          <c:idx val="3"/>
          <c:order val="3"/>
          <c:tx>
            <c:strRef>
              <c:f>Sheet2!$F$7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Sheet2!$F$8:$F$17</c:f>
              <c:numCache>
                <c:formatCode>General</c:formatCode>
                <c:ptCount val="10"/>
                <c:pt idx="0">
                  <c:v>4.7E-2</c:v>
                </c:pt>
                <c:pt idx="1">
                  <c:v>0.188</c:v>
                </c:pt>
                <c:pt idx="2">
                  <c:v>5.218</c:v>
                </c:pt>
                <c:pt idx="3">
                  <c:v>0.625</c:v>
                </c:pt>
                <c:pt idx="4">
                  <c:v>4.7190000000000003</c:v>
                </c:pt>
                <c:pt idx="5">
                  <c:v>18.875</c:v>
                </c:pt>
                <c:pt idx="6">
                  <c:v>8.968</c:v>
                </c:pt>
                <c:pt idx="7">
                  <c:v>17.515000000000001</c:v>
                </c:pt>
                <c:pt idx="8">
                  <c:v>6.3E-2</c:v>
                </c:pt>
                <c:pt idx="9">
                  <c:v>26.515000000000001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4-44AD-924C-3CF159D88AA0}"/>
            </c:ext>
          </c:extLst>
        </c:ser>
        <c:ser>
          <c:idx val="4"/>
          <c:order val="4"/>
          <c:tx>
            <c:strRef>
              <c:f>Sheet2!$G$7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Sheet2!$G$8:$G$17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0.42199999999999999</c:v>
                </c:pt>
                <c:pt idx="3">
                  <c:v>0.188</c:v>
                </c:pt>
                <c:pt idx="4">
                  <c:v>0.32800000000000001</c:v>
                </c:pt>
                <c:pt idx="5">
                  <c:v>0.73399999999999999</c:v>
                </c:pt>
                <c:pt idx="6">
                  <c:v>1.3129999999999999</c:v>
                </c:pt>
                <c:pt idx="7">
                  <c:v>0.89</c:v>
                </c:pt>
                <c:pt idx="8">
                  <c:v>1.4999999999999999E-2</c:v>
                </c:pt>
                <c:pt idx="9">
                  <c:v>2.1869999999999998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4-44AD-924C-3CF159D8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03072"/>
        <c:axId val="17160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Sheet2!$B$8:$B$17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Sheet2!$C$8:$C$17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E4-44AD-924C-3CF159D88A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Sheet2!$B$8:$B$17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Sheet2!$D$8:$D$17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 formatCode="#,##0">
                        <c:v>8000</c:v>
                      </c:pt>
                      <c:pt idx="3" formatCode="#,##0">
                        <c:v>1250</c:v>
                      </c:pt>
                      <c:pt idx="4" formatCode="#,##0">
                        <c:v>2500</c:v>
                      </c:pt>
                      <c:pt idx="5" formatCode="#,##0">
                        <c:v>12500</c:v>
                      </c:pt>
                      <c:pt idx="6" formatCode="#,##0">
                        <c:v>5000</c:v>
                      </c:pt>
                      <c:pt idx="7" formatCode="#,##0">
                        <c:v>10000</c:v>
                      </c:pt>
                      <c:pt idx="8">
                        <c:v>400</c:v>
                      </c:pt>
                      <c:pt idx="9" formatCode="#,##0">
                        <c:v>13300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E4-44AD-924C-3CF159D88AA0}"/>
                  </c:ext>
                </c:extLst>
              </c15:ser>
            </c15:filteredLineSeries>
          </c:ext>
        </c:extLst>
      </c:lineChart>
      <c:catAx>
        <c:axId val="1716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4608"/>
        <c:crosses val="autoZero"/>
        <c:auto val="1"/>
        <c:lblAlgn val="ctr"/>
        <c:lblOffset val="100"/>
        <c:noMultiLvlLbl val="0"/>
      </c:catAx>
      <c:valAx>
        <c:axId val="1716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26670</xdr:rowOff>
    </xdr:from>
    <xdr:to>
      <xdr:col>15</xdr:col>
      <xdr:colOff>358140</xdr:colOff>
      <xdr:row>22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8</xdr:row>
      <xdr:rowOff>26670</xdr:rowOff>
    </xdr:from>
    <xdr:to>
      <xdr:col>15</xdr:col>
      <xdr:colOff>358140</xdr:colOff>
      <xdr:row>22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2"/>
  <sheetViews>
    <sheetView tabSelected="1" workbookViewId="0">
      <selection activeCell="I8" sqref="I8"/>
    </sheetView>
  </sheetViews>
  <sheetFormatPr defaultRowHeight="15" x14ac:dyDescent="0.25"/>
  <cols>
    <col min="6" max="6" width="8.140625" customWidth="1"/>
    <col min="7" max="7" width="7.85546875" customWidth="1"/>
    <col min="23" max="23" width="10.140625" customWidth="1"/>
    <col min="42" max="42" width="10" bestFit="1" customWidth="1"/>
    <col min="61" max="61" width="11.5703125" bestFit="1" customWidth="1"/>
  </cols>
  <sheetData>
    <row r="1" spans="1:47" ht="33.75" x14ac:dyDescent="0.5">
      <c r="A1" s="15" t="s">
        <v>18</v>
      </c>
    </row>
    <row r="2" spans="1:47" s="17" customFormat="1" x14ac:dyDescent="0.25">
      <c r="A2" s="17" t="s">
        <v>0</v>
      </c>
      <c r="B2" s="17" t="s">
        <v>1</v>
      </c>
      <c r="C2" s="17" t="s">
        <v>4</v>
      </c>
      <c r="D2" s="17" t="s">
        <v>2</v>
      </c>
      <c r="E2" s="17" t="s">
        <v>3</v>
      </c>
      <c r="F2" s="17" t="s">
        <v>14</v>
      </c>
      <c r="G2" s="17" t="s">
        <v>6</v>
      </c>
      <c r="H2" s="17" t="s">
        <v>5</v>
      </c>
      <c r="N2" s="17" t="s">
        <v>0</v>
      </c>
      <c r="O2" s="17" t="s">
        <v>1</v>
      </c>
      <c r="P2" s="17" t="s">
        <v>4</v>
      </c>
      <c r="Q2" s="17" t="s">
        <v>2</v>
      </c>
      <c r="R2" s="17" t="s">
        <v>3</v>
      </c>
      <c r="S2" s="17" t="s">
        <v>14</v>
      </c>
      <c r="T2" s="17" t="s">
        <v>6</v>
      </c>
      <c r="U2" s="17" t="s">
        <v>5</v>
      </c>
      <c r="AA2" s="17" t="s">
        <v>0</v>
      </c>
      <c r="AB2" s="17" t="s">
        <v>1</v>
      </c>
      <c r="AC2" s="17" t="s">
        <v>4</v>
      </c>
      <c r="AD2" s="17" t="s">
        <v>2</v>
      </c>
      <c r="AE2" s="17" t="s">
        <v>3</v>
      </c>
      <c r="AF2" s="17" t="s">
        <v>14</v>
      </c>
      <c r="AG2" s="17" t="s">
        <v>6</v>
      </c>
      <c r="AH2" s="17" t="s">
        <v>5</v>
      </c>
      <c r="AN2" s="17" t="s">
        <v>0</v>
      </c>
      <c r="AO2" s="17" t="s">
        <v>1</v>
      </c>
      <c r="AP2" s="17" t="s">
        <v>4</v>
      </c>
      <c r="AQ2" s="17" t="s">
        <v>2</v>
      </c>
      <c r="AR2" s="17" t="s">
        <v>3</v>
      </c>
      <c r="AS2" s="17" t="s">
        <v>14</v>
      </c>
      <c r="AT2" s="17" t="s">
        <v>6</v>
      </c>
      <c r="AU2" s="17" t="s">
        <v>5</v>
      </c>
    </row>
    <row r="3" spans="1:47" x14ac:dyDescent="0.25">
      <c r="A3">
        <v>20</v>
      </c>
      <c r="B3">
        <f>A3*2</f>
        <v>40</v>
      </c>
      <c r="C3">
        <v>0</v>
      </c>
      <c r="D3">
        <v>53</v>
      </c>
      <c r="E3">
        <v>69</v>
      </c>
      <c r="F3">
        <v>0</v>
      </c>
      <c r="G3">
        <v>0</v>
      </c>
      <c r="H3">
        <v>0</v>
      </c>
      <c r="N3">
        <v>50</v>
      </c>
      <c r="O3">
        <f>N3*2</f>
        <v>100</v>
      </c>
      <c r="P3">
        <v>0</v>
      </c>
      <c r="Q3">
        <v>130</v>
      </c>
      <c r="R3">
        <v>173</v>
      </c>
      <c r="S3">
        <v>0</v>
      </c>
      <c r="T3">
        <v>0</v>
      </c>
      <c r="U3">
        <v>0</v>
      </c>
      <c r="AA3">
        <v>100</v>
      </c>
      <c r="AB3">
        <f>AA3*2</f>
        <v>200</v>
      </c>
      <c r="AC3">
        <v>0</v>
      </c>
      <c r="AD3">
        <v>262</v>
      </c>
      <c r="AE3">
        <v>348</v>
      </c>
      <c r="AF3">
        <v>0</v>
      </c>
      <c r="AG3">
        <v>1.6E-2</v>
      </c>
      <c r="AH3">
        <v>1.6E-2</v>
      </c>
      <c r="AN3">
        <v>200</v>
      </c>
      <c r="AO3">
        <f>AN3*2</f>
        <v>400</v>
      </c>
      <c r="AP3">
        <v>0</v>
      </c>
      <c r="AQ3">
        <v>531</v>
      </c>
      <c r="AR3">
        <v>722</v>
      </c>
      <c r="AS3">
        <v>0</v>
      </c>
      <c r="AT3">
        <v>4.7E-2</v>
      </c>
      <c r="AU3">
        <v>4.7E-2</v>
      </c>
    </row>
    <row r="4" spans="1:47" x14ac:dyDescent="0.25">
      <c r="A4">
        <v>20</v>
      </c>
      <c r="B4">
        <f>B3</f>
        <v>40</v>
      </c>
      <c r="C4">
        <v>0</v>
      </c>
      <c r="D4">
        <v>51</v>
      </c>
      <c r="E4">
        <v>65</v>
      </c>
      <c r="F4">
        <v>0</v>
      </c>
      <c r="G4">
        <v>0</v>
      </c>
      <c r="H4">
        <v>0</v>
      </c>
      <c r="N4">
        <v>50</v>
      </c>
      <c r="O4">
        <f>O3</f>
        <v>100</v>
      </c>
      <c r="P4">
        <v>0</v>
      </c>
      <c r="Q4">
        <v>130</v>
      </c>
      <c r="R4">
        <v>176</v>
      </c>
      <c r="S4">
        <v>0</v>
      </c>
      <c r="T4">
        <v>0</v>
      </c>
      <c r="U4">
        <v>1.6E-2</v>
      </c>
      <c r="AA4">
        <v>100</v>
      </c>
      <c r="AB4">
        <f>AB3</f>
        <v>200</v>
      </c>
      <c r="AC4">
        <v>0</v>
      </c>
      <c r="AD4">
        <v>250</v>
      </c>
      <c r="AE4">
        <v>331</v>
      </c>
      <c r="AF4">
        <v>0</v>
      </c>
      <c r="AG4">
        <v>0</v>
      </c>
      <c r="AH4">
        <v>0</v>
      </c>
      <c r="AN4">
        <v>200</v>
      </c>
      <c r="AO4">
        <f>AO3</f>
        <v>400</v>
      </c>
      <c r="AP4">
        <v>0</v>
      </c>
      <c r="AQ4">
        <v>519</v>
      </c>
      <c r="AR4">
        <v>697</v>
      </c>
      <c r="AS4">
        <v>0</v>
      </c>
      <c r="AT4">
        <v>0.14099999999999999</v>
      </c>
      <c r="AU4">
        <v>0.14099999999999999</v>
      </c>
    </row>
    <row r="5" spans="1:47" x14ac:dyDescent="0.25">
      <c r="A5">
        <v>20</v>
      </c>
      <c r="B5">
        <f>B4</f>
        <v>40</v>
      </c>
      <c r="C5">
        <v>0</v>
      </c>
      <c r="D5">
        <v>50</v>
      </c>
      <c r="E5">
        <v>68</v>
      </c>
      <c r="F5">
        <v>0</v>
      </c>
      <c r="G5">
        <v>0</v>
      </c>
      <c r="H5">
        <v>0</v>
      </c>
      <c r="N5">
        <v>50</v>
      </c>
      <c r="O5">
        <f>O4</f>
        <v>100</v>
      </c>
      <c r="P5">
        <v>0</v>
      </c>
      <c r="Q5">
        <v>131</v>
      </c>
      <c r="R5">
        <v>179</v>
      </c>
      <c r="S5">
        <v>0</v>
      </c>
      <c r="T5">
        <v>0</v>
      </c>
      <c r="U5">
        <v>0</v>
      </c>
      <c r="AA5">
        <v>100</v>
      </c>
      <c r="AB5">
        <f>AB4</f>
        <v>200</v>
      </c>
      <c r="AC5">
        <v>0</v>
      </c>
      <c r="AD5">
        <v>262</v>
      </c>
      <c r="AE5">
        <v>350</v>
      </c>
      <c r="AF5">
        <v>0</v>
      </c>
      <c r="AG5">
        <v>1.6E-2</v>
      </c>
      <c r="AH5">
        <v>3.1E-2</v>
      </c>
      <c r="AN5">
        <v>200</v>
      </c>
      <c r="AO5">
        <f>AO4</f>
        <v>400</v>
      </c>
      <c r="AP5">
        <v>0</v>
      </c>
      <c r="AQ5">
        <v>528</v>
      </c>
      <c r="AR5">
        <v>714</v>
      </c>
      <c r="AS5">
        <v>1.6E-2</v>
      </c>
      <c r="AT5">
        <v>1.6E-2</v>
      </c>
      <c r="AU5">
        <v>3.2000000000000001E-2</v>
      </c>
    </row>
    <row r="6" spans="1:47" s="13" customFormat="1" x14ac:dyDescent="0.25">
      <c r="A6" s="13">
        <v>20</v>
      </c>
      <c r="B6" s="13">
        <f>A3^2/2</f>
        <v>200</v>
      </c>
      <c r="C6" s="13">
        <v>0</v>
      </c>
      <c r="D6" s="13">
        <v>218</v>
      </c>
      <c r="E6" s="13">
        <v>396</v>
      </c>
      <c r="F6" s="13">
        <v>0</v>
      </c>
      <c r="G6" s="13">
        <v>0</v>
      </c>
      <c r="H6" s="13">
        <v>0</v>
      </c>
      <c r="N6" s="13">
        <v>50</v>
      </c>
      <c r="O6" s="13">
        <f>N3^2/2</f>
        <v>1250</v>
      </c>
      <c r="P6" s="13">
        <v>4.7E-2</v>
      </c>
      <c r="Q6" s="13">
        <v>1295</v>
      </c>
      <c r="R6" s="13">
        <v>2490</v>
      </c>
      <c r="S6" s="13">
        <v>1.6E-2</v>
      </c>
      <c r="T6" s="13">
        <v>3.5939999999999999</v>
      </c>
      <c r="U6" s="13">
        <v>3.61</v>
      </c>
      <c r="AA6" s="13">
        <v>100</v>
      </c>
      <c r="AB6" s="13">
        <f>AA3^2/2</f>
        <v>5000</v>
      </c>
      <c r="AC6" s="13">
        <v>0.32800000000000001</v>
      </c>
      <c r="AD6" s="13">
        <v>5087</v>
      </c>
      <c r="AE6" s="13">
        <v>9974</v>
      </c>
      <c r="AF6" s="13">
        <v>9.4E-2</v>
      </c>
      <c r="AG6" s="13">
        <v>34.765999999999998</v>
      </c>
      <c r="AH6" s="13">
        <v>34.86</v>
      </c>
      <c r="AN6" s="13">
        <v>200</v>
      </c>
      <c r="AO6" s="13">
        <v>13300</v>
      </c>
      <c r="AP6" s="13">
        <v>1.6659999999999999</v>
      </c>
      <c r="AQ6" s="13">
        <v>13460</v>
      </c>
      <c r="AR6" s="13">
        <v>26520</v>
      </c>
      <c r="AS6" s="13">
        <v>0.68700000000000006</v>
      </c>
      <c r="AT6" s="13">
        <v>556.95299999999997</v>
      </c>
      <c r="AU6" s="13">
        <v>557.65599999999995</v>
      </c>
    </row>
    <row r="7" spans="1:47" s="13" customFormat="1" x14ac:dyDescent="0.25">
      <c r="A7" s="13">
        <v>20</v>
      </c>
      <c r="B7" s="13">
        <f>B6</f>
        <v>200</v>
      </c>
      <c r="C7" s="13">
        <v>0</v>
      </c>
      <c r="D7" s="13">
        <v>219</v>
      </c>
      <c r="E7" s="13">
        <v>398</v>
      </c>
      <c r="F7" s="13">
        <v>0</v>
      </c>
      <c r="G7" s="13">
        <v>0</v>
      </c>
      <c r="H7" s="13">
        <v>1.6E-2</v>
      </c>
      <c r="N7" s="13">
        <v>50</v>
      </c>
      <c r="O7" s="13">
        <f>O6</f>
        <v>1250</v>
      </c>
      <c r="P7" s="13">
        <v>4.7E-2</v>
      </c>
      <c r="Q7" s="13">
        <v>1288</v>
      </c>
      <c r="R7" s="13">
        <v>2476</v>
      </c>
      <c r="S7" s="13">
        <v>1.6E-2</v>
      </c>
      <c r="T7" s="13">
        <v>1.734</v>
      </c>
      <c r="U7" s="13">
        <v>1.75</v>
      </c>
      <c r="AA7" s="13">
        <v>100</v>
      </c>
      <c r="AB7" s="13">
        <f>AB6</f>
        <v>5000</v>
      </c>
      <c r="AC7" s="13">
        <v>0.28100000000000003</v>
      </c>
      <c r="AD7" s="13">
        <v>5089</v>
      </c>
      <c r="AE7" s="13">
        <v>9978</v>
      </c>
      <c r="AF7" s="13">
        <v>7.8E-2</v>
      </c>
      <c r="AG7" s="13">
        <v>35.844000000000001</v>
      </c>
      <c r="AH7" s="13">
        <v>35.938000000000002</v>
      </c>
      <c r="AN7" s="13">
        <v>200</v>
      </c>
      <c r="AO7" s="13">
        <f>AO6</f>
        <v>13300</v>
      </c>
      <c r="AP7" s="13">
        <v>1.762</v>
      </c>
      <c r="AQ7" s="13">
        <v>13447</v>
      </c>
      <c r="AR7" s="13">
        <v>26494</v>
      </c>
      <c r="AS7" s="13">
        <v>0.57799999999999996</v>
      </c>
      <c r="AT7" s="13">
        <v>528.01599999999996</v>
      </c>
      <c r="AU7" s="13">
        <v>528.59400000000005</v>
      </c>
    </row>
    <row r="8" spans="1:47" s="13" customFormat="1" x14ac:dyDescent="0.25">
      <c r="A8" s="13">
        <v>20</v>
      </c>
      <c r="B8" s="13">
        <f>B7</f>
        <v>200</v>
      </c>
      <c r="C8" s="13">
        <v>0</v>
      </c>
      <c r="D8" s="13">
        <v>216</v>
      </c>
      <c r="E8" s="13">
        <v>392</v>
      </c>
      <c r="F8" s="13">
        <v>0</v>
      </c>
      <c r="G8" s="13">
        <v>6.3E-2</v>
      </c>
      <c r="H8" s="13">
        <v>6.3E-2</v>
      </c>
      <c r="N8" s="13">
        <v>50</v>
      </c>
      <c r="O8" s="13">
        <f>O7</f>
        <v>1250</v>
      </c>
      <c r="P8" s="13">
        <v>4.7E-2</v>
      </c>
      <c r="Q8" s="13">
        <v>1293</v>
      </c>
      <c r="R8" s="13">
        <v>2486</v>
      </c>
      <c r="S8" s="13">
        <v>1.4999999999999999E-2</v>
      </c>
      <c r="T8" s="13">
        <v>2.6880000000000002</v>
      </c>
      <c r="U8" s="13">
        <v>2.7029999999999998</v>
      </c>
      <c r="AA8" s="13">
        <v>100</v>
      </c>
      <c r="AB8" s="13">
        <f>AB7</f>
        <v>5000</v>
      </c>
      <c r="AC8" s="13">
        <v>0.46300000000000002</v>
      </c>
      <c r="AD8" s="13">
        <v>5091</v>
      </c>
      <c r="AE8" s="13">
        <v>9982</v>
      </c>
      <c r="AF8" s="13">
        <v>7.8E-2</v>
      </c>
      <c r="AG8" s="13">
        <v>43.421999999999997</v>
      </c>
      <c r="AH8" s="13">
        <v>43.5</v>
      </c>
      <c r="AN8" s="13">
        <v>200</v>
      </c>
      <c r="AO8" s="13">
        <f>AO7</f>
        <v>13300</v>
      </c>
      <c r="AP8" s="13">
        <v>1.843</v>
      </c>
      <c r="AQ8" s="13">
        <v>13470</v>
      </c>
      <c r="AR8" s="13">
        <v>26540</v>
      </c>
      <c r="AS8" s="13">
        <v>0.57799999999999996</v>
      </c>
      <c r="AT8" s="13">
        <v>708.125</v>
      </c>
      <c r="AU8" s="13">
        <v>708.71799999999996</v>
      </c>
    </row>
    <row r="9" spans="1:47" x14ac:dyDescent="0.25">
      <c r="A9">
        <v>20</v>
      </c>
      <c r="B9">
        <f>A3^2</f>
        <v>400</v>
      </c>
      <c r="C9">
        <v>0</v>
      </c>
      <c r="D9">
        <v>418</v>
      </c>
      <c r="E9">
        <v>796</v>
      </c>
      <c r="F9">
        <v>0</v>
      </c>
      <c r="G9">
        <v>1.4999999999999999E-2</v>
      </c>
      <c r="H9">
        <v>1.4999999999999999E-2</v>
      </c>
      <c r="N9">
        <v>50</v>
      </c>
      <c r="O9">
        <f>N3^2</f>
        <v>2500</v>
      </c>
      <c r="P9" s="16">
        <v>0.109</v>
      </c>
      <c r="Q9">
        <v>2549</v>
      </c>
      <c r="R9">
        <v>4996</v>
      </c>
      <c r="S9">
        <v>3.1E-2</v>
      </c>
      <c r="T9">
        <v>13.156000000000001</v>
      </c>
      <c r="U9">
        <v>13.186999999999999</v>
      </c>
      <c r="AA9">
        <v>100</v>
      </c>
      <c r="AB9">
        <f>AA3^2</f>
        <v>10000</v>
      </c>
      <c r="AC9">
        <v>0.59399999999999997</v>
      </c>
      <c r="AD9">
        <v>10079</v>
      </c>
      <c r="AE9">
        <v>19958</v>
      </c>
      <c r="AF9">
        <v>0.45300000000000001</v>
      </c>
      <c r="AG9">
        <v>200.53200000000001</v>
      </c>
      <c r="AH9">
        <v>200.98500000000001</v>
      </c>
      <c r="AN9">
        <v>200</v>
      </c>
      <c r="AO9">
        <f>AO8</f>
        <v>13300</v>
      </c>
      <c r="AQ9">
        <v>13464</v>
      </c>
      <c r="AR9">
        <v>26528</v>
      </c>
      <c r="AS9">
        <v>0.5</v>
      </c>
      <c r="AT9">
        <v>687.40599999999995</v>
      </c>
      <c r="AU9">
        <v>687.90599999999995</v>
      </c>
    </row>
    <row r="10" spans="1:47" x14ac:dyDescent="0.25">
      <c r="A10">
        <v>20</v>
      </c>
      <c r="B10">
        <f t="shared" ref="B10:B14" si="0">B9</f>
        <v>400</v>
      </c>
      <c r="C10">
        <v>0</v>
      </c>
      <c r="D10">
        <v>419</v>
      </c>
      <c r="E10">
        <v>798</v>
      </c>
      <c r="F10">
        <v>0</v>
      </c>
      <c r="G10">
        <v>0.26600000000000001</v>
      </c>
      <c r="H10">
        <v>0.26600000000000001</v>
      </c>
      <c r="N10">
        <v>50</v>
      </c>
      <c r="O10">
        <f t="shared" ref="O10:O11" si="1">O9</f>
        <v>2500</v>
      </c>
      <c r="P10" s="16">
        <v>7.8E-2</v>
      </c>
      <c r="Q10">
        <v>2548</v>
      </c>
      <c r="R10">
        <v>4996</v>
      </c>
      <c r="S10">
        <v>7.8E-2</v>
      </c>
      <c r="T10">
        <v>8.8439999999999994</v>
      </c>
      <c r="U10">
        <v>8.9220000000000006</v>
      </c>
      <c r="AA10">
        <v>100</v>
      </c>
      <c r="AB10">
        <f t="shared" ref="AB10:AB11" si="2">AB9</f>
        <v>10000</v>
      </c>
      <c r="AC10">
        <v>0.56200000000000006</v>
      </c>
      <c r="AD10">
        <v>10074</v>
      </c>
      <c r="AE10">
        <v>19948</v>
      </c>
      <c r="AF10">
        <v>0.36</v>
      </c>
      <c r="AG10">
        <v>205.047</v>
      </c>
      <c r="AH10">
        <v>205.40700000000001</v>
      </c>
      <c r="AN10">
        <v>200</v>
      </c>
      <c r="AO10">
        <v>40000</v>
      </c>
    </row>
    <row r="11" spans="1:47" x14ac:dyDescent="0.25">
      <c r="A11">
        <v>20</v>
      </c>
      <c r="B11">
        <f t="shared" si="0"/>
        <v>400</v>
      </c>
      <c r="C11">
        <v>1.6E-2</v>
      </c>
      <c r="D11">
        <v>417</v>
      </c>
      <c r="E11">
        <v>796</v>
      </c>
      <c r="F11">
        <v>0</v>
      </c>
      <c r="G11">
        <v>0.25</v>
      </c>
      <c r="H11">
        <v>0.25</v>
      </c>
      <c r="N11">
        <v>50</v>
      </c>
      <c r="O11">
        <f t="shared" si="1"/>
        <v>2500</v>
      </c>
      <c r="P11" s="16">
        <v>0.09</v>
      </c>
      <c r="Q11">
        <v>2549</v>
      </c>
      <c r="R11">
        <v>4998</v>
      </c>
      <c r="S11">
        <v>3.2000000000000001E-2</v>
      </c>
      <c r="T11">
        <v>10.313000000000001</v>
      </c>
      <c r="U11">
        <v>10.36</v>
      </c>
      <c r="AA11">
        <v>100</v>
      </c>
      <c r="AB11">
        <f t="shared" si="2"/>
        <v>10000</v>
      </c>
      <c r="AC11">
        <v>0.98199999999999998</v>
      </c>
      <c r="AD11">
        <v>10072</v>
      </c>
      <c r="AE11">
        <v>19944</v>
      </c>
      <c r="AF11">
        <v>0.34399999999999997</v>
      </c>
      <c r="AG11">
        <v>183.57499999999999</v>
      </c>
      <c r="AH11">
        <v>183.922</v>
      </c>
      <c r="AN11">
        <v>200</v>
      </c>
      <c r="AO11">
        <f t="shared" ref="AO11" si="3">AO10</f>
        <v>40000</v>
      </c>
    </row>
    <row r="12" spans="1:47" s="13" customFormat="1" x14ac:dyDescent="0.25">
      <c r="A12" s="13">
        <v>20</v>
      </c>
      <c r="B12" s="13">
        <f>A3^3</f>
        <v>8000</v>
      </c>
      <c r="C12" s="13">
        <v>7.8E-2</v>
      </c>
      <c r="D12" s="13">
        <v>8016</v>
      </c>
      <c r="E12" s="13">
        <v>15992</v>
      </c>
      <c r="F12" s="13">
        <v>0.28100000000000003</v>
      </c>
      <c r="G12" s="13">
        <v>61.469000000000001</v>
      </c>
      <c r="H12" s="13">
        <v>61.75</v>
      </c>
      <c r="N12" s="13">
        <v>50</v>
      </c>
      <c r="O12" s="13">
        <v>12500</v>
      </c>
      <c r="P12" s="13">
        <v>0.45</v>
      </c>
      <c r="Q12" s="13">
        <v>12542</v>
      </c>
      <c r="R12" s="13">
        <v>24984</v>
      </c>
      <c r="S12" s="13">
        <v>0.57799999999999996</v>
      </c>
      <c r="T12" s="13">
        <v>411.23399999999998</v>
      </c>
      <c r="U12" s="13">
        <v>411.81200000000001</v>
      </c>
      <c r="AA12" s="13">
        <v>100</v>
      </c>
      <c r="AB12" s="13">
        <v>300000</v>
      </c>
      <c r="AN12" s="13">
        <v>200</v>
      </c>
      <c r="AO12" s="13">
        <v>2500000</v>
      </c>
    </row>
    <row r="13" spans="1:47" s="13" customFormat="1" x14ac:dyDescent="0.25">
      <c r="A13" s="13">
        <v>20</v>
      </c>
      <c r="B13" s="13">
        <f t="shared" si="0"/>
        <v>8000</v>
      </c>
      <c r="C13" s="13">
        <v>0.14099999999999999</v>
      </c>
      <c r="D13" s="13">
        <v>8017</v>
      </c>
      <c r="E13" s="13">
        <v>15994</v>
      </c>
      <c r="F13" s="13">
        <v>0.219</v>
      </c>
      <c r="G13" s="13">
        <v>87.436999999999998</v>
      </c>
      <c r="H13" s="13">
        <v>87.656000000000006</v>
      </c>
      <c r="N13" s="13">
        <v>50</v>
      </c>
      <c r="O13" s="13">
        <f t="shared" ref="O13:O14" si="4">O12</f>
        <v>12500</v>
      </c>
      <c r="P13" s="13">
        <v>0.25</v>
      </c>
      <c r="Q13" s="13">
        <v>12534</v>
      </c>
      <c r="R13" s="13">
        <v>24968</v>
      </c>
      <c r="S13" s="13">
        <v>0.46899999999999997</v>
      </c>
      <c r="T13" s="13">
        <v>271.23399999999998</v>
      </c>
      <c r="U13" s="13">
        <v>271.70299999999997</v>
      </c>
      <c r="AA13" s="13">
        <v>100</v>
      </c>
      <c r="AB13" s="13">
        <f t="shared" ref="AB13:AB14" si="5">AB12</f>
        <v>300000</v>
      </c>
      <c r="AN13" s="13">
        <v>200</v>
      </c>
      <c r="AO13" s="13">
        <f t="shared" ref="AO13:AO14" si="6">AO12</f>
        <v>2500000</v>
      </c>
    </row>
    <row r="14" spans="1:47" s="13" customFormat="1" x14ac:dyDescent="0.25">
      <c r="A14" s="13">
        <v>20</v>
      </c>
      <c r="B14" s="13">
        <f t="shared" si="0"/>
        <v>8000</v>
      </c>
      <c r="C14" s="13">
        <v>9.4E-2</v>
      </c>
      <c r="D14" s="13">
        <v>8016</v>
      </c>
      <c r="E14" s="13">
        <v>15992</v>
      </c>
      <c r="F14" s="13">
        <v>0.17199999999999999</v>
      </c>
      <c r="G14" s="13">
        <v>58.703000000000003</v>
      </c>
      <c r="H14" s="13">
        <v>58.875</v>
      </c>
      <c r="N14" s="13">
        <v>50</v>
      </c>
      <c r="O14" s="13">
        <f t="shared" si="4"/>
        <v>12500</v>
      </c>
      <c r="P14" s="13">
        <v>0.23400000000000001</v>
      </c>
      <c r="Q14" s="13">
        <v>12535</v>
      </c>
      <c r="R14" s="13">
        <v>24970</v>
      </c>
      <c r="S14" s="13">
        <v>0.625</v>
      </c>
      <c r="T14" s="13">
        <v>270.79700000000003</v>
      </c>
      <c r="U14" s="13">
        <v>271.42200000000003</v>
      </c>
      <c r="AA14" s="13">
        <v>100</v>
      </c>
      <c r="AB14" s="13">
        <f t="shared" si="5"/>
        <v>300000</v>
      </c>
      <c r="AN14" s="13">
        <v>200</v>
      </c>
      <c r="AO14" s="13">
        <f t="shared" si="6"/>
        <v>2500000</v>
      </c>
    </row>
    <row r="16" spans="1:47" ht="33.75" x14ac:dyDescent="0.5">
      <c r="A16" s="15" t="s">
        <v>17</v>
      </c>
    </row>
    <row r="17" spans="1:50" s="17" customFormat="1" x14ac:dyDescent="0.25">
      <c r="A17" s="17" t="s">
        <v>0</v>
      </c>
      <c r="B17" s="17" t="s">
        <v>1</v>
      </c>
      <c r="C17" s="17" t="s">
        <v>4</v>
      </c>
      <c r="D17" s="17" t="s">
        <v>2</v>
      </c>
      <c r="E17" s="17" t="s">
        <v>3</v>
      </c>
      <c r="F17" s="17" t="s">
        <v>14</v>
      </c>
      <c r="G17" s="17" t="s">
        <v>6</v>
      </c>
      <c r="H17" s="17" t="s">
        <v>5</v>
      </c>
      <c r="I17" s="17" t="s">
        <v>15</v>
      </c>
      <c r="J17" s="17" t="s">
        <v>8</v>
      </c>
      <c r="K17" s="17" t="s">
        <v>7</v>
      </c>
      <c r="N17" s="17" t="s">
        <v>0</v>
      </c>
      <c r="O17" s="17" t="s">
        <v>1</v>
      </c>
      <c r="P17" s="17" t="s">
        <v>4</v>
      </c>
      <c r="Q17" s="17" t="s">
        <v>2</v>
      </c>
      <c r="R17" s="17" t="s">
        <v>3</v>
      </c>
      <c r="S17" s="17" t="s">
        <v>14</v>
      </c>
      <c r="T17" s="17" t="s">
        <v>6</v>
      </c>
      <c r="U17" s="17" t="s">
        <v>5</v>
      </c>
      <c r="V17" s="17" t="s">
        <v>15</v>
      </c>
      <c r="W17" s="17" t="s">
        <v>8</v>
      </c>
      <c r="X17" s="17" t="s">
        <v>7</v>
      </c>
      <c r="AA17" s="17" t="s">
        <v>0</v>
      </c>
      <c r="AB17" s="17" t="s">
        <v>1</v>
      </c>
      <c r="AC17" s="17" t="s">
        <v>4</v>
      </c>
      <c r="AD17" s="17" t="s">
        <v>2</v>
      </c>
      <c r="AE17" s="17" t="s">
        <v>3</v>
      </c>
      <c r="AF17" s="17" t="s">
        <v>14</v>
      </c>
      <c r="AG17" s="17" t="s">
        <v>6</v>
      </c>
      <c r="AH17" s="17" t="s">
        <v>5</v>
      </c>
      <c r="AI17" s="17" t="s">
        <v>15</v>
      </c>
      <c r="AJ17" s="17" t="s">
        <v>8</v>
      </c>
      <c r="AK17" s="17" t="s">
        <v>7</v>
      </c>
      <c r="AN17" s="17" t="s">
        <v>0</v>
      </c>
      <c r="AO17" s="17" t="s">
        <v>1</v>
      </c>
      <c r="AP17" s="17" t="s">
        <v>4</v>
      </c>
      <c r="AQ17" s="17" t="s">
        <v>2</v>
      </c>
      <c r="AR17" s="17" t="s">
        <v>3</v>
      </c>
      <c r="AS17" s="17" t="s">
        <v>14</v>
      </c>
      <c r="AT17" s="17" t="s">
        <v>6</v>
      </c>
      <c r="AU17" s="17" t="s">
        <v>5</v>
      </c>
      <c r="AV17" s="17" t="s">
        <v>15</v>
      </c>
      <c r="AW17" s="17" t="s">
        <v>8</v>
      </c>
      <c r="AX17" s="17" t="s">
        <v>7</v>
      </c>
    </row>
    <row r="18" spans="1:50" x14ac:dyDescent="0.25">
      <c r="A18">
        <v>20</v>
      </c>
      <c r="B18">
        <f>A18*2</f>
        <v>40</v>
      </c>
      <c r="C18">
        <v>0</v>
      </c>
      <c r="D18">
        <v>44</v>
      </c>
      <c r="E18">
        <v>40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N18">
        <v>50</v>
      </c>
      <c r="O18">
        <f>N18*2</f>
        <v>100</v>
      </c>
      <c r="P18">
        <v>0</v>
      </c>
      <c r="Q18">
        <v>129</v>
      </c>
      <c r="R18">
        <v>124</v>
      </c>
      <c r="S18">
        <v>0</v>
      </c>
      <c r="T18">
        <v>0</v>
      </c>
      <c r="U18">
        <v>1.4999999999999999E-2</v>
      </c>
      <c r="V18">
        <v>0</v>
      </c>
      <c r="W18">
        <v>0</v>
      </c>
      <c r="X18">
        <v>0</v>
      </c>
      <c r="AA18">
        <v>100</v>
      </c>
      <c r="AB18">
        <f>AA18*2</f>
        <v>200</v>
      </c>
      <c r="AC18">
        <v>0</v>
      </c>
      <c r="AD18">
        <v>232</v>
      </c>
      <c r="AE18">
        <v>218</v>
      </c>
      <c r="AF18">
        <v>0</v>
      </c>
      <c r="AG18">
        <v>6.2E-2</v>
      </c>
      <c r="AH18">
        <v>6.2E-2</v>
      </c>
      <c r="AI18">
        <v>0</v>
      </c>
      <c r="AJ18">
        <v>0</v>
      </c>
      <c r="AK18">
        <v>0</v>
      </c>
      <c r="AN18">
        <v>200</v>
      </c>
      <c r="AO18">
        <f>AN18*2</f>
        <v>400</v>
      </c>
      <c r="AP18">
        <v>1.6E-2</v>
      </c>
      <c r="AQ18">
        <v>395</v>
      </c>
      <c r="AR18">
        <v>365</v>
      </c>
      <c r="AS18">
        <v>0</v>
      </c>
      <c r="AT18">
        <v>7.8E-2</v>
      </c>
      <c r="AU18">
        <v>9.4E-2</v>
      </c>
      <c r="AV18">
        <v>3.1E-2</v>
      </c>
      <c r="AW18">
        <v>1.6E-2</v>
      </c>
      <c r="AX18">
        <v>4.7E-2</v>
      </c>
    </row>
    <row r="19" spans="1:50" x14ac:dyDescent="0.25">
      <c r="A19">
        <v>20</v>
      </c>
      <c r="B19">
        <f>B18</f>
        <v>40</v>
      </c>
      <c r="C19">
        <v>0</v>
      </c>
      <c r="D19">
        <v>43</v>
      </c>
      <c r="E19">
        <v>39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N19">
        <v>50</v>
      </c>
      <c r="O19">
        <f>O18</f>
        <v>100</v>
      </c>
      <c r="P19">
        <v>0</v>
      </c>
      <c r="Q19">
        <v>135</v>
      </c>
      <c r="R19">
        <v>131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A19">
        <v>100</v>
      </c>
      <c r="AB19">
        <f>AB18</f>
        <v>200</v>
      </c>
      <c r="AC19">
        <v>0</v>
      </c>
      <c r="AD19">
        <v>226</v>
      </c>
      <c r="AE19">
        <v>214</v>
      </c>
      <c r="AF19">
        <v>0</v>
      </c>
      <c r="AG19">
        <v>0</v>
      </c>
      <c r="AH19">
        <v>0</v>
      </c>
      <c r="AI19">
        <v>1.6E-2</v>
      </c>
      <c r="AJ19">
        <v>0</v>
      </c>
      <c r="AK19">
        <v>1.6E-2</v>
      </c>
      <c r="AN19">
        <v>200</v>
      </c>
      <c r="AO19">
        <f>AO18</f>
        <v>400</v>
      </c>
      <c r="AP19">
        <v>0</v>
      </c>
      <c r="AQ19">
        <v>464</v>
      </c>
      <c r="AR19">
        <v>437</v>
      </c>
      <c r="AS19">
        <v>0</v>
      </c>
      <c r="AT19">
        <v>4.7E-2</v>
      </c>
      <c r="AU19">
        <v>4.7E-2</v>
      </c>
      <c r="AV19">
        <v>9.4E-2</v>
      </c>
      <c r="AW19">
        <v>1.6E-2</v>
      </c>
      <c r="AX19">
        <v>0.11</v>
      </c>
    </row>
    <row r="20" spans="1:50" x14ac:dyDescent="0.25">
      <c r="A20">
        <v>20</v>
      </c>
      <c r="B20">
        <f>B19</f>
        <v>40</v>
      </c>
      <c r="C20">
        <v>0</v>
      </c>
      <c r="D20">
        <v>50</v>
      </c>
      <c r="E20">
        <v>49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N20">
        <v>50</v>
      </c>
      <c r="O20">
        <f>O19</f>
        <v>100</v>
      </c>
      <c r="P20">
        <v>0</v>
      </c>
      <c r="Q20">
        <v>127</v>
      </c>
      <c r="R20">
        <v>118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A20">
        <v>100</v>
      </c>
      <c r="AB20">
        <f>AB19</f>
        <v>200</v>
      </c>
      <c r="AC20">
        <v>0</v>
      </c>
      <c r="AD20">
        <v>247</v>
      </c>
      <c r="AE20">
        <v>233</v>
      </c>
      <c r="AF20">
        <v>0</v>
      </c>
      <c r="AG20">
        <v>0</v>
      </c>
      <c r="AH20">
        <v>0</v>
      </c>
      <c r="AI20">
        <v>1.4999999999999999E-2</v>
      </c>
      <c r="AJ20">
        <v>0</v>
      </c>
      <c r="AK20">
        <v>1.4999999999999999E-2</v>
      </c>
      <c r="AN20">
        <v>200</v>
      </c>
      <c r="AO20">
        <f>AO19</f>
        <v>400</v>
      </c>
      <c r="AP20">
        <v>1.6E-2</v>
      </c>
      <c r="AQ20">
        <v>515</v>
      </c>
      <c r="AR20">
        <v>491</v>
      </c>
      <c r="AS20">
        <v>0</v>
      </c>
      <c r="AT20">
        <v>1.6E-2</v>
      </c>
      <c r="AU20">
        <v>1.6E-2</v>
      </c>
      <c r="AV20">
        <v>4.7E-2</v>
      </c>
      <c r="AW20">
        <v>0</v>
      </c>
      <c r="AX20">
        <v>6.2E-2</v>
      </c>
    </row>
    <row r="21" spans="1:50" s="13" customFormat="1" x14ac:dyDescent="0.25">
      <c r="A21" s="13">
        <v>20</v>
      </c>
      <c r="B21" s="13">
        <f>A18^2/2</f>
        <v>200</v>
      </c>
      <c r="C21" s="13">
        <v>0</v>
      </c>
      <c r="D21" s="13">
        <v>196</v>
      </c>
      <c r="E21" s="13">
        <v>196</v>
      </c>
      <c r="F21" s="13">
        <v>0</v>
      </c>
      <c r="G21" s="13">
        <v>1.4999999999999999E-2</v>
      </c>
      <c r="H21" s="13">
        <v>3.1E-2</v>
      </c>
      <c r="I21" s="13">
        <v>0</v>
      </c>
      <c r="J21" s="13">
        <v>0</v>
      </c>
      <c r="K21" s="13">
        <v>0</v>
      </c>
      <c r="N21" s="13">
        <v>50</v>
      </c>
      <c r="O21" s="13">
        <f>N18^2/2</f>
        <v>1250</v>
      </c>
      <c r="P21" s="13">
        <v>6.2E-2</v>
      </c>
      <c r="Q21" s="13">
        <v>1170</v>
      </c>
      <c r="R21" s="13">
        <v>1170</v>
      </c>
      <c r="S21" s="13">
        <v>1.6E-2</v>
      </c>
      <c r="T21" s="13">
        <v>2.8119999999999998</v>
      </c>
      <c r="U21" s="13">
        <v>2.8279999999999998</v>
      </c>
      <c r="V21" s="13">
        <v>3.2000000000000001E-2</v>
      </c>
      <c r="W21" s="13">
        <v>6.2E-2</v>
      </c>
      <c r="X21" s="13">
        <v>9.4E-2</v>
      </c>
      <c r="AA21" s="13">
        <v>100</v>
      </c>
      <c r="AB21" s="13">
        <f>AA18^2/2</f>
        <v>5000</v>
      </c>
      <c r="AC21" s="13">
        <v>0.375</v>
      </c>
      <c r="AD21" s="13">
        <v>4477</v>
      </c>
      <c r="AE21" s="13">
        <v>4477</v>
      </c>
      <c r="AF21" s="13">
        <v>7.8E-2</v>
      </c>
      <c r="AG21" s="13">
        <v>25.890999999999998</v>
      </c>
      <c r="AH21" s="13">
        <v>25.969000000000001</v>
      </c>
      <c r="AI21" s="13">
        <v>0.26600000000000001</v>
      </c>
      <c r="AJ21" s="13">
        <v>0.34300000000000003</v>
      </c>
      <c r="AK21" s="13">
        <v>0.60899999999999999</v>
      </c>
      <c r="AN21" s="13">
        <v>200</v>
      </c>
      <c r="AO21" s="13">
        <v>13300</v>
      </c>
      <c r="AP21" s="13">
        <v>1.8129999999999999</v>
      </c>
      <c r="AQ21" s="13">
        <v>9925</v>
      </c>
      <c r="AR21" s="13">
        <v>9925</v>
      </c>
      <c r="AS21" s="13">
        <v>0.34399999999999997</v>
      </c>
      <c r="AT21" s="13">
        <v>184.375</v>
      </c>
      <c r="AU21" s="13">
        <v>184.73500000000001</v>
      </c>
      <c r="AV21" s="13">
        <v>1.4530000000000001</v>
      </c>
      <c r="AW21" s="13">
        <v>1.734</v>
      </c>
      <c r="AX21" s="13">
        <v>3.1869999999999998</v>
      </c>
    </row>
    <row r="22" spans="1:50" s="13" customFormat="1" x14ac:dyDescent="0.25">
      <c r="A22" s="13">
        <v>20</v>
      </c>
      <c r="B22" s="13">
        <f>B21</f>
        <v>200</v>
      </c>
      <c r="C22" s="13">
        <v>0</v>
      </c>
      <c r="D22" s="13">
        <v>213</v>
      </c>
      <c r="E22" s="13">
        <v>213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N22" s="13">
        <v>50</v>
      </c>
      <c r="O22" s="13">
        <f>O21</f>
        <v>1250</v>
      </c>
      <c r="P22" s="13">
        <v>3.1E-2</v>
      </c>
      <c r="Q22" s="13">
        <v>987</v>
      </c>
      <c r="R22" s="13">
        <v>987</v>
      </c>
      <c r="S22" s="13">
        <v>0</v>
      </c>
      <c r="T22" s="13">
        <v>0.96899999999999997</v>
      </c>
      <c r="U22" s="13">
        <v>0.96899999999999997</v>
      </c>
      <c r="V22" s="13">
        <v>3.1E-2</v>
      </c>
      <c r="W22" s="13">
        <v>4.7E-2</v>
      </c>
      <c r="X22" s="13">
        <v>9.4E-2</v>
      </c>
      <c r="AA22" s="13">
        <v>100</v>
      </c>
      <c r="AB22" s="13">
        <f>AB21</f>
        <v>5000</v>
      </c>
      <c r="AC22" s="13">
        <v>0.28100000000000003</v>
      </c>
      <c r="AD22" s="13">
        <v>4548</v>
      </c>
      <c r="AE22" s="13">
        <v>4548</v>
      </c>
      <c r="AF22" s="13">
        <v>7.8E-2</v>
      </c>
      <c r="AG22" s="13">
        <v>27.125</v>
      </c>
      <c r="AH22" s="13">
        <v>27.202999999999999</v>
      </c>
      <c r="AI22" s="13">
        <v>0.28199999999999997</v>
      </c>
      <c r="AJ22" s="13">
        <v>0.34300000000000003</v>
      </c>
      <c r="AK22" s="13">
        <v>0.625</v>
      </c>
      <c r="AN22" s="13">
        <v>200</v>
      </c>
      <c r="AO22" s="13">
        <f>AO21</f>
        <v>13300</v>
      </c>
      <c r="AP22" s="13">
        <v>2.3439999999999999</v>
      </c>
      <c r="AQ22" s="13">
        <v>11470</v>
      </c>
      <c r="AR22" s="13">
        <v>11470</v>
      </c>
      <c r="AS22" s="13">
        <v>0.45400000000000001</v>
      </c>
      <c r="AT22" s="13">
        <v>403.17099999999999</v>
      </c>
      <c r="AU22" s="13">
        <v>403.64</v>
      </c>
      <c r="AV22" s="13">
        <v>1.5149999999999999</v>
      </c>
      <c r="AW22" s="13">
        <v>2.36</v>
      </c>
      <c r="AX22" s="13">
        <v>3.875</v>
      </c>
    </row>
    <row r="23" spans="1:50" s="13" customFormat="1" x14ac:dyDescent="0.25">
      <c r="A23" s="13">
        <v>20</v>
      </c>
      <c r="B23" s="13">
        <f>B22</f>
        <v>200</v>
      </c>
      <c r="C23" s="13">
        <v>0</v>
      </c>
      <c r="D23" s="13">
        <v>171</v>
      </c>
      <c r="E23" s="13">
        <v>171</v>
      </c>
      <c r="F23" s="13">
        <v>0</v>
      </c>
      <c r="G23" s="13">
        <v>3.1E-2</v>
      </c>
      <c r="H23" s="13">
        <v>3.1E-2</v>
      </c>
      <c r="I23" s="13">
        <v>0</v>
      </c>
      <c r="J23" s="13">
        <v>1.4999999999999999E-2</v>
      </c>
      <c r="K23" s="13">
        <v>1.4999999999999999E-2</v>
      </c>
      <c r="N23" s="13">
        <v>50</v>
      </c>
      <c r="O23" s="13">
        <f>O22</f>
        <v>1250</v>
      </c>
      <c r="P23" s="13">
        <v>6.2E-2</v>
      </c>
      <c r="Q23" s="13">
        <v>1101</v>
      </c>
      <c r="R23" s="13">
        <v>1101</v>
      </c>
      <c r="S23" s="13">
        <v>0</v>
      </c>
      <c r="T23" s="13">
        <v>2.0630000000000002</v>
      </c>
      <c r="U23" s="13">
        <v>2.0779999999999998</v>
      </c>
      <c r="V23" s="13">
        <v>4.7E-2</v>
      </c>
      <c r="W23" s="13">
        <v>6.3E-2</v>
      </c>
      <c r="X23" s="13">
        <v>0.11</v>
      </c>
      <c r="AA23" s="13">
        <v>100</v>
      </c>
      <c r="AB23" s="13">
        <f>AB22</f>
        <v>5000</v>
      </c>
      <c r="AC23" s="13">
        <v>0.39100000000000001</v>
      </c>
      <c r="AD23" s="13">
        <v>4651</v>
      </c>
      <c r="AE23" s="13">
        <v>4651</v>
      </c>
      <c r="AF23" s="13">
        <v>6.3E-2</v>
      </c>
      <c r="AG23" s="13">
        <v>33.469000000000001</v>
      </c>
      <c r="AH23" s="13">
        <v>33.531999999999996</v>
      </c>
      <c r="AI23" s="13">
        <v>0.26600000000000001</v>
      </c>
      <c r="AJ23" s="13">
        <v>0.57799999999999996</v>
      </c>
      <c r="AK23" s="13">
        <v>0.84399999999999997</v>
      </c>
      <c r="AN23" s="13">
        <v>200</v>
      </c>
      <c r="AO23" s="13">
        <f>AO22</f>
        <v>13300</v>
      </c>
      <c r="AP23" s="13">
        <v>1.359</v>
      </c>
      <c r="AQ23" s="13">
        <v>10805</v>
      </c>
      <c r="AR23" s="13">
        <v>10805</v>
      </c>
      <c r="AS23" s="13">
        <v>0.40600000000000003</v>
      </c>
      <c r="AT23" s="13">
        <v>258.89100000000002</v>
      </c>
      <c r="AU23" s="13">
        <v>259.31299999999999</v>
      </c>
      <c r="AV23" s="13">
        <v>1.39</v>
      </c>
      <c r="AW23" s="13">
        <v>1.5469999999999999</v>
      </c>
      <c r="AX23" s="13">
        <v>2.9369999999999998</v>
      </c>
    </row>
    <row r="24" spans="1:50" x14ac:dyDescent="0.25">
      <c r="A24">
        <v>20</v>
      </c>
      <c r="B24">
        <f>A18^2</f>
        <v>400</v>
      </c>
      <c r="C24">
        <v>0</v>
      </c>
      <c r="D24">
        <v>375</v>
      </c>
      <c r="E24">
        <v>375</v>
      </c>
      <c r="F24">
        <v>0</v>
      </c>
      <c r="G24">
        <v>1.6E-2</v>
      </c>
      <c r="H24">
        <v>1.6E-2</v>
      </c>
      <c r="I24">
        <v>0</v>
      </c>
      <c r="J24">
        <v>0</v>
      </c>
      <c r="K24">
        <v>0</v>
      </c>
      <c r="N24">
        <v>50</v>
      </c>
      <c r="O24">
        <f>N18^2</f>
        <v>2500</v>
      </c>
      <c r="P24">
        <v>0.11</v>
      </c>
      <c r="Q24">
        <v>2447</v>
      </c>
      <c r="R24">
        <v>2447</v>
      </c>
      <c r="S24">
        <v>3.1E-2</v>
      </c>
      <c r="T24">
        <v>12.766</v>
      </c>
      <c r="U24">
        <v>12.827999999999999</v>
      </c>
      <c r="V24">
        <v>9.4E-2</v>
      </c>
      <c r="W24">
        <v>0.156</v>
      </c>
      <c r="X24">
        <v>0.25</v>
      </c>
      <c r="AA24">
        <v>100</v>
      </c>
      <c r="AB24">
        <f>AA18^2</f>
        <v>10000</v>
      </c>
      <c r="AC24">
        <v>0.53100000000000003</v>
      </c>
      <c r="AD24">
        <v>8018</v>
      </c>
      <c r="AE24">
        <v>8018</v>
      </c>
      <c r="AF24">
        <v>0.17199999999999999</v>
      </c>
      <c r="AG24">
        <v>97.781000000000006</v>
      </c>
      <c r="AH24">
        <v>97.968999999999994</v>
      </c>
      <c r="AI24">
        <v>0.53100000000000003</v>
      </c>
      <c r="AJ24">
        <v>0.65600000000000003</v>
      </c>
      <c r="AK24">
        <v>1.2030000000000001</v>
      </c>
      <c r="AN24">
        <v>200</v>
      </c>
      <c r="AO24">
        <f>AO23</f>
        <v>13300</v>
      </c>
      <c r="AP24">
        <v>2.4529999999999998</v>
      </c>
      <c r="AQ24">
        <v>11032</v>
      </c>
      <c r="AR24">
        <v>11032</v>
      </c>
      <c r="AS24">
        <v>0.29599999999999999</v>
      </c>
      <c r="AT24">
        <v>342.98500000000001</v>
      </c>
      <c r="AU24">
        <v>343.29700000000003</v>
      </c>
      <c r="AV24">
        <v>1.4059999999999999</v>
      </c>
      <c r="AW24">
        <v>2.391</v>
      </c>
      <c r="AX24">
        <v>3.7970000000000002</v>
      </c>
    </row>
    <row r="25" spans="1:50" x14ac:dyDescent="0.25">
      <c r="A25">
        <v>20</v>
      </c>
      <c r="B25">
        <f>B24</f>
        <v>400</v>
      </c>
      <c r="C25">
        <v>1.6E-2</v>
      </c>
      <c r="D25">
        <v>404</v>
      </c>
      <c r="E25">
        <v>404</v>
      </c>
      <c r="F25">
        <v>0</v>
      </c>
      <c r="G25">
        <v>0.34399999999999997</v>
      </c>
      <c r="H25">
        <v>0.34399999999999997</v>
      </c>
      <c r="I25">
        <v>0</v>
      </c>
      <c r="J25">
        <v>1.4999999999999999E-2</v>
      </c>
      <c r="K25">
        <v>1.4999999999999999E-2</v>
      </c>
      <c r="N25">
        <v>50</v>
      </c>
      <c r="O25">
        <f>O24</f>
        <v>2500</v>
      </c>
      <c r="P25">
        <v>7.8E-2</v>
      </c>
      <c r="Q25">
        <v>2434</v>
      </c>
      <c r="R25">
        <v>2434</v>
      </c>
      <c r="S25">
        <v>3.1E-2</v>
      </c>
      <c r="T25">
        <v>7.5309999999999997</v>
      </c>
      <c r="U25">
        <v>7.5620000000000003</v>
      </c>
      <c r="V25">
        <v>7.8E-2</v>
      </c>
      <c r="W25">
        <v>9.4E-2</v>
      </c>
      <c r="X25">
        <v>0.17199999999999999</v>
      </c>
      <c r="AA25">
        <v>100</v>
      </c>
      <c r="AB25">
        <f>AB24</f>
        <v>10000</v>
      </c>
      <c r="AC25">
        <v>0.67200000000000004</v>
      </c>
      <c r="AD25">
        <v>7510</v>
      </c>
      <c r="AE25">
        <v>7510</v>
      </c>
      <c r="AF25">
        <v>0.23400000000000001</v>
      </c>
      <c r="AG25">
        <v>80.391000000000005</v>
      </c>
      <c r="AH25">
        <v>80.625</v>
      </c>
      <c r="AI25">
        <v>0.625</v>
      </c>
      <c r="AJ25">
        <v>0.625</v>
      </c>
      <c r="AK25">
        <v>1.25</v>
      </c>
      <c r="AN25">
        <v>200</v>
      </c>
      <c r="AO25">
        <v>40000</v>
      </c>
    </row>
    <row r="26" spans="1:50" x14ac:dyDescent="0.25">
      <c r="A26">
        <v>20</v>
      </c>
      <c r="B26">
        <f>B25</f>
        <v>400</v>
      </c>
      <c r="C26">
        <v>1.6E-2</v>
      </c>
      <c r="D26">
        <v>364</v>
      </c>
      <c r="E26">
        <v>364</v>
      </c>
      <c r="F26">
        <v>0</v>
      </c>
      <c r="G26">
        <v>0.14000000000000001</v>
      </c>
      <c r="H26">
        <v>0.156</v>
      </c>
      <c r="I26">
        <v>0</v>
      </c>
      <c r="J26">
        <v>1.6E-2</v>
      </c>
      <c r="K26">
        <v>1.6E-2</v>
      </c>
      <c r="N26">
        <v>50</v>
      </c>
      <c r="O26">
        <f>O25</f>
        <v>2500</v>
      </c>
      <c r="P26">
        <v>9.4E-2</v>
      </c>
      <c r="Q26">
        <v>2500</v>
      </c>
      <c r="R26">
        <v>2500</v>
      </c>
      <c r="S26">
        <v>1.6E-2</v>
      </c>
      <c r="T26">
        <v>9.625</v>
      </c>
      <c r="U26">
        <v>9.657</v>
      </c>
      <c r="V26">
        <v>7.8E-2</v>
      </c>
      <c r="W26">
        <v>0.125</v>
      </c>
      <c r="X26">
        <v>0.20300000000000001</v>
      </c>
      <c r="AA26">
        <v>100</v>
      </c>
      <c r="AB26">
        <f>AB25</f>
        <v>10000</v>
      </c>
      <c r="AC26">
        <v>0.81200000000000006</v>
      </c>
      <c r="AD26">
        <v>7231</v>
      </c>
      <c r="AE26">
        <v>7231</v>
      </c>
      <c r="AF26">
        <v>0.28100000000000003</v>
      </c>
      <c r="AG26">
        <v>68.281999999999996</v>
      </c>
      <c r="AH26">
        <v>68.563000000000002</v>
      </c>
      <c r="AI26">
        <v>0.625</v>
      </c>
      <c r="AJ26">
        <v>0.70299999999999996</v>
      </c>
      <c r="AK26">
        <v>1.3280000000000001</v>
      </c>
      <c r="AN26">
        <v>200</v>
      </c>
      <c r="AO26">
        <f>AO25</f>
        <v>40000</v>
      </c>
    </row>
    <row r="27" spans="1:50" s="13" customFormat="1" x14ac:dyDescent="0.25">
      <c r="A27" s="13">
        <v>20</v>
      </c>
      <c r="B27" s="13">
        <f>A18^3</f>
        <v>8000</v>
      </c>
      <c r="C27" s="13">
        <v>7.8E-2</v>
      </c>
      <c r="D27" s="13">
        <v>6446</v>
      </c>
      <c r="E27" s="13">
        <v>6446</v>
      </c>
      <c r="F27" s="13">
        <v>0.20300000000000001</v>
      </c>
      <c r="G27" s="13">
        <v>31.687000000000001</v>
      </c>
      <c r="H27" s="13">
        <v>31.89</v>
      </c>
      <c r="I27" s="13">
        <v>0.11</v>
      </c>
      <c r="J27" s="13">
        <v>7.8E-2</v>
      </c>
      <c r="K27" s="13">
        <v>0.188</v>
      </c>
      <c r="N27" s="13">
        <v>50</v>
      </c>
      <c r="O27" s="13">
        <v>12500</v>
      </c>
      <c r="P27" s="13">
        <v>0.39100000000000001</v>
      </c>
      <c r="Q27" s="13">
        <v>10564</v>
      </c>
      <c r="R27" s="13">
        <v>10564</v>
      </c>
      <c r="S27" s="13">
        <v>0.45300000000000001</v>
      </c>
      <c r="T27" s="13">
        <v>223.125</v>
      </c>
      <c r="U27" s="13">
        <v>223.578</v>
      </c>
      <c r="V27" s="13">
        <v>0.35899999999999999</v>
      </c>
      <c r="W27" s="13">
        <v>0.40600000000000003</v>
      </c>
      <c r="X27" s="13">
        <v>0.76500000000000001</v>
      </c>
      <c r="AA27" s="13">
        <v>100</v>
      </c>
      <c r="AB27" s="13">
        <v>300000</v>
      </c>
      <c r="AN27" s="13">
        <v>200</v>
      </c>
      <c r="AO27" s="13">
        <v>2500000</v>
      </c>
    </row>
    <row r="28" spans="1:50" s="13" customFormat="1" x14ac:dyDescent="0.25">
      <c r="A28" s="13">
        <v>20</v>
      </c>
      <c r="B28" s="13">
        <f>B27</f>
        <v>8000</v>
      </c>
      <c r="C28" s="13">
        <v>0.125</v>
      </c>
      <c r="D28" s="13">
        <v>6795</v>
      </c>
      <c r="E28" s="13">
        <v>6795</v>
      </c>
      <c r="F28" s="13">
        <v>0.125</v>
      </c>
      <c r="G28" s="13">
        <v>53.421999999999997</v>
      </c>
      <c r="H28" s="13">
        <v>53.546999999999997</v>
      </c>
      <c r="I28" s="13">
        <v>0.109</v>
      </c>
      <c r="J28" s="13">
        <v>0.14099999999999999</v>
      </c>
      <c r="K28" s="13">
        <v>0.25</v>
      </c>
      <c r="N28" s="13">
        <v>50</v>
      </c>
      <c r="O28" s="13">
        <f>O27</f>
        <v>12500</v>
      </c>
      <c r="P28" s="13">
        <v>0.25</v>
      </c>
      <c r="Q28" s="13">
        <v>8584</v>
      </c>
      <c r="R28" s="13">
        <v>8584</v>
      </c>
      <c r="S28" s="13">
        <v>0.187</v>
      </c>
      <c r="T28" s="13">
        <v>76.11</v>
      </c>
      <c r="U28" s="13">
        <v>76.313000000000002</v>
      </c>
      <c r="V28" s="13">
        <v>0.28100000000000003</v>
      </c>
      <c r="W28" s="13">
        <v>0.35899999999999999</v>
      </c>
      <c r="X28" s="13">
        <v>0.64</v>
      </c>
      <c r="AA28" s="13">
        <v>100</v>
      </c>
      <c r="AB28" s="13">
        <f>AB27</f>
        <v>300000</v>
      </c>
      <c r="AN28" s="13">
        <v>200</v>
      </c>
      <c r="AO28" s="13">
        <f>AO27</f>
        <v>2500000</v>
      </c>
    </row>
    <row r="29" spans="1:50" s="13" customFormat="1" x14ac:dyDescent="0.25">
      <c r="A29" s="13">
        <v>20</v>
      </c>
      <c r="B29" s="13">
        <f>B28</f>
        <v>8000</v>
      </c>
      <c r="C29" s="13">
        <v>7.8E-2</v>
      </c>
      <c r="D29" s="13">
        <v>6429</v>
      </c>
      <c r="E29" s="13">
        <v>6429</v>
      </c>
      <c r="F29" s="13">
        <v>0.109</v>
      </c>
      <c r="G29" s="13">
        <v>31.344000000000001</v>
      </c>
      <c r="H29" s="13">
        <v>31.469000000000001</v>
      </c>
      <c r="I29" s="13">
        <v>0.11</v>
      </c>
      <c r="J29" s="13">
        <v>7.8E-2</v>
      </c>
      <c r="K29" s="13">
        <v>0.20300000000000001</v>
      </c>
      <c r="N29" s="13">
        <v>50</v>
      </c>
      <c r="O29" s="13">
        <f>O28</f>
        <v>12500</v>
      </c>
      <c r="P29" s="13">
        <v>0.25</v>
      </c>
      <c r="Q29" s="13">
        <v>8875</v>
      </c>
      <c r="R29" s="13">
        <v>8875</v>
      </c>
      <c r="S29" s="13">
        <v>0.34300000000000003</v>
      </c>
      <c r="T29" s="13">
        <v>90.828999999999994</v>
      </c>
      <c r="U29" s="13">
        <v>91.171999999999997</v>
      </c>
      <c r="V29" s="13">
        <v>0.29699999999999999</v>
      </c>
      <c r="W29" s="13">
        <v>0.23400000000000001</v>
      </c>
      <c r="X29" s="13">
        <v>0.54700000000000004</v>
      </c>
      <c r="AA29" s="13">
        <v>100</v>
      </c>
      <c r="AB29" s="13">
        <f>AB28</f>
        <v>300000</v>
      </c>
      <c r="AN29" s="13">
        <v>200</v>
      </c>
      <c r="AO29" s="13">
        <f>AO28</f>
        <v>2500000</v>
      </c>
    </row>
    <row r="31" spans="1:50" ht="33.75" x14ac:dyDescent="0.5">
      <c r="A31" s="14" t="s">
        <v>16</v>
      </c>
    </row>
    <row r="32" spans="1:50" s="17" customFormat="1" x14ac:dyDescent="0.25">
      <c r="A32" s="17" t="s">
        <v>0</v>
      </c>
      <c r="B32" s="17" t="s">
        <v>1</v>
      </c>
      <c r="C32" s="17" t="s">
        <v>9</v>
      </c>
      <c r="D32" s="17" t="s">
        <v>4</v>
      </c>
      <c r="E32" s="17" t="s">
        <v>2</v>
      </c>
      <c r="F32" s="17" t="s">
        <v>10</v>
      </c>
      <c r="G32" s="17" t="s">
        <v>3</v>
      </c>
      <c r="H32" s="17" t="s">
        <v>6</v>
      </c>
      <c r="I32" s="17" t="s">
        <v>5</v>
      </c>
      <c r="J32" s="17" t="s">
        <v>8</v>
      </c>
      <c r="K32" s="17" t="s">
        <v>7</v>
      </c>
      <c r="N32" s="17" t="s">
        <v>0</v>
      </c>
      <c r="O32" s="17" t="s">
        <v>1</v>
      </c>
      <c r="P32" s="17" t="s">
        <v>9</v>
      </c>
      <c r="Q32" s="17" t="s">
        <v>4</v>
      </c>
      <c r="R32" s="17" t="s">
        <v>2</v>
      </c>
      <c r="S32" s="17" t="s">
        <v>10</v>
      </c>
      <c r="T32" s="17" t="s">
        <v>3</v>
      </c>
      <c r="U32" s="17" t="s">
        <v>6</v>
      </c>
      <c r="V32" s="17" t="s">
        <v>5</v>
      </c>
      <c r="W32" s="17" t="s">
        <v>8</v>
      </c>
      <c r="X32" s="17" t="s">
        <v>7</v>
      </c>
      <c r="AA32" s="17" t="s">
        <v>0</v>
      </c>
      <c r="AB32" s="17" t="s">
        <v>1</v>
      </c>
      <c r="AC32" s="17" t="s">
        <v>9</v>
      </c>
      <c r="AD32" s="17" t="s">
        <v>4</v>
      </c>
      <c r="AE32" s="17" t="s">
        <v>2</v>
      </c>
      <c r="AF32" s="17" t="s">
        <v>10</v>
      </c>
      <c r="AG32" s="17" t="s">
        <v>3</v>
      </c>
      <c r="AH32" s="17" t="s">
        <v>6</v>
      </c>
      <c r="AI32" s="17" t="s">
        <v>5</v>
      </c>
      <c r="AJ32" s="17" t="s">
        <v>8</v>
      </c>
      <c r="AK32" s="17" t="s">
        <v>7</v>
      </c>
      <c r="AN32" s="17" t="s">
        <v>0</v>
      </c>
      <c r="AO32" s="17" t="s">
        <v>1</v>
      </c>
      <c r="AP32" s="17" t="s">
        <v>9</v>
      </c>
      <c r="AQ32" s="17" t="s">
        <v>4</v>
      </c>
      <c r="AR32" s="17" t="s">
        <v>2</v>
      </c>
      <c r="AS32" s="17" t="s">
        <v>10</v>
      </c>
      <c r="AT32" s="17" t="s">
        <v>3</v>
      </c>
      <c r="AU32" s="17" t="s">
        <v>6</v>
      </c>
      <c r="AV32" s="17" t="s">
        <v>5</v>
      </c>
      <c r="AW32" s="17" t="s">
        <v>8</v>
      </c>
      <c r="AX32" s="17" t="s">
        <v>7</v>
      </c>
    </row>
    <row r="33" spans="1:50" s="13" customFormat="1" x14ac:dyDescent="0.25">
      <c r="A33" s="13">
        <v>20</v>
      </c>
      <c r="B33" s="13">
        <f>A33*2</f>
        <v>40</v>
      </c>
      <c r="C33" s="13">
        <v>5</v>
      </c>
      <c r="D33" s="13">
        <v>0</v>
      </c>
      <c r="E33" s="13">
        <v>39</v>
      </c>
      <c r="F33" s="13">
        <f t="shared" ref="F33:F44" si="7">E33+C33</f>
        <v>44</v>
      </c>
      <c r="G33" s="13">
        <v>34</v>
      </c>
      <c r="H33" s="13">
        <v>0</v>
      </c>
      <c r="I33" s="13">
        <v>1.6E-2</v>
      </c>
      <c r="J33" s="13">
        <v>0</v>
      </c>
      <c r="K33" s="13">
        <v>6.3E-2</v>
      </c>
      <c r="N33" s="13">
        <v>50</v>
      </c>
      <c r="O33" s="13">
        <f>N33*2</f>
        <v>100</v>
      </c>
      <c r="P33" s="13">
        <v>12</v>
      </c>
      <c r="Q33" s="13">
        <v>1.4690000000000001</v>
      </c>
      <c r="R33" s="13">
        <v>115</v>
      </c>
      <c r="S33" s="13">
        <f t="shared" ref="S33:S44" si="8">R33+P33</f>
        <v>127</v>
      </c>
      <c r="T33" s="13">
        <v>105</v>
      </c>
      <c r="U33" s="13">
        <v>2.7810000000000001</v>
      </c>
      <c r="V33" s="13">
        <v>3.1560000000000001</v>
      </c>
      <c r="W33" s="13">
        <v>6.2969999999999997</v>
      </c>
      <c r="X33" s="13">
        <v>7.391</v>
      </c>
      <c r="AA33" s="13">
        <v>100</v>
      </c>
      <c r="AB33" s="13">
        <f>AA33*2</f>
        <v>200</v>
      </c>
      <c r="AC33" s="13">
        <v>13</v>
      </c>
      <c r="AD33" s="13">
        <v>6.7190000000000003</v>
      </c>
      <c r="AE33" s="13">
        <v>174</v>
      </c>
      <c r="AF33" s="13">
        <f t="shared" ref="AF33:AF41" si="9">AE33+AC33</f>
        <v>187</v>
      </c>
      <c r="AG33" s="13">
        <v>149</v>
      </c>
      <c r="AH33" s="13">
        <v>50.625</v>
      </c>
      <c r="AI33" s="13">
        <v>51.844000000000001</v>
      </c>
      <c r="AJ33" s="13">
        <v>3.8119999999999998</v>
      </c>
      <c r="AK33" s="13">
        <v>7.4059999999999997</v>
      </c>
      <c r="AN33" s="13">
        <v>200</v>
      </c>
      <c r="AO33" s="13">
        <f>AN33*2</f>
        <v>400</v>
      </c>
      <c r="AP33" s="13">
        <v>3</v>
      </c>
      <c r="AQ33" s="13">
        <v>6.2E-2</v>
      </c>
      <c r="AR33" s="13">
        <v>301</v>
      </c>
      <c r="AS33" s="13">
        <f>AR33+AP33</f>
        <v>304</v>
      </c>
      <c r="AT33" s="13">
        <v>253</v>
      </c>
      <c r="AU33" s="13">
        <v>0.59399999999999997</v>
      </c>
      <c r="AV33" s="13">
        <v>0.59399999999999997</v>
      </c>
      <c r="AW33" s="13">
        <v>7.8E-2</v>
      </c>
      <c r="AX33" s="13">
        <v>0.109</v>
      </c>
    </row>
    <row r="34" spans="1:50" s="13" customFormat="1" x14ac:dyDescent="0.25">
      <c r="A34" s="13">
        <v>20</v>
      </c>
      <c r="B34" s="13">
        <f>B33</f>
        <v>40</v>
      </c>
      <c r="C34" s="13">
        <v>8</v>
      </c>
      <c r="D34" s="13">
        <v>3.1E-2</v>
      </c>
      <c r="E34" s="13">
        <v>47</v>
      </c>
      <c r="F34" s="13">
        <f t="shared" si="7"/>
        <v>55</v>
      </c>
      <c r="G34" s="13">
        <v>44</v>
      </c>
      <c r="H34" s="13">
        <v>0.17199999999999999</v>
      </c>
      <c r="I34" s="13">
        <v>0.188</v>
      </c>
      <c r="J34" s="13">
        <v>0.20399999999999999</v>
      </c>
      <c r="K34" s="13">
        <v>0.28100000000000003</v>
      </c>
      <c r="N34" s="13">
        <v>50</v>
      </c>
      <c r="O34" s="13">
        <f>O33</f>
        <v>100</v>
      </c>
      <c r="P34" s="13">
        <v>14</v>
      </c>
      <c r="Q34" s="13">
        <v>4.875</v>
      </c>
      <c r="R34" s="13">
        <v>88</v>
      </c>
      <c r="S34" s="13">
        <f t="shared" si="8"/>
        <v>102</v>
      </c>
      <c r="T34" s="13">
        <v>75</v>
      </c>
      <c r="U34" s="13">
        <v>11.938000000000001</v>
      </c>
      <c r="V34" s="13">
        <v>16.202999999999999</v>
      </c>
      <c r="W34" s="13">
        <v>10.718999999999999</v>
      </c>
      <c r="X34" s="13">
        <v>23.702999999999999</v>
      </c>
      <c r="AA34" s="13">
        <v>100</v>
      </c>
      <c r="AB34" s="13">
        <f>AB33</f>
        <v>200</v>
      </c>
      <c r="AC34" s="13">
        <v>12</v>
      </c>
      <c r="AD34" s="13">
        <v>6.2190000000000003</v>
      </c>
      <c r="AE34" s="13">
        <v>222</v>
      </c>
      <c r="AF34" s="13">
        <f t="shared" si="9"/>
        <v>234</v>
      </c>
      <c r="AG34" s="13">
        <v>202</v>
      </c>
      <c r="AH34" s="13">
        <v>37.265000000000001</v>
      </c>
      <c r="AI34" s="13">
        <v>37.578000000000003</v>
      </c>
      <c r="AJ34" s="13">
        <v>27.594000000000001</v>
      </c>
      <c r="AK34" s="13">
        <v>29.030999999999999</v>
      </c>
      <c r="AN34" s="13">
        <v>200</v>
      </c>
      <c r="AO34" s="13">
        <f>AO33</f>
        <v>400</v>
      </c>
      <c r="AP34" s="13">
        <v>3</v>
      </c>
      <c r="AQ34" s="13">
        <v>3.1E-2</v>
      </c>
      <c r="AR34" s="13">
        <v>491</v>
      </c>
      <c r="AS34" s="13">
        <f>AR34+AP34</f>
        <v>494</v>
      </c>
      <c r="AT34" s="13">
        <v>466</v>
      </c>
      <c r="AU34" s="13">
        <v>1.829</v>
      </c>
      <c r="AV34" s="13">
        <v>1.8440000000000001</v>
      </c>
      <c r="AW34" s="13">
        <v>0.14099999999999999</v>
      </c>
      <c r="AX34" s="13">
        <v>0.219</v>
      </c>
    </row>
    <row r="35" spans="1:50" s="13" customFormat="1" x14ac:dyDescent="0.25">
      <c r="A35" s="13">
        <v>20</v>
      </c>
      <c r="B35" s="13">
        <f>B34</f>
        <v>40</v>
      </c>
      <c r="C35" s="13">
        <v>8</v>
      </c>
      <c r="D35" s="13">
        <v>3.2000000000000001E-2</v>
      </c>
      <c r="E35" s="13">
        <v>49</v>
      </c>
      <c r="F35" s="13">
        <f t="shared" si="7"/>
        <v>57</v>
      </c>
      <c r="G35" s="13">
        <v>47</v>
      </c>
      <c r="H35" s="13">
        <v>9.2999999999999999E-2</v>
      </c>
      <c r="I35" s="13">
        <v>9.2999999999999999E-2</v>
      </c>
      <c r="J35" s="13">
        <v>0.90600000000000003</v>
      </c>
      <c r="K35" s="13">
        <v>0.90600000000000003</v>
      </c>
      <c r="N35" s="13">
        <v>50</v>
      </c>
      <c r="O35" s="13">
        <f>O34</f>
        <v>100</v>
      </c>
      <c r="P35" s="13">
        <v>11</v>
      </c>
      <c r="Q35" s="13">
        <v>1.157</v>
      </c>
      <c r="R35" s="13">
        <v>124</v>
      </c>
      <c r="S35" s="13">
        <f t="shared" si="8"/>
        <v>135</v>
      </c>
      <c r="T35" s="13">
        <v>122</v>
      </c>
      <c r="U35" s="13">
        <v>1.64</v>
      </c>
      <c r="V35" s="13">
        <v>1.7030000000000001</v>
      </c>
      <c r="W35" s="13">
        <v>10.063000000000001</v>
      </c>
      <c r="X35" s="13">
        <v>10.359</v>
      </c>
      <c r="AA35" s="13">
        <v>100</v>
      </c>
      <c r="AB35" s="13">
        <f>AB34</f>
        <v>200</v>
      </c>
      <c r="AC35" s="13">
        <v>12</v>
      </c>
      <c r="AD35" s="13">
        <v>6.9530000000000003</v>
      </c>
      <c r="AE35" s="13">
        <v>201</v>
      </c>
      <c r="AF35" s="13">
        <f t="shared" si="9"/>
        <v>213</v>
      </c>
      <c r="AG35" s="13">
        <v>181</v>
      </c>
      <c r="AH35" s="13">
        <v>32.981000000000002</v>
      </c>
      <c r="AI35" s="13">
        <v>33.234000000000002</v>
      </c>
      <c r="AJ35" s="13">
        <v>14.109</v>
      </c>
      <c r="AK35" s="13">
        <v>15.406000000000001</v>
      </c>
      <c r="AN35" s="13">
        <v>200</v>
      </c>
      <c r="AO35" s="13">
        <f>AO34</f>
        <v>400</v>
      </c>
      <c r="AP35" s="13">
        <v>3</v>
      </c>
      <c r="AQ35" s="13">
        <v>6.3E-2</v>
      </c>
      <c r="AR35" s="13">
        <v>274</v>
      </c>
      <c r="AS35" s="13">
        <f>AR35+AP35</f>
        <v>277</v>
      </c>
      <c r="AT35" s="13">
        <v>211</v>
      </c>
      <c r="AU35" s="13">
        <v>9.2999999999999999E-2</v>
      </c>
      <c r="AV35" s="13">
        <v>9.2999999999999999E-2</v>
      </c>
      <c r="AW35" s="13">
        <v>1.6E-2</v>
      </c>
      <c r="AX35" s="13">
        <v>4.7E-2</v>
      </c>
    </row>
    <row r="36" spans="1:50" x14ac:dyDescent="0.25">
      <c r="A36">
        <v>20</v>
      </c>
      <c r="B36">
        <f>A33^2/2</f>
        <v>200</v>
      </c>
      <c r="C36">
        <v>6</v>
      </c>
      <c r="D36">
        <v>0.109</v>
      </c>
      <c r="E36">
        <v>129</v>
      </c>
      <c r="F36">
        <f t="shared" si="7"/>
        <v>135</v>
      </c>
      <c r="G36">
        <v>129</v>
      </c>
      <c r="H36">
        <v>6.2E-2</v>
      </c>
      <c r="I36">
        <v>6.2E-2</v>
      </c>
      <c r="J36">
        <v>1.2190000000000001</v>
      </c>
      <c r="K36">
        <v>1.2190000000000001</v>
      </c>
      <c r="N36">
        <v>50</v>
      </c>
      <c r="O36">
        <f>N33^2/2</f>
        <v>1250</v>
      </c>
      <c r="P36">
        <v>9</v>
      </c>
      <c r="Q36">
        <v>28.375</v>
      </c>
      <c r="R36">
        <v>694</v>
      </c>
      <c r="S36">
        <f t="shared" si="8"/>
        <v>703</v>
      </c>
      <c r="T36">
        <v>694</v>
      </c>
      <c r="U36">
        <v>45.579000000000001</v>
      </c>
      <c r="V36">
        <v>45.61</v>
      </c>
      <c r="W36">
        <v>2.0619999999999998</v>
      </c>
      <c r="X36">
        <v>2.125</v>
      </c>
      <c r="AA36">
        <v>100</v>
      </c>
      <c r="AB36">
        <f>AA33^2/2</f>
        <v>5000</v>
      </c>
      <c r="AC36">
        <v>7</v>
      </c>
      <c r="AD36">
        <v>42.234000000000002</v>
      </c>
      <c r="AE36">
        <v>3147</v>
      </c>
      <c r="AF36">
        <f t="shared" si="9"/>
        <v>3154</v>
      </c>
      <c r="AG36">
        <v>3147</v>
      </c>
      <c r="AH36">
        <v>56.453000000000003</v>
      </c>
      <c r="AI36">
        <v>56.765999999999998</v>
      </c>
      <c r="AJ36">
        <v>27</v>
      </c>
      <c r="AK36">
        <v>27.36</v>
      </c>
      <c r="AN36">
        <v>200</v>
      </c>
      <c r="AO36">
        <v>13300</v>
      </c>
      <c r="AP36">
        <v>3</v>
      </c>
      <c r="AQ36">
        <v>18.937000000000001</v>
      </c>
      <c r="AR36">
        <v>12584</v>
      </c>
      <c r="AS36">
        <v>12587</v>
      </c>
      <c r="AT36">
        <v>12584</v>
      </c>
      <c r="AU36">
        <v>22.265999999999998</v>
      </c>
      <c r="AV36">
        <v>24.452999999999999</v>
      </c>
      <c r="AW36">
        <v>45.421999999999997</v>
      </c>
      <c r="AX36">
        <v>46.171999999999997</v>
      </c>
    </row>
    <row r="37" spans="1:50" x14ac:dyDescent="0.25">
      <c r="A37">
        <v>20</v>
      </c>
      <c r="B37">
        <f>B36</f>
        <v>200</v>
      </c>
      <c r="C37">
        <v>7</v>
      </c>
      <c r="D37">
        <v>0.35899999999999999</v>
      </c>
      <c r="E37">
        <v>128</v>
      </c>
      <c r="F37">
        <f t="shared" si="7"/>
        <v>135</v>
      </c>
      <c r="G37">
        <v>128</v>
      </c>
      <c r="H37">
        <v>0.14099999999999999</v>
      </c>
      <c r="I37">
        <v>0.157</v>
      </c>
      <c r="J37">
        <v>2.125</v>
      </c>
      <c r="K37">
        <v>2.1560000000000001</v>
      </c>
      <c r="N37">
        <v>50</v>
      </c>
      <c r="O37">
        <f>O36</f>
        <v>1250</v>
      </c>
      <c r="P37">
        <v>6</v>
      </c>
      <c r="Q37">
        <v>3.39</v>
      </c>
      <c r="R37">
        <v>703</v>
      </c>
      <c r="S37">
        <f t="shared" si="8"/>
        <v>709</v>
      </c>
      <c r="T37">
        <v>703</v>
      </c>
      <c r="U37">
        <v>4.7969999999999997</v>
      </c>
      <c r="V37">
        <v>4.8280000000000003</v>
      </c>
      <c r="W37">
        <v>4.125</v>
      </c>
      <c r="X37">
        <v>4.1559999999999997</v>
      </c>
      <c r="AA37">
        <v>100</v>
      </c>
      <c r="AB37">
        <f>AB36</f>
        <v>5000</v>
      </c>
      <c r="AC37">
        <v>4</v>
      </c>
      <c r="AD37">
        <v>6.6719999999999997</v>
      </c>
      <c r="AE37">
        <v>4164</v>
      </c>
      <c r="AF37">
        <f t="shared" si="9"/>
        <v>4168</v>
      </c>
      <c r="AG37">
        <v>4164</v>
      </c>
      <c r="AH37">
        <v>8.7970000000000006</v>
      </c>
      <c r="AI37">
        <v>9.1560000000000006</v>
      </c>
      <c r="AJ37">
        <v>14.984</v>
      </c>
      <c r="AK37">
        <v>15.109</v>
      </c>
      <c r="AN37">
        <v>200</v>
      </c>
      <c r="AO37">
        <v>13300</v>
      </c>
      <c r="AP37">
        <v>8</v>
      </c>
      <c r="AQ37">
        <v>676.625</v>
      </c>
      <c r="AR37">
        <v>12026</v>
      </c>
      <c r="AS37">
        <v>12034</v>
      </c>
      <c r="AT37">
        <v>12026</v>
      </c>
      <c r="AU37">
        <v>631.23500000000001</v>
      </c>
      <c r="AV37">
        <v>633.76599999999996</v>
      </c>
      <c r="AW37">
        <v>275.5</v>
      </c>
      <c r="AX37">
        <v>278.23399999999998</v>
      </c>
    </row>
    <row r="38" spans="1:50" x14ac:dyDescent="0.25">
      <c r="A38">
        <v>20</v>
      </c>
      <c r="B38">
        <f>B37</f>
        <v>200</v>
      </c>
      <c r="C38">
        <v>5</v>
      </c>
      <c r="D38">
        <v>0.156</v>
      </c>
      <c r="E38">
        <v>123</v>
      </c>
      <c r="F38">
        <f t="shared" si="7"/>
        <v>128</v>
      </c>
      <c r="G38">
        <v>123</v>
      </c>
      <c r="H38">
        <v>1.6E-2</v>
      </c>
      <c r="I38">
        <v>3.2000000000000001E-2</v>
      </c>
      <c r="J38">
        <v>0.375</v>
      </c>
      <c r="K38">
        <v>0.39100000000000001</v>
      </c>
      <c r="N38">
        <v>50</v>
      </c>
      <c r="O38">
        <f>O37</f>
        <v>1250</v>
      </c>
      <c r="P38">
        <v>8</v>
      </c>
      <c r="Q38">
        <v>15.407</v>
      </c>
      <c r="R38">
        <v>1177</v>
      </c>
      <c r="S38">
        <f t="shared" si="8"/>
        <v>1185</v>
      </c>
      <c r="T38">
        <v>1177</v>
      </c>
      <c r="U38">
        <v>31.844000000000001</v>
      </c>
      <c r="V38">
        <v>31.905999999999999</v>
      </c>
      <c r="W38">
        <v>43.640999999999998</v>
      </c>
      <c r="X38">
        <v>43.921999999999997</v>
      </c>
      <c r="AA38">
        <v>100</v>
      </c>
      <c r="AB38">
        <f>AB37</f>
        <v>5000</v>
      </c>
      <c r="AC38">
        <v>6</v>
      </c>
      <c r="AD38">
        <v>20.907</v>
      </c>
      <c r="AE38">
        <v>3139</v>
      </c>
      <c r="AF38">
        <f t="shared" si="9"/>
        <v>3145</v>
      </c>
      <c r="AG38">
        <v>3139</v>
      </c>
      <c r="AH38">
        <v>28.765999999999998</v>
      </c>
      <c r="AI38">
        <v>29.109000000000002</v>
      </c>
      <c r="AJ38">
        <v>17.344000000000001</v>
      </c>
      <c r="AK38">
        <v>17.484000000000002</v>
      </c>
      <c r="AN38">
        <v>200</v>
      </c>
      <c r="AO38">
        <v>13300</v>
      </c>
      <c r="AP38">
        <v>9</v>
      </c>
      <c r="AQ38">
        <v>986.39099999999996</v>
      </c>
      <c r="AR38">
        <v>7175</v>
      </c>
      <c r="AS38">
        <v>7184</v>
      </c>
      <c r="AT38">
        <v>7175</v>
      </c>
      <c r="AU38">
        <v>792.48400000000004</v>
      </c>
      <c r="AV38">
        <v>794.15599999999995</v>
      </c>
      <c r="AW38">
        <v>102.34399999999999</v>
      </c>
      <c r="AX38">
        <v>105.297</v>
      </c>
    </row>
    <row r="39" spans="1:50" s="13" customFormat="1" x14ac:dyDescent="0.25">
      <c r="A39" s="13">
        <v>20</v>
      </c>
      <c r="B39" s="13">
        <f>A33^2</f>
        <v>400</v>
      </c>
      <c r="C39" s="13">
        <v>4</v>
      </c>
      <c r="D39" s="13">
        <v>6.2E-2</v>
      </c>
      <c r="E39" s="13">
        <v>214</v>
      </c>
      <c r="F39" s="13">
        <f t="shared" si="7"/>
        <v>218</v>
      </c>
      <c r="G39" s="13">
        <v>214</v>
      </c>
      <c r="H39" s="13">
        <v>0.125</v>
      </c>
      <c r="I39" s="13">
        <v>0.125</v>
      </c>
      <c r="J39" s="13">
        <v>0.375</v>
      </c>
      <c r="K39" s="13">
        <v>0.375</v>
      </c>
      <c r="N39" s="13">
        <v>50</v>
      </c>
      <c r="O39" s="13">
        <f>N33^2</f>
        <v>2500</v>
      </c>
      <c r="P39" s="13">
        <v>6</v>
      </c>
      <c r="Q39" s="13">
        <v>4.4539999999999997</v>
      </c>
      <c r="R39" s="13">
        <v>1150</v>
      </c>
      <c r="S39" s="13">
        <f t="shared" si="8"/>
        <v>1156</v>
      </c>
      <c r="T39" s="13">
        <v>1150</v>
      </c>
      <c r="U39" s="13">
        <v>7.234</v>
      </c>
      <c r="V39" s="13">
        <v>7.2809999999999997</v>
      </c>
      <c r="W39" s="13">
        <v>4.5460000000000003</v>
      </c>
      <c r="X39" s="13">
        <v>4.6710000000000003</v>
      </c>
      <c r="AA39" s="13">
        <v>100</v>
      </c>
      <c r="AB39" s="13">
        <f>AA33^2</f>
        <v>10000</v>
      </c>
      <c r="AC39" s="13">
        <v>7</v>
      </c>
      <c r="AD39" s="13">
        <v>78.233999999999995</v>
      </c>
      <c r="AE39" s="13">
        <v>6324</v>
      </c>
      <c r="AF39" s="13">
        <f t="shared" si="9"/>
        <v>6331</v>
      </c>
      <c r="AG39" s="13">
        <v>6324</v>
      </c>
      <c r="AH39" s="13">
        <v>101.422</v>
      </c>
      <c r="AI39" s="13">
        <v>102</v>
      </c>
      <c r="AJ39" s="13">
        <v>32.390999999999998</v>
      </c>
      <c r="AK39" s="13">
        <v>33.078000000000003</v>
      </c>
      <c r="AN39" s="13">
        <v>200</v>
      </c>
      <c r="AO39" s="13">
        <v>13300</v>
      </c>
      <c r="AP39" s="13">
        <v>10</v>
      </c>
      <c r="AQ39" s="13">
        <v>2937.125</v>
      </c>
      <c r="AR39" s="13">
        <v>12251</v>
      </c>
      <c r="AS39" s="13">
        <v>12261</v>
      </c>
      <c r="AT39" s="13">
        <v>12251</v>
      </c>
      <c r="AU39" s="13">
        <v>2445</v>
      </c>
      <c r="AV39" s="13">
        <v>2447.4540000000002</v>
      </c>
      <c r="AW39" s="13">
        <v>697.15599999999995</v>
      </c>
      <c r="AX39" s="13">
        <v>707.75</v>
      </c>
    </row>
    <row r="40" spans="1:50" s="13" customFormat="1" x14ac:dyDescent="0.25">
      <c r="A40" s="13">
        <v>20</v>
      </c>
      <c r="B40" s="13">
        <f>B39</f>
        <v>400</v>
      </c>
      <c r="C40" s="13">
        <v>6</v>
      </c>
      <c r="D40" s="13">
        <v>0.5</v>
      </c>
      <c r="E40" s="13">
        <v>367</v>
      </c>
      <c r="F40" s="13">
        <f t="shared" si="7"/>
        <v>373</v>
      </c>
      <c r="G40" s="13">
        <v>367</v>
      </c>
      <c r="H40" s="13">
        <v>0.35899999999999999</v>
      </c>
      <c r="I40" s="13">
        <v>0.375</v>
      </c>
      <c r="J40" s="13">
        <v>3.8130000000000002</v>
      </c>
      <c r="K40" s="13">
        <v>3.8279999999999998</v>
      </c>
      <c r="N40" s="13">
        <v>50</v>
      </c>
      <c r="O40" s="13">
        <f>O39</f>
        <v>2500</v>
      </c>
      <c r="P40" s="13">
        <v>7</v>
      </c>
      <c r="Q40" s="13">
        <v>14.859</v>
      </c>
      <c r="R40" s="13">
        <v>2123</v>
      </c>
      <c r="S40" s="13">
        <f t="shared" si="8"/>
        <v>2130</v>
      </c>
      <c r="T40" s="13">
        <v>2123</v>
      </c>
      <c r="U40" s="13">
        <v>26.687999999999999</v>
      </c>
      <c r="V40" s="13">
        <v>26.780999999999999</v>
      </c>
      <c r="W40" s="13">
        <v>18.919</v>
      </c>
      <c r="X40" s="13">
        <v>18.562000000000001</v>
      </c>
      <c r="AA40" s="13">
        <v>100</v>
      </c>
      <c r="AB40" s="13">
        <f>AB39</f>
        <v>10000</v>
      </c>
      <c r="AC40" s="13">
        <v>7</v>
      </c>
      <c r="AD40" s="13">
        <v>73.766000000000005</v>
      </c>
      <c r="AE40" s="13">
        <v>5526</v>
      </c>
      <c r="AF40" s="13">
        <f t="shared" si="9"/>
        <v>5533</v>
      </c>
      <c r="AG40" s="13">
        <v>5526</v>
      </c>
      <c r="AH40" s="13">
        <v>94.688000000000002</v>
      </c>
      <c r="AI40" s="13">
        <v>95.453000000000003</v>
      </c>
      <c r="AJ40" s="13">
        <v>26.172000000000001</v>
      </c>
      <c r="AK40" s="13">
        <v>26.905999999999999</v>
      </c>
      <c r="AN40" s="13">
        <v>200</v>
      </c>
      <c r="AO40" s="13">
        <v>40000</v>
      </c>
    </row>
    <row r="41" spans="1:50" s="13" customFormat="1" x14ac:dyDescent="0.25">
      <c r="A41" s="13">
        <v>20</v>
      </c>
      <c r="B41" s="13">
        <f>B40</f>
        <v>400</v>
      </c>
      <c r="C41" s="13">
        <v>5</v>
      </c>
      <c r="D41" s="13">
        <v>0.14099999999999999</v>
      </c>
      <c r="E41" s="13">
        <v>195</v>
      </c>
      <c r="F41" s="13">
        <f t="shared" si="7"/>
        <v>200</v>
      </c>
      <c r="G41" s="13">
        <v>195</v>
      </c>
      <c r="H41" s="13">
        <v>7.8E-2</v>
      </c>
      <c r="I41" s="13">
        <v>7.8E-2</v>
      </c>
      <c r="J41" s="13">
        <v>0.96899999999999997</v>
      </c>
      <c r="K41" s="13">
        <v>0.96899999999999997</v>
      </c>
      <c r="N41" s="13">
        <v>50</v>
      </c>
      <c r="O41" s="13">
        <f>O40</f>
        <v>2500</v>
      </c>
      <c r="P41" s="13">
        <v>8</v>
      </c>
      <c r="Q41" s="13">
        <v>27.827999999999999</v>
      </c>
      <c r="R41" s="13">
        <v>2310</v>
      </c>
      <c r="S41" s="13">
        <f t="shared" si="8"/>
        <v>2318</v>
      </c>
      <c r="T41" s="13">
        <v>2310</v>
      </c>
      <c r="U41" s="13">
        <v>50.625</v>
      </c>
      <c r="V41" s="13">
        <v>50.75</v>
      </c>
      <c r="W41" s="13">
        <v>32.546999999999997</v>
      </c>
      <c r="X41" s="13">
        <v>33.094000000000001</v>
      </c>
      <c r="AA41" s="13">
        <v>100</v>
      </c>
      <c r="AB41" s="13">
        <f>AB40</f>
        <v>10000</v>
      </c>
      <c r="AC41" s="13">
        <v>7</v>
      </c>
      <c r="AD41" s="13">
        <v>79.328999999999994</v>
      </c>
      <c r="AE41" s="13">
        <v>6324</v>
      </c>
      <c r="AF41" s="13">
        <f t="shared" si="9"/>
        <v>6331</v>
      </c>
      <c r="AG41" s="13">
        <v>6324</v>
      </c>
      <c r="AH41" s="13">
        <v>102.875</v>
      </c>
      <c r="AI41" s="13">
        <v>103.515</v>
      </c>
      <c r="AJ41" s="13">
        <v>31.045999999999999</v>
      </c>
      <c r="AK41" s="13">
        <v>31.780999999999999</v>
      </c>
      <c r="AN41" s="13">
        <v>200</v>
      </c>
      <c r="AO41" s="13">
        <f>AO40</f>
        <v>40000</v>
      </c>
    </row>
    <row r="42" spans="1:50" x14ac:dyDescent="0.25">
      <c r="A42">
        <v>20</v>
      </c>
      <c r="B42">
        <f>A33^3</f>
        <v>8000</v>
      </c>
      <c r="C42">
        <v>5</v>
      </c>
      <c r="D42">
        <v>2.5779999999999998</v>
      </c>
      <c r="E42">
        <v>5501</v>
      </c>
      <c r="F42">
        <f t="shared" si="7"/>
        <v>5506</v>
      </c>
      <c r="G42">
        <v>5501</v>
      </c>
      <c r="H42">
        <v>8.6560000000000006</v>
      </c>
      <c r="I42">
        <v>8.7810000000000006</v>
      </c>
      <c r="J42">
        <v>11.734</v>
      </c>
      <c r="K42">
        <v>11.984</v>
      </c>
      <c r="N42">
        <v>50</v>
      </c>
      <c r="O42">
        <v>12500</v>
      </c>
      <c r="P42">
        <v>7</v>
      </c>
      <c r="Q42">
        <v>43.5</v>
      </c>
      <c r="R42">
        <v>7321</v>
      </c>
      <c r="S42">
        <f t="shared" si="8"/>
        <v>7328</v>
      </c>
      <c r="T42">
        <v>7321</v>
      </c>
      <c r="U42">
        <v>62.265999999999998</v>
      </c>
      <c r="V42">
        <v>62.625</v>
      </c>
      <c r="W42">
        <v>24.437000000000001</v>
      </c>
      <c r="X42">
        <v>25.359000000000002</v>
      </c>
      <c r="AA42">
        <v>100</v>
      </c>
      <c r="AB42">
        <v>300000</v>
      </c>
      <c r="AN42">
        <v>200</v>
      </c>
      <c r="AO42">
        <v>2500000</v>
      </c>
    </row>
    <row r="43" spans="1:50" x14ac:dyDescent="0.25">
      <c r="A43">
        <v>20</v>
      </c>
      <c r="B43">
        <f>B42</f>
        <v>8000</v>
      </c>
      <c r="C43">
        <v>6</v>
      </c>
      <c r="D43">
        <v>4.9219999999999997</v>
      </c>
      <c r="E43">
        <v>4309</v>
      </c>
      <c r="F43">
        <f t="shared" si="7"/>
        <v>4315</v>
      </c>
      <c r="G43">
        <v>4309</v>
      </c>
      <c r="H43">
        <v>12.907</v>
      </c>
      <c r="I43">
        <v>13.077999999999999</v>
      </c>
      <c r="J43">
        <v>7.3129999999999997</v>
      </c>
      <c r="K43">
        <v>7.657</v>
      </c>
      <c r="N43">
        <v>50</v>
      </c>
      <c r="O43">
        <f>O42</f>
        <v>12500</v>
      </c>
      <c r="P43">
        <v>8</v>
      </c>
      <c r="Q43">
        <v>109.562</v>
      </c>
      <c r="R43">
        <v>11260</v>
      </c>
      <c r="S43">
        <f t="shared" si="8"/>
        <v>11268</v>
      </c>
      <c r="T43">
        <v>11260</v>
      </c>
      <c r="U43">
        <v>191.85900000000001</v>
      </c>
      <c r="V43">
        <v>192.672</v>
      </c>
      <c r="W43">
        <v>95.984999999999999</v>
      </c>
      <c r="X43">
        <v>98.61</v>
      </c>
      <c r="AA43">
        <v>100</v>
      </c>
      <c r="AB43">
        <f>AB42</f>
        <v>300000</v>
      </c>
      <c r="AN43">
        <v>200</v>
      </c>
      <c r="AO43">
        <f>AO42</f>
        <v>2500000</v>
      </c>
    </row>
    <row r="44" spans="1:50" x14ac:dyDescent="0.25">
      <c r="A44">
        <v>20</v>
      </c>
      <c r="B44">
        <f>B43</f>
        <v>8000</v>
      </c>
      <c r="C44">
        <v>4</v>
      </c>
      <c r="D44">
        <v>2</v>
      </c>
      <c r="E44">
        <v>5956</v>
      </c>
      <c r="F44">
        <f t="shared" si="7"/>
        <v>5960</v>
      </c>
      <c r="G44">
        <v>5956</v>
      </c>
      <c r="H44">
        <v>4.0620000000000003</v>
      </c>
      <c r="I44">
        <v>4.2030000000000003</v>
      </c>
      <c r="J44">
        <v>7.0940000000000003</v>
      </c>
      <c r="K44">
        <v>7.3129999999999997</v>
      </c>
      <c r="N44">
        <v>50</v>
      </c>
      <c r="O44">
        <f>O43</f>
        <v>12500</v>
      </c>
      <c r="P44">
        <v>8</v>
      </c>
      <c r="Q44">
        <v>87.281999999999996</v>
      </c>
      <c r="R44">
        <v>7410</v>
      </c>
      <c r="S44">
        <f t="shared" si="8"/>
        <v>7418</v>
      </c>
      <c r="T44">
        <v>7410</v>
      </c>
      <c r="U44">
        <v>110.812</v>
      </c>
      <c r="V44">
        <v>111.218</v>
      </c>
      <c r="W44">
        <v>44.5</v>
      </c>
      <c r="X44">
        <v>45.936999999999998</v>
      </c>
      <c r="AA44">
        <v>100</v>
      </c>
      <c r="AB44">
        <f>AB43</f>
        <v>300000</v>
      </c>
      <c r="AN44">
        <v>200</v>
      </c>
      <c r="AO44">
        <f>AO43</f>
        <v>2500000</v>
      </c>
    </row>
    <row r="61" spans="33:40" x14ac:dyDescent="0.25">
      <c r="AG61" s="11"/>
      <c r="AH61" s="11"/>
      <c r="AI61" s="11"/>
      <c r="AJ61" s="11"/>
      <c r="AK61" s="11"/>
      <c r="AL61" s="11"/>
      <c r="AM61" s="11"/>
      <c r="AN61" s="11"/>
    </row>
    <row r="62" spans="33:40" x14ac:dyDescent="0.25">
      <c r="AG62" s="11"/>
      <c r="AH62" s="11"/>
      <c r="AI62" s="11"/>
      <c r="AJ62" s="11"/>
      <c r="AK62" s="11"/>
      <c r="AL62" s="11"/>
      <c r="AM62" s="11"/>
      <c r="AN62" s="11"/>
    </row>
    <row r="63" spans="33:40" x14ac:dyDescent="0.25">
      <c r="AG63" s="11"/>
      <c r="AH63" s="11"/>
      <c r="AI63" s="11"/>
      <c r="AJ63" s="11"/>
      <c r="AK63" s="12"/>
      <c r="AL63" s="12"/>
      <c r="AM63" s="12"/>
      <c r="AN63" s="12"/>
    </row>
    <row r="67" spans="18:40" x14ac:dyDescent="0.25">
      <c r="R67" s="10">
        <v>7</v>
      </c>
      <c r="S67" s="10">
        <v>49.484999999999999</v>
      </c>
      <c r="T67" s="10">
        <v>8480</v>
      </c>
      <c r="U67" s="10">
        <f t="shared" ref="U67:U69" si="10">T67+R67</f>
        <v>8487</v>
      </c>
      <c r="V67" s="10">
        <v>8480</v>
      </c>
      <c r="W67" s="10">
        <v>30.818999999999999</v>
      </c>
      <c r="X67" s="10">
        <v>32</v>
      </c>
      <c r="Y67" s="10">
        <v>48.883000000000003</v>
      </c>
      <c r="Z67" s="10">
        <v>49.32</v>
      </c>
    </row>
    <row r="68" spans="18:40" x14ac:dyDescent="0.25">
      <c r="R68" s="10">
        <v>10</v>
      </c>
      <c r="S68" s="10">
        <v>357.69799999999998</v>
      </c>
      <c r="T68" s="10">
        <v>7575</v>
      </c>
      <c r="U68" s="10">
        <f t="shared" si="10"/>
        <v>7585</v>
      </c>
      <c r="V68" s="10">
        <v>7575</v>
      </c>
      <c r="W68" s="10">
        <v>118.24</v>
      </c>
      <c r="X68" s="10">
        <v>125.113</v>
      </c>
      <c r="Y68" s="10">
        <v>411.452</v>
      </c>
      <c r="Z68" s="10">
        <v>411.89800000000002</v>
      </c>
    </row>
    <row r="69" spans="18:40" x14ac:dyDescent="0.25">
      <c r="R69" s="10">
        <v>11</v>
      </c>
      <c r="S69" s="10">
        <v>761.91899999999998</v>
      </c>
      <c r="T69" s="10">
        <v>7709</v>
      </c>
      <c r="U69" s="10">
        <f t="shared" si="10"/>
        <v>7720</v>
      </c>
      <c r="V69" s="10">
        <v>7709</v>
      </c>
      <c r="W69" s="10">
        <v>272.52300000000002</v>
      </c>
      <c r="X69" s="10">
        <v>286.697</v>
      </c>
      <c r="Y69" s="10">
        <v>661.64200000000005</v>
      </c>
      <c r="Z69" s="10">
        <v>662.14800000000002</v>
      </c>
    </row>
    <row r="71" spans="18:40" x14ac:dyDescent="0.25">
      <c r="AD71">
        <v>100</v>
      </c>
      <c r="AE71">
        <v>5000</v>
      </c>
      <c r="AF71">
        <v>9</v>
      </c>
      <c r="AG71">
        <v>187.57499999999999</v>
      </c>
      <c r="AH71">
        <v>3415</v>
      </c>
      <c r="AI71">
        <f>AH71+AF71</f>
        <v>3424</v>
      </c>
      <c r="AJ71">
        <v>3415</v>
      </c>
      <c r="AK71">
        <v>82.924000000000007</v>
      </c>
      <c r="AL71">
        <v>84.415999999999997</v>
      </c>
      <c r="AM71">
        <v>174.001</v>
      </c>
      <c r="AN71">
        <v>174.34100000000001</v>
      </c>
    </row>
    <row r="72" spans="18:40" x14ac:dyDescent="0.25">
      <c r="AD72">
        <v>100</v>
      </c>
      <c r="AE72">
        <v>5000</v>
      </c>
      <c r="AF72">
        <v>8</v>
      </c>
      <c r="AG72">
        <v>87.846000000000004</v>
      </c>
      <c r="AH72">
        <v>2668</v>
      </c>
      <c r="AI72">
        <f>AH72+AF72</f>
        <v>2676</v>
      </c>
      <c r="AJ72">
        <v>2668</v>
      </c>
      <c r="AK72">
        <v>26.882999999999999</v>
      </c>
      <c r="AL72">
        <v>27.338999999999999</v>
      </c>
      <c r="AM72">
        <v>61.039000000000001</v>
      </c>
      <c r="AN72">
        <v>61.277000000000001</v>
      </c>
    </row>
  </sheetData>
  <sortState ref="AK112:AP117">
    <sortCondition ref="AL112:AL1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7"/>
  <sheetViews>
    <sheetView workbookViewId="0">
      <selection activeCell="J30" sqref="J30"/>
    </sheetView>
  </sheetViews>
  <sheetFormatPr defaultRowHeight="15" x14ac:dyDescent="0.25"/>
  <sheetData>
    <row r="7" spans="2:7" x14ac:dyDescent="0.25">
      <c r="B7" s="8"/>
      <c r="C7" s="8" t="s">
        <v>0</v>
      </c>
      <c r="D7" s="8" t="s">
        <v>1</v>
      </c>
      <c r="E7" s="8" t="s">
        <v>11</v>
      </c>
      <c r="F7" s="8" t="s">
        <v>12</v>
      </c>
      <c r="G7" s="8" t="s">
        <v>13</v>
      </c>
    </row>
    <row r="8" spans="2:7" ht="15.75" thickBot="1" x14ac:dyDescent="0.3">
      <c r="B8" s="2">
        <v>1</v>
      </c>
      <c r="C8" s="5">
        <v>20</v>
      </c>
      <c r="D8" s="5">
        <v>200</v>
      </c>
      <c r="E8" s="6">
        <v>1.6E-2</v>
      </c>
      <c r="F8" s="6">
        <v>4.7E-2</v>
      </c>
      <c r="G8" s="6">
        <v>1.6E-2</v>
      </c>
    </row>
    <row r="9" spans="2:7" ht="15.75" thickBot="1" x14ac:dyDescent="0.3">
      <c r="B9" s="2">
        <v>2</v>
      </c>
      <c r="C9" s="5">
        <v>20</v>
      </c>
      <c r="D9" s="5">
        <v>400</v>
      </c>
      <c r="E9" s="6">
        <v>6.2E-2</v>
      </c>
      <c r="F9" s="6">
        <v>0.188</v>
      </c>
      <c r="G9" s="6">
        <v>1.4999999999999999E-2</v>
      </c>
    </row>
    <row r="10" spans="2:7" ht="15.75" thickBot="1" x14ac:dyDescent="0.3">
      <c r="B10" s="2">
        <v>3</v>
      </c>
      <c r="C10" s="5">
        <v>20</v>
      </c>
      <c r="D10" s="7">
        <v>8000</v>
      </c>
      <c r="E10" s="6">
        <v>0.70299999999999996</v>
      </c>
      <c r="F10" s="6">
        <v>5.218</v>
      </c>
      <c r="G10" s="6">
        <v>0.42199999999999999</v>
      </c>
    </row>
    <row r="11" spans="2:7" ht="15.75" thickBot="1" x14ac:dyDescent="0.3">
      <c r="B11" s="2">
        <v>4</v>
      </c>
      <c r="C11" s="5">
        <v>50</v>
      </c>
      <c r="D11" s="7">
        <v>1250</v>
      </c>
      <c r="E11" s="6">
        <v>0.29699999999999999</v>
      </c>
      <c r="F11" s="6">
        <v>0.625</v>
      </c>
      <c r="G11" s="6">
        <v>0.188</v>
      </c>
    </row>
    <row r="12" spans="2:7" ht="15.75" thickBot="1" x14ac:dyDescent="0.3">
      <c r="B12" s="2">
        <v>5</v>
      </c>
      <c r="C12" s="5">
        <v>50</v>
      </c>
      <c r="D12" s="7">
        <v>2500</v>
      </c>
      <c r="E12" s="6">
        <v>1.391</v>
      </c>
      <c r="F12" s="6">
        <v>4.7190000000000003</v>
      </c>
      <c r="G12" s="6">
        <v>0.32800000000000001</v>
      </c>
    </row>
    <row r="13" spans="2:7" ht="15.75" thickBot="1" x14ac:dyDescent="0.3">
      <c r="B13" s="2">
        <v>6</v>
      </c>
      <c r="C13" s="5">
        <v>50</v>
      </c>
      <c r="D13" s="7">
        <v>12500</v>
      </c>
      <c r="E13" s="6">
        <v>1.641</v>
      </c>
      <c r="F13" s="6">
        <v>18.875</v>
      </c>
      <c r="G13" s="6">
        <v>0.73399999999999999</v>
      </c>
    </row>
    <row r="14" spans="2:7" ht="15.75" thickBot="1" x14ac:dyDescent="0.3">
      <c r="B14" s="2">
        <v>7</v>
      </c>
      <c r="C14" s="5">
        <v>100</v>
      </c>
      <c r="D14" s="7">
        <v>5000</v>
      </c>
      <c r="E14" s="6">
        <v>2.875</v>
      </c>
      <c r="F14" s="6">
        <v>8.968</v>
      </c>
      <c r="G14" s="6">
        <v>1.3129999999999999</v>
      </c>
    </row>
    <row r="15" spans="2:7" ht="15.75" thickBot="1" x14ac:dyDescent="0.3">
      <c r="B15" s="2">
        <v>8</v>
      </c>
      <c r="C15" s="5">
        <v>100</v>
      </c>
      <c r="D15" s="7">
        <v>10000</v>
      </c>
      <c r="E15" s="6">
        <v>4.0780000000000003</v>
      </c>
      <c r="F15" s="6">
        <v>17.515000000000001</v>
      </c>
      <c r="G15" s="6">
        <v>0.89</v>
      </c>
    </row>
    <row r="16" spans="2:7" ht="15.75" thickBot="1" x14ac:dyDescent="0.3">
      <c r="B16" s="2">
        <v>9</v>
      </c>
      <c r="C16" s="5">
        <v>200</v>
      </c>
      <c r="D16" s="5">
        <v>400</v>
      </c>
      <c r="E16" s="6">
        <v>6.2E-2</v>
      </c>
      <c r="F16" s="6">
        <v>6.3E-2</v>
      </c>
      <c r="G16" s="6">
        <v>1.4999999999999999E-2</v>
      </c>
    </row>
    <row r="17" spans="2:7" ht="15.75" thickBot="1" x14ac:dyDescent="0.3">
      <c r="B17" s="1">
        <v>10</v>
      </c>
      <c r="C17" s="3">
        <v>200</v>
      </c>
      <c r="D17" s="9">
        <v>13300</v>
      </c>
      <c r="E17" s="4">
        <v>6.9530000000000003</v>
      </c>
      <c r="F17" s="4">
        <v>26.515000000000001</v>
      </c>
      <c r="G17" s="4">
        <v>2.1869999999999998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Kha Trương Ngọc</cp:lastModifiedBy>
  <dcterms:created xsi:type="dcterms:W3CDTF">2017-06-23T05:10:46Z</dcterms:created>
  <dcterms:modified xsi:type="dcterms:W3CDTF">2018-05-17T17:51:18Z</dcterms:modified>
</cp:coreProperties>
</file>