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HP_\Desktop\excel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2" l="1"/>
  <c r="M11" i="2"/>
  <c r="M12" i="2"/>
  <c r="M13" i="2"/>
  <c r="M15" i="2"/>
  <c r="M16" i="2"/>
  <c r="M17" i="2"/>
  <c r="M18" i="2"/>
  <c r="M19" i="2"/>
  <c r="M10" i="2"/>
  <c r="J11" i="2"/>
  <c r="J12" i="2"/>
  <c r="J13" i="2"/>
  <c r="J14" i="2"/>
  <c r="J15" i="2"/>
  <c r="J16" i="2"/>
  <c r="J17" i="2"/>
  <c r="J18" i="2"/>
  <c r="J19" i="2"/>
  <c r="J10" i="2"/>
  <c r="H11" i="2"/>
  <c r="H12" i="2"/>
  <c r="H13" i="2"/>
  <c r="H14" i="2"/>
  <c r="H15" i="2"/>
  <c r="H16" i="2"/>
  <c r="H17" i="2"/>
  <c r="H18" i="2"/>
  <c r="H19" i="2"/>
  <c r="H10" i="2"/>
  <c r="G11" i="2"/>
  <c r="G12" i="2"/>
  <c r="G13" i="2"/>
  <c r="G14" i="2"/>
  <c r="G15" i="2"/>
  <c r="G16" i="2"/>
  <c r="G17" i="2"/>
  <c r="G18" i="2"/>
  <c r="G19" i="2"/>
  <c r="G10" i="2"/>
  <c r="F11" i="2"/>
  <c r="F12" i="2"/>
  <c r="F13" i="2"/>
  <c r="F14" i="2"/>
  <c r="F15" i="2"/>
  <c r="F16" i="2"/>
  <c r="F17" i="2"/>
  <c r="F18" i="2"/>
  <c r="F19" i="2"/>
  <c r="F10" i="2"/>
</calcChain>
</file>

<file path=xl/sharedStrings.xml><?xml version="1.0" encoding="utf-8"?>
<sst xmlns="http://schemas.openxmlformats.org/spreadsheetml/2006/main" count="45" uniqueCount="44">
  <si>
    <t>SURNAME</t>
  </si>
  <si>
    <t>OTHER NAMES</t>
  </si>
  <si>
    <t>DEPT</t>
  </si>
  <si>
    <t>REGION</t>
  </si>
  <si>
    <t>SALES</t>
  </si>
  <si>
    <t>ODUNUKAN</t>
  </si>
  <si>
    <t>Muibat Adewunmi</t>
  </si>
  <si>
    <t>CUSTOMER SERVICE</t>
  </si>
  <si>
    <t>WEST</t>
  </si>
  <si>
    <t>AWESOME RESOURCES LTD</t>
  </si>
  <si>
    <t>OCTOBER, 2021</t>
  </si>
  <si>
    <t>S/N</t>
  </si>
  <si>
    <t>Emp Name</t>
  </si>
  <si>
    <t>Account Number</t>
  </si>
  <si>
    <t>Dept</t>
  </si>
  <si>
    <t>Basic Salary</t>
  </si>
  <si>
    <t>HA(15%)</t>
  </si>
  <si>
    <t>TA(5%)</t>
  </si>
  <si>
    <t>HA(10%)</t>
  </si>
  <si>
    <t>OT</t>
  </si>
  <si>
    <t>GROSS SALARY</t>
  </si>
  <si>
    <t>DEDUCTION</t>
  </si>
  <si>
    <t>SAVINGS</t>
  </si>
  <si>
    <t>NET SALARY</t>
  </si>
  <si>
    <t>Awesome Emmanuel</t>
  </si>
  <si>
    <t>HR</t>
  </si>
  <si>
    <t>Udom Godwin</t>
  </si>
  <si>
    <t>Customer Care</t>
  </si>
  <si>
    <t>Jimba Mary</t>
  </si>
  <si>
    <t>Sales</t>
  </si>
  <si>
    <t>Kurt Smith</t>
  </si>
  <si>
    <t>Media</t>
  </si>
  <si>
    <t>Bako Victor</t>
  </si>
  <si>
    <t>Legal</t>
  </si>
  <si>
    <t>Joshua Jane</t>
  </si>
  <si>
    <t>ICT</t>
  </si>
  <si>
    <t>Duru Paul</t>
  </si>
  <si>
    <t>Electrical</t>
  </si>
  <si>
    <t>Mauris Dorcas</t>
  </si>
  <si>
    <t>James Angel</t>
  </si>
  <si>
    <t>Marketing</t>
  </si>
  <si>
    <t>Ajayi Haruna</t>
  </si>
  <si>
    <t>Security</t>
  </si>
  <si>
    <t>GUARANTY TRUST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</si>
</sst>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0"/>
      <color rgb="FFFF0000"/>
      <name val="Aharoni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" totalsRowShown="0" headerRowDxfId="0">
  <autoFilter ref="A1:E2"/>
  <tableColumns count="5">
    <tableColumn id="1" name="SURNAME"/>
    <tableColumn id="2" name="OTHER NAMES"/>
    <tableColumn id="3" name="DEPT"/>
    <tableColumn id="4" name="REGION"/>
    <tableColumn id="5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6" sqref="E6"/>
    </sheetView>
  </sheetViews>
  <sheetFormatPr defaultRowHeight="15" x14ac:dyDescent="0.25"/>
  <cols>
    <col min="1" max="1" width="12.28515625" customWidth="1"/>
    <col min="2" max="2" width="17.7109375" bestFit="1" customWidth="1"/>
    <col min="3" max="3" width="18.5703125" bestFit="1" customWidth="1"/>
    <col min="4" max="4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70" zoomScaleNormal="70" workbookViewId="0">
      <selection activeCell="I32" sqref="I32"/>
    </sheetView>
  </sheetViews>
  <sheetFormatPr defaultRowHeight="15" x14ac:dyDescent="0.25"/>
  <cols>
    <col min="1" max="1" width="7.140625" style="2" bestFit="1" customWidth="1"/>
    <col min="2" max="2" width="19" style="2" bestFit="1" customWidth="1"/>
    <col min="3" max="3" width="28.42578125" style="2" bestFit="1" customWidth="1"/>
    <col min="4" max="4" width="9.140625" style="2"/>
    <col min="5" max="5" width="20" style="2" bestFit="1" customWidth="1"/>
    <col min="6" max="6" width="15.42578125" style="2" bestFit="1" customWidth="1"/>
    <col min="7" max="7" width="12.7109375" style="2" bestFit="1" customWidth="1"/>
    <col min="8" max="8" width="15.42578125" style="2" bestFit="1" customWidth="1"/>
    <col min="9" max="9" width="14.28515625" style="2" customWidth="1"/>
    <col min="10" max="10" width="25.28515625" style="2" bestFit="1" customWidth="1"/>
    <col min="11" max="11" width="20.85546875" style="2" bestFit="1" customWidth="1"/>
    <col min="12" max="12" width="15.42578125" style="2" bestFit="1" customWidth="1"/>
    <col min="13" max="13" width="20.7109375" style="2" bestFit="1" customWidth="1"/>
    <col min="14" max="16384" width="9.140625" style="2"/>
  </cols>
  <sheetData>
    <row r="1" spans="1:16" x14ac:dyDescent="0.25">
      <c r="F1" s="3" t="s">
        <v>9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O6" s="2" t="s">
        <v>43</v>
      </c>
    </row>
    <row r="7" spans="1:16" ht="15" customHeight="1" x14ac:dyDescent="0.25">
      <c r="B7" s="4" t="s">
        <v>10</v>
      </c>
      <c r="C7" s="4"/>
      <c r="D7" s="4"/>
    </row>
    <row r="9" spans="1:16" ht="26.25" x14ac:dyDescent="0.25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 t="s">
        <v>22</v>
      </c>
      <c r="M9" s="5" t="s">
        <v>23</v>
      </c>
    </row>
    <row r="10" spans="1:16" x14ac:dyDescent="0.25">
      <c r="A10" s="6">
        <v>1</v>
      </c>
      <c r="B10" s="2" t="s">
        <v>24</v>
      </c>
      <c r="C10" s="6">
        <v>1254866558</v>
      </c>
      <c r="D10" s="7" t="s">
        <v>25</v>
      </c>
      <c r="E10" s="8">
        <v>100000</v>
      </c>
      <c r="F10" s="2">
        <f>(15/100)*E10</f>
        <v>15000</v>
      </c>
      <c r="G10" s="2">
        <f>(5/100)*E10</f>
        <v>5000</v>
      </c>
      <c r="H10" s="2">
        <f>(10/100)*E10</f>
        <v>10000</v>
      </c>
      <c r="I10" s="2">
        <v>5000</v>
      </c>
      <c r="J10" s="2">
        <f>SUM(E10:I10)</f>
        <v>135000</v>
      </c>
      <c r="K10" s="2">
        <v>750</v>
      </c>
      <c r="L10" s="2">
        <v>2000</v>
      </c>
      <c r="M10" s="2">
        <f>J10-K10-L10</f>
        <v>132250</v>
      </c>
    </row>
    <row r="11" spans="1:16" x14ac:dyDescent="0.25">
      <c r="A11" s="6">
        <v>2</v>
      </c>
      <c r="B11" s="2" t="s">
        <v>26</v>
      </c>
      <c r="C11" s="6">
        <v>8975434784</v>
      </c>
      <c r="D11" s="7" t="s">
        <v>27</v>
      </c>
      <c r="E11" s="8">
        <v>60000</v>
      </c>
      <c r="F11" s="2">
        <f t="shared" ref="F11:F19" si="0">(15/100)*E11</f>
        <v>9000</v>
      </c>
      <c r="G11" s="2">
        <f t="shared" ref="G11:G19" si="1">(5/100)*E11</f>
        <v>3000</v>
      </c>
      <c r="H11" s="2">
        <f t="shared" ref="H11:H19" si="2">(10/100)*E11</f>
        <v>6000</v>
      </c>
      <c r="I11" s="2">
        <v>2500</v>
      </c>
      <c r="J11" s="2">
        <f t="shared" ref="J11:J19" si="3">SUM(E11:I11)</f>
        <v>80500</v>
      </c>
      <c r="K11" s="2">
        <v>750</v>
      </c>
      <c r="L11" s="2">
        <v>2000</v>
      </c>
      <c r="M11" s="2">
        <f t="shared" ref="M11:M19" si="4">J11-K11-L11</f>
        <v>77750</v>
      </c>
    </row>
    <row r="12" spans="1:16" x14ac:dyDescent="0.25">
      <c r="A12" s="6">
        <v>3</v>
      </c>
      <c r="B12" s="2" t="s">
        <v>28</v>
      </c>
      <c r="C12" s="6">
        <v>1669600301</v>
      </c>
      <c r="D12" s="7" t="s">
        <v>29</v>
      </c>
      <c r="E12" s="8">
        <v>75000</v>
      </c>
      <c r="F12" s="2">
        <f t="shared" si="0"/>
        <v>11250</v>
      </c>
      <c r="G12" s="2">
        <f t="shared" si="1"/>
        <v>3750</v>
      </c>
      <c r="H12" s="2">
        <f t="shared" si="2"/>
        <v>7500</v>
      </c>
      <c r="I12" s="2">
        <v>5000</v>
      </c>
      <c r="J12" s="2">
        <f t="shared" si="3"/>
        <v>102500</v>
      </c>
      <c r="K12" s="2">
        <v>750</v>
      </c>
      <c r="L12" s="2">
        <v>1500</v>
      </c>
      <c r="M12" s="2">
        <f t="shared" si="4"/>
        <v>100250</v>
      </c>
    </row>
    <row r="13" spans="1:16" x14ac:dyDescent="0.25">
      <c r="A13" s="6">
        <v>4</v>
      </c>
      <c r="B13" s="2" t="s">
        <v>30</v>
      </c>
      <c r="C13" s="6">
        <v>2441657123</v>
      </c>
      <c r="D13" s="7" t="s">
        <v>31</v>
      </c>
      <c r="E13" s="8">
        <v>50000</v>
      </c>
      <c r="F13" s="2">
        <f t="shared" si="0"/>
        <v>7500</v>
      </c>
      <c r="G13" s="2">
        <f t="shared" si="1"/>
        <v>2500</v>
      </c>
      <c r="H13" s="2">
        <f t="shared" si="2"/>
        <v>5000</v>
      </c>
      <c r="I13" s="2">
        <v>1500</v>
      </c>
      <c r="J13" s="2">
        <f t="shared" si="3"/>
        <v>66500</v>
      </c>
      <c r="K13" s="2">
        <v>750</v>
      </c>
      <c r="L13" s="2">
        <v>1500</v>
      </c>
      <c r="M13" s="2">
        <f t="shared" si="4"/>
        <v>64250</v>
      </c>
    </row>
    <row r="14" spans="1:16" x14ac:dyDescent="0.25">
      <c r="A14" s="6">
        <v>5</v>
      </c>
      <c r="B14" s="2" t="s">
        <v>32</v>
      </c>
      <c r="C14" s="6">
        <v>3213713946</v>
      </c>
      <c r="D14" s="7" t="s">
        <v>33</v>
      </c>
      <c r="E14" s="8">
        <v>80000</v>
      </c>
      <c r="F14" s="2">
        <f t="shared" si="0"/>
        <v>12000</v>
      </c>
      <c r="G14" s="2">
        <f t="shared" si="1"/>
        <v>4000</v>
      </c>
      <c r="H14" s="2">
        <f t="shared" si="2"/>
        <v>8000</v>
      </c>
      <c r="I14" s="2">
        <v>2650</v>
      </c>
      <c r="J14" s="2">
        <f t="shared" si="3"/>
        <v>106650</v>
      </c>
      <c r="K14" s="2">
        <v>750</v>
      </c>
      <c r="L14" s="2">
        <v>1000</v>
      </c>
      <c r="M14" s="2">
        <f t="shared" si="4"/>
        <v>104900</v>
      </c>
    </row>
    <row r="15" spans="1:16" x14ac:dyDescent="0.25">
      <c r="A15" s="6">
        <v>6</v>
      </c>
      <c r="B15" s="2" t="s">
        <v>34</v>
      </c>
      <c r="C15" s="6">
        <v>3985770768</v>
      </c>
      <c r="D15" s="7" t="s">
        <v>35</v>
      </c>
      <c r="E15" s="8">
        <v>95000</v>
      </c>
      <c r="F15" s="2">
        <f t="shared" si="0"/>
        <v>14250</v>
      </c>
      <c r="G15" s="2">
        <f t="shared" si="1"/>
        <v>4750</v>
      </c>
      <c r="H15" s="2">
        <f t="shared" si="2"/>
        <v>9500</v>
      </c>
      <c r="I15" s="2">
        <v>3400</v>
      </c>
      <c r="J15" s="2">
        <f t="shared" si="3"/>
        <v>126900</v>
      </c>
      <c r="K15" s="2">
        <v>750</v>
      </c>
      <c r="L15" s="2">
        <v>2000</v>
      </c>
      <c r="M15" s="2">
        <f t="shared" si="4"/>
        <v>124150</v>
      </c>
    </row>
    <row r="16" spans="1:16" x14ac:dyDescent="0.25">
      <c r="A16" s="6">
        <v>7</v>
      </c>
      <c r="B16" s="2" t="s">
        <v>36</v>
      </c>
      <c r="C16" s="6">
        <v>4757827591</v>
      </c>
      <c r="D16" s="7" t="s">
        <v>37</v>
      </c>
      <c r="E16" s="8">
        <v>50000</v>
      </c>
      <c r="F16" s="2">
        <f t="shared" si="0"/>
        <v>7500</v>
      </c>
      <c r="G16" s="2">
        <f t="shared" si="1"/>
        <v>2500</v>
      </c>
      <c r="H16" s="2">
        <f t="shared" si="2"/>
        <v>5000</v>
      </c>
      <c r="I16" s="2">
        <v>4500</v>
      </c>
      <c r="J16" s="2">
        <f t="shared" si="3"/>
        <v>69500</v>
      </c>
      <c r="K16" s="2">
        <v>750</v>
      </c>
      <c r="L16" s="2">
        <v>2000</v>
      </c>
      <c r="M16" s="2">
        <f t="shared" si="4"/>
        <v>66750</v>
      </c>
    </row>
    <row r="17" spans="1:13" x14ac:dyDescent="0.25">
      <c r="A17" s="6">
        <v>8</v>
      </c>
      <c r="B17" s="2" t="s">
        <v>38</v>
      </c>
      <c r="C17" s="6">
        <v>5529884414</v>
      </c>
      <c r="D17" s="7" t="s">
        <v>29</v>
      </c>
      <c r="E17" s="8">
        <v>80000</v>
      </c>
      <c r="F17" s="2">
        <f t="shared" si="0"/>
        <v>12000</v>
      </c>
      <c r="G17" s="2">
        <f t="shared" si="1"/>
        <v>4000</v>
      </c>
      <c r="H17" s="2">
        <f t="shared" si="2"/>
        <v>8000</v>
      </c>
      <c r="I17" s="2">
        <v>3700</v>
      </c>
      <c r="J17" s="2">
        <f t="shared" si="3"/>
        <v>107700</v>
      </c>
      <c r="K17" s="2">
        <v>750</v>
      </c>
      <c r="L17" s="2">
        <v>1500</v>
      </c>
      <c r="M17" s="2">
        <f t="shared" si="4"/>
        <v>105450</v>
      </c>
    </row>
    <row r="18" spans="1:13" x14ac:dyDescent="0.25">
      <c r="A18" s="6">
        <v>9</v>
      </c>
      <c r="B18" s="2" t="s">
        <v>39</v>
      </c>
      <c r="C18" s="6">
        <v>6301941236</v>
      </c>
      <c r="D18" s="7" t="s">
        <v>40</v>
      </c>
      <c r="E18" s="8">
        <v>60000</v>
      </c>
      <c r="F18" s="2">
        <f t="shared" si="0"/>
        <v>9000</v>
      </c>
      <c r="G18" s="2">
        <f t="shared" si="1"/>
        <v>3000</v>
      </c>
      <c r="H18" s="2">
        <f t="shared" si="2"/>
        <v>6000</v>
      </c>
      <c r="I18" s="2">
        <v>4800</v>
      </c>
      <c r="J18" s="2">
        <f t="shared" si="3"/>
        <v>82800</v>
      </c>
      <c r="K18" s="2">
        <v>750</v>
      </c>
      <c r="L18" s="2">
        <v>1500</v>
      </c>
      <c r="M18" s="2">
        <f t="shared" si="4"/>
        <v>80550</v>
      </c>
    </row>
    <row r="19" spans="1:13" x14ac:dyDescent="0.25">
      <c r="A19" s="6">
        <v>10</v>
      </c>
      <c r="B19" s="2" t="s">
        <v>41</v>
      </c>
      <c r="C19" s="6">
        <v>7073998059</v>
      </c>
      <c r="D19" s="7" t="s">
        <v>42</v>
      </c>
      <c r="E19" s="8">
        <v>50000</v>
      </c>
      <c r="F19" s="2">
        <f t="shared" si="0"/>
        <v>7500</v>
      </c>
      <c r="G19" s="2">
        <f t="shared" si="1"/>
        <v>2500</v>
      </c>
      <c r="H19" s="2">
        <f t="shared" si="2"/>
        <v>5000</v>
      </c>
      <c r="I19" s="2">
        <v>2500</v>
      </c>
      <c r="J19" s="2">
        <f t="shared" si="3"/>
        <v>67500</v>
      </c>
      <c r="K19" s="2">
        <v>750</v>
      </c>
      <c r="L19" s="2">
        <v>1000</v>
      </c>
      <c r="M19" s="2">
        <f t="shared" si="4"/>
        <v>65750</v>
      </c>
    </row>
  </sheetData>
  <sheetProtection algorithmName="SHA-512" hashValue="iEI3B4WlmSJhR/YCGzS5vuTBUAfgPnQRmRS6v2Zs9JgfdwPiPi80sRoygrbY15h1JBypvTJjVEC5iUNiqRZpqQ==" saltValue="ff50FXHO2ZRcKJ/9i/kLbA==" spinCount="100000" sheet="1" objects="1" scenarios="1"/>
  <mergeCells count="2">
    <mergeCell ref="F1:P5"/>
    <mergeCell ref="B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2021-10-24T10:39:06Z</dcterms:created>
  <dcterms:modified xsi:type="dcterms:W3CDTF">2021-10-24T12:37:59Z</dcterms:modified>
</cp:coreProperties>
</file>