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github files" sheetId="1" state="visible" r:id="rId2"/>
    <sheet name="zip files" sheetId="2" state="visible" r:id="rId3"/>
    <sheet name="Resum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<sst xmlns="http://schemas.openxmlformats.org/spreadsheetml/2006/main" count="2676" uniqueCount="143">
  <si>
    <t xml:space="preserve">Isomif Paper</t>
  </si>
  <si>
    <t xml:space="preserve">Isomif Local</t>
  </si>
  <si>
    <t xml:space="preserve">Isomif 1</t>
  </si>
  <si>
    <t xml:space="preserve">Isomif 2</t>
  </si>
  <si>
    <t xml:space="preserve">Isomif 3</t>
  </si>
  <si>
    <t xml:space="preserve">Isomif 4</t>
  </si>
  <si>
    <t xml:space="preserve">RESUMEN</t>
  </si>
  <si>
    <t xml:space="preserve">PDB</t>
  </si>
  <si>
    <t xml:space="preserve">Ligand</t>
  </si>
  <si>
    <t xml:space="preserve">AUC</t>
  </si>
  <si>
    <t xml:space="preserve">IsoMIF Paper</t>
  </si>
  <si>
    <t xml:space="preserve">IsoMIF local 2019</t>
  </si>
  <si>
    <t xml:space="preserve">IsoMIF 1</t>
  </si>
  <si>
    <t xml:space="preserve">IsoMIF 2</t>
  </si>
  <si>
    <t xml:space="preserve">IsoMIF 3</t>
  </si>
  <si>
    <t xml:space="preserve">IsoMIF 4</t>
  </si>
  <si>
    <t xml:space="preserve">2IDB</t>
  </si>
  <si>
    <t xml:space="preserve">1PE</t>
  </si>
  <si>
    <t xml:space="preserve">1G8I</t>
  </si>
  <si>
    <t xml:space="preserve">AUC Mediana</t>
  </si>
  <si>
    <t xml:space="preserve">2HAW</t>
  </si>
  <si>
    <t xml:space="preserve">1K87</t>
  </si>
  <si>
    <t xml:space="preserve">2BYN</t>
  </si>
  <si>
    <t xml:space="preserve">1O57</t>
  </si>
  <si>
    <t xml:space="preserve">BOG</t>
  </si>
  <si>
    <t xml:space="preserve">1ZX8</t>
  </si>
  <si>
    <t xml:space="preserve">1Q0R</t>
  </si>
  <si>
    <t xml:space="preserve">GSH</t>
  </si>
  <si>
    <t xml:space="preserve">1Y10</t>
  </si>
  <si>
    <t xml:space="preserve">1S7G</t>
  </si>
  <si>
    <t xml:space="preserve">LDA</t>
  </si>
  <si>
    <t xml:space="preserve">valor min</t>
  </si>
  <si>
    <t xml:space="preserve">LLP</t>
  </si>
  <si>
    <t xml:space="preserve">Quartil 1</t>
  </si>
  <si>
    <t xml:space="preserve">PLM</t>
  </si>
  <si>
    <t xml:space="preserve">Mediana</t>
  </si>
  <si>
    <t xml:space="preserve">PMP</t>
  </si>
  <si>
    <t xml:space="preserve">Quartil 3</t>
  </si>
  <si>
    <t xml:space="preserve">SAM</t>
  </si>
  <si>
    <t xml:space="preserve">Promedio</t>
  </si>
  <si>
    <t xml:space="preserve">SUC</t>
  </si>
  <si>
    <t xml:space="preserve">3B6H</t>
  </si>
  <si>
    <t xml:space="preserve">valor max</t>
  </si>
  <si>
    <t xml:space="preserve">1AUA</t>
  </si>
  <si>
    <t xml:space="preserve">U5P</t>
  </si>
  <si>
    <t xml:space="preserve">2Z73</t>
  </si>
  <si>
    <t xml:space="preserve">1B4W</t>
  </si>
  <si>
    <t xml:space="preserve">Promedio x PDB</t>
  </si>
  <si>
    <t xml:space="preserve">2P4B</t>
  </si>
  <si>
    <t xml:space="preserve">1FX8</t>
  </si>
  <si>
    <t xml:space="preserve">2HD0</t>
  </si>
  <si>
    <t xml:space="preserve">1I78</t>
  </si>
  <si>
    <t xml:space="preserve">2CZV</t>
  </si>
  <si>
    <t xml:space="preserve">1K8Q</t>
  </si>
  <si>
    <t xml:space="preserve">isomif</t>
  </si>
  <si>
    <t xml:space="preserve">Parametros</t>
  </si>
  <si>
    <t xml:space="preserve">mif -z 1 isomif </t>
  </si>
  <si>
    <t xml:space="preserve">mif -s 1.5 isomif -s 1 -a 100</t>
  </si>
  <si>
    <t xml:space="preserve">mif -z 1  isomif -s 1-a 100</t>
  </si>
  <si>
    <t xml:space="preserve">mif -s 1.5 isomif </t>
  </si>
  <si>
    <t xml:space="preserve">2PBJ</t>
  </si>
  <si>
    <t xml:space="preserve">1DUG</t>
  </si>
  <si>
    <t xml:space="preserve">2IMD</t>
  </si>
  <si>
    <t xml:space="preserve">1EEM</t>
  </si>
  <si>
    <t xml:space="preserve">2FLS</t>
  </si>
  <si>
    <t xml:space="preserve">1FW1</t>
  </si>
  <si>
    <t xml:space="preserve">1Y1A</t>
  </si>
  <si>
    <t xml:space="preserve">1IYH</t>
  </si>
  <si>
    <t xml:space="preserve">1R4W</t>
  </si>
  <si>
    <t xml:space="preserve">1JLV</t>
  </si>
  <si>
    <t xml:space="preserve">1XKW</t>
  </si>
  <si>
    <t xml:space="preserve">1AIJ</t>
  </si>
  <si>
    <t xml:space="preserve">1UMX</t>
  </si>
  <si>
    <t xml:space="preserve">1AR1</t>
  </si>
  <si>
    <t xml:space="preserve">1THQ</t>
  </si>
  <si>
    <t xml:space="preserve">1C8U</t>
  </si>
  <si>
    <t xml:space="preserve">1OJD</t>
  </si>
  <si>
    <t xml:space="preserve">1DXR</t>
  </si>
  <si>
    <t xml:space="preserve">1KMO</t>
  </si>
  <si>
    <t xml:space="preserve">1F7S</t>
  </si>
  <si>
    <t xml:space="preserve">1JG8</t>
  </si>
  <si>
    <t xml:space="preserve">1A8I</t>
  </si>
  <si>
    <t xml:space="preserve">1J04</t>
  </si>
  <si>
    <t xml:space="preserve">1AX4</t>
  </si>
  <si>
    <t xml:space="preserve">1IUG</t>
  </si>
  <si>
    <t xml:space="preserve">1BJW</t>
  </si>
  <si>
    <t xml:space="preserve">1D7K</t>
  </si>
  <si>
    <t xml:space="preserve">1BW0</t>
  </si>
  <si>
    <t xml:space="preserve">1CS1</t>
  </si>
  <si>
    <t xml:space="preserve">1CL1</t>
  </si>
  <si>
    <t xml:space="preserve">2NWL</t>
  </si>
  <si>
    <t xml:space="preserve">1B56</t>
  </si>
  <si>
    <t xml:space="preserve">2IU8</t>
  </si>
  <si>
    <t xml:space="preserve">1EH5</t>
  </si>
  <si>
    <t xml:space="preserve">2FIK</t>
  </si>
  <si>
    <t xml:space="preserve">1M66</t>
  </si>
  <si>
    <t xml:space="preserve">1SZ7</t>
  </si>
  <si>
    <t xml:space="preserve">1MGP</t>
  </si>
  <si>
    <t xml:space="preserve">1PQ2</t>
  </si>
  <si>
    <t xml:space="preserve">1O6U</t>
  </si>
  <si>
    <t xml:space="preserve">2E7U</t>
  </si>
  <si>
    <t xml:space="preserve">1A0G</t>
  </si>
  <si>
    <t xml:space="preserve">2CJG</t>
  </si>
  <si>
    <t xml:space="preserve">1AIA</t>
  </si>
  <si>
    <t xml:space="preserve">2C81</t>
  </si>
  <si>
    <t xml:space="preserve">1FG7</t>
  </si>
  <si>
    <t xml:space="preserve">1ZC9</t>
  </si>
  <si>
    <t xml:space="preserve">1KTA</t>
  </si>
  <si>
    <t xml:space="preserve">1UU1</t>
  </si>
  <si>
    <t xml:space="preserve">1MDO</t>
  </si>
  <si>
    <t xml:space="preserve">1R30</t>
  </si>
  <si>
    <t xml:space="preserve">1CMC</t>
  </si>
  <si>
    <t xml:space="preserve">1QZZ</t>
  </si>
  <si>
    <t xml:space="preserve">1EIZ</t>
  </si>
  <si>
    <t xml:space="preserve">1P91</t>
  </si>
  <si>
    <t xml:space="preserve">1HMY</t>
  </si>
  <si>
    <t xml:space="preserve">1NW3</t>
  </si>
  <si>
    <t xml:space="preserve">1I9G</t>
  </si>
  <si>
    <t xml:space="preserve">1NT2</t>
  </si>
  <si>
    <t xml:space="preserve">1MSK</t>
  </si>
  <si>
    <t xml:space="preserve">1YLJ</t>
  </si>
  <si>
    <t xml:space="preserve">1A0T</t>
  </si>
  <si>
    <t xml:space="preserve">1W2T</t>
  </si>
  <si>
    <t xml:space="preserve">1JGI</t>
  </si>
  <si>
    <t xml:space="preserve">1UC2</t>
  </si>
  <si>
    <t xml:space="preserve">1JJ0</t>
  </si>
  <si>
    <t xml:space="preserve">1TJ4</t>
  </si>
  <si>
    <t xml:space="preserve">1L0G</t>
  </si>
  <si>
    <t xml:space="preserve">1PT2</t>
  </si>
  <si>
    <t xml:space="preserve">1M98</t>
  </si>
  <si>
    <t xml:space="preserve">2J4J</t>
  </si>
  <si>
    <t xml:space="preserve">1DBT</t>
  </si>
  <si>
    <t xml:space="preserve">2C37</t>
  </si>
  <si>
    <t xml:space="preserve">1FGX</t>
  </si>
  <si>
    <t xml:space="preserve">2BMU</t>
  </si>
  <si>
    <t xml:space="preserve">1G8O</t>
  </si>
  <si>
    <t xml:space="preserve">2BLN</t>
  </si>
  <si>
    <t xml:space="preserve">1I5E</t>
  </si>
  <si>
    <t xml:space="preserve">2B56</t>
  </si>
  <si>
    <t xml:space="preserve">1WLJ</t>
  </si>
  <si>
    <t xml:space="preserve">Mean</t>
  </si>
  <si>
    <t xml:space="preserve">RESUMEN ZIP</t>
  </si>
  <si>
    <t xml:space="preserve">RESUMEN GITHUB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</si>
</sst>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D106"/>
  <sheetViews>
    <sheetView windowProtection="false" showFormulas="false" showGridLines="true" showRowColHeaders="true" showZeros="true" rightToLeft="false" tabSelected="false" showOutlineSymbols="true" defaultGridColor="true" view="normal" topLeftCell="AO1" colorId="64" zoomScale="85" zoomScaleNormal="85" zoomScalePageLayoutView="100" workbookViewId="0">
      <selection pane="topLeft" activeCell="AR3" activeCellId="0" sqref="AR3"/>
    </sheetView>
  </sheetViews>
  <sheetFormatPr defaultRowHeight="12.8"/>
  <cols>
    <col collapsed="false" hidden="false" max="1" min="1" style="0" width="6.47959183673469"/>
    <col collapsed="false" hidden="false" max="2" min="2" style="0" width="7.69387755102041"/>
    <col collapsed="false" hidden="false" max="3" min="3" style="0" width="7.56122448979592"/>
    <col collapsed="false" hidden="false" max="4" min="4" style="0" width="6.75"/>
    <col collapsed="false" hidden="false" max="5" min="5" style="0" width="4.05102040816327"/>
    <col collapsed="false" hidden="false" max="6" min="6" style="0" width="7.29081632653061"/>
    <col collapsed="false" hidden="false" max="7" min="7" style="0" width="7.4234693877551"/>
    <col collapsed="false" hidden="false" max="8" min="8" style="0" width="3.78061224489796"/>
    <col collapsed="false" hidden="false" max="9" min="9" style="0" width="7.02040816326531"/>
    <col collapsed="false" hidden="false" max="10" min="10" style="0" width="6.75"/>
    <col collapsed="false" hidden="false" max="11" min="11" style="0" width="4.86224489795918"/>
    <col collapsed="false" hidden="false" max="12" min="12" style="0" width="4.59183673469388"/>
    <col collapsed="false" hidden="false" max="13" min="13" style="0" width="8.77551020408163"/>
    <col collapsed="false" hidden="false" max="14" min="14" style="0" width="5.66836734693878"/>
    <col collapsed="false" hidden="false" max="15" min="15" style="0" width="4.86224489795918"/>
    <col collapsed="false" hidden="false" max="16" min="16" style="0" width="7.1530612244898"/>
    <col collapsed="false" hidden="false" max="17" min="17" style="0" width="7.4234693877551"/>
    <col collapsed="false" hidden="false" max="18" min="18" style="0" width="5.12755102040816"/>
    <col collapsed="false" hidden="false" max="19" min="19" style="0" width="3.37244897959184"/>
    <col collapsed="false" hidden="false" max="20" min="20" style="0" width="8.10204081632653"/>
    <col collapsed="false" hidden="false" max="21" min="21" style="0" width="6.3469387755102"/>
    <col collapsed="false" hidden="false" max="22" min="22" style="0" width="6.20918367346939"/>
    <col collapsed="false" hidden="false" max="23" min="23" style="0" width="6.88265306122449"/>
    <col collapsed="false" hidden="false" max="24" min="24" style="0" width="7.96428571428571"/>
    <col collapsed="false" hidden="false" max="25" min="25" style="0" width="7.1530612244898"/>
    <col collapsed="false" hidden="false" max="26" min="26" style="0" width="4.32142857142857"/>
    <col collapsed="false" hidden="false" max="27" min="27" style="0" width="8.36734693877551"/>
    <col collapsed="false" hidden="false" max="28" min="28" style="0" width="5.66836734693878"/>
    <col collapsed="false" hidden="false" max="30" min="30" style="0" width="7.29081632653061"/>
    <col collapsed="false" hidden="false" max="31" min="31" style="0" width="7.1530612244898"/>
    <col collapsed="false" hidden="false" max="32" min="32" style="0" width="6.0765306122449"/>
    <col collapsed="false" hidden="false" max="33" min="33" style="0" width="2.69897959183673"/>
    <col collapsed="false" hidden="false" max="34" min="34" style="0" width="9.44897959183673"/>
    <col collapsed="false" hidden="false" max="35" min="35" style="0" width="5.39795918367347"/>
    <col collapsed="false" hidden="false" max="38" min="38" style="0" width="6.47959183673469"/>
    <col collapsed="false" hidden="false" max="39" min="39" style="0" width="6.88265306122449"/>
    <col collapsed="false" hidden="false" max="40" min="40" style="0" width="5.66836734693878"/>
  </cols>
  <sheetData>
    <row r="2" customFormat="false" ht="12.8" hidden="false" customHeight="false" outlineLevel="0" collapsed="false">
      <c r="B2" s="1"/>
      <c r="C2" s="1" t="s">
        <v>0</v>
      </c>
      <c r="D2" s="1"/>
      <c r="J2" s="1" t="s">
        <v>1</v>
      </c>
      <c r="M2" s="1"/>
      <c r="N2" s="1"/>
      <c r="Q2" s="0" t="s">
        <v>2</v>
      </c>
      <c r="X2" s="0" t="s">
        <v>3</v>
      </c>
      <c r="AE2" s="0" t="s">
        <v>4</v>
      </c>
      <c r="AL2" s="0" t="s">
        <v>5</v>
      </c>
    </row>
    <row r="3" customFormat="false" ht="13.8" hidden="false" customHeight="false" outlineLevel="0" collapsed="false">
      <c r="B3" s="1"/>
      <c r="C3" s="1"/>
      <c r="D3" s="1"/>
      <c r="J3" s="1"/>
      <c r="L3" s="1"/>
      <c r="M3" s="1"/>
      <c r="N3" s="1"/>
      <c r="AS3" s="2" t="s">
        <v>6</v>
      </c>
    </row>
    <row r="4" customFormat="false" ht="13.8" hidden="false" customHeight="false" outlineLevel="0" collapsed="false">
      <c r="B4" s="1" t="s">
        <v>7</v>
      </c>
      <c r="C4" s="1" t="s">
        <v>8</v>
      </c>
      <c r="D4" s="1" t="s">
        <v>9</v>
      </c>
      <c r="E4" s="1"/>
      <c r="F4" s="1"/>
      <c r="G4" s="1"/>
      <c r="I4" s="1" t="s">
        <v>7</v>
      </c>
      <c r="J4" s="1" t="s">
        <v>8</v>
      </c>
      <c r="K4" s="1" t="s">
        <v>9</v>
      </c>
      <c r="M4" s="1"/>
      <c r="N4" s="1"/>
      <c r="P4" s="1" t="s">
        <v>7</v>
      </c>
      <c r="Q4" s="1" t="s">
        <v>8</v>
      </c>
      <c r="R4" s="1" t="s">
        <v>9</v>
      </c>
      <c r="W4" s="1" t="s">
        <v>7</v>
      </c>
      <c r="X4" s="1" t="s">
        <v>8</v>
      </c>
      <c r="Y4" s="1" t="s">
        <v>9</v>
      </c>
      <c r="AD4" s="1" t="s">
        <v>7</v>
      </c>
      <c r="AE4" s="1" t="s">
        <v>8</v>
      </c>
      <c r="AF4" s="1" t="s">
        <v>9</v>
      </c>
      <c r="AK4" s="1" t="s">
        <v>7</v>
      </c>
      <c r="AL4" s="1" t="s">
        <v>8</v>
      </c>
      <c r="AM4" s="1" t="s">
        <v>9</v>
      </c>
      <c r="AS4" s="3" t="s">
        <v>10</v>
      </c>
      <c r="AT4" s="3"/>
      <c r="AU4" s="3" t="s">
        <v>11</v>
      </c>
      <c r="AV4" s="3"/>
      <c r="AW4" s="3" t="s">
        <v>12</v>
      </c>
      <c r="AX4" s="3"/>
      <c r="AY4" s="3" t="s">
        <v>13</v>
      </c>
      <c r="AZ4" s="3"/>
      <c r="BA4" s="3" t="s">
        <v>14</v>
      </c>
      <c r="BB4" s="3"/>
      <c r="BC4" s="3" t="s">
        <v>15</v>
      </c>
      <c r="BD4" s="3"/>
    </row>
    <row r="5" customFormat="false" ht="13.8" hidden="false" customHeight="false" outlineLevel="0" collapsed="false">
      <c r="B5" s="1" t="s">
        <v>16</v>
      </c>
      <c r="C5" s="1" t="s">
        <v>17</v>
      </c>
      <c r="D5" s="1" t="n">
        <v>0.78</v>
      </c>
      <c r="E5" s="1"/>
      <c r="F5" s="1"/>
      <c r="G5" s="1"/>
      <c r="I5" s="0" t="s">
        <v>18</v>
      </c>
      <c r="J5" s="1" t="s">
        <v>17</v>
      </c>
      <c r="K5" s="4" t="n">
        <v>0.883950617283951</v>
      </c>
      <c r="M5" s="1"/>
      <c r="N5" s="1"/>
      <c r="P5" s="0" t="s">
        <v>18</v>
      </c>
      <c r="Q5" s="1" t="s">
        <v>17</v>
      </c>
      <c r="R5" s="5" t="n">
        <v>0.883950617284</v>
      </c>
      <c r="W5" s="0" t="s">
        <v>18</v>
      </c>
      <c r="X5" s="1" t="s">
        <v>17</v>
      </c>
      <c r="Y5" s="5" t="n">
        <v>0.887654320988</v>
      </c>
      <c r="AD5" s="0" t="s">
        <v>18</v>
      </c>
      <c r="AE5" s="1" t="s">
        <v>17</v>
      </c>
      <c r="AF5" s="5" t="n">
        <v>0.887654320988</v>
      </c>
      <c r="AK5" s="0" t="s">
        <v>18</v>
      </c>
      <c r="AL5" s="1" t="s">
        <v>17</v>
      </c>
      <c r="AM5" s="5" t="n">
        <v>0.883950617284</v>
      </c>
      <c r="AR5" s="2" t="s">
        <v>8</v>
      </c>
      <c r="AS5" s="2" t="s">
        <v>19</v>
      </c>
      <c r="AT5" s="2"/>
      <c r="AU5" s="2" t="s">
        <v>19</v>
      </c>
      <c r="AV5" s="2"/>
      <c r="AW5" s="2" t="s">
        <v>19</v>
      </c>
      <c r="AX5" s="2"/>
      <c r="AY5" s="2" t="s">
        <v>19</v>
      </c>
      <c r="AZ5" s="2"/>
      <c r="BA5" s="2" t="s">
        <v>19</v>
      </c>
      <c r="BB5" s="2"/>
      <c r="BC5" s="2" t="s">
        <v>19</v>
      </c>
      <c r="BD5" s="2"/>
    </row>
    <row r="6" customFormat="false" ht="13.8" hidden="false" customHeight="false" outlineLevel="0" collapsed="false">
      <c r="B6" s="1" t="s">
        <v>20</v>
      </c>
      <c r="C6" s="1" t="s">
        <v>17</v>
      </c>
      <c r="D6" s="1" t="n">
        <v>0.64</v>
      </c>
      <c r="E6" s="1"/>
      <c r="F6" s="1"/>
      <c r="G6" s="1"/>
      <c r="I6" s="0" t="s">
        <v>21</v>
      </c>
      <c r="J6" s="1" t="s">
        <v>17</v>
      </c>
      <c r="K6" s="4" t="n">
        <v>0.538271604938272</v>
      </c>
      <c r="M6" s="1"/>
      <c r="N6" s="1"/>
      <c r="P6" s="0" t="s">
        <v>21</v>
      </c>
      <c r="Q6" s="1" t="s">
        <v>17</v>
      </c>
      <c r="R6" s="5" t="n">
        <v>0.538271604938</v>
      </c>
      <c r="W6" s="0" t="s">
        <v>21</v>
      </c>
      <c r="X6" s="1" t="s">
        <v>17</v>
      </c>
      <c r="Y6" s="5" t="n">
        <v>0.485802469136</v>
      </c>
      <c r="AD6" s="0" t="s">
        <v>21</v>
      </c>
      <c r="AE6" s="1" t="s">
        <v>17</v>
      </c>
      <c r="AF6" s="5" t="n">
        <v>0.485802469136</v>
      </c>
      <c r="AK6" s="0" t="s">
        <v>21</v>
      </c>
      <c r="AL6" s="1" t="s">
        <v>17</v>
      </c>
      <c r="AM6" s="5" t="n">
        <v>0.538271604938</v>
      </c>
      <c r="AR6" s="2" t="s">
        <v>17</v>
      </c>
      <c r="AS6" s="4" t="n">
        <v>0.725</v>
      </c>
      <c r="AT6" s="4"/>
      <c r="AU6" s="4" t="n">
        <v>0.591</v>
      </c>
      <c r="AV6" s="4"/>
      <c r="AW6" s="4" t="n">
        <v>0.591</v>
      </c>
      <c r="AX6" s="4"/>
      <c r="AY6" s="4" t="n">
        <v>0.596</v>
      </c>
      <c r="AZ6" s="4"/>
      <c r="BA6" s="4" t="n">
        <v>0.596</v>
      </c>
      <c r="BB6" s="4"/>
      <c r="BC6" s="4" t="n">
        <v>0.591</v>
      </c>
      <c r="BD6" s="4"/>
    </row>
    <row r="7" customFormat="false" ht="13.8" hidden="false" customHeight="false" outlineLevel="0" collapsed="false">
      <c r="B7" s="1" t="s">
        <v>22</v>
      </c>
      <c r="C7" s="1" t="s">
        <v>17</v>
      </c>
      <c r="D7" s="1" t="n">
        <v>0.8</v>
      </c>
      <c r="E7" s="1"/>
      <c r="F7" s="1"/>
      <c r="G7" s="1"/>
      <c r="I7" s="0" t="s">
        <v>23</v>
      </c>
      <c r="J7" s="1" t="s">
        <v>17</v>
      </c>
      <c r="K7" s="4" t="n">
        <v>0.632098765432099</v>
      </c>
      <c r="M7" s="1"/>
      <c r="N7" s="1"/>
      <c r="P7" s="0" t="s">
        <v>23</v>
      </c>
      <c r="Q7" s="1" t="s">
        <v>17</v>
      </c>
      <c r="R7" s="5" t="n">
        <v>0.632098765432</v>
      </c>
      <c r="W7" s="0" t="s">
        <v>23</v>
      </c>
      <c r="X7" s="1" t="s">
        <v>17</v>
      </c>
      <c r="Y7" s="5" t="n">
        <v>0.686419753086</v>
      </c>
      <c r="AD7" s="0" t="s">
        <v>23</v>
      </c>
      <c r="AE7" s="1" t="s">
        <v>17</v>
      </c>
      <c r="AF7" s="5" t="n">
        <v>0.686419753086</v>
      </c>
      <c r="AK7" s="0" t="s">
        <v>23</v>
      </c>
      <c r="AL7" s="1" t="s">
        <v>17</v>
      </c>
      <c r="AM7" s="5" t="n">
        <v>0.632098765432</v>
      </c>
      <c r="AR7" s="2" t="s">
        <v>24</v>
      </c>
      <c r="AS7" s="4" t="n">
        <v>0.635</v>
      </c>
      <c r="AT7" s="4"/>
      <c r="AU7" s="4" t="n">
        <v>0.46</v>
      </c>
      <c r="AV7" s="4"/>
      <c r="AW7" s="4" t="n">
        <v>0.487</v>
      </c>
      <c r="AX7" s="4"/>
      <c r="AY7" s="4" t="n">
        <v>0.499</v>
      </c>
      <c r="AZ7" s="4"/>
      <c r="BA7" s="4" t="n">
        <v>0.499</v>
      </c>
      <c r="BB7" s="4"/>
      <c r="BC7" s="4" t="n">
        <v>0.487</v>
      </c>
      <c r="BD7" s="4"/>
    </row>
    <row r="8" customFormat="false" ht="13.8" hidden="false" customHeight="false" outlineLevel="0" collapsed="false">
      <c r="B8" s="1" t="s">
        <v>25</v>
      </c>
      <c r="C8" s="1" t="s">
        <v>17</v>
      </c>
      <c r="D8" s="1" t="n">
        <v>0.56</v>
      </c>
      <c r="E8" s="1"/>
      <c r="F8" s="1"/>
      <c r="G8" s="1"/>
      <c r="I8" s="0" t="s">
        <v>26</v>
      </c>
      <c r="J8" s="1" t="s">
        <v>17</v>
      </c>
      <c r="K8" s="4" t="n">
        <v>0.574691358024691</v>
      </c>
      <c r="M8" s="1"/>
      <c r="N8" s="1"/>
      <c r="P8" s="0" t="s">
        <v>26</v>
      </c>
      <c r="Q8" s="1" t="s">
        <v>17</v>
      </c>
      <c r="R8" s="5" t="n">
        <v>0.574691358025</v>
      </c>
      <c r="W8" s="0" t="s">
        <v>26</v>
      </c>
      <c r="X8" s="1" t="s">
        <v>17</v>
      </c>
      <c r="Y8" s="5" t="n">
        <v>0.602469135802</v>
      </c>
      <c r="AD8" s="0" t="s">
        <v>26</v>
      </c>
      <c r="AE8" s="1" t="s">
        <v>17</v>
      </c>
      <c r="AF8" s="5" t="n">
        <v>0.602469135802</v>
      </c>
      <c r="AK8" s="0" t="s">
        <v>26</v>
      </c>
      <c r="AL8" s="1" t="s">
        <v>17</v>
      </c>
      <c r="AM8" s="5" t="n">
        <v>0.574691358025</v>
      </c>
      <c r="AR8" s="2" t="s">
        <v>27</v>
      </c>
      <c r="AS8" s="4" t="n">
        <v>0.84</v>
      </c>
      <c r="AT8" s="4"/>
      <c r="AU8" s="4" t="n">
        <v>0.588</v>
      </c>
      <c r="AV8" s="4"/>
      <c r="AW8" s="4" t="n">
        <v>0.588</v>
      </c>
      <c r="AX8" s="4"/>
      <c r="AY8" s="4" t="n">
        <v>0.58</v>
      </c>
      <c r="AZ8" s="4"/>
      <c r="BA8" s="4" t="n">
        <v>0.58</v>
      </c>
      <c r="BB8" s="4"/>
      <c r="BC8" s="4" t="n">
        <v>0.588</v>
      </c>
      <c r="BD8" s="4"/>
    </row>
    <row r="9" customFormat="false" ht="13.8" hidden="false" customHeight="false" outlineLevel="0" collapsed="false">
      <c r="B9" s="1" t="s">
        <v>28</v>
      </c>
      <c r="C9" s="1" t="s">
        <v>17</v>
      </c>
      <c r="D9" s="1" t="n">
        <v>0.71</v>
      </c>
      <c r="E9" s="1"/>
      <c r="F9" s="1" t="s">
        <v>17</v>
      </c>
      <c r="G9" s="1"/>
      <c r="I9" s="0" t="s">
        <v>29</v>
      </c>
      <c r="J9" s="1" t="s">
        <v>17</v>
      </c>
      <c r="K9" s="4" t="n">
        <v>0.638888888888889</v>
      </c>
      <c r="M9" s="1" t="s">
        <v>17</v>
      </c>
      <c r="N9" s="1"/>
      <c r="P9" s="0" t="s">
        <v>29</v>
      </c>
      <c r="Q9" s="1" t="s">
        <v>17</v>
      </c>
      <c r="R9" s="5" t="n">
        <v>0.638888888889</v>
      </c>
      <c r="T9" s="1" t="s">
        <v>17</v>
      </c>
      <c r="U9" s="1"/>
      <c r="W9" s="0" t="s">
        <v>29</v>
      </c>
      <c r="X9" s="1" t="s">
        <v>17</v>
      </c>
      <c r="Y9" s="5" t="n">
        <v>0.666049382716</v>
      </c>
      <c r="AA9" s="1" t="s">
        <v>17</v>
      </c>
      <c r="AB9" s="1"/>
      <c r="AD9" s="0" t="s">
        <v>29</v>
      </c>
      <c r="AE9" s="1" t="s">
        <v>17</v>
      </c>
      <c r="AF9" s="5" t="n">
        <v>0.666049382716</v>
      </c>
      <c r="AH9" s="1" t="s">
        <v>17</v>
      </c>
      <c r="AI9" s="1"/>
      <c r="AK9" s="0" t="s">
        <v>29</v>
      </c>
      <c r="AL9" s="1" t="s">
        <v>17</v>
      </c>
      <c r="AM9" s="5" t="n">
        <v>0.638888888889</v>
      </c>
      <c r="AO9" s="1" t="s">
        <v>17</v>
      </c>
      <c r="AP9" s="1"/>
      <c r="AR9" s="2" t="s">
        <v>30</v>
      </c>
      <c r="AS9" s="4" t="n">
        <v>0.91</v>
      </c>
      <c r="AT9" s="4"/>
      <c r="AU9" s="4" t="n">
        <v>0.703</v>
      </c>
      <c r="AV9" s="4"/>
      <c r="AW9" s="4" t="n">
        <v>0.703</v>
      </c>
      <c r="AX9" s="4"/>
      <c r="AY9" s="4" t="n">
        <v>0.754</v>
      </c>
      <c r="AZ9" s="4"/>
      <c r="BA9" s="4" t="n">
        <v>0.754</v>
      </c>
      <c r="BB9" s="4"/>
      <c r="BC9" s="4" t="n">
        <v>0.703</v>
      </c>
      <c r="BD9" s="4"/>
    </row>
    <row r="10" customFormat="false" ht="13.8" hidden="false" customHeight="false" outlineLevel="0" collapsed="false">
      <c r="B10" s="1" t="s">
        <v>29</v>
      </c>
      <c r="C10" s="1" t="s">
        <v>17</v>
      </c>
      <c r="D10" s="1" t="n">
        <v>0.76</v>
      </c>
      <c r="E10" s="1"/>
      <c r="F10" s="1" t="s">
        <v>31</v>
      </c>
      <c r="G10" s="1"/>
      <c r="I10" s="0" t="s">
        <v>28</v>
      </c>
      <c r="J10" s="1" t="s">
        <v>17</v>
      </c>
      <c r="K10" s="4" t="n">
        <v>0.396296296296296</v>
      </c>
      <c r="M10" s="1" t="s">
        <v>31</v>
      </c>
      <c r="N10" s="1"/>
      <c r="P10" s="0" t="s">
        <v>28</v>
      </c>
      <c r="Q10" s="1" t="s">
        <v>17</v>
      </c>
      <c r="R10" s="5" t="n">
        <v>0.396296296296</v>
      </c>
      <c r="S10" s="1"/>
      <c r="T10" s="1" t="s">
        <v>31</v>
      </c>
      <c r="U10" s="1"/>
      <c r="W10" s="0" t="s">
        <v>28</v>
      </c>
      <c r="X10" s="1" t="s">
        <v>17</v>
      </c>
      <c r="Y10" s="5" t="n">
        <v>0.587654320988</v>
      </c>
      <c r="AA10" s="1" t="s">
        <v>31</v>
      </c>
      <c r="AB10" s="1"/>
      <c r="AD10" s="0" t="s">
        <v>28</v>
      </c>
      <c r="AE10" s="1" t="s">
        <v>17</v>
      </c>
      <c r="AF10" s="5" t="n">
        <v>0.587654320988</v>
      </c>
      <c r="AH10" s="1" t="s">
        <v>31</v>
      </c>
      <c r="AI10" s="1"/>
      <c r="AK10" s="0" t="s">
        <v>28</v>
      </c>
      <c r="AL10" s="1" t="s">
        <v>17</v>
      </c>
      <c r="AM10" s="5" t="n">
        <v>0.396296296296</v>
      </c>
      <c r="AO10" s="1" t="s">
        <v>31</v>
      </c>
      <c r="AP10" s="1"/>
      <c r="AR10" s="2" t="s">
        <v>32</v>
      </c>
      <c r="AS10" s="4" t="n">
        <v>0.885</v>
      </c>
      <c r="AT10" s="4"/>
      <c r="AU10" s="4" t="n">
        <v>0.839</v>
      </c>
      <c r="AV10" s="4"/>
      <c r="AW10" s="4" t="n">
        <v>0.839</v>
      </c>
      <c r="AX10" s="4"/>
      <c r="AY10" s="4" t="n">
        <v>0.869</v>
      </c>
      <c r="AZ10" s="4"/>
      <c r="BA10" s="4" t="n">
        <v>0.869</v>
      </c>
      <c r="BB10" s="4"/>
      <c r="BC10" s="4" t="n">
        <v>0.839</v>
      </c>
      <c r="BD10" s="4"/>
    </row>
    <row r="11" customFormat="false" ht="13.8" hidden="false" customHeight="false" outlineLevel="0" collapsed="false">
      <c r="B11" s="1" t="s">
        <v>26</v>
      </c>
      <c r="C11" s="1" t="s">
        <v>17</v>
      </c>
      <c r="D11" s="1" t="n">
        <v>0.74</v>
      </c>
      <c r="E11" s="1"/>
      <c r="F11" s="1" t="s">
        <v>33</v>
      </c>
      <c r="G11" s="5" t="n">
        <f aca="false">_xlfn.QUARTILE.EXC(D5:D14,1)</f>
        <v>0.6375</v>
      </c>
      <c r="I11" s="0" t="s">
        <v>25</v>
      </c>
      <c r="J11" s="1" t="s">
        <v>17</v>
      </c>
      <c r="K11" s="4" t="n">
        <v>0.475308641975309</v>
      </c>
      <c r="M11" s="1" t="s">
        <v>33</v>
      </c>
      <c r="N11" s="5" t="n">
        <f aca="false">_xlfn.QUARTILE.EXC(K5:K14,1)</f>
        <v>0.522530864197531</v>
      </c>
      <c r="P11" s="0" t="s">
        <v>25</v>
      </c>
      <c r="Q11" s="1" t="s">
        <v>17</v>
      </c>
      <c r="R11" s="5" t="n">
        <v>0.475308641975</v>
      </c>
      <c r="T11" s="1" t="s">
        <v>33</v>
      </c>
      <c r="U11" s="5" t="n">
        <f aca="false">_xlfn.QUARTILE.EXC(R5:R14,1)</f>
        <v>0.52253086419725</v>
      </c>
      <c r="W11" s="0" t="s">
        <v>25</v>
      </c>
      <c r="X11" s="1" t="s">
        <v>17</v>
      </c>
      <c r="Y11" s="5" t="n">
        <v>0.53024691358</v>
      </c>
      <c r="AA11" s="1" t="s">
        <v>33</v>
      </c>
      <c r="AB11" s="5" t="n">
        <f aca="false">_xlfn.QUARTILE.EXC(Y5:Y14,1)</f>
        <v>0.552932098765</v>
      </c>
      <c r="AD11" s="0" t="s">
        <v>25</v>
      </c>
      <c r="AE11" s="1" t="s">
        <v>17</v>
      </c>
      <c r="AF11" s="5" t="n">
        <v>0.53024691358</v>
      </c>
      <c r="AH11" s="1" t="s">
        <v>33</v>
      </c>
      <c r="AI11" s="5" t="n">
        <f aca="false">_xlfn.QUARTILE.EXC(AF5:AF14,1)</f>
        <v>0.552932098765</v>
      </c>
      <c r="AK11" s="0" t="s">
        <v>25</v>
      </c>
      <c r="AL11" s="1" t="s">
        <v>17</v>
      </c>
      <c r="AM11" s="5" t="n">
        <v>0.475308641975</v>
      </c>
      <c r="AO11" s="1" t="s">
        <v>33</v>
      </c>
      <c r="AP11" s="5" t="n">
        <f aca="false">_xlfn.QUARTILE.EXC(AM5:AM14,1)</f>
        <v>0.52253086419725</v>
      </c>
      <c r="AR11" s="2" t="s">
        <v>34</v>
      </c>
      <c r="AS11" s="4" t="n">
        <v>0.93</v>
      </c>
      <c r="AT11" s="4"/>
      <c r="AU11" s="4" t="n">
        <v>0.84</v>
      </c>
      <c r="AV11" s="4"/>
      <c r="AW11" s="4" t="n">
        <v>0.84</v>
      </c>
      <c r="AX11" s="4"/>
      <c r="AY11" s="4" t="n">
        <v>0.907</v>
      </c>
      <c r="AZ11" s="4"/>
      <c r="BA11" s="4" t="n">
        <v>0.907</v>
      </c>
      <c r="BB11" s="4"/>
      <c r="BC11" s="4" t="n">
        <v>0.84</v>
      </c>
      <c r="BD11" s="4"/>
    </row>
    <row r="12" customFormat="false" ht="13.8" hidden="false" customHeight="false" outlineLevel="0" collapsed="false">
      <c r="B12" s="1" t="s">
        <v>23</v>
      </c>
      <c r="C12" s="1" t="s">
        <v>17</v>
      </c>
      <c r="D12" s="1" t="n">
        <v>0.69</v>
      </c>
      <c r="E12" s="1"/>
      <c r="F12" s="1" t="s">
        <v>35</v>
      </c>
      <c r="G12" s="5" t="n">
        <f aca="false">_xlfn.QUARTILE.EXC(D5:D14,2)</f>
        <v>0.725</v>
      </c>
      <c r="I12" s="0" t="s">
        <v>22</v>
      </c>
      <c r="J12" s="1" t="s">
        <v>17</v>
      </c>
      <c r="K12" s="4" t="n">
        <v>0.541358024691358</v>
      </c>
      <c r="M12" s="1" t="s">
        <v>35</v>
      </c>
      <c r="N12" s="5" t="n">
        <f aca="false">_xlfn.QUARTILE.EXC(K5:K14,2)</f>
        <v>0.591358024691358</v>
      </c>
      <c r="P12" s="0" t="s">
        <v>22</v>
      </c>
      <c r="Q12" s="1" t="s">
        <v>17</v>
      </c>
      <c r="R12" s="5" t="n">
        <v>0.541358024691</v>
      </c>
      <c r="T12" s="1" t="s">
        <v>35</v>
      </c>
      <c r="U12" s="5" t="n">
        <f aca="false">_xlfn.QUARTILE.EXC(R5:R14,2)</f>
        <v>0.5913580246915</v>
      </c>
      <c r="W12" s="0" t="s">
        <v>22</v>
      </c>
      <c r="X12" s="1" t="s">
        <v>17</v>
      </c>
      <c r="Y12" s="5" t="n">
        <v>0.56049382716</v>
      </c>
      <c r="AA12" s="1" t="s">
        <v>35</v>
      </c>
      <c r="AB12" s="5" t="n">
        <f aca="false">_xlfn.QUARTILE.EXC(Y5:Y14,2)</f>
        <v>0.5956790123455</v>
      </c>
      <c r="AD12" s="0" t="s">
        <v>22</v>
      </c>
      <c r="AE12" s="1" t="s">
        <v>17</v>
      </c>
      <c r="AF12" s="5" t="n">
        <v>0.56049382716</v>
      </c>
      <c r="AH12" s="1" t="s">
        <v>35</v>
      </c>
      <c r="AI12" s="5" t="n">
        <f aca="false">_xlfn.QUARTILE.EXC(AF5:AF14,2)</f>
        <v>0.5956790123455</v>
      </c>
      <c r="AK12" s="0" t="s">
        <v>22</v>
      </c>
      <c r="AL12" s="1" t="s">
        <v>17</v>
      </c>
      <c r="AM12" s="5" t="n">
        <v>0.541358024691</v>
      </c>
      <c r="AO12" s="1" t="s">
        <v>35</v>
      </c>
      <c r="AP12" s="5" t="n">
        <f aca="false">_xlfn.QUARTILE.EXC(AM5:AM14,2)</f>
        <v>0.5913580246915</v>
      </c>
      <c r="AR12" s="2" t="s">
        <v>36</v>
      </c>
      <c r="AS12" s="4" t="n">
        <v>0.97</v>
      </c>
      <c r="AT12" s="4"/>
      <c r="AU12" s="4" t="n">
        <v>0.856</v>
      </c>
      <c r="AV12" s="4"/>
      <c r="AW12" s="4" t="n">
        <v>0.856</v>
      </c>
      <c r="AX12" s="4"/>
      <c r="AY12" s="4" t="n">
        <v>0.908</v>
      </c>
      <c r="AZ12" s="4"/>
      <c r="BA12" s="4" t="n">
        <v>0.908</v>
      </c>
      <c r="BB12" s="4"/>
      <c r="BC12" s="4" t="n">
        <v>0.856</v>
      </c>
      <c r="BD12" s="4"/>
    </row>
    <row r="13" customFormat="false" ht="13.8" hidden="false" customHeight="false" outlineLevel="0" collapsed="false">
      <c r="B13" s="1" t="s">
        <v>21</v>
      </c>
      <c r="C13" s="1" t="s">
        <v>17</v>
      </c>
      <c r="D13" s="1" t="n">
        <v>0.63</v>
      </c>
      <c r="E13" s="1"/>
      <c r="F13" s="1" t="s">
        <v>37</v>
      </c>
      <c r="G13" s="5" t="n">
        <f aca="false">_xlfn.QUARTILE.EXC(D5:D14,3)</f>
        <v>0.765</v>
      </c>
      <c r="I13" s="0" t="s">
        <v>20</v>
      </c>
      <c r="J13" s="1" t="s">
        <v>17</v>
      </c>
      <c r="K13" s="4" t="n">
        <v>0.788888888888889</v>
      </c>
      <c r="M13" s="1" t="s">
        <v>37</v>
      </c>
      <c r="N13" s="5" t="n">
        <f aca="false">_xlfn.QUARTILE.EXC(K5:K14,3)</f>
        <v>0.676388888888889</v>
      </c>
      <c r="P13" s="0" t="s">
        <v>20</v>
      </c>
      <c r="Q13" s="1" t="s">
        <v>17</v>
      </c>
      <c r="R13" s="5" t="n">
        <v>0.788888888889</v>
      </c>
      <c r="T13" s="1" t="s">
        <v>37</v>
      </c>
      <c r="U13" s="5" t="n">
        <f aca="false">_xlfn.QUARTILE.EXC(R5:R14,3)</f>
        <v>0.676388888889</v>
      </c>
      <c r="W13" s="0" t="s">
        <v>20</v>
      </c>
      <c r="X13" s="1" t="s">
        <v>17</v>
      </c>
      <c r="Y13" s="5" t="n">
        <v>0.911111111111</v>
      </c>
      <c r="AA13" s="1" t="s">
        <v>37</v>
      </c>
      <c r="AB13" s="5" t="n">
        <f aca="false">_xlfn.QUARTILE.EXC(Y5:Y14,3)</f>
        <v>0.7367283950615</v>
      </c>
      <c r="AD13" s="0" t="s">
        <v>20</v>
      </c>
      <c r="AE13" s="1" t="s">
        <v>17</v>
      </c>
      <c r="AF13" s="5" t="n">
        <v>0.911111111111</v>
      </c>
      <c r="AH13" s="1" t="s">
        <v>37</v>
      </c>
      <c r="AI13" s="5" t="n">
        <f aca="false">_xlfn.QUARTILE.EXC(AF5:AF14,3)</f>
        <v>0.7367283950615</v>
      </c>
      <c r="AK13" s="0" t="s">
        <v>20</v>
      </c>
      <c r="AL13" s="1" t="s">
        <v>17</v>
      </c>
      <c r="AM13" s="5" t="n">
        <v>0.788888888889</v>
      </c>
      <c r="AO13" s="1" t="s">
        <v>37</v>
      </c>
      <c r="AP13" s="5" t="n">
        <f aca="false">_xlfn.QUARTILE.EXC(AM5:AM14,3)</f>
        <v>0.676388888889</v>
      </c>
      <c r="AR13" s="2" t="s">
        <v>38</v>
      </c>
      <c r="AS13" s="4" t="n">
        <v>0.845</v>
      </c>
      <c r="AT13" s="4"/>
      <c r="AU13" s="4" t="n">
        <v>0.715</v>
      </c>
      <c r="AV13" s="4"/>
      <c r="AW13" s="4" t="n">
        <v>0.715</v>
      </c>
      <c r="AX13" s="4"/>
      <c r="AY13" s="4" t="n">
        <v>0.831</v>
      </c>
      <c r="AZ13" s="4"/>
      <c r="BA13" s="4" t="n">
        <v>0.831</v>
      </c>
      <c r="BB13" s="4"/>
      <c r="BC13" s="4" t="n">
        <v>0.715</v>
      </c>
      <c r="BD13" s="4"/>
    </row>
    <row r="14" customFormat="false" ht="13.8" hidden="false" customHeight="false" outlineLevel="0" collapsed="false">
      <c r="B14" s="1" t="s">
        <v>18</v>
      </c>
      <c r="C14" s="1" t="s">
        <v>17</v>
      </c>
      <c r="D14" s="1" t="n">
        <v>0.74</v>
      </c>
      <c r="E14" s="1"/>
      <c r="F14" s="1" t="s">
        <v>39</v>
      </c>
      <c r="G14" s="5" t="n">
        <f aca="false">AVERAGE(D5:D14)</f>
        <v>0.705</v>
      </c>
      <c r="I14" s="0" t="s">
        <v>16</v>
      </c>
      <c r="J14" s="1" t="s">
        <v>17</v>
      </c>
      <c r="K14" s="4" t="n">
        <v>0.608024691358025</v>
      </c>
      <c r="M14" s="1" t="s">
        <v>39</v>
      </c>
      <c r="N14" s="5" t="n">
        <f aca="false">AVERAGE(K5:K14)</f>
        <v>0.607777777777778</v>
      </c>
      <c r="P14" s="0" t="s">
        <v>16</v>
      </c>
      <c r="Q14" s="1" t="s">
        <v>17</v>
      </c>
      <c r="R14" s="5" t="n">
        <v>0.608024691358</v>
      </c>
      <c r="T14" s="1" t="s">
        <v>39</v>
      </c>
      <c r="U14" s="5" t="n">
        <f aca="false">AVERAGE(R5:R14)</f>
        <v>0.6077777777777</v>
      </c>
      <c r="W14" s="0" t="s">
        <v>16</v>
      </c>
      <c r="X14" s="1" t="s">
        <v>17</v>
      </c>
      <c r="Y14" s="5" t="n">
        <v>0.588888888889</v>
      </c>
      <c r="AA14" s="1" t="s">
        <v>39</v>
      </c>
      <c r="AB14" s="5" t="n">
        <f aca="false">AVERAGE(Y5:Y14)</f>
        <v>0.6506790123456</v>
      </c>
      <c r="AD14" s="0" t="s">
        <v>16</v>
      </c>
      <c r="AE14" s="1" t="s">
        <v>17</v>
      </c>
      <c r="AF14" s="5" t="n">
        <v>0.588888888889</v>
      </c>
      <c r="AH14" s="1" t="s">
        <v>39</v>
      </c>
      <c r="AI14" s="5" t="n">
        <f aca="false">AVERAGE(AF5:AF14)</f>
        <v>0.6506790123456</v>
      </c>
      <c r="AK14" s="0" t="s">
        <v>16</v>
      </c>
      <c r="AL14" s="1" t="s">
        <v>17</v>
      </c>
      <c r="AM14" s="5" t="n">
        <v>0.608024691358</v>
      </c>
      <c r="AO14" s="1" t="s">
        <v>39</v>
      </c>
      <c r="AP14" s="5" t="n">
        <f aca="false">AVERAGE(AM5:AM14)</f>
        <v>0.6077777777777</v>
      </c>
      <c r="AR14" s="2" t="s">
        <v>40</v>
      </c>
      <c r="AS14" s="4" t="n">
        <v>0.77</v>
      </c>
      <c r="AT14" s="4"/>
      <c r="AU14" s="4" t="n">
        <v>0.648</v>
      </c>
      <c r="AV14" s="4"/>
      <c r="AW14" s="4" t="n">
        <v>0.648</v>
      </c>
      <c r="AX14" s="4"/>
      <c r="AY14" s="4" t="n">
        <v>0.613</v>
      </c>
      <c r="AZ14" s="4"/>
      <c r="BA14" s="4" t="n">
        <v>0.613</v>
      </c>
      <c r="BB14" s="4"/>
      <c r="BC14" s="4" t="n">
        <v>0.648</v>
      </c>
      <c r="BD14" s="4"/>
    </row>
    <row r="15" customFormat="false" ht="13.8" hidden="false" customHeight="false" outlineLevel="0" collapsed="false">
      <c r="B15" s="1" t="s">
        <v>41</v>
      </c>
      <c r="C15" s="1" t="s">
        <v>24</v>
      </c>
      <c r="D15" s="1" t="n">
        <v>0.22</v>
      </c>
      <c r="E15" s="1"/>
      <c r="F15" s="1" t="s">
        <v>42</v>
      </c>
      <c r="G15" s="1"/>
      <c r="I15" s="0" t="s">
        <v>43</v>
      </c>
      <c r="J15" s="1" t="s">
        <v>24</v>
      </c>
      <c r="K15" s="4" t="n">
        <v>0.414197530864197</v>
      </c>
      <c r="M15" s="1" t="s">
        <v>42</v>
      </c>
      <c r="N15" s="1"/>
      <c r="P15" s="0" t="s">
        <v>43</v>
      </c>
      <c r="Q15" s="1" t="s">
        <v>24</v>
      </c>
      <c r="R15" s="5" t="n">
        <v>0.414197530864</v>
      </c>
      <c r="T15" s="1" t="s">
        <v>42</v>
      </c>
      <c r="U15" s="1"/>
      <c r="W15" s="0" t="s">
        <v>43</v>
      </c>
      <c r="X15" s="1" t="s">
        <v>24</v>
      </c>
      <c r="Y15" s="5" t="n">
        <v>0.374691358025</v>
      </c>
      <c r="AA15" s="1" t="s">
        <v>42</v>
      </c>
      <c r="AB15" s="1"/>
      <c r="AD15" s="0" t="s">
        <v>43</v>
      </c>
      <c r="AE15" s="1" t="s">
        <v>24</v>
      </c>
      <c r="AF15" s="5" t="n">
        <v>0.374691358025</v>
      </c>
      <c r="AH15" s="1" t="s">
        <v>42</v>
      </c>
      <c r="AI15" s="1"/>
      <c r="AK15" s="0" t="s">
        <v>43</v>
      </c>
      <c r="AL15" s="1" t="s">
        <v>24</v>
      </c>
      <c r="AM15" s="5" t="n">
        <v>0.414197530864</v>
      </c>
      <c r="AO15" s="1" t="s">
        <v>42</v>
      </c>
      <c r="AP15" s="1"/>
      <c r="AR15" s="2" t="s">
        <v>44</v>
      </c>
      <c r="AS15" s="4" t="n">
        <v>0.76</v>
      </c>
      <c r="AT15" s="4"/>
      <c r="AU15" s="4" t="n">
        <v>0.81</v>
      </c>
      <c r="AV15" s="4"/>
      <c r="AW15" s="4" t="n">
        <v>0.812</v>
      </c>
      <c r="AX15" s="4"/>
      <c r="AY15" s="4" t="n">
        <v>0.811</v>
      </c>
      <c r="AZ15" s="4"/>
      <c r="BA15" s="4" t="n">
        <v>0.811</v>
      </c>
      <c r="BB15" s="4"/>
      <c r="BC15" s="4" t="n">
        <v>0.812</v>
      </c>
      <c r="BD15" s="4"/>
    </row>
    <row r="16" customFormat="false" ht="12.8" hidden="false" customHeight="false" outlineLevel="0" collapsed="false">
      <c r="B16" s="1" t="s">
        <v>45</v>
      </c>
      <c r="C16" s="1" t="s">
        <v>24</v>
      </c>
      <c r="D16" s="1" t="n">
        <v>0.56</v>
      </c>
      <c r="E16" s="1"/>
      <c r="F16" s="1"/>
      <c r="G16" s="1"/>
      <c r="I16" s="0" t="s">
        <v>46</v>
      </c>
      <c r="J16" s="1" t="s">
        <v>24</v>
      </c>
      <c r="K16" s="4" t="n">
        <v>0.502469135802469</v>
      </c>
      <c r="M16" s="1"/>
      <c r="N16" s="1"/>
      <c r="P16" s="0" t="s">
        <v>46</v>
      </c>
      <c r="Q16" s="1" t="s">
        <v>24</v>
      </c>
      <c r="R16" s="5" t="n">
        <v>0.502469135802</v>
      </c>
      <c r="T16" s="1"/>
      <c r="U16" s="1"/>
      <c r="W16" s="0" t="s">
        <v>46</v>
      </c>
      <c r="X16" s="1" t="s">
        <v>24</v>
      </c>
      <c r="Y16" s="5" t="n">
        <v>0.537037037037</v>
      </c>
      <c r="AA16" s="1"/>
      <c r="AB16" s="1"/>
      <c r="AD16" s="0" t="s">
        <v>46</v>
      </c>
      <c r="AE16" s="1" t="s">
        <v>24</v>
      </c>
      <c r="AF16" s="5" t="n">
        <v>0.537037037037</v>
      </c>
      <c r="AH16" s="1"/>
      <c r="AI16" s="1"/>
      <c r="AK16" s="0" t="s">
        <v>46</v>
      </c>
      <c r="AL16" s="1" t="s">
        <v>24</v>
      </c>
      <c r="AM16" s="5" t="n">
        <v>0.502469135802</v>
      </c>
      <c r="AO16" s="1"/>
      <c r="AP16" s="1"/>
      <c r="AR16" s="6" t="s">
        <v>47</v>
      </c>
      <c r="AS16" s="4" t="n">
        <v>0.8</v>
      </c>
      <c r="AT16" s="4"/>
      <c r="AU16" s="4" t="n">
        <v>0.7</v>
      </c>
      <c r="AV16" s="4"/>
      <c r="AW16" s="4" t="n">
        <v>0.72</v>
      </c>
      <c r="AX16" s="4"/>
      <c r="AY16" s="4" t="n">
        <v>0.7</v>
      </c>
      <c r="AZ16" s="4"/>
      <c r="BA16" s="4" t="n">
        <v>0.72</v>
      </c>
      <c r="BB16" s="4"/>
      <c r="BC16" s="4" t="n">
        <v>0.7</v>
      </c>
      <c r="BD16" s="4"/>
    </row>
    <row r="17" customFormat="false" ht="13.8" hidden="false" customHeight="false" outlineLevel="0" collapsed="false">
      <c r="B17" s="1" t="s">
        <v>48</v>
      </c>
      <c r="C17" s="1" t="s">
        <v>24</v>
      </c>
      <c r="D17" s="1" t="n">
        <v>0.65</v>
      </c>
      <c r="E17" s="1"/>
      <c r="F17" s="1"/>
      <c r="G17" s="1"/>
      <c r="I17" s="0" t="s">
        <v>49</v>
      </c>
      <c r="J17" s="1" t="s">
        <v>24</v>
      </c>
      <c r="K17" s="4" t="n">
        <v>0.198148148148148</v>
      </c>
      <c r="M17" s="1"/>
      <c r="N17" s="1"/>
      <c r="P17" s="0" t="s">
        <v>49</v>
      </c>
      <c r="Q17" s="1" t="s">
        <v>24</v>
      </c>
      <c r="R17" s="5" t="n">
        <v>0.198148148148</v>
      </c>
      <c r="T17" s="1"/>
      <c r="U17" s="1"/>
      <c r="W17" s="0" t="s">
        <v>49</v>
      </c>
      <c r="X17" s="1" t="s">
        <v>24</v>
      </c>
      <c r="Y17" s="5" t="n">
        <v>0.141975308642</v>
      </c>
      <c r="AA17" s="1"/>
      <c r="AB17" s="1"/>
      <c r="AD17" s="0" t="s">
        <v>49</v>
      </c>
      <c r="AE17" s="1" t="s">
        <v>24</v>
      </c>
      <c r="AF17" s="5" t="n">
        <v>0.141975308642</v>
      </c>
      <c r="AH17" s="1"/>
      <c r="AI17" s="1"/>
      <c r="AK17" s="0" t="s">
        <v>49</v>
      </c>
      <c r="AL17" s="1" t="s">
        <v>24</v>
      </c>
      <c r="AM17" s="5" t="n">
        <v>0.198148148148</v>
      </c>
      <c r="AO17" s="1"/>
      <c r="AP17" s="1"/>
      <c r="AR17" s="2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customFormat="false" ht="12.8" hidden="false" customHeight="false" outlineLevel="0" collapsed="false">
      <c r="B18" s="1" t="s">
        <v>50</v>
      </c>
      <c r="C18" s="1" t="s">
        <v>24</v>
      </c>
      <c r="D18" s="1" t="n">
        <v>0.76</v>
      </c>
      <c r="E18" s="1"/>
      <c r="F18" s="1"/>
      <c r="G18" s="1"/>
      <c r="I18" s="0" t="s">
        <v>51</v>
      </c>
      <c r="J18" s="1" t="s">
        <v>24</v>
      </c>
      <c r="K18" s="4" t="n">
        <v>0.5</v>
      </c>
      <c r="M18" s="1"/>
      <c r="N18" s="1"/>
      <c r="P18" s="0" t="s">
        <v>51</v>
      </c>
      <c r="Q18" s="1" t="s">
        <v>24</v>
      </c>
      <c r="R18" s="5" t="n">
        <v>0.5</v>
      </c>
      <c r="T18" s="1"/>
      <c r="U18" s="1"/>
      <c r="W18" s="0" t="s">
        <v>51</v>
      </c>
      <c r="X18" s="1" t="s">
        <v>24</v>
      </c>
      <c r="Y18" s="5" t="n">
        <v>0.5</v>
      </c>
      <c r="AA18" s="1"/>
      <c r="AB18" s="1"/>
      <c r="AD18" s="0" t="s">
        <v>51</v>
      </c>
      <c r="AE18" s="1" t="s">
        <v>24</v>
      </c>
      <c r="AF18" s="5" t="n">
        <v>0.5</v>
      </c>
      <c r="AH18" s="1"/>
      <c r="AI18" s="1"/>
      <c r="AK18" s="0" t="s">
        <v>51</v>
      </c>
      <c r="AL18" s="1" t="s">
        <v>24</v>
      </c>
      <c r="AM18" s="5" t="n">
        <v>0.5</v>
      </c>
      <c r="AO18" s="1"/>
      <c r="AP18" s="1"/>
    </row>
    <row r="19" customFormat="false" ht="12.8" hidden="false" customHeight="false" outlineLevel="0" collapsed="false">
      <c r="B19" s="1" t="s">
        <v>52</v>
      </c>
      <c r="C19" s="1" t="s">
        <v>24</v>
      </c>
      <c r="D19" s="1" t="n">
        <v>0.62</v>
      </c>
      <c r="E19" s="1"/>
      <c r="F19" s="1"/>
      <c r="G19" s="1"/>
      <c r="I19" s="0" t="s">
        <v>53</v>
      </c>
      <c r="J19" s="1" t="s">
        <v>24</v>
      </c>
      <c r="K19" s="4" t="n">
        <v>0.537037037037037</v>
      </c>
      <c r="M19" s="1"/>
      <c r="N19" s="1"/>
      <c r="P19" s="0" t="s">
        <v>53</v>
      </c>
      <c r="Q19" s="1" t="s">
        <v>24</v>
      </c>
      <c r="R19" s="5" t="n">
        <v>0.537037037037</v>
      </c>
      <c r="T19" s="1"/>
      <c r="U19" s="1"/>
      <c r="W19" s="0" t="s">
        <v>53</v>
      </c>
      <c r="X19" s="1" t="s">
        <v>24</v>
      </c>
      <c r="Y19" s="5" t="n">
        <v>0.551851851852</v>
      </c>
      <c r="AA19" s="1"/>
      <c r="AB19" s="1"/>
      <c r="AD19" s="0" t="s">
        <v>53</v>
      </c>
      <c r="AE19" s="1" t="s">
        <v>24</v>
      </c>
      <c r="AF19" s="5" t="n">
        <v>0.551851851852</v>
      </c>
      <c r="AH19" s="1"/>
      <c r="AI19" s="1"/>
      <c r="AK19" s="0" t="s">
        <v>53</v>
      </c>
      <c r="AL19" s="1" t="s">
        <v>24</v>
      </c>
      <c r="AM19" s="5" t="n">
        <v>0.537037037037</v>
      </c>
      <c r="AO19" s="1"/>
      <c r="AP19" s="1"/>
      <c r="AS19" s="6"/>
      <c r="AT19" s="6"/>
    </row>
    <row r="20" customFormat="false" ht="12.8" hidden="false" customHeight="false" outlineLevel="0" collapsed="false">
      <c r="B20" s="1" t="s">
        <v>53</v>
      </c>
      <c r="C20" s="1" t="s">
        <v>24</v>
      </c>
      <c r="D20" s="1" t="n">
        <v>0.68</v>
      </c>
      <c r="E20" s="1"/>
      <c r="F20" s="1" t="s">
        <v>24</v>
      </c>
      <c r="G20" s="1"/>
      <c r="I20" s="0" t="s">
        <v>52</v>
      </c>
      <c r="J20" s="1" t="s">
        <v>24</v>
      </c>
      <c r="K20" s="4" t="n">
        <v>0.47283950617284</v>
      </c>
      <c r="M20" s="1" t="s">
        <v>24</v>
      </c>
      <c r="N20" s="1"/>
      <c r="P20" s="0" t="s">
        <v>52</v>
      </c>
      <c r="Q20" s="1" t="s">
        <v>24</v>
      </c>
      <c r="R20" s="5" t="n">
        <v>0.472839506173</v>
      </c>
      <c r="T20" s="1" t="s">
        <v>24</v>
      </c>
      <c r="U20" s="1"/>
      <c r="W20" s="0" t="s">
        <v>52</v>
      </c>
      <c r="X20" s="1" t="s">
        <v>24</v>
      </c>
      <c r="Y20" s="5" t="n">
        <v>0.493209876543</v>
      </c>
      <c r="AA20" s="1" t="s">
        <v>24</v>
      </c>
      <c r="AB20" s="1"/>
      <c r="AD20" s="0" t="s">
        <v>52</v>
      </c>
      <c r="AE20" s="1" t="s">
        <v>24</v>
      </c>
      <c r="AF20" s="5" t="n">
        <v>0.493209876543</v>
      </c>
      <c r="AH20" s="1" t="s">
        <v>24</v>
      </c>
      <c r="AI20" s="1"/>
      <c r="AK20" s="0" t="s">
        <v>52</v>
      </c>
      <c r="AL20" s="1" t="s">
        <v>24</v>
      </c>
      <c r="AM20" s="5" t="n">
        <v>0.472839506173</v>
      </c>
      <c r="AO20" s="1" t="s">
        <v>24</v>
      </c>
      <c r="AP20" s="1"/>
      <c r="AS20" s="6" t="s">
        <v>54</v>
      </c>
      <c r="AT20" s="6" t="s">
        <v>55</v>
      </c>
    </row>
    <row r="21" customFormat="false" ht="12.8" hidden="false" customHeight="false" outlineLevel="0" collapsed="false">
      <c r="B21" s="1" t="s">
        <v>51</v>
      </c>
      <c r="C21" s="1" t="s">
        <v>24</v>
      </c>
      <c r="D21" s="1" t="n">
        <v>0.7</v>
      </c>
      <c r="E21" s="1"/>
      <c r="F21" s="1" t="s">
        <v>33</v>
      </c>
      <c r="G21" s="5" t="n">
        <f aca="false">_xlfn.QUARTILE.EXC(D15:D24,1)</f>
        <v>0.59</v>
      </c>
      <c r="I21" s="0" t="s">
        <v>50</v>
      </c>
      <c r="J21" s="1" t="s">
        <v>24</v>
      </c>
      <c r="K21" s="4" t="n">
        <v>0.866666666666667</v>
      </c>
      <c r="M21" s="1" t="s">
        <v>33</v>
      </c>
      <c r="N21" s="5" t="n">
        <f aca="false">_xlfn.QUARTILE.EXC(K15:K24,1)</f>
        <v>0.360185185185185</v>
      </c>
      <c r="P21" s="0" t="s">
        <v>50</v>
      </c>
      <c r="Q21" s="1" t="s">
        <v>24</v>
      </c>
      <c r="R21" s="5" t="n">
        <v>0.866666666667</v>
      </c>
      <c r="T21" s="1" t="s">
        <v>33</v>
      </c>
      <c r="U21" s="5" t="n">
        <f aca="false">_xlfn.QUARTILE.EXC(R15:R24,1)</f>
        <v>0.360185185185</v>
      </c>
      <c r="W21" s="0" t="s">
        <v>50</v>
      </c>
      <c r="X21" s="1" t="s">
        <v>24</v>
      </c>
      <c r="Y21" s="5" t="n">
        <v>0.855555555556</v>
      </c>
      <c r="AA21" s="1" t="s">
        <v>33</v>
      </c>
      <c r="AB21" s="5" t="n">
        <f aca="false">_xlfn.QUARTILE.EXC(Y15:Y24,1)</f>
        <v>0.32237654321</v>
      </c>
      <c r="AD21" s="0" t="s">
        <v>50</v>
      </c>
      <c r="AE21" s="1" t="s">
        <v>24</v>
      </c>
      <c r="AF21" s="5" t="n">
        <v>0.855555555556</v>
      </c>
      <c r="AH21" s="1" t="s">
        <v>33</v>
      </c>
      <c r="AI21" s="5" t="n">
        <f aca="false">_xlfn.QUARTILE.EXC(AF15:AF24,1)</f>
        <v>0.32237654321</v>
      </c>
      <c r="AK21" s="0" t="s">
        <v>50</v>
      </c>
      <c r="AL21" s="1" t="s">
        <v>24</v>
      </c>
      <c r="AM21" s="5" t="n">
        <v>0.866666666667</v>
      </c>
      <c r="AO21" s="1" t="s">
        <v>33</v>
      </c>
      <c r="AP21" s="5" t="n">
        <f aca="false">_xlfn.QUARTILE.EXC(AM15:AM24,1)</f>
        <v>0.360185185185</v>
      </c>
      <c r="AS21" s="0" t="n">
        <v>1</v>
      </c>
      <c r="AT21" s="0" t="s">
        <v>56</v>
      </c>
    </row>
    <row r="22" customFormat="false" ht="12.8" hidden="false" customHeight="false" outlineLevel="0" collapsed="false">
      <c r="B22" s="1" t="s">
        <v>49</v>
      </c>
      <c r="C22" s="1" t="s">
        <v>24</v>
      </c>
      <c r="D22" s="1" t="n">
        <v>0.66</v>
      </c>
      <c r="E22" s="1"/>
      <c r="F22" s="1" t="s">
        <v>35</v>
      </c>
      <c r="G22" s="5" t="n">
        <f aca="false">_xlfn.QUARTILE.EXC(D15:D24,2)</f>
        <v>0.635</v>
      </c>
      <c r="I22" s="0" t="s">
        <v>48</v>
      </c>
      <c r="J22" s="1" t="s">
        <v>24</v>
      </c>
      <c r="K22" s="4" t="n">
        <v>0.488888888888889</v>
      </c>
      <c r="M22" s="1" t="s">
        <v>35</v>
      </c>
      <c r="N22" s="5" t="n">
        <f aca="false">_xlfn.QUARTILE.EXC(K15:K24,2)</f>
        <v>0.486728395061729</v>
      </c>
      <c r="P22" s="0" t="s">
        <v>48</v>
      </c>
      <c r="Q22" s="1" t="s">
        <v>24</v>
      </c>
      <c r="R22" s="5" t="n">
        <v>0.488888888889</v>
      </c>
      <c r="T22" s="1" t="s">
        <v>35</v>
      </c>
      <c r="U22" s="5" t="n">
        <f aca="false">_xlfn.QUARTILE.EXC(R15:R24,2)</f>
        <v>0.486728395062</v>
      </c>
      <c r="W22" s="0" t="s">
        <v>48</v>
      </c>
      <c r="X22" s="1" t="s">
        <v>24</v>
      </c>
      <c r="Y22" s="5" t="n">
        <v>0.498148148148</v>
      </c>
      <c r="AA22" s="1" t="s">
        <v>35</v>
      </c>
      <c r="AB22" s="5" t="n">
        <f aca="false">_xlfn.QUARTILE.EXC(Y15:Y24,2)</f>
        <v>0.499074074074</v>
      </c>
      <c r="AD22" s="0" t="s">
        <v>48</v>
      </c>
      <c r="AE22" s="1" t="s">
        <v>24</v>
      </c>
      <c r="AF22" s="5" t="n">
        <v>0.498148148148</v>
      </c>
      <c r="AH22" s="1" t="s">
        <v>35</v>
      </c>
      <c r="AI22" s="5" t="n">
        <f aca="false">_xlfn.QUARTILE.EXC(AF15:AF24,2)</f>
        <v>0.499074074074</v>
      </c>
      <c r="AK22" s="0" t="s">
        <v>48</v>
      </c>
      <c r="AL22" s="1" t="s">
        <v>24</v>
      </c>
      <c r="AM22" s="5" t="n">
        <v>0.488888888889</v>
      </c>
      <c r="AO22" s="1" t="s">
        <v>35</v>
      </c>
      <c r="AP22" s="5" t="n">
        <f aca="false">_xlfn.QUARTILE.EXC(AM15:AM24,2)</f>
        <v>0.486728395062</v>
      </c>
      <c r="AS22" s="0" t="n">
        <v>2</v>
      </c>
      <c r="AT22" s="0" t="s">
        <v>57</v>
      </c>
    </row>
    <row r="23" customFormat="false" ht="12.8" hidden="false" customHeight="false" outlineLevel="0" collapsed="false">
      <c r="B23" s="1" t="s">
        <v>46</v>
      </c>
      <c r="C23" s="1" t="s">
        <v>24</v>
      </c>
      <c r="D23" s="1" t="n">
        <v>0.6</v>
      </c>
      <c r="E23" s="1"/>
      <c r="F23" s="1" t="s">
        <v>37</v>
      </c>
      <c r="G23" s="5" t="n">
        <f aca="false">_xlfn.QUARTILE.EXC(D15:D24,3)</f>
        <v>0.685</v>
      </c>
      <c r="I23" s="0" t="s">
        <v>45</v>
      </c>
      <c r="J23" s="1" t="s">
        <v>24</v>
      </c>
      <c r="K23" s="4" t="n">
        <v>0.484567901234568</v>
      </c>
      <c r="M23" s="1" t="s">
        <v>37</v>
      </c>
      <c r="N23" s="5" t="n">
        <f aca="false">_xlfn.QUARTILE.EXC(K15:K24,3)</f>
        <v>0.511111111111111</v>
      </c>
      <c r="P23" s="0" t="s">
        <v>45</v>
      </c>
      <c r="Q23" s="1" t="s">
        <v>24</v>
      </c>
      <c r="R23" s="5" t="n">
        <v>0.484567901235</v>
      </c>
      <c r="T23" s="1" t="s">
        <v>37</v>
      </c>
      <c r="U23" s="5" t="n">
        <f aca="false">_xlfn.QUARTILE.EXC(R15:R24,3)</f>
        <v>0.51111111111075</v>
      </c>
      <c r="W23" s="0" t="s">
        <v>45</v>
      </c>
      <c r="X23" s="1" t="s">
        <v>24</v>
      </c>
      <c r="Y23" s="5" t="n">
        <v>0.551851851852</v>
      </c>
      <c r="AA23" s="1" t="s">
        <v>37</v>
      </c>
      <c r="AB23" s="5" t="n">
        <f aca="false">_xlfn.QUARTILE.EXC(Y15:Y24,3)</f>
        <v>0.551851851852</v>
      </c>
      <c r="AD23" s="0" t="s">
        <v>45</v>
      </c>
      <c r="AE23" s="1" t="s">
        <v>24</v>
      </c>
      <c r="AF23" s="5" t="n">
        <v>0.551851851852</v>
      </c>
      <c r="AH23" s="1" t="s">
        <v>37</v>
      </c>
      <c r="AI23" s="5" t="n">
        <f aca="false">_xlfn.QUARTILE.EXC(AF15:AF24,3)</f>
        <v>0.551851851852</v>
      </c>
      <c r="AK23" s="0" t="s">
        <v>45</v>
      </c>
      <c r="AL23" s="1" t="s">
        <v>24</v>
      </c>
      <c r="AM23" s="5" t="n">
        <v>0.484567901235</v>
      </c>
      <c r="AO23" s="1" t="s">
        <v>37</v>
      </c>
      <c r="AP23" s="5" t="n">
        <f aca="false">_xlfn.QUARTILE.EXC(AM15:AM24,3)</f>
        <v>0.51111111111075</v>
      </c>
      <c r="AS23" s="0" t="n">
        <v>3</v>
      </c>
      <c r="AT23" s="0" t="s">
        <v>58</v>
      </c>
    </row>
    <row r="24" customFormat="false" ht="12.8" hidden="false" customHeight="false" outlineLevel="0" collapsed="false">
      <c r="B24" s="1" t="s">
        <v>43</v>
      </c>
      <c r="C24" s="1" t="s">
        <v>24</v>
      </c>
      <c r="D24" s="1" t="n">
        <v>0.6</v>
      </c>
      <c r="E24" s="1"/>
      <c r="F24" s="1" t="s">
        <v>39</v>
      </c>
      <c r="G24" s="5" t="n">
        <f aca="false">AVERAGE(D15:D24)</f>
        <v>0.605</v>
      </c>
      <c r="I24" s="0" t="s">
        <v>41</v>
      </c>
      <c r="J24" s="1" t="s">
        <v>24</v>
      </c>
      <c r="K24" s="4" t="n">
        <v>0.166666666666667</v>
      </c>
      <c r="M24" s="1" t="s">
        <v>39</v>
      </c>
      <c r="N24" s="5" t="n">
        <f aca="false">AVERAGE(K15:K24)</f>
        <v>0.463148148148148</v>
      </c>
      <c r="P24" s="0" t="s">
        <v>41</v>
      </c>
      <c r="Q24" s="1" t="s">
        <v>24</v>
      </c>
      <c r="R24" s="5" t="n">
        <v>0.166666666667</v>
      </c>
      <c r="T24" s="1" t="s">
        <v>39</v>
      </c>
      <c r="U24" s="5" t="n">
        <f aca="false">AVERAGE(R15:R24)</f>
        <v>0.4631481481482</v>
      </c>
      <c r="W24" s="0" t="s">
        <v>41</v>
      </c>
      <c r="X24" s="1" t="s">
        <v>24</v>
      </c>
      <c r="Y24" s="5" t="n">
        <v>0.165432098765</v>
      </c>
      <c r="AA24" s="1" t="s">
        <v>39</v>
      </c>
      <c r="AB24" s="5" t="n">
        <f aca="false">AVERAGE(Y15:Y24)</f>
        <v>0.466975308642</v>
      </c>
      <c r="AD24" s="0" t="s">
        <v>41</v>
      </c>
      <c r="AE24" s="1" t="s">
        <v>24</v>
      </c>
      <c r="AF24" s="5" t="n">
        <v>0.165432098765</v>
      </c>
      <c r="AH24" s="1" t="s">
        <v>39</v>
      </c>
      <c r="AI24" s="5" t="n">
        <f aca="false">AVERAGE(AF15:AF24)</f>
        <v>0.466975308642</v>
      </c>
      <c r="AK24" s="0" t="s">
        <v>41</v>
      </c>
      <c r="AL24" s="1" t="s">
        <v>24</v>
      </c>
      <c r="AM24" s="5" t="n">
        <v>0.166666666667</v>
      </c>
      <c r="AO24" s="1" t="s">
        <v>39</v>
      </c>
      <c r="AP24" s="5" t="n">
        <f aca="false">AVERAGE(AM15:AM24)</f>
        <v>0.4631481481482</v>
      </c>
      <c r="AS24" s="0" t="n">
        <v>4</v>
      </c>
      <c r="AT24" s="0" t="s">
        <v>59</v>
      </c>
    </row>
    <row r="25" customFormat="false" ht="12.8" hidden="false" customHeight="false" outlineLevel="0" collapsed="false">
      <c r="B25" s="1" t="s">
        <v>60</v>
      </c>
      <c r="C25" s="1" t="s">
        <v>27</v>
      </c>
      <c r="D25" s="1" t="n">
        <v>0.87</v>
      </c>
      <c r="E25" s="1"/>
      <c r="F25" s="1"/>
      <c r="G25" s="1"/>
      <c r="I25" s="0" t="s">
        <v>61</v>
      </c>
      <c r="J25" s="1" t="s">
        <v>27</v>
      </c>
      <c r="K25" s="4" t="n">
        <v>0.768518518518518</v>
      </c>
      <c r="M25" s="1"/>
      <c r="N25" s="1"/>
      <c r="P25" s="0" t="s">
        <v>61</v>
      </c>
      <c r="Q25" s="1" t="s">
        <v>27</v>
      </c>
      <c r="R25" s="5" t="n">
        <v>0.768518518519</v>
      </c>
      <c r="T25" s="1"/>
      <c r="U25" s="1"/>
      <c r="W25" s="0" t="s">
        <v>61</v>
      </c>
      <c r="X25" s="1" t="s">
        <v>27</v>
      </c>
      <c r="Y25" s="5" t="n">
        <v>0.8</v>
      </c>
      <c r="AA25" s="1"/>
      <c r="AB25" s="1"/>
      <c r="AD25" s="0" t="s">
        <v>61</v>
      </c>
      <c r="AE25" s="1" t="s">
        <v>27</v>
      </c>
      <c r="AF25" s="5" t="n">
        <v>0.8</v>
      </c>
      <c r="AH25" s="1"/>
      <c r="AI25" s="1"/>
      <c r="AK25" s="0" t="s">
        <v>61</v>
      </c>
      <c r="AL25" s="1" t="s">
        <v>27</v>
      </c>
      <c r="AM25" s="5" t="n">
        <v>0.768518518519</v>
      </c>
      <c r="AO25" s="1"/>
      <c r="AP25" s="1"/>
    </row>
    <row r="26" customFormat="false" ht="12.8" hidden="false" customHeight="false" outlineLevel="0" collapsed="false">
      <c r="B26" s="1" t="s">
        <v>62</v>
      </c>
      <c r="C26" s="1" t="s">
        <v>27</v>
      </c>
      <c r="D26" s="1" t="n">
        <v>0.81</v>
      </c>
      <c r="E26" s="1"/>
      <c r="F26" s="1"/>
      <c r="G26" s="1"/>
      <c r="I26" s="0" t="s">
        <v>63</v>
      </c>
      <c r="J26" s="1" t="s">
        <v>27</v>
      </c>
      <c r="K26" s="4" t="n">
        <v>0.814814814814815</v>
      </c>
      <c r="M26" s="1"/>
      <c r="N26" s="1"/>
      <c r="P26" s="0" t="s">
        <v>63</v>
      </c>
      <c r="Q26" s="1" t="s">
        <v>27</v>
      </c>
      <c r="R26" s="5" t="n">
        <v>0.814814814815</v>
      </c>
      <c r="T26" s="1"/>
      <c r="U26" s="1"/>
      <c r="W26" s="0" t="s">
        <v>63</v>
      </c>
      <c r="X26" s="1" t="s">
        <v>27</v>
      </c>
      <c r="Y26" s="5" t="n">
        <v>0.888888888889</v>
      </c>
      <c r="AA26" s="1"/>
      <c r="AB26" s="1"/>
      <c r="AD26" s="0" t="s">
        <v>63</v>
      </c>
      <c r="AE26" s="1" t="s">
        <v>27</v>
      </c>
      <c r="AF26" s="5" t="n">
        <v>0.888888888889</v>
      </c>
      <c r="AH26" s="1"/>
      <c r="AI26" s="1"/>
      <c r="AK26" s="0" t="s">
        <v>63</v>
      </c>
      <c r="AL26" s="1" t="s">
        <v>27</v>
      </c>
      <c r="AM26" s="5" t="n">
        <v>0.814814814815</v>
      </c>
      <c r="AO26" s="1"/>
      <c r="AP26" s="1"/>
    </row>
    <row r="27" customFormat="false" ht="12.8" hidden="false" customHeight="false" outlineLevel="0" collapsed="false">
      <c r="B27" s="1" t="s">
        <v>64</v>
      </c>
      <c r="C27" s="1" t="s">
        <v>27</v>
      </c>
      <c r="D27" s="1" t="n">
        <v>0.85</v>
      </c>
      <c r="E27" s="1"/>
      <c r="F27" s="1"/>
      <c r="G27" s="1"/>
      <c r="I27" s="0" t="s">
        <v>65</v>
      </c>
      <c r="J27" s="1" t="s">
        <v>27</v>
      </c>
      <c r="K27" s="4" t="n">
        <v>0.467901234567901</v>
      </c>
      <c r="M27" s="1"/>
      <c r="N27" s="1"/>
      <c r="P27" s="0" t="s">
        <v>65</v>
      </c>
      <c r="Q27" s="1" t="s">
        <v>27</v>
      </c>
      <c r="R27" s="5" t="n">
        <v>0.467901234568</v>
      </c>
      <c r="T27" s="1"/>
      <c r="U27" s="1"/>
      <c r="W27" s="0" t="s">
        <v>65</v>
      </c>
      <c r="X27" s="1" t="s">
        <v>27</v>
      </c>
      <c r="Y27" s="5" t="n">
        <v>0.571604938272</v>
      </c>
      <c r="AA27" s="1"/>
      <c r="AB27" s="1"/>
      <c r="AD27" s="0" t="s">
        <v>65</v>
      </c>
      <c r="AE27" s="1" t="s">
        <v>27</v>
      </c>
      <c r="AF27" s="5" t="n">
        <v>0.571604938272</v>
      </c>
      <c r="AH27" s="1"/>
      <c r="AI27" s="1"/>
      <c r="AK27" s="0" t="s">
        <v>65</v>
      </c>
      <c r="AL27" s="1" t="s">
        <v>27</v>
      </c>
      <c r="AM27" s="5" t="n">
        <v>0.467901234568</v>
      </c>
      <c r="AO27" s="1"/>
      <c r="AP27" s="1"/>
    </row>
    <row r="28" customFormat="false" ht="12.8" hidden="false" customHeight="false" outlineLevel="0" collapsed="false">
      <c r="B28" s="1" t="s">
        <v>66</v>
      </c>
      <c r="C28" s="1" t="s">
        <v>27</v>
      </c>
      <c r="D28" s="1" t="n">
        <v>0.83</v>
      </c>
      <c r="E28" s="1"/>
      <c r="F28" s="1"/>
      <c r="G28" s="1"/>
      <c r="I28" s="0" t="s">
        <v>67</v>
      </c>
      <c r="J28" s="1" t="s">
        <v>27</v>
      </c>
      <c r="K28" s="4" t="n">
        <v>0.480246913580247</v>
      </c>
      <c r="M28" s="1"/>
      <c r="N28" s="1"/>
      <c r="P28" s="0" t="s">
        <v>67</v>
      </c>
      <c r="Q28" s="1" t="s">
        <v>27</v>
      </c>
      <c r="R28" s="5" t="n">
        <v>0.48024691358</v>
      </c>
      <c r="T28" s="1"/>
      <c r="U28" s="1"/>
      <c r="W28" s="0" t="s">
        <v>67</v>
      </c>
      <c r="X28" s="1" t="s">
        <v>27</v>
      </c>
      <c r="Y28" s="5" t="n">
        <v>0.566666666667</v>
      </c>
      <c r="AA28" s="1"/>
      <c r="AB28" s="1"/>
      <c r="AD28" s="0" t="s">
        <v>67</v>
      </c>
      <c r="AE28" s="1" t="s">
        <v>27</v>
      </c>
      <c r="AF28" s="5" t="n">
        <v>0.566666666667</v>
      </c>
      <c r="AH28" s="1"/>
      <c r="AI28" s="1"/>
      <c r="AK28" s="0" t="s">
        <v>67</v>
      </c>
      <c r="AL28" s="1" t="s">
        <v>27</v>
      </c>
      <c r="AM28" s="5" t="n">
        <v>0.48024691358</v>
      </c>
      <c r="AO28" s="1"/>
      <c r="AP28" s="1"/>
    </row>
    <row r="29" customFormat="false" ht="12.8" hidden="false" customHeight="false" outlineLevel="0" collapsed="false">
      <c r="B29" s="1" t="s">
        <v>68</v>
      </c>
      <c r="C29" s="1" t="s">
        <v>27</v>
      </c>
      <c r="D29" s="1" t="n">
        <v>0.83</v>
      </c>
      <c r="E29" s="1"/>
      <c r="F29" s="1"/>
      <c r="G29" s="1"/>
      <c r="I29" s="0" t="s">
        <v>69</v>
      </c>
      <c r="J29" s="1" t="s">
        <v>27</v>
      </c>
      <c r="K29" s="4" t="n">
        <v>0.884567901234568</v>
      </c>
      <c r="M29" s="1"/>
      <c r="N29" s="1"/>
      <c r="P29" s="0" t="s">
        <v>69</v>
      </c>
      <c r="Q29" s="1" t="s">
        <v>27</v>
      </c>
      <c r="R29" s="5" t="n">
        <v>0.884567901235</v>
      </c>
      <c r="T29" s="1"/>
      <c r="U29" s="1"/>
      <c r="W29" s="0" t="s">
        <v>69</v>
      </c>
      <c r="X29" s="1" t="s">
        <v>27</v>
      </c>
      <c r="Y29" s="5" t="n">
        <v>0.87037037037</v>
      </c>
      <c r="AA29" s="1"/>
      <c r="AB29" s="1"/>
      <c r="AD29" s="0" t="s">
        <v>69</v>
      </c>
      <c r="AE29" s="1" t="s">
        <v>27</v>
      </c>
      <c r="AF29" s="5" t="n">
        <v>0.87037037037</v>
      </c>
      <c r="AH29" s="1"/>
      <c r="AI29" s="1"/>
      <c r="AK29" s="0" t="s">
        <v>69</v>
      </c>
      <c r="AL29" s="1" t="s">
        <v>27</v>
      </c>
      <c r="AM29" s="5" t="n">
        <v>0.884567901235</v>
      </c>
      <c r="AO29" s="1"/>
      <c r="AP29" s="1"/>
    </row>
    <row r="30" customFormat="false" ht="12.8" hidden="false" customHeight="false" outlineLevel="0" collapsed="false">
      <c r="B30" s="1" t="s">
        <v>69</v>
      </c>
      <c r="C30" s="1" t="s">
        <v>27</v>
      </c>
      <c r="D30" s="1" t="n">
        <v>0.99</v>
      </c>
      <c r="E30" s="1"/>
      <c r="F30" s="1" t="s">
        <v>27</v>
      </c>
      <c r="G30" s="1"/>
      <c r="I30" s="0" t="s">
        <v>68</v>
      </c>
      <c r="J30" s="1" t="s">
        <v>27</v>
      </c>
      <c r="K30" s="4" t="n">
        <v>0.487654320987654</v>
      </c>
      <c r="M30" s="1" t="s">
        <v>27</v>
      </c>
      <c r="N30" s="1"/>
      <c r="P30" s="0" t="s">
        <v>68</v>
      </c>
      <c r="Q30" s="1" t="s">
        <v>27</v>
      </c>
      <c r="R30" s="5" t="n">
        <v>0.487654320988</v>
      </c>
      <c r="T30" s="1" t="s">
        <v>27</v>
      </c>
      <c r="U30" s="1"/>
      <c r="W30" s="0" t="s">
        <v>68</v>
      </c>
      <c r="X30" s="1" t="s">
        <v>27</v>
      </c>
      <c r="Y30" s="5" t="n">
        <v>0.487654320988</v>
      </c>
      <c r="AA30" s="1" t="s">
        <v>27</v>
      </c>
      <c r="AB30" s="1"/>
      <c r="AD30" s="0" t="s">
        <v>68</v>
      </c>
      <c r="AE30" s="1" t="s">
        <v>27</v>
      </c>
      <c r="AF30" s="5" t="n">
        <v>0.487654320988</v>
      </c>
      <c r="AH30" s="1" t="s">
        <v>27</v>
      </c>
      <c r="AI30" s="1"/>
      <c r="AK30" s="0" t="s">
        <v>68</v>
      </c>
      <c r="AL30" s="1" t="s">
        <v>27</v>
      </c>
      <c r="AM30" s="5" t="n">
        <v>0.487654320988</v>
      </c>
      <c r="AO30" s="1" t="s">
        <v>27</v>
      </c>
      <c r="AP30" s="1"/>
    </row>
    <row r="31" customFormat="false" ht="12.8" hidden="false" customHeight="false" outlineLevel="0" collapsed="false">
      <c r="B31" s="1" t="s">
        <v>67</v>
      </c>
      <c r="C31" s="1" t="s">
        <v>27</v>
      </c>
      <c r="D31" s="1" t="n">
        <v>0.84</v>
      </c>
      <c r="E31" s="1"/>
      <c r="F31" s="1" t="s">
        <v>33</v>
      </c>
      <c r="G31" s="5" t="n">
        <f aca="false">_xlfn.QUARTILE.EXC(D25:D34,1)</f>
        <v>0.8275</v>
      </c>
      <c r="I31" s="0" t="s">
        <v>66</v>
      </c>
      <c r="J31" s="1" t="s">
        <v>27</v>
      </c>
      <c r="K31" s="4" t="n">
        <v>0.465432098765432</v>
      </c>
      <c r="M31" s="1" t="s">
        <v>33</v>
      </c>
      <c r="N31" s="5" t="n">
        <f aca="false">_xlfn.QUARTILE.EXC(K25:K34,1)</f>
        <v>0.472530864197531</v>
      </c>
      <c r="P31" s="0" t="s">
        <v>66</v>
      </c>
      <c r="Q31" s="1" t="s">
        <v>27</v>
      </c>
      <c r="R31" s="5" t="n">
        <v>0.465432098765</v>
      </c>
      <c r="T31" s="1" t="s">
        <v>33</v>
      </c>
      <c r="U31" s="5" t="n">
        <f aca="false">_xlfn.QUARTILE.EXC(R25:R34,1)</f>
        <v>0.4725308641975</v>
      </c>
      <c r="W31" s="0" t="s">
        <v>66</v>
      </c>
      <c r="X31" s="1" t="s">
        <v>27</v>
      </c>
      <c r="Y31" s="5" t="n">
        <v>0.567901234568</v>
      </c>
      <c r="AA31" s="1" t="s">
        <v>33</v>
      </c>
      <c r="AB31" s="5" t="n">
        <f aca="false">_xlfn.QUARTILE.EXC(Y25:Y34,1)</f>
        <v>0.54691358024725</v>
      </c>
      <c r="AD31" s="0" t="s">
        <v>66</v>
      </c>
      <c r="AE31" s="1" t="s">
        <v>27</v>
      </c>
      <c r="AF31" s="5" t="n">
        <v>0.567901234568</v>
      </c>
      <c r="AH31" s="1" t="s">
        <v>33</v>
      </c>
      <c r="AI31" s="5" t="n">
        <f aca="false">_xlfn.QUARTILE.EXC(AF25:AF34,1)</f>
        <v>0.54691358024725</v>
      </c>
      <c r="AK31" s="0" t="s">
        <v>66</v>
      </c>
      <c r="AL31" s="1" t="s">
        <v>27</v>
      </c>
      <c r="AM31" s="5" t="n">
        <v>0.465432098765</v>
      </c>
      <c r="AO31" s="1" t="s">
        <v>33</v>
      </c>
      <c r="AP31" s="5" t="n">
        <f aca="false">_xlfn.QUARTILE.EXC(AM25:AM34,1)</f>
        <v>0.4725308641975</v>
      </c>
    </row>
    <row r="32" customFormat="false" ht="12.8" hidden="false" customHeight="false" outlineLevel="0" collapsed="false">
      <c r="B32" s="1" t="s">
        <v>65</v>
      </c>
      <c r="C32" s="1" t="s">
        <v>27</v>
      </c>
      <c r="D32" s="1" t="n">
        <v>0.82</v>
      </c>
      <c r="E32" s="1"/>
      <c r="F32" s="1" t="s">
        <v>35</v>
      </c>
      <c r="G32" s="5" t="n">
        <f aca="false">_xlfn.QUARTILE.EXC(D25:D34,2)</f>
        <v>0.84</v>
      </c>
      <c r="I32" s="0" t="s">
        <v>64</v>
      </c>
      <c r="J32" s="1" t="s">
        <v>27</v>
      </c>
      <c r="K32" s="4" t="n">
        <v>0.687654320987654</v>
      </c>
      <c r="M32" s="1" t="s">
        <v>35</v>
      </c>
      <c r="N32" s="5" t="n">
        <f aca="false">_xlfn.QUARTILE.EXC(K25:K34,2)</f>
        <v>0.587654320987654</v>
      </c>
      <c r="P32" s="0" t="s">
        <v>64</v>
      </c>
      <c r="Q32" s="1" t="s">
        <v>27</v>
      </c>
      <c r="R32" s="5" t="n">
        <v>0.687654320988</v>
      </c>
      <c r="T32" s="1" t="s">
        <v>35</v>
      </c>
      <c r="U32" s="5" t="n">
        <f aca="false">_xlfn.QUARTILE.EXC(R25:R34,2)</f>
        <v>0.587654320988</v>
      </c>
      <c r="W32" s="0" t="s">
        <v>64</v>
      </c>
      <c r="X32" s="1" t="s">
        <v>27</v>
      </c>
      <c r="Y32" s="5" t="n">
        <v>0.588271604938</v>
      </c>
      <c r="AA32" s="1" t="s">
        <v>35</v>
      </c>
      <c r="AB32" s="5" t="n">
        <f aca="false">_xlfn.QUARTILE.EXC(Y25:Y34,2)</f>
        <v>0.579938271605</v>
      </c>
      <c r="AD32" s="0" t="s">
        <v>64</v>
      </c>
      <c r="AE32" s="1" t="s">
        <v>27</v>
      </c>
      <c r="AF32" s="5" t="n">
        <v>0.588271604938</v>
      </c>
      <c r="AH32" s="1" t="s">
        <v>35</v>
      </c>
      <c r="AI32" s="5" t="n">
        <f aca="false">_xlfn.QUARTILE.EXC(AF25:AF34,2)</f>
        <v>0.579938271605</v>
      </c>
      <c r="AK32" s="0" t="s">
        <v>64</v>
      </c>
      <c r="AL32" s="1" t="s">
        <v>27</v>
      </c>
      <c r="AM32" s="5" t="n">
        <v>0.687654320988</v>
      </c>
      <c r="AO32" s="1" t="s">
        <v>35</v>
      </c>
      <c r="AP32" s="5" t="n">
        <f aca="false">_xlfn.QUARTILE.EXC(AM25:AM34,2)</f>
        <v>0.587654320988</v>
      </c>
    </row>
    <row r="33" customFormat="false" ht="12.8" hidden="false" customHeight="false" outlineLevel="0" collapsed="false">
      <c r="B33" s="1" t="s">
        <v>63</v>
      </c>
      <c r="C33" s="1" t="s">
        <v>27</v>
      </c>
      <c r="D33" s="1" t="n">
        <v>0.93</v>
      </c>
      <c r="E33" s="1"/>
      <c r="F33" s="1" t="s">
        <v>37</v>
      </c>
      <c r="G33" s="5" t="n">
        <f aca="false">_xlfn.QUARTILE.EXC(D25:D34,3)</f>
        <v>0.885</v>
      </c>
      <c r="I33" s="0" t="s">
        <v>62</v>
      </c>
      <c r="J33" s="1" t="s">
        <v>27</v>
      </c>
      <c r="K33" s="4" t="n">
        <v>0.764197530864198</v>
      </c>
      <c r="M33" s="1" t="s">
        <v>37</v>
      </c>
      <c r="N33" s="5" t="n">
        <f aca="false">_xlfn.QUARTILE.EXC(K25:K34,3)</f>
        <v>0.780092592592592</v>
      </c>
      <c r="P33" s="0" t="s">
        <v>62</v>
      </c>
      <c r="Q33" s="1" t="s">
        <v>27</v>
      </c>
      <c r="R33" s="5" t="n">
        <v>0.764197530864</v>
      </c>
      <c r="T33" s="1" t="s">
        <v>37</v>
      </c>
      <c r="U33" s="5" t="n">
        <f aca="false">_xlfn.QUARTILE.EXC(R25:R34,3)</f>
        <v>0.780092592593</v>
      </c>
      <c r="W33" s="0" t="s">
        <v>62</v>
      </c>
      <c r="X33" s="1" t="s">
        <v>27</v>
      </c>
      <c r="Y33" s="5" t="n">
        <v>0.738888888889</v>
      </c>
      <c r="AA33" s="1" t="s">
        <v>37</v>
      </c>
      <c r="AB33" s="5" t="n">
        <f aca="false">_xlfn.QUARTILE.EXC(Y25:Y34,3)</f>
        <v>0.8175925925925</v>
      </c>
      <c r="AD33" s="0" t="s">
        <v>62</v>
      </c>
      <c r="AE33" s="1" t="s">
        <v>27</v>
      </c>
      <c r="AF33" s="5" t="n">
        <v>0.738888888889</v>
      </c>
      <c r="AH33" s="1" t="s">
        <v>37</v>
      </c>
      <c r="AI33" s="5" t="n">
        <f aca="false">_xlfn.QUARTILE.EXC(AF25:AF34,3)</f>
        <v>0.8175925925925</v>
      </c>
      <c r="AK33" s="0" t="s">
        <v>62</v>
      </c>
      <c r="AL33" s="1" t="s">
        <v>27</v>
      </c>
      <c r="AM33" s="5" t="n">
        <v>0.764197530864</v>
      </c>
      <c r="AO33" s="1" t="s">
        <v>37</v>
      </c>
      <c r="AP33" s="5" t="n">
        <f aca="false">_xlfn.QUARTILE.EXC(AM25:AM34,3)</f>
        <v>0.780092592593</v>
      </c>
    </row>
    <row r="34" customFormat="false" ht="12.8" hidden="false" customHeight="false" outlineLevel="0" collapsed="false">
      <c r="B34" s="1" t="s">
        <v>61</v>
      </c>
      <c r="C34" s="1" t="s">
        <v>27</v>
      </c>
      <c r="D34" s="1" t="n">
        <v>0.84</v>
      </c>
      <c r="E34" s="1"/>
      <c r="F34" s="1" t="s">
        <v>39</v>
      </c>
      <c r="G34" s="5" t="n">
        <f aca="false">AVERAGE(D25:D34)</f>
        <v>0.861</v>
      </c>
      <c r="I34" s="0" t="s">
        <v>60</v>
      </c>
      <c r="J34" s="1" t="s">
        <v>27</v>
      </c>
      <c r="K34" s="4" t="n">
        <v>0.474074074074074</v>
      </c>
      <c r="M34" s="1" t="s">
        <v>39</v>
      </c>
      <c r="N34" s="5" t="n">
        <f aca="false">AVERAGE(K25:K34)</f>
        <v>0.629506172839506</v>
      </c>
      <c r="P34" s="0" t="s">
        <v>60</v>
      </c>
      <c r="Q34" s="1" t="s">
        <v>27</v>
      </c>
      <c r="R34" s="5" t="n">
        <v>0.474074074074</v>
      </c>
      <c r="T34" s="1" t="s">
        <v>39</v>
      </c>
      <c r="U34" s="5" t="n">
        <f aca="false">AVERAGE(R25:R34)</f>
        <v>0.6295061728396</v>
      </c>
      <c r="W34" s="0" t="s">
        <v>60</v>
      </c>
      <c r="X34" s="1" t="s">
        <v>27</v>
      </c>
      <c r="Y34" s="5" t="n">
        <v>0.466049382716</v>
      </c>
      <c r="AA34" s="1" t="s">
        <v>39</v>
      </c>
      <c r="AB34" s="5" t="n">
        <f aca="false">AVERAGE(Y25:Y34)</f>
        <v>0.6546296296297</v>
      </c>
      <c r="AD34" s="0" t="s">
        <v>60</v>
      </c>
      <c r="AE34" s="1" t="s">
        <v>27</v>
      </c>
      <c r="AF34" s="5" t="n">
        <v>0.466049382716</v>
      </c>
      <c r="AH34" s="1" t="s">
        <v>39</v>
      </c>
      <c r="AI34" s="5" t="n">
        <f aca="false">AVERAGE(AF25:AF34)</f>
        <v>0.6546296296297</v>
      </c>
      <c r="AK34" s="0" t="s">
        <v>60</v>
      </c>
      <c r="AL34" s="1" t="s">
        <v>27</v>
      </c>
      <c r="AM34" s="5" t="n">
        <v>0.474074074074</v>
      </c>
      <c r="AO34" s="1" t="s">
        <v>39</v>
      </c>
      <c r="AP34" s="5" t="n">
        <f aca="false">AVERAGE(AM25:AM34)</f>
        <v>0.6295061728396</v>
      </c>
    </row>
    <row r="35" customFormat="false" ht="12.8" hidden="false" customHeight="false" outlineLevel="0" collapsed="false">
      <c r="B35" s="1" t="s">
        <v>70</v>
      </c>
      <c r="C35" s="1" t="s">
        <v>30</v>
      </c>
      <c r="D35" s="1" t="n">
        <v>0.99</v>
      </c>
      <c r="E35" s="1"/>
      <c r="F35" s="1"/>
      <c r="G35" s="1"/>
      <c r="I35" s="0" t="s">
        <v>71</v>
      </c>
      <c r="J35" s="1" t="s">
        <v>30</v>
      </c>
      <c r="K35" s="4" t="n">
        <v>0.75679012345679</v>
      </c>
      <c r="M35" s="1"/>
      <c r="N35" s="1"/>
      <c r="P35" s="0" t="s">
        <v>71</v>
      </c>
      <c r="Q35" s="1" t="s">
        <v>30</v>
      </c>
      <c r="R35" s="5" t="n">
        <v>0.756790123457</v>
      </c>
      <c r="T35" s="1"/>
      <c r="U35" s="1"/>
      <c r="W35" s="0" t="s">
        <v>71</v>
      </c>
      <c r="X35" s="1" t="s">
        <v>30</v>
      </c>
      <c r="Y35" s="5" t="n">
        <v>0.755555555556</v>
      </c>
      <c r="AA35" s="1"/>
      <c r="AB35" s="1"/>
      <c r="AD35" s="0" t="s">
        <v>71</v>
      </c>
      <c r="AE35" s="1" t="s">
        <v>30</v>
      </c>
      <c r="AF35" s="5" t="n">
        <v>0.755555555556</v>
      </c>
      <c r="AH35" s="1"/>
      <c r="AI35" s="1"/>
      <c r="AK35" s="0" t="s">
        <v>71</v>
      </c>
      <c r="AL35" s="1" t="s">
        <v>30</v>
      </c>
      <c r="AM35" s="5" t="n">
        <v>0.756790123457</v>
      </c>
      <c r="AO35" s="1"/>
      <c r="AP35" s="1"/>
    </row>
    <row r="36" customFormat="false" ht="12.8" hidden="false" customHeight="false" outlineLevel="0" collapsed="false">
      <c r="B36" s="1" t="s">
        <v>72</v>
      </c>
      <c r="C36" s="1" t="s">
        <v>30</v>
      </c>
      <c r="D36" s="1" t="n">
        <v>0.95</v>
      </c>
      <c r="E36" s="1"/>
      <c r="F36" s="1"/>
      <c r="G36" s="1"/>
      <c r="I36" s="0" t="s">
        <v>73</v>
      </c>
      <c r="J36" s="1" t="s">
        <v>30</v>
      </c>
      <c r="K36" s="4" t="n">
        <v>0.610493827160494</v>
      </c>
      <c r="M36" s="1"/>
      <c r="N36" s="1"/>
      <c r="P36" s="0" t="s">
        <v>73</v>
      </c>
      <c r="Q36" s="1" t="s">
        <v>30</v>
      </c>
      <c r="R36" s="5" t="n">
        <v>0.61049382716</v>
      </c>
      <c r="T36" s="1"/>
      <c r="U36" s="1"/>
      <c r="W36" s="0" t="s">
        <v>73</v>
      </c>
      <c r="X36" s="1" t="s">
        <v>30</v>
      </c>
      <c r="Y36" s="5" t="n">
        <v>0.637654320988</v>
      </c>
      <c r="AA36" s="1"/>
      <c r="AB36" s="1"/>
      <c r="AD36" s="0" t="s">
        <v>73</v>
      </c>
      <c r="AE36" s="1" t="s">
        <v>30</v>
      </c>
      <c r="AF36" s="5" t="n">
        <v>0.637654320988</v>
      </c>
      <c r="AH36" s="1"/>
      <c r="AI36" s="1"/>
      <c r="AK36" s="0" t="s">
        <v>73</v>
      </c>
      <c r="AL36" s="1" t="s">
        <v>30</v>
      </c>
      <c r="AM36" s="5" t="n">
        <v>0.61049382716</v>
      </c>
      <c r="AO36" s="1"/>
      <c r="AP36" s="1"/>
    </row>
    <row r="37" customFormat="false" ht="12.8" hidden="false" customHeight="false" outlineLevel="0" collapsed="false">
      <c r="B37" s="1" t="s">
        <v>74</v>
      </c>
      <c r="C37" s="1" t="s">
        <v>30</v>
      </c>
      <c r="D37" s="1" t="n">
        <v>0.89</v>
      </c>
      <c r="E37" s="1"/>
      <c r="F37" s="1"/>
      <c r="G37" s="1"/>
      <c r="I37" s="0" t="s">
        <v>75</v>
      </c>
      <c r="J37" s="1" t="s">
        <v>30</v>
      </c>
      <c r="K37" s="4" t="n">
        <v>0.714197530864197</v>
      </c>
      <c r="M37" s="1"/>
      <c r="N37" s="1"/>
      <c r="P37" s="0" t="s">
        <v>75</v>
      </c>
      <c r="Q37" s="1" t="s">
        <v>30</v>
      </c>
      <c r="R37" s="5" t="n">
        <v>0.714197530864</v>
      </c>
      <c r="T37" s="1"/>
      <c r="U37" s="1"/>
      <c r="W37" s="0" t="s">
        <v>75</v>
      </c>
      <c r="X37" s="1" t="s">
        <v>30</v>
      </c>
      <c r="Y37" s="5" t="n">
        <v>0.731481481481</v>
      </c>
      <c r="AA37" s="1"/>
      <c r="AB37" s="1"/>
      <c r="AD37" s="0" t="s">
        <v>75</v>
      </c>
      <c r="AE37" s="1" t="s">
        <v>30</v>
      </c>
      <c r="AF37" s="5" t="n">
        <v>0.731481481481</v>
      </c>
      <c r="AH37" s="1"/>
      <c r="AI37" s="1"/>
      <c r="AK37" s="0" t="s">
        <v>75</v>
      </c>
      <c r="AL37" s="1" t="s">
        <v>30</v>
      </c>
      <c r="AM37" s="5" t="n">
        <v>0.714197530864</v>
      </c>
      <c r="AO37" s="1"/>
      <c r="AP37" s="1"/>
    </row>
    <row r="38" customFormat="false" ht="12.8" hidden="false" customHeight="false" outlineLevel="0" collapsed="false">
      <c r="B38" s="1" t="s">
        <v>76</v>
      </c>
      <c r="C38" s="1" t="s">
        <v>30</v>
      </c>
      <c r="D38" s="1" t="n">
        <v>0.9</v>
      </c>
      <c r="E38" s="1"/>
      <c r="F38" s="1"/>
      <c r="G38" s="1"/>
      <c r="I38" s="0" t="s">
        <v>77</v>
      </c>
      <c r="J38" s="1" t="s">
        <v>30</v>
      </c>
      <c r="K38" s="4" t="n">
        <v>0.874691358024691</v>
      </c>
      <c r="M38" s="1"/>
      <c r="N38" s="1"/>
      <c r="P38" s="0" t="s">
        <v>77</v>
      </c>
      <c r="Q38" s="1" t="s">
        <v>30</v>
      </c>
      <c r="R38" s="5" t="n">
        <v>0.874691358025</v>
      </c>
      <c r="T38" s="1"/>
      <c r="U38" s="1"/>
      <c r="W38" s="0" t="s">
        <v>77</v>
      </c>
      <c r="X38" s="1" t="s">
        <v>30</v>
      </c>
      <c r="Y38" s="5" t="n">
        <v>0.892592592593</v>
      </c>
      <c r="AA38" s="1"/>
      <c r="AB38" s="1"/>
      <c r="AD38" s="0" t="s">
        <v>77</v>
      </c>
      <c r="AE38" s="1" t="s">
        <v>30</v>
      </c>
      <c r="AF38" s="5" t="n">
        <v>0.892592592593</v>
      </c>
      <c r="AH38" s="1"/>
      <c r="AI38" s="1"/>
      <c r="AK38" s="0" t="s">
        <v>77</v>
      </c>
      <c r="AL38" s="1" t="s">
        <v>30</v>
      </c>
      <c r="AM38" s="5" t="n">
        <v>0.874691358025</v>
      </c>
      <c r="AO38" s="1"/>
      <c r="AP38" s="1"/>
    </row>
    <row r="39" customFormat="false" ht="12.8" hidden="false" customHeight="false" outlineLevel="0" collapsed="false">
      <c r="B39" s="1" t="s">
        <v>78</v>
      </c>
      <c r="C39" s="1" t="s">
        <v>30</v>
      </c>
      <c r="D39" s="1" t="n">
        <v>0.92</v>
      </c>
      <c r="E39" s="1"/>
      <c r="F39" s="1"/>
      <c r="G39" s="1"/>
      <c r="I39" s="0" t="s">
        <v>79</v>
      </c>
      <c r="J39" s="1" t="s">
        <v>30</v>
      </c>
      <c r="K39" s="4" t="n">
        <v>0.625925925925926</v>
      </c>
      <c r="M39" s="1"/>
      <c r="N39" s="1"/>
      <c r="P39" s="0" t="s">
        <v>79</v>
      </c>
      <c r="Q39" s="1" t="s">
        <v>30</v>
      </c>
      <c r="R39" s="5" t="n">
        <v>0.625925925926</v>
      </c>
      <c r="T39" s="1"/>
      <c r="U39" s="1"/>
      <c r="W39" s="0" t="s">
        <v>79</v>
      </c>
      <c r="X39" s="1" t="s">
        <v>30</v>
      </c>
      <c r="Y39" s="5" t="n">
        <v>0.754320987654</v>
      </c>
      <c r="AA39" s="1"/>
      <c r="AB39" s="1"/>
      <c r="AD39" s="0" t="s">
        <v>79</v>
      </c>
      <c r="AE39" s="1" t="s">
        <v>30</v>
      </c>
      <c r="AF39" s="5" t="n">
        <v>0.754320987654</v>
      </c>
      <c r="AH39" s="1"/>
      <c r="AI39" s="1"/>
      <c r="AK39" s="0" t="s">
        <v>79</v>
      </c>
      <c r="AL39" s="1" t="s">
        <v>30</v>
      </c>
      <c r="AM39" s="5" t="n">
        <v>0.625925925926</v>
      </c>
      <c r="AO39" s="1"/>
      <c r="AP39" s="1"/>
    </row>
    <row r="40" customFormat="false" ht="12.8" hidden="false" customHeight="false" outlineLevel="0" collapsed="false">
      <c r="B40" s="1" t="s">
        <v>79</v>
      </c>
      <c r="C40" s="1" t="s">
        <v>30</v>
      </c>
      <c r="D40" s="1" t="n">
        <v>0.88</v>
      </c>
      <c r="E40" s="1"/>
      <c r="F40" s="1" t="s">
        <v>30</v>
      </c>
      <c r="G40" s="1"/>
      <c r="I40" s="0" t="s">
        <v>78</v>
      </c>
      <c r="J40" s="1" t="s">
        <v>30</v>
      </c>
      <c r="K40" s="4" t="n">
        <v>0.522222222222222</v>
      </c>
      <c r="M40" s="1" t="s">
        <v>30</v>
      </c>
      <c r="N40" s="1"/>
      <c r="P40" s="0" t="s">
        <v>78</v>
      </c>
      <c r="Q40" s="1" t="s">
        <v>30</v>
      </c>
      <c r="R40" s="5" t="n">
        <v>0.522222222222</v>
      </c>
      <c r="T40" s="1" t="s">
        <v>30</v>
      </c>
      <c r="U40" s="1"/>
      <c r="W40" s="0" t="s">
        <v>78</v>
      </c>
      <c r="X40" s="1" t="s">
        <v>30</v>
      </c>
      <c r="Y40" s="5" t="n">
        <v>0.508641975309</v>
      </c>
      <c r="AA40" s="1" t="s">
        <v>30</v>
      </c>
      <c r="AB40" s="1"/>
      <c r="AD40" s="0" t="s">
        <v>78</v>
      </c>
      <c r="AE40" s="1" t="s">
        <v>30</v>
      </c>
      <c r="AF40" s="5" t="n">
        <v>0.508641975309</v>
      </c>
      <c r="AH40" s="1" t="s">
        <v>30</v>
      </c>
      <c r="AI40" s="1"/>
      <c r="AK40" s="0" t="s">
        <v>78</v>
      </c>
      <c r="AL40" s="1" t="s">
        <v>30</v>
      </c>
      <c r="AM40" s="5" t="n">
        <v>0.522222222222</v>
      </c>
      <c r="AO40" s="1" t="s">
        <v>30</v>
      </c>
      <c r="AP40" s="1"/>
    </row>
    <row r="41" customFormat="false" ht="12.8" hidden="false" customHeight="false" outlineLevel="0" collapsed="false">
      <c r="B41" s="1" t="s">
        <v>77</v>
      </c>
      <c r="C41" s="1" t="s">
        <v>30</v>
      </c>
      <c r="D41" s="1" t="n">
        <v>0.98</v>
      </c>
      <c r="E41" s="1"/>
      <c r="F41" s="1" t="s">
        <v>33</v>
      </c>
      <c r="G41" s="5" t="n">
        <f aca="false">_xlfn.QUARTILE.EXC(D35:D44,1)</f>
        <v>0.8725</v>
      </c>
      <c r="I41" s="0" t="s">
        <v>76</v>
      </c>
      <c r="J41" s="1" t="s">
        <v>30</v>
      </c>
      <c r="K41" s="4" t="n">
        <v>0.941975308641975</v>
      </c>
      <c r="M41" s="1" t="s">
        <v>33</v>
      </c>
      <c r="N41" s="5" t="n">
        <f aca="false">_xlfn.QUARTILE.EXC(K35:K44,1)</f>
        <v>0.588425925925926</v>
      </c>
      <c r="P41" s="0" t="s">
        <v>76</v>
      </c>
      <c r="Q41" s="1" t="s">
        <v>30</v>
      </c>
      <c r="R41" s="5" t="n">
        <v>0.941975308642</v>
      </c>
      <c r="T41" s="1" t="s">
        <v>33</v>
      </c>
      <c r="U41" s="5" t="n">
        <f aca="false">_xlfn.QUARTILE.EXC(R35:R44,1)</f>
        <v>0.5884259259255</v>
      </c>
      <c r="W41" s="0" t="s">
        <v>76</v>
      </c>
      <c r="X41" s="1" t="s">
        <v>30</v>
      </c>
      <c r="Y41" s="5" t="n">
        <v>0.958024691358</v>
      </c>
      <c r="AA41" s="1" t="s">
        <v>33</v>
      </c>
      <c r="AB41" s="5" t="n">
        <f aca="false">_xlfn.QUARTILE.EXC(Y35:Y44,1)</f>
        <v>0.60540123456825</v>
      </c>
      <c r="AD41" s="0" t="s">
        <v>76</v>
      </c>
      <c r="AE41" s="1" t="s">
        <v>30</v>
      </c>
      <c r="AF41" s="5" t="n">
        <v>0.958024691358</v>
      </c>
      <c r="AH41" s="1" t="s">
        <v>33</v>
      </c>
      <c r="AI41" s="5" t="n">
        <f aca="false">_xlfn.QUARTILE.EXC(AF35:AF44,1)</f>
        <v>0.60540123456825</v>
      </c>
      <c r="AK41" s="0" t="s">
        <v>76</v>
      </c>
      <c r="AL41" s="1" t="s">
        <v>30</v>
      </c>
      <c r="AM41" s="5" t="n">
        <v>0.941975308642</v>
      </c>
      <c r="AO41" s="1" t="s">
        <v>33</v>
      </c>
      <c r="AP41" s="5" t="n">
        <f aca="false">_xlfn.QUARTILE.EXC(AM35:AM44,1)</f>
        <v>0.5884259259255</v>
      </c>
    </row>
    <row r="42" customFormat="false" ht="12.8" hidden="false" customHeight="false" outlineLevel="0" collapsed="false">
      <c r="B42" s="1" t="s">
        <v>75</v>
      </c>
      <c r="C42" s="1" t="s">
        <v>30</v>
      </c>
      <c r="D42" s="1" t="n">
        <v>0.8</v>
      </c>
      <c r="E42" s="1"/>
      <c r="F42" s="1" t="s">
        <v>35</v>
      </c>
      <c r="G42" s="5" t="n">
        <f aca="false">_xlfn.QUARTILE.EXC(D35:D44,2)</f>
        <v>0.91</v>
      </c>
      <c r="I42" s="0" t="s">
        <v>74</v>
      </c>
      <c r="J42" s="1" t="s">
        <v>30</v>
      </c>
      <c r="K42" s="4" t="n">
        <v>0.464197530864198</v>
      </c>
      <c r="M42" s="1" t="s">
        <v>35</v>
      </c>
      <c r="N42" s="5" t="n">
        <f aca="false">_xlfn.QUARTILE.EXC(K35:K44,2)</f>
        <v>0.703086419753086</v>
      </c>
      <c r="P42" s="0" t="s">
        <v>74</v>
      </c>
      <c r="Q42" s="1" t="s">
        <v>30</v>
      </c>
      <c r="R42" s="5" t="n">
        <v>0.464197530864</v>
      </c>
      <c r="T42" s="1" t="s">
        <v>35</v>
      </c>
      <c r="U42" s="5" t="n">
        <f aca="false">_xlfn.QUARTILE.EXC(R35:R44,2)</f>
        <v>0.703086419753</v>
      </c>
      <c r="W42" s="0" t="s">
        <v>74</v>
      </c>
      <c r="X42" s="1" t="s">
        <v>30</v>
      </c>
      <c r="Y42" s="5" t="n">
        <v>0.452469135802</v>
      </c>
      <c r="AA42" s="1" t="s">
        <v>35</v>
      </c>
      <c r="AB42" s="5" t="n">
        <f aca="false">_xlfn.QUARTILE.EXC(Y35:Y44,2)</f>
        <v>0.754320987654</v>
      </c>
      <c r="AD42" s="0" t="s">
        <v>74</v>
      </c>
      <c r="AE42" s="1" t="s">
        <v>30</v>
      </c>
      <c r="AF42" s="5" t="n">
        <v>0.452469135802</v>
      </c>
      <c r="AH42" s="1" t="s">
        <v>35</v>
      </c>
      <c r="AI42" s="5" t="n">
        <f aca="false">_xlfn.QUARTILE.EXC(AF35:AF44,2)</f>
        <v>0.754320987654</v>
      </c>
      <c r="AK42" s="0" t="s">
        <v>74</v>
      </c>
      <c r="AL42" s="1" t="s">
        <v>30</v>
      </c>
      <c r="AM42" s="5" t="n">
        <v>0.464197530864</v>
      </c>
      <c r="AO42" s="1" t="s">
        <v>35</v>
      </c>
      <c r="AP42" s="5" t="n">
        <f aca="false">_xlfn.QUARTILE.EXC(AM35:AM44,2)</f>
        <v>0.703086419753</v>
      </c>
    </row>
    <row r="43" customFormat="false" ht="12.8" hidden="false" customHeight="false" outlineLevel="0" collapsed="false">
      <c r="B43" s="1" t="s">
        <v>73</v>
      </c>
      <c r="C43" s="1" t="s">
        <v>30</v>
      </c>
      <c r="D43" s="1" t="n">
        <v>0.85</v>
      </c>
      <c r="E43" s="1"/>
      <c r="F43" s="1" t="s">
        <v>37</v>
      </c>
      <c r="G43" s="5" t="n">
        <f aca="false">_xlfn.QUARTILE.EXC(D35:D44,3)</f>
        <v>0.9575</v>
      </c>
      <c r="I43" s="0" t="s">
        <v>72</v>
      </c>
      <c r="J43" s="1" t="s">
        <v>30</v>
      </c>
      <c r="K43" s="4" t="n">
        <v>0.691975308641975</v>
      </c>
      <c r="M43" s="1" t="s">
        <v>37</v>
      </c>
      <c r="N43" s="5" t="n">
        <f aca="false">_xlfn.QUARTILE.EXC(K35:K44,3)</f>
        <v>0.888271604938271</v>
      </c>
      <c r="P43" s="0" t="s">
        <v>72</v>
      </c>
      <c r="Q43" s="1" t="s">
        <v>30</v>
      </c>
      <c r="R43" s="5" t="n">
        <v>0.691975308642</v>
      </c>
      <c r="T43" s="1" t="s">
        <v>37</v>
      </c>
      <c r="U43" s="5" t="n">
        <f aca="false">_xlfn.QUARTILE.EXC(R35:R44,3)</f>
        <v>0.8882716049385</v>
      </c>
      <c r="W43" s="0" t="s">
        <v>72</v>
      </c>
      <c r="X43" s="1" t="s">
        <v>30</v>
      </c>
      <c r="Y43" s="5" t="n">
        <v>0.754320987654</v>
      </c>
      <c r="AA43" s="1" t="s">
        <v>37</v>
      </c>
      <c r="AB43" s="5" t="n">
        <f aca="false">_xlfn.QUARTILE.EXC(Y35:Y44,3)</f>
        <v>0.90648148148175</v>
      </c>
      <c r="AD43" s="0" t="s">
        <v>72</v>
      </c>
      <c r="AE43" s="1" t="s">
        <v>30</v>
      </c>
      <c r="AF43" s="5" t="n">
        <v>0.754320987654</v>
      </c>
      <c r="AH43" s="1" t="s">
        <v>37</v>
      </c>
      <c r="AI43" s="5" t="n">
        <f aca="false">_xlfn.QUARTILE.EXC(AF35:AF44,3)</f>
        <v>0.90648148148175</v>
      </c>
      <c r="AK43" s="0" t="s">
        <v>72</v>
      </c>
      <c r="AL43" s="1" t="s">
        <v>30</v>
      </c>
      <c r="AM43" s="5" t="n">
        <v>0.691975308642</v>
      </c>
      <c r="AO43" s="1" t="s">
        <v>37</v>
      </c>
      <c r="AP43" s="5" t="n">
        <f aca="false">_xlfn.QUARTILE.EXC(AM35:AM44,3)</f>
        <v>0.8882716049385</v>
      </c>
    </row>
    <row r="44" customFormat="false" ht="12.8" hidden="false" customHeight="false" outlineLevel="0" collapsed="false">
      <c r="B44" s="1" t="s">
        <v>71</v>
      </c>
      <c r="C44" s="1" t="s">
        <v>30</v>
      </c>
      <c r="D44" s="1" t="n">
        <v>0.95</v>
      </c>
      <c r="E44" s="1"/>
      <c r="F44" s="1" t="s">
        <v>39</v>
      </c>
      <c r="G44" s="5" t="n">
        <f aca="false">AVERAGE(D35:D44)</f>
        <v>0.911</v>
      </c>
      <c r="I44" s="0" t="s">
        <v>70</v>
      </c>
      <c r="J44" s="1" t="s">
        <v>30</v>
      </c>
      <c r="K44" s="4" t="n">
        <v>0.929012345679012</v>
      </c>
      <c r="M44" s="1" t="s">
        <v>39</v>
      </c>
      <c r="N44" s="5" t="n">
        <f aca="false">AVERAGE(K35:K44)</f>
        <v>0.713148148148148</v>
      </c>
      <c r="P44" s="0" t="s">
        <v>70</v>
      </c>
      <c r="Q44" s="1" t="s">
        <v>30</v>
      </c>
      <c r="R44" s="5" t="n">
        <v>0.929012345679</v>
      </c>
      <c r="T44" s="1" t="s">
        <v>39</v>
      </c>
      <c r="U44" s="5" t="n">
        <f aca="false">AVERAGE(R35:R44)</f>
        <v>0.7131481481481</v>
      </c>
      <c r="W44" s="0" t="s">
        <v>70</v>
      </c>
      <c r="X44" s="1" t="s">
        <v>30</v>
      </c>
      <c r="Y44" s="5" t="n">
        <v>0.948148148148</v>
      </c>
      <c r="AA44" s="1" t="s">
        <v>39</v>
      </c>
      <c r="AB44" s="5" t="n">
        <f aca="false">AVERAGE(Y35:Y44)</f>
        <v>0.7393209876543</v>
      </c>
      <c r="AD44" s="0" t="s">
        <v>70</v>
      </c>
      <c r="AE44" s="1" t="s">
        <v>30</v>
      </c>
      <c r="AF44" s="5" t="n">
        <v>0.948148148148</v>
      </c>
      <c r="AH44" s="1" t="s">
        <v>39</v>
      </c>
      <c r="AI44" s="5" t="n">
        <f aca="false">AVERAGE(AF35:AF44)</f>
        <v>0.7393209876543</v>
      </c>
      <c r="AK44" s="0" t="s">
        <v>70</v>
      </c>
      <c r="AL44" s="1" t="s">
        <v>30</v>
      </c>
      <c r="AM44" s="5" t="n">
        <v>0.929012345679</v>
      </c>
      <c r="AO44" s="1" t="s">
        <v>39</v>
      </c>
      <c r="AP44" s="5" t="n">
        <f aca="false">AVERAGE(AM35:AM44)</f>
        <v>0.7131481481481</v>
      </c>
    </row>
    <row r="45" customFormat="false" ht="12.8" hidden="false" customHeight="false" outlineLevel="0" collapsed="false">
      <c r="B45" s="1" t="s">
        <v>80</v>
      </c>
      <c r="C45" s="1" t="s">
        <v>32</v>
      </c>
      <c r="D45" s="1" t="n">
        <v>0.92</v>
      </c>
      <c r="E45" s="1"/>
      <c r="F45" s="1"/>
      <c r="G45" s="1"/>
      <c r="I45" s="0" t="s">
        <v>81</v>
      </c>
      <c r="J45" s="1" t="s">
        <v>32</v>
      </c>
      <c r="K45" s="4" t="n">
        <v>0.724691358024691</v>
      </c>
      <c r="M45" s="1"/>
      <c r="N45" s="1"/>
      <c r="P45" s="0" t="s">
        <v>81</v>
      </c>
      <c r="Q45" s="1" t="s">
        <v>32</v>
      </c>
      <c r="R45" s="5" t="n">
        <v>0.724691358025</v>
      </c>
      <c r="T45" s="1"/>
      <c r="U45" s="1"/>
      <c r="W45" s="0" t="s">
        <v>81</v>
      </c>
      <c r="X45" s="1" t="s">
        <v>32</v>
      </c>
      <c r="Y45" s="5" t="n">
        <v>0.833333333333</v>
      </c>
      <c r="AA45" s="1"/>
      <c r="AB45" s="1"/>
      <c r="AD45" s="0" t="s">
        <v>81</v>
      </c>
      <c r="AE45" s="1" t="s">
        <v>32</v>
      </c>
      <c r="AF45" s="5" t="n">
        <v>0.833333333333</v>
      </c>
      <c r="AH45" s="1"/>
      <c r="AI45" s="1"/>
      <c r="AK45" s="0" t="s">
        <v>81</v>
      </c>
      <c r="AL45" s="1" t="s">
        <v>32</v>
      </c>
      <c r="AM45" s="5" t="n">
        <v>0.724691358025</v>
      </c>
      <c r="AO45" s="1"/>
      <c r="AP45" s="1"/>
    </row>
    <row r="46" customFormat="false" ht="12.8" hidden="false" customHeight="false" outlineLevel="0" collapsed="false">
      <c r="B46" s="1" t="s">
        <v>82</v>
      </c>
      <c r="C46" s="1" t="s">
        <v>32</v>
      </c>
      <c r="D46" s="1" t="n">
        <v>0.9</v>
      </c>
      <c r="E46" s="1"/>
      <c r="F46" s="1"/>
      <c r="G46" s="1"/>
      <c r="I46" s="0" t="s">
        <v>83</v>
      </c>
      <c r="J46" s="1" t="s">
        <v>32</v>
      </c>
      <c r="K46" s="4" t="n">
        <v>0.914814814814815</v>
      </c>
      <c r="M46" s="1"/>
      <c r="N46" s="1"/>
      <c r="P46" s="0" t="s">
        <v>83</v>
      </c>
      <c r="Q46" s="1" t="s">
        <v>32</v>
      </c>
      <c r="R46" s="5" t="n">
        <v>0.914814814815</v>
      </c>
      <c r="T46" s="1"/>
      <c r="U46" s="1"/>
      <c r="W46" s="0" t="s">
        <v>83</v>
      </c>
      <c r="X46" s="1" t="s">
        <v>32</v>
      </c>
      <c r="Y46" s="5" t="n">
        <v>0.96975308642</v>
      </c>
      <c r="AA46" s="1"/>
      <c r="AB46" s="1"/>
      <c r="AD46" s="0" t="s">
        <v>83</v>
      </c>
      <c r="AE46" s="1" t="s">
        <v>32</v>
      </c>
      <c r="AF46" s="5" t="n">
        <v>0.96975308642</v>
      </c>
      <c r="AH46" s="1"/>
      <c r="AI46" s="1"/>
      <c r="AK46" s="0" t="s">
        <v>83</v>
      </c>
      <c r="AL46" s="1" t="s">
        <v>32</v>
      </c>
      <c r="AM46" s="5" t="n">
        <v>0.914814814815</v>
      </c>
      <c r="AO46" s="1"/>
      <c r="AP46" s="1"/>
    </row>
    <row r="47" customFormat="false" ht="12.8" hidden="false" customHeight="false" outlineLevel="0" collapsed="false">
      <c r="B47" s="1" t="s">
        <v>84</v>
      </c>
      <c r="C47" s="1" t="s">
        <v>32</v>
      </c>
      <c r="D47" s="1" t="n">
        <v>0.95</v>
      </c>
      <c r="E47" s="1"/>
      <c r="F47" s="1"/>
      <c r="G47" s="1"/>
      <c r="I47" s="0" t="s">
        <v>85</v>
      </c>
      <c r="J47" s="1" t="s">
        <v>32</v>
      </c>
      <c r="K47" s="4" t="n">
        <v>0.821604938271605</v>
      </c>
      <c r="M47" s="1"/>
      <c r="N47" s="1"/>
      <c r="P47" s="0" t="s">
        <v>85</v>
      </c>
      <c r="Q47" s="1" t="s">
        <v>32</v>
      </c>
      <c r="R47" s="5" t="n">
        <v>0.821604938272</v>
      </c>
      <c r="T47" s="1"/>
      <c r="U47" s="1"/>
      <c r="W47" s="0" t="s">
        <v>85</v>
      </c>
      <c r="X47" s="1" t="s">
        <v>32</v>
      </c>
      <c r="Y47" s="5" t="n">
        <v>0.88024691358</v>
      </c>
      <c r="AA47" s="1"/>
      <c r="AB47" s="1"/>
      <c r="AD47" s="0" t="s">
        <v>85</v>
      </c>
      <c r="AE47" s="1" t="s">
        <v>32</v>
      </c>
      <c r="AF47" s="5" t="n">
        <v>0.88024691358</v>
      </c>
      <c r="AH47" s="1"/>
      <c r="AI47" s="1"/>
      <c r="AK47" s="0" t="s">
        <v>85</v>
      </c>
      <c r="AL47" s="1" t="s">
        <v>32</v>
      </c>
      <c r="AM47" s="5" t="n">
        <v>0.821604938272</v>
      </c>
      <c r="AO47" s="1"/>
      <c r="AP47" s="1"/>
    </row>
    <row r="48" customFormat="false" ht="12.8" hidden="false" customHeight="false" outlineLevel="0" collapsed="false">
      <c r="B48" s="1" t="s">
        <v>86</v>
      </c>
      <c r="C48" s="1" t="s">
        <v>32</v>
      </c>
      <c r="D48" s="1" t="n">
        <v>0.85</v>
      </c>
      <c r="E48" s="1"/>
      <c r="F48" s="1"/>
      <c r="G48" s="1"/>
      <c r="I48" s="0" t="s">
        <v>87</v>
      </c>
      <c r="J48" s="1" t="s">
        <v>32</v>
      </c>
      <c r="K48" s="4" t="n">
        <v>0.770987654320988</v>
      </c>
      <c r="M48" s="1"/>
      <c r="N48" s="1"/>
      <c r="P48" s="0" t="s">
        <v>87</v>
      </c>
      <c r="Q48" s="1" t="s">
        <v>32</v>
      </c>
      <c r="R48" s="5" t="n">
        <v>0.770987654321</v>
      </c>
      <c r="T48" s="1"/>
      <c r="U48" s="1"/>
      <c r="W48" s="0" t="s">
        <v>87</v>
      </c>
      <c r="X48" s="1" t="s">
        <v>32</v>
      </c>
      <c r="Y48" s="5" t="n">
        <v>0.855555555556</v>
      </c>
      <c r="AA48" s="1"/>
      <c r="AB48" s="1"/>
      <c r="AD48" s="0" t="s">
        <v>87</v>
      </c>
      <c r="AE48" s="1" t="s">
        <v>32</v>
      </c>
      <c r="AF48" s="5" t="n">
        <v>0.855555555556</v>
      </c>
      <c r="AH48" s="1"/>
      <c r="AI48" s="1"/>
      <c r="AK48" s="0" t="s">
        <v>87</v>
      </c>
      <c r="AL48" s="1" t="s">
        <v>32</v>
      </c>
      <c r="AM48" s="5" t="n">
        <v>0.770987654321</v>
      </c>
      <c r="AO48" s="1"/>
      <c r="AP48" s="1"/>
    </row>
    <row r="49" customFormat="false" ht="12.8" hidden="false" customHeight="false" outlineLevel="0" collapsed="false">
      <c r="B49" s="1" t="s">
        <v>88</v>
      </c>
      <c r="C49" s="1" t="s">
        <v>32</v>
      </c>
      <c r="D49" s="1" t="n">
        <v>0.81</v>
      </c>
      <c r="E49" s="1"/>
      <c r="F49" s="1"/>
      <c r="G49" s="1"/>
      <c r="I49" s="0" t="s">
        <v>89</v>
      </c>
      <c r="J49" s="1" t="s">
        <v>32</v>
      </c>
      <c r="K49" s="4" t="n">
        <v>0.804320987654321</v>
      </c>
      <c r="M49" s="1"/>
      <c r="N49" s="1"/>
      <c r="P49" s="0" t="s">
        <v>89</v>
      </c>
      <c r="Q49" s="1" t="s">
        <v>32</v>
      </c>
      <c r="R49" s="5" t="n">
        <v>0.804320987654</v>
      </c>
      <c r="T49" s="1"/>
      <c r="U49" s="1"/>
      <c r="W49" s="0" t="s">
        <v>89</v>
      </c>
      <c r="X49" s="1" t="s">
        <v>32</v>
      </c>
      <c r="Y49" s="5" t="n">
        <v>0.805555555556</v>
      </c>
      <c r="AA49" s="1"/>
      <c r="AB49" s="1"/>
      <c r="AD49" s="0" t="s">
        <v>89</v>
      </c>
      <c r="AE49" s="1" t="s">
        <v>32</v>
      </c>
      <c r="AF49" s="5" t="n">
        <v>0.805555555556</v>
      </c>
      <c r="AH49" s="1"/>
      <c r="AI49" s="1"/>
      <c r="AK49" s="0" t="s">
        <v>89</v>
      </c>
      <c r="AL49" s="1" t="s">
        <v>32</v>
      </c>
      <c r="AM49" s="5" t="n">
        <v>0.804320987654</v>
      </c>
      <c r="AO49" s="1"/>
      <c r="AP49" s="1"/>
    </row>
    <row r="50" customFormat="false" ht="12.8" hidden="false" customHeight="false" outlineLevel="0" collapsed="false">
      <c r="B50" s="1" t="s">
        <v>89</v>
      </c>
      <c r="C50" s="1" t="s">
        <v>32</v>
      </c>
      <c r="D50" s="1" t="n">
        <v>0.8</v>
      </c>
      <c r="E50" s="1"/>
      <c r="F50" s="1" t="s">
        <v>32</v>
      </c>
      <c r="G50" s="1"/>
      <c r="I50" s="0" t="s">
        <v>88</v>
      </c>
      <c r="J50" s="1" t="s">
        <v>32</v>
      </c>
      <c r="K50" s="4" t="n">
        <v>0.900617283950617</v>
      </c>
      <c r="M50" s="1" t="s">
        <v>32</v>
      </c>
      <c r="N50" s="1"/>
      <c r="P50" s="0" t="s">
        <v>88</v>
      </c>
      <c r="Q50" s="1" t="s">
        <v>32</v>
      </c>
      <c r="R50" s="5" t="n">
        <v>0.900617283951</v>
      </c>
      <c r="T50" s="1" t="s">
        <v>32</v>
      </c>
      <c r="U50" s="1"/>
      <c r="W50" s="0" t="s">
        <v>88</v>
      </c>
      <c r="X50" s="1" t="s">
        <v>32</v>
      </c>
      <c r="Y50" s="5" t="n">
        <v>0.856790123457</v>
      </c>
      <c r="AA50" s="1" t="s">
        <v>32</v>
      </c>
      <c r="AB50" s="1"/>
      <c r="AD50" s="0" t="s">
        <v>88</v>
      </c>
      <c r="AE50" s="1" t="s">
        <v>32</v>
      </c>
      <c r="AF50" s="5" t="n">
        <v>0.856790123457</v>
      </c>
      <c r="AH50" s="1" t="s">
        <v>32</v>
      </c>
      <c r="AI50" s="1"/>
      <c r="AK50" s="0" t="s">
        <v>88</v>
      </c>
      <c r="AL50" s="1" t="s">
        <v>32</v>
      </c>
      <c r="AM50" s="5" t="n">
        <v>0.900617283951</v>
      </c>
      <c r="AO50" s="1" t="s">
        <v>32</v>
      </c>
      <c r="AP50" s="1"/>
    </row>
    <row r="51" customFormat="false" ht="12.8" hidden="false" customHeight="false" outlineLevel="0" collapsed="false">
      <c r="B51" s="1" t="s">
        <v>87</v>
      </c>
      <c r="C51" s="1" t="s">
        <v>32</v>
      </c>
      <c r="D51" s="1" t="n">
        <v>0.92</v>
      </c>
      <c r="E51" s="1"/>
      <c r="F51" s="1" t="s">
        <v>33</v>
      </c>
      <c r="G51" s="5" t="n">
        <f aca="false">_xlfn.QUARTILE.EXC(D45:D54,1)</f>
        <v>0.8075</v>
      </c>
      <c r="I51" s="0" t="s">
        <v>86</v>
      </c>
      <c r="J51" s="1" t="s">
        <v>32</v>
      </c>
      <c r="K51" s="4" t="n">
        <v>0.788888888888889</v>
      </c>
      <c r="M51" s="1" t="s">
        <v>33</v>
      </c>
      <c r="N51" s="5" t="n">
        <f aca="false">_xlfn.QUARTILE.EXC(K45:K54,1)</f>
        <v>0.784413580246914</v>
      </c>
      <c r="P51" s="0" t="s">
        <v>86</v>
      </c>
      <c r="Q51" s="1" t="s">
        <v>32</v>
      </c>
      <c r="R51" s="5" t="n">
        <v>0.788888888889</v>
      </c>
      <c r="T51" s="1" t="s">
        <v>33</v>
      </c>
      <c r="U51" s="5" t="n">
        <f aca="false">_xlfn.QUARTILE.EXC(R45:R54,1)</f>
        <v>0.784413580247</v>
      </c>
      <c r="W51" s="0" t="s">
        <v>86</v>
      </c>
      <c r="X51" s="1" t="s">
        <v>32</v>
      </c>
      <c r="Y51" s="5" t="n">
        <v>0.77962962963</v>
      </c>
      <c r="AA51" s="1" t="s">
        <v>33</v>
      </c>
      <c r="AB51" s="5" t="n">
        <f aca="false">_xlfn.QUARTILE.EXC(Y45:Y54,1)</f>
        <v>0.82638888888875</v>
      </c>
      <c r="AD51" s="0" t="s">
        <v>86</v>
      </c>
      <c r="AE51" s="1" t="s">
        <v>32</v>
      </c>
      <c r="AF51" s="5" t="n">
        <v>0.77962962963</v>
      </c>
      <c r="AH51" s="1" t="s">
        <v>33</v>
      </c>
      <c r="AI51" s="5" t="n">
        <f aca="false">_xlfn.QUARTILE.EXC(AF45:AF54,1)</f>
        <v>0.82638888888875</v>
      </c>
      <c r="AK51" s="0" t="s">
        <v>86</v>
      </c>
      <c r="AL51" s="1" t="s">
        <v>32</v>
      </c>
      <c r="AM51" s="5" t="n">
        <v>0.788888888889</v>
      </c>
      <c r="AO51" s="1" t="s">
        <v>33</v>
      </c>
      <c r="AP51" s="5" t="n">
        <f aca="false">_xlfn.QUARTILE.EXC(AM45:AM54,1)</f>
        <v>0.784413580247</v>
      </c>
    </row>
    <row r="52" customFormat="false" ht="12.8" hidden="false" customHeight="false" outlineLevel="0" collapsed="false">
      <c r="B52" s="1" t="s">
        <v>85</v>
      </c>
      <c r="C52" s="1" t="s">
        <v>32</v>
      </c>
      <c r="D52" s="1" t="n">
        <v>0.92</v>
      </c>
      <c r="E52" s="1"/>
      <c r="F52" s="1" t="s">
        <v>35</v>
      </c>
      <c r="G52" s="5" t="n">
        <f aca="false">_xlfn.QUARTILE.EXC(D45:D54,2)</f>
        <v>0.885</v>
      </c>
      <c r="I52" s="0" t="s">
        <v>84</v>
      </c>
      <c r="J52" s="1" t="s">
        <v>32</v>
      </c>
      <c r="K52" s="4" t="n">
        <v>0.87283950617284</v>
      </c>
      <c r="M52" s="1" t="s">
        <v>35</v>
      </c>
      <c r="N52" s="5" t="n">
        <f aca="false">_xlfn.QUARTILE.EXC(K45:K54,2)</f>
        <v>0.838580246913581</v>
      </c>
      <c r="P52" s="0" t="s">
        <v>84</v>
      </c>
      <c r="Q52" s="1" t="s">
        <v>32</v>
      </c>
      <c r="R52" s="5" t="n">
        <v>0.872839506173</v>
      </c>
      <c r="T52" s="1" t="s">
        <v>35</v>
      </c>
      <c r="U52" s="5" t="n">
        <f aca="false">_xlfn.QUARTILE.EXC(R45:R54,2)</f>
        <v>0.838580246914</v>
      </c>
      <c r="W52" s="0" t="s">
        <v>84</v>
      </c>
      <c r="X52" s="1" t="s">
        <v>32</v>
      </c>
      <c r="Y52" s="5" t="n">
        <v>0.917283950617</v>
      </c>
      <c r="AA52" s="1" t="s">
        <v>35</v>
      </c>
      <c r="AB52" s="5" t="n">
        <f aca="false">_xlfn.QUARTILE.EXC(Y45:Y54,2)</f>
        <v>0.8685185185185</v>
      </c>
      <c r="AD52" s="0" t="s">
        <v>84</v>
      </c>
      <c r="AE52" s="1" t="s">
        <v>32</v>
      </c>
      <c r="AF52" s="5" t="n">
        <v>0.917283950617</v>
      </c>
      <c r="AH52" s="1" t="s">
        <v>35</v>
      </c>
      <c r="AI52" s="5" t="n">
        <f aca="false">_xlfn.QUARTILE.EXC(AF45:AF54,2)</f>
        <v>0.8685185185185</v>
      </c>
      <c r="AK52" s="0" t="s">
        <v>84</v>
      </c>
      <c r="AL52" s="1" t="s">
        <v>32</v>
      </c>
      <c r="AM52" s="5" t="n">
        <v>0.872839506173</v>
      </c>
      <c r="AO52" s="1" t="s">
        <v>35</v>
      </c>
      <c r="AP52" s="5" t="n">
        <f aca="false">_xlfn.QUARTILE.EXC(AM45:AM54,2)</f>
        <v>0.838580246914</v>
      </c>
    </row>
    <row r="53" customFormat="false" ht="12.8" hidden="false" customHeight="false" outlineLevel="0" collapsed="false">
      <c r="B53" s="1" t="s">
        <v>83</v>
      </c>
      <c r="C53" s="1" t="s">
        <v>32</v>
      </c>
      <c r="D53" s="1" t="n">
        <v>0.87</v>
      </c>
      <c r="E53" s="1"/>
      <c r="F53" s="1" t="s">
        <v>37</v>
      </c>
      <c r="G53" s="5" t="n">
        <f aca="false">_xlfn.QUARTILE.EXC(D45:D54,3)</f>
        <v>0.92</v>
      </c>
      <c r="I53" s="0" t="s">
        <v>82</v>
      </c>
      <c r="J53" s="1" t="s">
        <v>32</v>
      </c>
      <c r="K53" s="4" t="n">
        <v>0.855555555555556</v>
      </c>
      <c r="M53" s="1" t="s">
        <v>37</v>
      </c>
      <c r="N53" s="5" t="n">
        <f aca="false">_xlfn.QUARTILE.EXC(K45:K54,3)</f>
        <v>0.904166666666666</v>
      </c>
      <c r="P53" s="0" t="s">
        <v>82</v>
      </c>
      <c r="Q53" s="1" t="s">
        <v>32</v>
      </c>
      <c r="R53" s="5" t="n">
        <v>0.855555555556</v>
      </c>
      <c r="T53" s="1" t="s">
        <v>37</v>
      </c>
      <c r="U53" s="5" t="n">
        <f aca="false">_xlfn.QUARTILE.EXC(R45:R54,3)</f>
        <v>0.904166666667</v>
      </c>
      <c r="W53" s="0" t="s">
        <v>82</v>
      </c>
      <c r="X53" s="1" t="s">
        <v>32</v>
      </c>
      <c r="Y53" s="5" t="n">
        <v>0.887654320988</v>
      </c>
      <c r="AA53" s="1" t="s">
        <v>37</v>
      </c>
      <c r="AB53" s="5" t="n">
        <f aca="false">_xlfn.QUARTILE.EXC(Y45:Y54,3)</f>
        <v>0.92438271604925</v>
      </c>
      <c r="AD53" s="0" t="s">
        <v>82</v>
      </c>
      <c r="AE53" s="1" t="s">
        <v>32</v>
      </c>
      <c r="AF53" s="5" t="n">
        <v>0.887654320988</v>
      </c>
      <c r="AH53" s="1" t="s">
        <v>37</v>
      </c>
      <c r="AI53" s="5" t="n">
        <f aca="false">_xlfn.QUARTILE.EXC(AF45:AF54,3)</f>
        <v>0.92438271604925</v>
      </c>
      <c r="AK53" s="0" t="s">
        <v>82</v>
      </c>
      <c r="AL53" s="1" t="s">
        <v>32</v>
      </c>
      <c r="AM53" s="5" t="n">
        <v>0.855555555556</v>
      </c>
      <c r="AO53" s="1" t="s">
        <v>37</v>
      </c>
      <c r="AP53" s="5" t="n">
        <f aca="false">_xlfn.QUARTILE.EXC(AM45:AM54,3)</f>
        <v>0.904166666667</v>
      </c>
    </row>
    <row r="54" customFormat="false" ht="12.8" hidden="false" customHeight="false" outlineLevel="0" collapsed="false">
      <c r="B54" s="1" t="s">
        <v>81</v>
      </c>
      <c r="C54" s="1" t="s">
        <v>32</v>
      </c>
      <c r="D54" s="1" t="n">
        <v>0.67</v>
      </c>
      <c r="E54" s="1"/>
      <c r="F54" s="1" t="s">
        <v>39</v>
      </c>
      <c r="G54" s="5" t="n">
        <f aca="false">AVERAGE(D45:D54)</f>
        <v>0.861</v>
      </c>
      <c r="I54" s="0" t="s">
        <v>80</v>
      </c>
      <c r="J54" s="1" t="s">
        <v>32</v>
      </c>
      <c r="K54" s="4" t="n">
        <v>0.934567901234568</v>
      </c>
      <c r="M54" s="1" t="s">
        <v>39</v>
      </c>
      <c r="N54" s="5" t="n">
        <f aca="false">AVERAGE(K45:K54)</f>
        <v>0.838888888888889</v>
      </c>
      <c r="P54" s="0" t="s">
        <v>80</v>
      </c>
      <c r="Q54" s="1" t="s">
        <v>32</v>
      </c>
      <c r="R54" s="5" t="n">
        <v>0.934567901235</v>
      </c>
      <c r="T54" s="1" t="s">
        <v>39</v>
      </c>
      <c r="U54" s="5" t="n">
        <f aca="false">AVERAGE(R45:R54)</f>
        <v>0.8388888888891</v>
      </c>
      <c r="W54" s="0" t="s">
        <v>80</v>
      </c>
      <c r="X54" s="1" t="s">
        <v>32</v>
      </c>
      <c r="Y54" s="5" t="n">
        <v>0.945679012346</v>
      </c>
      <c r="AA54" s="1" t="s">
        <v>39</v>
      </c>
      <c r="AB54" s="5" t="n">
        <f aca="false">AVERAGE(Y45:Y54)</f>
        <v>0.8731481481483</v>
      </c>
      <c r="AD54" s="0" t="s">
        <v>80</v>
      </c>
      <c r="AE54" s="1" t="s">
        <v>32</v>
      </c>
      <c r="AF54" s="5" t="n">
        <v>0.945679012346</v>
      </c>
      <c r="AH54" s="1" t="s">
        <v>39</v>
      </c>
      <c r="AI54" s="5" t="n">
        <f aca="false">AVERAGE(AF45:AF54)</f>
        <v>0.8731481481483</v>
      </c>
      <c r="AK54" s="0" t="s">
        <v>80</v>
      </c>
      <c r="AL54" s="1" t="s">
        <v>32</v>
      </c>
      <c r="AM54" s="5" t="n">
        <v>0.934567901235</v>
      </c>
      <c r="AO54" s="1" t="s">
        <v>39</v>
      </c>
      <c r="AP54" s="5" t="n">
        <f aca="false">AVERAGE(AM45:AM54)</f>
        <v>0.8388888888891</v>
      </c>
    </row>
    <row r="55" customFormat="false" ht="12.8" hidden="false" customHeight="false" outlineLevel="0" collapsed="false">
      <c r="B55" s="1" t="s">
        <v>90</v>
      </c>
      <c r="C55" s="1" t="s">
        <v>34</v>
      </c>
      <c r="D55" s="1" t="n">
        <v>0.92</v>
      </c>
      <c r="E55" s="1"/>
      <c r="F55" s="1"/>
      <c r="G55" s="1"/>
      <c r="I55" s="0" t="s">
        <v>91</v>
      </c>
      <c r="J55" s="1" t="s">
        <v>34</v>
      </c>
      <c r="K55" s="4" t="n">
        <v>0.822839506172839</v>
      </c>
      <c r="M55" s="1"/>
      <c r="N55" s="1"/>
      <c r="P55" s="0" t="s">
        <v>91</v>
      </c>
      <c r="Q55" s="1" t="s">
        <v>34</v>
      </c>
      <c r="R55" s="5" t="n">
        <v>0.822839506173</v>
      </c>
      <c r="T55" s="1"/>
      <c r="U55" s="1"/>
      <c r="W55" s="0" t="s">
        <v>91</v>
      </c>
      <c r="X55" s="1" t="s">
        <v>34</v>
      </c>
      <c r="Y55" s="5" t="n">
        <v>0.885185185185</v>
      </c>
      <c r="AA55" s="1"/>
      <c r="AB55" s="1"/>
      <c r="AD55" s="0" t="s">
        <v>91</v>
      </c>
      <c r="AE55" s="1" t="s">
        <v>34</v>
      </c>
      <c r="AF55" s="5" t="n">
        <v>0.885185185185</v>
      </c>
      <c r="AH55" s="1"/>
      <c r="AI55" s="1"/>
      <c r="AK55" s="0" t="s">
        <v>91</v>
      </c>
      <c r="AL55" s="1" t="s">
        <v>34</v>
      </c>
      <c r="AM55" s="5" t="n">
        <v>0.822839506173</v>
      </c>
      <c r="AO55" s="1"/>
      <c r="AP55" s="1"/>
    </row>
    <row r="56" customFormat="false" ht="12.8" hidden="false" customHeight="false" outlineLevel="0" collapsed="false">
      <c r="B56" s="1" t="s">
        <v>92</v>
      </c>
      <c r="C56" s="1" t="s">
        <v>34</v>
      </c>
      <c r="D56" s="1" t="n">
        <v>0.92</v>
      </c>
      <c r="E56" s="1"/>
      <c r="F56" s="1"/>
      <c r="G56" s="1"/>
      <c r="I56" s="0" t="s">
        <v>93</v>
      </c>
      <c r="J56" s="1" t="s">
        <v>34</v>
      </c>
      <c r="K56" s="4" t="n">
        <v>0.901851851851852</v>
      </c>
      <c r="M56" s="1"/>
      <c r="N56" s="1"/>
      <c r="P56" s="0" t="s">
        <v>93</v>
      </c>
      <c r="Q56" s="1" t="s">
        <v>34</v>
      </c>
      <c r="R56" s="5" t="n">
        <v>0.901851851852</v>
      </c>
      <c r="T56" s="1"/>
      <c r="U56" s="1"/>
      <c r="W56" s="0" t="s">
        <v>93</v>
      </c>
      <c r="X56" s="1" t="s">
        <v>34</v>
      </c>
      <c r="Y56" s="5" t="n">
        <v>0.936419753086</v>
      </c>
      <c r="AA56" s="1"/>
      <c r="AB56" s="1"/>
      <c r="AD56" s="0" t="s">
        <v>93</v>
      </c>
      <c r="AE56" s="1" t="s">
        <v>34</v>
      </c>
      <c r="AF56" s="5" t="n">
        <v>0.936419753086</v>
      </c>
      <c r="AH56" s="1"/>
      <c r="AI56" s="1"/>
      <c r="AK56" s="0" t="s">
        <v>93</v>
      </c>
      <c r="AL56" s="1" t="s">
        <v>34</v>
      </c>
      <c r="AM56" s="5" t="n">
        <v>0.901851851852</v>
      </c>
      <c r="AO56" s="1"/>
      <c r="AP56" s="1"/>
    </row>
    <row r="57" customFormat="false" ht="12.8" hidden="false" customHeight="false" outlineLevel="0" collapsed="false">
      <c r="B57" s="1" t="s">
        <v>94</v>
      </c>
      <c r="C57" s="1" t="s">
        <v>34</v>
      </c>
      <c r="D57" s="1" t="n">
        <v>0.95</v>
      </c>
      <c r="E57" s="1"/>
      <c r="F57" s="1"/>
      <c r="G57" s="1"/>
      <c r="I57" s="0" t="s">
        <v>95</v>
      </c>
      <c r="J57" s="1" t="s">
        <v>34</v>
      </c>
      <c r="K57" s="4" t="n">
        <v>0.955555555555556</v>
      </c>
      <c r="M57" s="1"/>
      <c r="N57" s="1"/>
      <c r="P57" s="0" t="s">
        <v>95</v>
      </c>
      <c r="Q57" s="1" t="s">
        <v>34</v>
      </c>
      <c r="R57" s="5" t="n">
        <v>0.955555555556</v>
      </c>
      <c r="T57" s="1"/>
      <c r="U57" s="1"/>
      <c r="W57" s="0" t="s">
        <v>95</v>
      </c>
      <c r="X57" s="1" t="s">
        <v>34</v>
      </c>
      <c r="Y57" s="5" t="n">
        <v>0.974074074074</v>
      </c>
      <c r="AA57" s="1"/>
      <c r="AB57" s="1"/>
      <c r="AD57" s="0" t="s">
        <v>95</v>
      </c>
      <c r="AE57" s="1" t="s">
        <v>34</v>
      </c>
      <c r="AF57" s="5" t="n">
        <v>0.974074074074</v>
      </c>
      <c r="AH57" s="1"/>
      <c r="AI57" s="1"/>
      <c r="AK57" s="0" t="s">
        <v>95</v>
      </c>
      <c r="AL57" s="1" t="s">
        <v>34</v>
      </c>
      <c r="AM57" s="5" t="n">
        <v>0.955555555556</v>
      </c>
      <c r="AO57" s="1"/>
      <c r="AP57" s="1"/>
    </row>
    <row r="58" customFormat="false" ht="12.8" hidden="false" customHeight="false" outlineLevel="0" collapsed="false">
      <c r="B58" s="1" t="s">
        <v>96</v>
      </c>
      <c r="C58" s="1" t="s">
        <v>34</v>
      </c>
      <c r="D58" s="1" t="n">
        <v>0.96</v>
      </c>
      <c r="E58" s="1"/>
      <c r="F58" s="1"/>
      <c r="G58" s="1"/>
      <c r="I58" s="0" t="s">
        <v>97</v>
      </c>
      <c r="J58" s="1" t="s">
        <v>34</v>
      </c>
      <c r="K58" s="4" t="n">
        <v>0.7</v>
      </c>
      <c r="M58" s="1"/>
      <c r="N58" s="1"/>
      <c r="P58" s="0" t="s">
        <v>97</v>
      </c>
      <c r="Q58" s="1" t="s">
        <v>34</v>
      </c>
      <c r="R58" s="5" t="n">
        <v>0.7</v>
      </c>
      <c r="T58" s="1"/>
      <c r="U58" s="1"/>
      <c r="W58" s="0" t="s">
        <v>97</v>
      </c>
      <c r="X58" s="1" t="s">
        <v>34</v>
      </c>
      <c r="Y58" s="5" t="n">
        <v>0.762962962963</v>
      </c>
      <c r="AA58" s="1"/>
      <c r="AB58" s="1"/>
      <c r="AD58" s="0" t="s">
        <v>97</v>
      </c>
      <c r="AE58" s="1" t="s">
        <v>34</v>
      </c>
      <c r="AF58" s="5" t="n">
        <v>0.762962962963</v>
      </c>
      <c r="AH58" s="1"/>
      <c r="AI58" s="1"/>
      <c r="AK58" s="0" t="s">
        <v>97</v>
      </c>
      <c r="AL58" s="1" t="s">
        <v>34</v>
      </c>
      <c r="AM58" s="5" t="n">
        <v>0.7</v>
      </c>
      <c r="AO58" s="1"/>
      <c r="AP58" s="1"/>
    </row>
    <row r="59" customFormat="false" ht="12.8" hidden="false" customHeight="false" outlineLevel="0" collapsed="false">
      <c r="B59" s="1" t="s">
        <v>98</v>
      </c>
      <c r="C59" s="1" t="s">
        <v>34</v>
      </c>
      <c r="D59" s="1" t="n">
        <v>0.92</v>
      </c>
      <c r="E59" s="1"/>
      <c r="F59" s="1"/>
      <c r="G59" s="1"/>
      <c r="I59" s="0" t="s">
        <v>99</v>
      </c>
      <c r="J59" s="1" t="s">
        <v>34</v>
      </c>
      <c r="K59" s="4" t="n">
        <v>0.85679012345679</v>
      </c>
      <c r="M59" s="1"/>
      <c r="N59" s="1"/>
      <c r="P59" s="0" t="s">
        <v>99</v>
      </c>
      <c r="Q59" s="1" t="s">
        <v>34</v>
      </c>
      <c r="R59" s="5" t="n">
        <v>0.856790123457</v>
      </c>
      <c r="T59" s="1"/>
      <c r="U59" s="1"/>
      <c r="W59" s="0" t="s">
        <v>99</v>
      </c>
      <c r="X59" s="1" t="s">
        <v>34</v>
      </c>
      <c r="Y59" s="5" t="n">
        <v>0.928395061728</v>
      </c>
      <c r="AA59" s="1"/>
      <c r="AB59" s="1"/>
      <c r="AD59" s="0" t="s">
        <v>99</v>
      </c>
      <c r="AE59" s="1" t="s">
        <v>34</v>
      </c>
      <c r="AF59" s="5" t="n">
        <v>0.928395061728</v>
      </c>
      <c r="AH59" s="1"/>
      <c r="AI59" s="1"/>
      <c r="AK59" s="0" t="s">
        <v>99</v>
      </c>
      <c r="AL59" s="1" t="s">
        <v>34</v>
      </c>
      <c r="AM59" s="5" t="n">
        <v>0.856790123457</v>
      </c>
      <c r="AO59" s="1"/>
      <c r="AP59" s="1"/>
    </row>
    <row r="60" customFormat="false" ht="12.8" hidden="false" customHeight="false" outlineLevel="0" collapsed="false">
      <c r="B60" s="1" t="s">
        <v>99</v>
      </c>
      <c r="C60" s="1" t="s">
        <v>34</v>
      </c>
      <c r="D60" s="1" t="n">
        <v>0.93</v>
      </c>
      <c r="E60" s="1"/>
      <c r="F60" s="1" t="s">
        <v>34</v>
      </c>
      <c r="G60" s="1"/>
      <c r="I60" s="0" t="s">
        <v>98</v>
      </c>
      <c r="J60" s="1" t="s">
        <v>34</v>
      </c>
      <c r="K60" s="4" t="n">
        <v>0.567901234567901</v>
      </c>
      <c r="M60" s="1" t="s">
        <v>34</v>
      </c>
      <c r="N60" s="1"/>
      <c r="P60" s="0" t="s">
        <v>98</v>
      </c>
      <c r="Q60" s="1" t="s">
        <v>34</v>
      </c>
      <c r="R60" s="5" t="n">
        <v>0.567901234568</v>
      </c>
      <c r="T60" s="1" t="s">
        <v>34</v>
      </c>
      <c r="U60" s="1"/>
      <c r="W60" s="0" t="s">
        <v>98</v>
      </c>
      <c r="X60" s="1" t="s">
        <v>34</v>
      </c>
      <c r="Y60" s="5" t="n">
        <v>0.558641975309</v>
      </c>
      <c r="AA60" s="1" t="s">
        <v>34</v>
      </c>
      <c r="AB60" s="1"/>
      <c r="AD60" s="0" t="s">
        <v>98</v>
      </c>
      <c r="AE60" s="1" t="s">
        <v>34</v>
      </c>
      <c r="AF60" s="5" t="n">
        <v>0.558641975309</v>
      </c>
      <c r="AH60" s="1" t="s">
        <v>34</v>
      </c>
      <c r="AI60" s="1"/>
      <c r="AK60" s="0" t="s">
        <v>98</v>
      </c>
      <c r="AL60" s="1" t="s">
        <v>34</v>
      </c>
      <c r="AM60" s="5" t="n">
        <v>0.567901234568</v>
      </c>
      <c r="AO60" s="1" t="s">
        <v>34</v>
      </c>
      <c r="AP60" s="1"/>
    </row>
    <row r="61" customFormat="false" ht="12.8" hidden="false" customHeight="false" outlineLevel="0" collapsed="false">
      <c r="B61" s="1" t="s">
        <v>97</v>
      </c>
      <c r="C61" s="1" t="s">
        <v>34</v>
      </c>
      <c r="D61" s="1" t="n">
        <v>0.95</v>
      </c>
      <c r="E61" s="1"/>
      <c r="F61" s="1" t="s">
        <v>33</v>
      </c>
      <c r="G61" s="5" t="n">
        <f aca="false">_xlfn.QUARTILE.EXC(D55:D64,1)</f>
        <v>0.92</v>
      </c>
      <c r="I61" s="0" t="s">
        <v>96</v>
      </c>
      <c r="J61" s="1" t="s">
        <v>34</v>
      </c>
      <c r="K61" s="4" t="n">
        <v>0.91358024691358</v>
      </c>
      <c r="M61" s="1" t="s">
        <v>33</v>
      </c>
      <c r="N61" s="5" t="n">
        <f aca="false">_xlfn.QUARTILE.EXC(K55:K64,1)</f>
        <v>0.692438271604938</v>
      </c>
      <c r="P61" s="0" t="s">
        <v>96</v>
      </c>
      <c r="Q61" s="1" t="s">
        <v>34</v>
      </c>
      <c r="R61" s="5" t="n">
        <v>0.913580246914</v>
      </c>
      <c r="T61" s="1" t="s">
        <v>33</v>
      </c>
      <c r="U61" s="5" t="n">
        <f aca="false">_xlfn.QUARTILE.EXC(R55:R64,1)</f>
        <v>0.692438271605</v>
      </c>
      <c r="W61" s="0" t="s">
        <v>96</v>
      </c>
      <c r="X61" s="1" t="s">
        <v>34</v>
      </c>
      <c r="Y61" s="5" t="n">
        <v>0.953086419753</v>
      </c>
      <c r="AA61" s="1" t="s">
        <v>33</v>
      </c>
      <c r="AB61" s="5" t="n">
        <f aca="false">_xlfn.QUARTILE.EXC(Y55:Y64,1)</f>
        <v>0.71574074074075</v>
      </c>
      <c r="AD61" s="0" t="s">
        <v>96</v>
      </c>
      <c r="AE61" s="1" t="s">
        <v>34</v>
      </c>
      <c r="AF61" s="5" t="n">
        <v>0.953086419753</v>
      </c>
      <c r="AH61" s="1" t="s">
        <v>33</v>
      </c>
      <c r="AI61" s="5" t="n">
        <f aca="false">_xlfn.QUARTILE.EXC(AF55:AF64,1)</f>
        <v>0.71574074074075</v>
      </c>
      <c r="AK61" s="0" t="s">
        <v>96</v>
      </c>
      <c r="AL61" s="1" t="s">
        <v>34</v>
      </c>
      <c r="AM61" s="5" t="n">
        <v>0.913580246914</v>
      </c>
      <c r="AO61" s="1" t="s">
        <v>33</v>
      </c>
      <c r="AP61" s="5" t="n">
        <f aca="false">_xlfn.QUARTILE.EXC(AM55:AM64,1)</f>
        <v>0.692438271605</v>
      </c>
    </row>
    <row r="62" customFormat="false" ht="12.8" hidden="false" customHeight="false" outlineLevel="0" collapsed="false">
      <c r="B62" s="1" t="s">
        <v>95</v>
      </c>
      <c r="C62" s="1" t="s">
        <v>34</v>
      </c>
      <c r="D62" s="1" t="n">
        <v>0.93</v>
      </c>
      <c r="E62" s="1"/>
      <c r="F62" s="1" t="s">
        <v>35</v>
      </c>
      <c r="G62" s="5" t="n">
        <f aca="false">_xlfn.QUARTILE.EXC(D55:D64,2)</f>
        <v>0.93</v>
      </c>
      <c r="I62" s="0" t="s">
        <v>94</v>
      </c>
      <c r="J62" s="1" t="s">
        <v>34</v>
      </c>
      <c r="K62" s="4" t="n">
        <v>0.89320987654321</v>
      </c>
      <c r="M62" s="1" t="s">
        <v>35</v>
      </c>
      <c r="N62" s="5" t="n">
        <f aca="false">_xlfn.QUARTILE.EXC(K55:K64,2)</f>
        <v>0.839814814814815</v>
      </c>
      <c r="P62" s="0" t="s">
        <v>94</v>
      </c>
      <c r="Q62" s="1" t="s">
        <v>34</v>
      </c>
      <c r="R62" s="5" t="n">
        <v>0.893209876543</v>
      </c>
      <c r="T62" s="1" t="s">
        <v>35</v>
      </c>
      <c r="U62" s="5" t="n">
        <f aca="false">_xlfn.QUARTILE.EXC(R55:R64,2)</f>
        <v>0.839814814815</v>
      </c>
      <c r="W62" s="0" t="s">
        <v>94</v>
      </c>
      <c r="X62" s="1" t="s">
        <v>34</v>
      </c>
      <c r="Y62" s="5" t="n">
        <v>0.948148148148</v>
      </c>
      <c r="AA62" s="1" t="s">
        <v>35</v>
      </c>
      <c r="AB62" s="5" t="n">
        <f aca="false">_xlfn.QUARTILE.EXC(Y55:Y64,2)</f>
        <v>0.9067901234565</v>
      </c>
      <c r="AD62" s="0" t="s">
        <v>94</v>
      </c>
      <c r="AE62" s="1" t="s">
        <v>34</v>
      </c>
      <c r="AF62" s="5" t="n">
        <v>0.948148148148</v>
      </c>
      <c r="AH62" s="1" t="s">
        <v>35</v>
      </c>
      <c r="AI62" s="5" t="n">
        <f aca="false">_xlfn.QUARTILE.EXC(AF55:AF64,2)</f>
        <v>0.9067901234565</v>
      </c>
      <c r="AK62" s="0" t="s">
        <v>94</v>
      </c>
      <c r="AL62" s="1" t="s">
        <v>34</v>
      </c>
      <c r="AM62" s="5" t="n">
        <v>0.893209876543</v>
      </c>
      <c r="AO62" s="1" t="s">
        <v>35</v>
      </c>
      <c r="AP62" s="5" t="n">
        <f aca="false">_xlfn.QUARTILE.EXC(AM55:AM64,2)</f>
        <v>0.839814814815</v>
      </c>
    </row>
    <row r="63" customFormat="false" ht="12.8" hidden="false" customHeight="false" outlineLevel="0" collapsed="false">
      <c r="B63" s="1" t="s">
        <v>93</v>
      </c>
      <c r="C63" s="1" t="s">
        <v>34</v>
      </c>
      <c r="D63" s="1" t="n">
        <v>0.94</v>
      </c>
      <c r="E63" s="1"/>
      <c r="F63" s="1" t="s">
        <v>37</v>
      </c>
      <c r="G63" s="5" t="n">
        <f aca="false">_xlfn.QUARTILE.EXC(D55:D64,3)</f>
        <v>0.95</v>
      </c>
      <c r="I63" s="0" t="s">
        <v>92</v>
      </c>
      <c r="J63" s="1" t="s">
        <v>34</v>
      </c>
      <c r="K63" s="4" t="n">
        <v>0.669753086419753</v>
      </c>
      <c r="M63" s="1" t="s">
        <v>37</v>
      </c>
      <c r="N63" s="5" t="n">
        <f aca="false">_xlfn.QUARTILE.EXC(K55:K64,3)</f>
        <v>0.904783950617284</v>
      </c>
      <c r="P63" s="0" t="s">
        <v>92</v>
      </c>
      <c r="Q63" s="1" t="s">
        <v>34</v>
      </c>
      <c r="R63" s="5" t="n">
        <v>0.66975308642</v>
      </c>
      <c r="T63" s="1" t="s">
        <v>37</v>
      </c>
      <c r="U63" s="5" t="n">
        <f aca="false">_xlfn.QUARTILE.EXC(R55:R64,3)</f>
        <v>0.9047839506175</v>
      </c>
      <c r="W63" s="0" t="s">
        <v>92</v>
      </c>
      <c r="X63" s="1" t="s">
        <v>34</v>
      </c>
      <c r="Y63" s="5" t="n">
        <v>0.574074074074</v>
      </c>
      <c r="AA63" s="1" t="s">
        <v>37</v>
      </c>
      <c r="AB63" s="5" t="n">
        <f aca="false">_xlfn.QUARTILE.EXC(Y55:Y64,3)</f>
        <v>0.94938271604925</v>
      </c>
      <c r="AD63" s="0" t="s">
        <v>92</v>
      </c>
      <c r="AE63" s="1" t="s">
        <v>34</v>
      </c>
      <c r="AF63" s="5" t="n">
        <v>0.574074074074</v>
      </c>
      <c r="AH63" s="1" t="s">
        <v>37</v>
      </c>
      <c r="AI63" s="5" t="n">
        <f aca="false">_xlfn.QUARTILE.EXC(AF55:AF64,3)</f>
        <v>0.94938271604925</v>
      </c>
      <c r="AK63" s="0" t="s">
        <v>92</v>
      </c>
      <c r="AL63" s="1" t="s">
        <v>34</v>
      </c>
      <c r="AM63" s="5" t="n">
        <v>0.66975308642</v>
      </c>
      <c r="AO63" s="1" t="s">
        <v>37</v>
      </c>
      <c r="AP63" s="5" t="n">
        <f aca="false">_xlfn.QUARTILE.EXC(AM55:AM64,3)</f>
        <v>0.9047839506175</v>
      </c>
    </row>
    <row r="64" customFormat="false" ht="12.8" hidden="false" customHeight="false" outlineLevel="0" collapsed="false">
      <c r="B64" s="1" t="s">
        <v>91</v>
      </c>
      <c r="C64" s="1" t="s">
        <v>34</v>
      </c>
      <c r="D64" s="1" t="n">
        <v>0.79</v>
      </c>
      <c r="E64" s="1"/>
      <c r="F64" s="1" t="s">
        <v>39</v>
      </c>
      <c r="G64" s="5" t="n">
        <f aca="false">AVERAGE(D55:D64)</f>
        <v>0.921</v>
      </c>
      <c r="I64" s="0" t="s">
        <v>90</v>
      </c>
      <c r="J64" s="1" t="s">
        <v>34</v>
      </c>
      <c r="K64" s="4" t="n">
        <v>0.764197530864197</v>
      </c>
      <c r="M64" s="1" t="s">
        <v>39</v>
      </c>
      <c r="N64" s="5" t="n">
        <f aca="false">AVERAGE(K55:K64)</f>
        <v>0.804567901234568</v>
      </c>
      <c r="P64" s="0" t="s">
        <v>90</v>
      </c>
      <c r="Q64" s="1" t="s">
        <v>34</v>
      </c>
      <c r="R64" s="5" t="n">
        <v>0.764197530864</v>
      </c>
      <c r="T64" s="1" t="s">
        <v>39</v>
      </c>
      <c r="U64" s="5" t="n">
        <f aca="false">AVERAGE(R55:R64)</f>
        <v>0.8045679012347</v>
      </c>
      <c r="W64" s="0" t="s">
        <v>90</v>
      </c>
      <c r="X64" s="1" t="s">
        <v>34</v>
      </c>
      <c r="Y64" s="5" t="n">
        <v>0.806790123457</v>
      </c>
      <c r="AA64" s="1" t="s">
        <v>39</v>
      </c>
      <c r="AB64" s="5" t="n">
        <f aca="false">AVERAGE(Y55:Y64)</f>
        <v>0.8327777777777</v>
      </c>
      <c r="AD64" s="0" t="s">
        <v>90</v>
      </c>
      <c r="AE64" s="1" t="s">
        <v>34</v>
      </c>
      <c r="AF64" s="5" t="n">
        <v>0.806790123457</v>
      </c>
      <c r="AH64" s="1" t="s">
        <v>39</v>
      </c>
      <c r="AI64" s="5" t="n">
        <f aca="false">AVERAGE(AF55:AF64)</f>
        <v>0.8327777777777</v>
      </c>
      <c r="AK64" s="0" t="s">
        <v>90</v>
      </c>
      <c r="AL64" s="1" t="s">
        <v>34</v>
      </c>
      <c r="AM64" s="5" t="n">
        <v>0.764197530864</v>
      </c>
      <c r="AO64" s="1" t="s">
        <v>39</v>
      </c>
      <c r="AP64" s="5" t="n">
        <f aca="false">AVERAGE(AM55:AM64)</f>
        <v>0.8045679012347</v>
      </c>
    </row>
    <row r="65" customFormat="false" ht="12.8" hidden="false" customHeight="false" outlineLevel="0" collapsed="false">
      <c r="B65" s="1" t="s">
        <v>100</v>
      </c>
      <c r="C65" s="1" t="s">
        <v>36</v>
      </c>
      <c r="D65" s="1" t="n">
        <v>0.97</v>
      </c>
      <c r="E65" s="1"/>
      <c r="F65" s="1"/>
      <c r="G65" s="1"/>
      <c r="I65" s="0" t="s">
        <v>101</v>
      </c>
      <c r="J65" s="1" t="s">
        <v>36</v>
      </c>
      <c r="K65" s="4" t="n">
        <v>0.897530864197531</v>
      </c>
      <c r="M65" s="1"/>
      <c r="N65" s="1"/>
      <c r="P65" s="0" t="s">
        <v>101</v>
      </c>
      <c r="Q65" s="1" t="s">
        <v>36</v>
      </c>
      <c r="R65" s="5" t="n">
        <v>0.897530864198</v>
      </c>
      <c r="T65" s="1"/>
      <c r="U65" s="1"/>
      <c r="W65" s="0" t="s">
        <v>101</v>
      </c>
      <c r="X65" s="1" t="s">
        <v>36</v>
      </c>
      <c r="Y65" s="5" t="n">
        <v>0.901851851852</v>
      </c>
      <c r="AA65" s="1"/>
      <c r="AB65" s="1"/>
      <c r="AD65" s="0" t="s">
        <v>101</v>
      </c>
      <c r="AE65" s="1" t="s">
        <v>36</v>
      </c>
      <c r="AF65" s="5" t="n">
        <v>0.901851851852</v>
      </c>
      <c r="AH65" s="1"/>
      <c r="AI65" s="1"/>
      <c r="AK65" s="0" t="s">
        <v>101</v>
      </c>
      <c r="AL65" s="1" t="s">
        <v>36</v>
      </c>
      <c r="AM65" s="5" t="n">
        <v>0.897530864198</v>
      </c>
      <c r="AO65" s="1"/>
      <c r="AP65" s="1"/>
    </row>
    <row r="66" customFormat="false" ht="12.8" hidden="false" customHeight="false" outlineLevel="0" collapsed="false">
      <c r="B66" s="1" t="s">
        <v>102</v>
      </c>
      <c r="C66" s="1" t="s">
        <v>36</v>
      </c>
      <c r="D66" s="1" t="n">
        <v>0.97</v>
      </c>
      <c r="E66" s="1"/>
      <c r="F66" s="1"/>
      <c r="G66" s="1"/>
      <c r="I66" s="0" t="s">
        <v>103</v>
      </c>
      <c r="J66" s="1" t="s">
        <v>36</v>
      </c>
      <c r="K66" s="4" t="n">
        <v>0.890740740740741</v>
      </c>
      <c r="M66" s="1"/>
      <c r="N66" s="1"/>
      <c r="P66" s="0" t="s">
        <v>103</v>
      </c>
      <c r="Q66" s="1" t="s">
        <v>36</v>
      </c>
      <c r="R66" s="5" t="n">
        <v>0.890740740741</v>
      </c>
      <c r="T66" s="1"/>
      <c r="U66" s="1"/>
      <c r="W66" s="0" t="s">
        <v>103</v>
      </c>
      <c r="X66" s="1" t="s">
        <v>36</v>
      </c>
      <c r="Y66" s="5" t="n">
        <v>0.913580246914</v>
      </c>
      <c r="AA66" s="1"/>
      <c r="AB66" s="1"/>
      <c r="AD66" s="0" t="s">
        <v>103</v>
      </c>
      <c r="AE66" s="1" t="s">
        <v>36</v>
      </c>
      <c r="AF66" s="5" t="n">
        <v>0.913580246914</v>
      </c>
      <c r="AH66" s="1"/>
      <c r="AI66" s="1"/>
      <c r="AK66" s="0" t="s">
        <v>103</v>
      </c>
      <c r="AL66" s="1" t="s">
        <v>36</v>
      </c>
      <c r="AM66" s="5" t="n">
        <v>0.890740740741</v>
      </c>
      <c r="AO66" s="1"/>
      <c r="AP66" s="1"/>
    </row>
    <row r="67" customFormat="false" ht="12.8" hidden="false" customHeight="false" outlineLevel="0" collapsed="false">
      <c r="B67" s="1" t="s">
        <v>104</v>
      </c>
      <c r="C67" s="1" t="s">
        <v>36</v>
      </c>
      <c r="D67" s="1" t="n">
        <v>0.94</v>
      </c>
      <c r="E67" s="1"/>
      <c r="F67" s="1"/>
      <c r="G67" s="1"/>
      <c r="I67" s="0" t="s">
        <v>105</v>
      </c>
      <c r="J67" s="1" t="s">
        <v>36</v>
      </c>
      <c r="K67" s="4" t="n">
        <v>0.866049382716049</v>
      </c>
      <c r="M67" s="1"/>
      <c r="N67" s="1"/>
      <c r="P67" s="0" t="s">
        <v>105</v>
      </c>
      <c r="Q67" s="1" t="s">
        <v>36</v>
      </c>
      <c r="R67" s="5" t="n">
        <v>0.866049382716</v>
      </c>
      <c r="T67" s="1"/>
      <c r="U67" s="1"/>
      <c r="W67" s="0" t="s">
        <v>105</v>
      </c>
      <c r="X67" s="1" t="s">
        <v>36</v>
      </c>
      <c r="Y67" s="5" t="n">
        <v>0.945679012346</v>
      </c>
      <c r="AA67" s="1"/>
      <c r="AB67" s="1"/>
      <c r="AD67" s="0" t="s">
        <v>105</v>
      </c>
      <c r="AE67" s="1" t="s">
        <v>36</v>
      </c>
      <c r="AF67" s="5" t="n">
        <v>0.945679012346</v>
      </c>
      <c r="AH67" s="1"/>
      <c r="AI67" s="1"/>
      <c r="AK67" s="0" t="s">
        <v>105</v>
      </c>
      <c r="AL67" s="1" t="s">
        <v>36</v>
      </c>
      <c r="AM67" s="5" t="n">
        <v>0.866049382716</v>
      </c>
      <c r="AO67" s="1"/>
      <c r="AP67" s="1"/>
    </row>
    <row r="68" customFormat="false" ht="12.8" hidden="false" customHeight="false" outlineLevel="0" collapsed="false">
      <c r="B68" s="1" t="s">
        <v>106</v>
      </c>
      <c r="C68" s="1" t="s">
        <v>36</v>
      </c>
      <c r="D68" s="1" t="n">
        <v>0.99</v>
      </c>
      <c r="E68" s="1"/>
      <c r="F68" s="1"/>
      <c r="G68" s="1"/>
      <c r="I68" s="0" t="s">
        <v>107</v>
      </c>
      <c r="J68" s="1" t="s">
        <v>36</v>
      </c>
      <c r="K68" s="4" t="n">
        <v>0.85679012345679</v>
      </c>
      <c r="M68" s="1"/>
      <c r="N68" s="1"/>
      <c r="P68" s="0" t="s">
        <v>107</v>
      </c>
      <c r="Q68" s="1" t="s">
        <v>36</v>
      </c>
      <c r="R68" s="5" t="n">
        <v>0.856790123457</v>
      </c>
      <c r="T68" s="1"/>
      <c r="U68" s="1"/>
      <c r="W68" s="0" t="s">
        <v>107</v>
      </c>
      <c r="X68" s="1" t="s">
        <v>36</v>
      </c>
      <c r="Y68" s="5" t="n">
        <v>0.918518518519</v>
      </c>
      <c r="AA68" s="1"/>
      <c r="AB68" s="1"/>
      <c r="AD68" s="0" t="s">
        <v>107</v>
      </c>
      <c r="AE68" s="1" t="s">
        <v>36</v>
      </c>
      <c r="AF68" s="5" t="n">
        <v>0.918518518519</v>
      </c>
      <c r="AH68" s="1"/>
      <c r="AI68" s="1"/>
      <c r="AK68" s="0" t="s">
        <v>107</v>
      </c>
      <c r="AL68" s="1" t="s">
        <v>36</v>
      </c>
      <c r="AM68" s="5" t="n">
        <v>0.856790123457</v>
      </c>
      <c r="AO68" s="1"/>
      <c r="AP68" s="1"/>
    </row>
    <row r="69" customFormat="false" ht="12.8" hidden="false" customHeight="false" outlineLevel="0" collapsed="false">
      <c r="B69" s="1" t="s">
        <v>108</v>
      </c>
      <c r="C69" s="1" t="s">
        <v>36</v>
      </c>
      <c r="D69" s="1" t="n">
        <v>0.95</v>
      </c>
      <c r="E69" s="1"/>
      <c r="F69" s="1"/>
      <c r="G69" s="1"/>
      <c r="I69" s="0" t="s">
        <v>109</v>
      </c>
      <c r="J69" s="1" t="s">
        <v>36</v>
      </c>
      <c r="K69" s="4" t="n">
        <v>0.48641975308642</v>
      </c>
      <c r="M69" s="1"/>
      <c r="N69" s="1"/>
      <c r="P69" s="0" t="s">
        <v>109</v>
      </c>
      <c r="Q69" s="1" t="s">
        <v>36</v>
      </c>
      <c r="R69" s="5" t="n">
        <v>0.486419753086</v>
      </c>
      <c r="T69" s="1"/>
      <c r="U69" s="1"/>
      <c r="W69" s="0" t="s">
        <v>109</v>
      </c>
      <c r="X69" s="1" t="s">
        <v>36</v>
      </c>
      <c r="Y69" s="5" t="n">
        <v>0.517283950617</v>
      </c>
      <c r="AA69" s="1"/>
      <c r="AB69" s="1"/>
      <c r="AD69" s="0" t="s">
        <v>109</v>
      </c>
      <c r="AE69" s="1" t="s">
        <v>36</v>
      </c>
      <c r="AF69" s="5" t="n">
        <v>0.517283950617</v>
      </c>
      <c r="AH69" s="1"/>
      <c r="AI69" s="1"/>
      <c r="AK69" s="0" t="s">
        <v>109</v>
      </c>
      <c r="AL69" s="1" t="s">
        <v>36</v>
      </c>
      <c r="AM69" s="5" t="n">
        <v>0.486419753086</v>
      </c>
      <c r="AO69" s="1"/>
      <c r="AP69" s="1"/>
    </row>
    <row r="70" customFormat="false" ht="12.8" hidden="false" customHeight="false" outlineLevel="0" collapsed="false">
      <c r="B70" s="1" t="s">
        <v>109</v>
      </c>
      <c r="C70" s="1" t="s">
        <v>36</v>
      </c>
      <c r="D70" s="1" t="n">
        <v>0.97</v>
      </c>
      <c r="E70" s="1"/>
      <c r="F70" s="1" t="s">
        <v>36</v>
      </c>
      <c r="G70" s="1"/>
      <c r="I70" s="0" t="s">
        <v>108</v>
      </c>
      <c r="J70" s="1" t="s">
        <v>36</v>
      </c>
      <c r="K70" s="4" t="n">
        <v>0.856172839506173</v>
      </c>
      <c r="M70" s="1" t="s">
        <v>36</v>
      </c>
      <c r="N70" s="1"/>
      <c r="P70" s="0" t="s">
        <v>108</v>
      </c>
      <c r="Q70" s="1" t="s">
        <v>36</v>
      </c>
      <c r="R70" s="5" t="n">
        <v>0.856172839506</v>
      </c>
      <c r="T70" s="1" t="s">
        <v>36</v>
      </c>
      <c r="U70" s="1"/>
      <c r="W70" s="0" t="s">
        <v>108</v>
      </c>
      <c r="X70" s="1" t="s">
        <v>36</v>
      </c>
      <c r="Y70" s="5" t="n">
        <v>0.866049382716</v>
      </c>
      <c r="AA70" s="1" t="s">
        <v>36</v>
      </c>
      <c r="AB70" s="1"/>
      <c r="AD70" s="0" t="s">
        <v>108</v>
      </c>
      <c r="AE70" s="1" t="s">
        <v>36</v>
      </c>
      <c r="AF70" s="5" t="n">
        <v>0.866049382716</v>
      </c>
      <c r="AH70" s="1" t="s">
        <v>36</v>
      </c>
      <c r="AI70" s="1"/>
      <c r="AK70" s="0" t="s">
        <v>108</v>
      </c>
      <c r="AL70" s="1" t="s">
        <v>36</v>
      </c>
      <c r="AM70" s="5" t="n">
        <v>0.856172839506</v>
      </c>
      <c r="AO70" s="1" t="s">
        <v>36</v>
      </c>
      <c r="AP70" s="1"/>
    </row>
    <row r="71" customFormat="false" ht="12.8" hidden="false" customHeight="false" outlineLevel="0" collapsed="false">
      <c r="B71" s="1" t="s">
        <v>107</v>
      </c>
      <c r="C71" s="1" t="s">
        <v>36</v>
      </c>
      <c r="D71" s="1" t="n">
        <v>0.97</v>
      </c>
      <c r="E71" s="1"/>
      <c r="F71" s="1" t="s">
        <v>33</v>
      </c>
      <c r="G71" s="5" t="n">
        <f aca="false">_xlfn.QUARTILE.EXC(D65:D74,1)</f>
        <v>0.9475</v>
      </c>
      <c r="I71" s="0" t="s">
        <v>106</v>
      </c>
      <c r="J71" s="1" t="s">
        <v>36</v>
      </c>
      <c r="K71" s="4" t="n">
        <v>0.467283950617284</v>
      </c>
      <c r="M71" s="1" t="s">
        <v>33</v>
      </c>
      <c r="N71" s="5" t="n">
        <f aca="false">_xlfn.QUARTILE.EXC(K65:K74,1)</f>
        <v>0.522067901234568</v>
      </c>
      <c r="P71" s="0" t="s">
        <v>106</v>
      </c>
      <c r="Q71" s="1" t="s">
        <v>36</v>
      </c>
      <c r="R71" s="5" t="n">
        <v>0.467283950617</v>
      </c>
      <c r="T71" s="1" t="s">
        <v>33</v>
      </c>
      <c r="U71" s="5" t="n">
        <f aca="false">_xlfn.QUARTILE.EXC(R65:R74,1)</f>
        <v>0.5220679012345</v>
      </c>
      <c r="W71" s="0" t="s">
        <v>106</v>
      </c>
      <c r="X71" s="1" t="s">
        <v>36</v>
      </c>
      <c r="Y71" s="5" t="n">
        <v>0.414197530864</v>
      </c>
      <c r="AA71" s="1" t="s">
        <v>33</v>
      </c>
      <c r="AB71" s="5" t="n">
        <f aca="false">_xlfn.QUARTILE.EXC(Y65:Y74,1)</f>
        <v>0.57793209876525</v>
      </c>
      <c r="AD71" s="0" t="s">
        <v>106</v>
      </c>
      <c r="AE71" s="1" t="s">
        <v>36</v>
      </c>
      <c r="AF71" s="5" t="n">
        <v>0.414197530864</v>
      </c>
      <c r="AH71" s="1" t="s">
        <v>33</v>
      </c>
      <c r="AI71" s="5" t="n">
        <f aca="false">_xlfn.QUARTILE.EXC(AF65:AF74,1)</f>
        <v>0.57793209876525</v>
      </c>
      <c r="AK71" s="0" t="s">
        <v>106</v>
      </c>
      <c r="AL71" s="1" t="s">
        <v>36</v>
      </c>
      <c r="AM71" s="5" t="n">
        <v>0.467283950617</v>
      </c>
      <c r="AO71" s="1" t="s">
        <v>33</v>
      </c>
      <c r="AP71" s="5" t="n">
        <f aca="false">_xlfn.QUARTILE.EXC(AM65:AM74,1)</f>
        <v>0.5220679012345</v>
      </c>
    </row>
    <row r="72" customFormat="false" ht="12.8" hidden="false" customHeight="false" outlineLevel="0" collapsed="false">
      <c r="B72" s="1" t="s">
        <v>105</v>
      </c>
      <c r="C72" s="1" t="s">
        <v>36</v>
      </c>
      <c r="D72" s="1" t="n">
        <v>0.97</v>
      </c>
      <c r="E72" s="1"/>
      <c r="F72" s="1" t="s">
        <v>35</v>
      </c>
      <c r="G72" s="5" t="n">
        <f aca="false">_xlfn.QUARTILE.EXC(D65:D74,2)</f>
        <v>0.97</v>
      </c>
      <c r="I72" s="0" t="s">
        <v>104</v>
      </c>
      <c r="J72" s="1" t="s">
        <v>36</v>
      </c>
      <c r="K72" s="4" t="n">
        <v>0.945679012345679</v>
      </c>
      <c r="M72" s="1" t="s">
        <v>35</v>
      </c>
      <c r="N72" s="5" t="n">
        <f aca="false">_xlfn.QUARTILE.EXC(K65:K74,2)</f>
        <v>0.856481481481482</v>
      </c>
      <c r="P72" s="0" t="s">
        <v>104</v>
      </c>
      <c r="Q72" s="1" t="s">
        <v>36</v>
      </c>
      <c r="R72" s="5" t="n">
        <v>0.945679012346</v>
      </c>
      <c r="T72" s="1" t="s">
        <v>35</v>
      </c>
      <c r="U72" s="5" t="n">
        <f aca="false">_xlfn.QUARTILE.EXC(R65:R74,2)</f>
        <v>0.8564814814815</v>
      </c>
      <c r="W72" s="0" t="s">
        <v>104</v>
      </c>
      <c r="X72" s="1" t="s">
        <v>36</v>
      </c>
      <c r="Y72" s="5" t="n">
        <v>0.958024691358</v>
      </c>
      <c r="AA72" s="1" t="s">
        <v>35</v>
      </c>
      <c r="AB72" s="5" t="n">
        <f aca="false">_xlfn.QUARTILE.EXC(Y65:Y74,2)</f>
        <v>0.907716049383</v>
      </c>
      <c r="AD72" s="0" t="s">
        <v>104</v>
      </c>
      <c r="AE72" s="1" t="s">
        <v>36</v>
      </c>
      <c r="AF72" s="5" t="n">
        <v>0.958024691358</v>
      </c>
      <c r="AH72" s="1" t="s">
        <v>35</v>
      </c>
      <c r="AI72" s="5" t="n">
        <f aca="false">_xlfn.QUARTILE.EXC(AF65:AF74,2)</f>
        <v>0.907716049383</v>
      </c>
      <c r="AK72" s="0" t="s">
        <v>104</v>
      </c>
      <c r="AL72" s="1" t="s">
        <v>36</v>
      </c>
      <c r="AM72" s="5" t="n">
        <v>0.945679012346</v>
      </c>
      <c r="AO72" s="1" t="s">
        <v>35</v>
      </c>
      <c r="AP72" s="5" t="n">
        <f aca="false">_xlfn.QUARTILE.EXC(AM65:AM74,2)</f>
        <v>0.8564814814815</v>
      </c>
    </row>
    <row r="73" customFormat="false" ht="12.8" hidden="false" customHeight="false" outlineLevel="0" collapsed="false">
      <c r="B73" s="1" t="s">
        <v>103</v>
      </c>
      <c r="C73" s="1" t="s">
        <v>36</v>
      </c>
      <c r="D73" s="1" t="n">
        <v>0.97</v>
      </c>
      <c r="E73" s="1"/>
      <c r="F73" s="1" t="s">
        <v>37</v>
      </c>
      <c r="G73" s="5" t="n">
        <f aca="false">_xlfn.QUARTILE.EXC(D65:D74,3)</f>
        <v>0.97</v>
      </c>
      <c r="I73" s="0" t="s">
        <v>102</v>
      </c>
      <c r="J73" s="1" t="s">
        <v>36</v>
      </c>
      <c r="K73" s="4" t="n">
        <v>0.533950617283951</v>
      </c>
      <c r="M73" s="1" t="s">
        <v>37</v>
      </c>
      <c r="N73" s="5" t="n">
        <f aca="false">_xlfn.QUARTILE.EXC(K65:K74,3)</f>
        <v>0.892438271604939</v>
      </c>
      <c r="P73" s="0" t="s">
        <v>102</v>
      </c>
      <c r="Q73" s="1" t="s">
        <v>36</v>
      </c>
      <c r="R73" s="5" t="n">
        <v>0.533950617284</v>
      </c>
      <c r="T73" s="1" t="s">
        <v>37</v>
      </c>
      <c r="U73" s="5" t="n">
        <f aca="false">_xlfn.QUARTILE.EXC(R65:R74,3)</f>
        <v>0.89243827160525</v>
      </c>
      <c r="W73" s="0" t="s">
        <v>102</v>
      </c>
      <c r="X73" s="1" t="s">
        <v>36</v>
      </c>
      <c r="Y73" s="5" t="n">
        <v>0.598148148148</v>
      </c>
      <c r="AA73" s="1" t="s">
        <v>37</v>
      </c>
      <c r="AB73" s="5" t="n">
        <f aca="false">_xlfn.QUARTILE.EXC(Y65:Y74,3)</f>
        <v>0.948765432099</v>
      </c>
      <c r="AD73" s="0" t="s">
        <v>102</v>
      </c>
      <c r="AE73" s="1" t="s">
        <v>36</v>
      </c>
      <c r="AF73" s="5" t="n">
        <v>0.598148148148</v>
      </c>
      <c r="AH73" s="1" t="s">
        <v>37</v>
      </c>
      <c r="AI73" s="5" t="n">
        <f aca="false">_xlfn.QUARTILE.EXC(AF65:AF74,3)</f>
        <v>0.948765432099</v>
      </c>
      <c r="AK73" s="0" t="s">
        <v>102</v>
      </c>
      <c r="AL73" s="1" t="s">
        <v>36</v>
      </c>
      <c r="AM73" s="5" t="n">
        <v>0.533950617284</v>
      </c>
      <c r="AO73" s="1" t="s">
        <v>37</v>
      </c>
      <c r="AP73" s="5" t="n">
        <f aca="false">_xlfn.QUARTILE.EXC(AM65:AM74,3)</f>
        <v>0.89243827160525</v>
      </c>
    </row>
    <row r="74" customFormat="false" ht="12.8" hidden="false" customHeight="false" outlineLevel="0" collapsed="false">
      <c r="B74" s="1" t="s">
        <v>101</v>
      </c>
      <c r="C74" s="1" t="s">
        <v>36</v>
      </c>
      <c r="D74" s="1" t="n">
        <v>0.94</v>
      </c>
      <c r="E74" s="1"/>
      <c r="F74" s="1" t="s">
        <v>39</v>
      </c>
      <c r="G74" s="5" t="n">
        <f aca="false">AVERAGE(D65:D74)</f>
        <v>0.964</v>
      </c>
      <c r="I74" s="0" t="s">
        <v>100</v>
      </c>
      <c r="J74" s="1" t="s">
        <v>36</v>
      </c>
      <c r="K74" s="4" t="n">
        <v>0.848765432098765</v>
      </c>
      <c r="M74" s="1" t="s">
        <v>39</v>
      </c>
      <c r="N74" s="5" t="n">
        <f aca="false">AVERAGE(K65:K74)</f>
        <v>0.764938271604938</v>
      </c>
      <c r="P74" s="0" t="s">
        <v>100</v>
      </c>
      <c r="Q74" s="1" t="s">
        <v>36</v>
      </c>
      <c r="R74" s="5" t="n">
        <v>0.848765432099</v>
      </c>
      <c r="T74" s="1" t="s">
        <v>39</v>
      </c>
      <c r="U74" s="5" t="n">
        <f aca="false">AVERAGE(R65:R74)</f>
        <v>0.764938271605</v>
      </c>
      <c r="W74" s="0" t="s">
        <v>100</v>
      </c>
      <c r="X74" s="1" t="s">
        <v>36</v>
      </c>
      <c r="Y74" s="5" t="n">
        <v>0.958024691358</v>
      </c>
      <c r="AA74" s="1" t="s">
        <v>39</v>
      </c>
      <c r="AB74" s="5" t="n">
        <f aca="false">AVERAGE(Y65:Y74)</f>
        <v>0.7991358024692</v>
      </c>
      <c r="AD74" s="0" t="s">
        <v>100</v>
      </c>
      <c r="AE74" s="1" t="s">
        <v>36</v>
      </c>
      <c r="AF74" s="5" t="n">
        <v>0.958024691358</v>
      </c>
      <c r="AH74" s="1" t="s">
        <v>39</v>
      </c>
      <c r="AI74" s="5" t="n">
        <f aca="false">AVERAGE(AF65:AF74)</f>
        <v>0.7991358024692</v>
      </c>
      <c r="AK74" s="0" t="s">
        <v>100</v>
      </c>
      <c r="AL74" s="1" t="s">
        <v>36</v>
      </c>
      <c r="AM74" s="5" t="n">
        <v>0.848765432099</v>
      </c>
      <c r="AO74" s="1" t="s">
        <v>39</v>
      </c>
      <c r="AP74" s="5" t="n">
        <f aca="false">AVERAGE(AM65:AM74)</f>
        <v>0.764938271605</v>
      </c>
    </row>
    <row r="75" customFormat="false" ht="12.8" hidden="false" customHeight="false" outlineLevel="0" collapsed="false">
      <c r="B75" s="1" t="s">
        <v>110</v>
      </c>
      <c r="C75" s="1" t="s">
        <v>38</v>
      </c>
      <c r="D75" s="1" t="n">
        <v>0.61</v>
      </c>
      <c r="E75" s="1"/>
      <c r="F75" s="1"/>
      <c r="G75" s="1"/>
      <c r="I75" s="0" t="s">
        <v>111</v>
      </c>
      <c r="J75" s="1" t="s">
        <v>38</v>
      </c>
      <c r="K75" s="4" t="n">
        <v>0.502469135802469</v>
      </c>
      <c r="M75" s="1"/>
      <c r="N75" s="1"/>
      <c r="P75" s="0" t="s">
        <v>111</v>
      </c>
      <c r="Q75" s="1" t="s">
        <v>38</v>
      </c>
      <c r="R75" s="5" t="n">
        <v>0.502469135802</v>
      </c>
      <c r="T75" s="1"/>
      <c r="U75" s="1"/>
      <c r="W75" s="0" t="s">
        <v>111</v>
      </c>
      <c r="X75" s="1" t="s">
        <v>38</v>
      </c>
      <c r="Y75" s="5" t="n">
        <v>0.525925925926</v>
      </c>
      <c r="AA75" s="1"/>
      <c r="AB75" s="1"/>
      <c r="AD75" s="0" t="s">
        <v>111</v>
      </c>
      <c r="AE75" s="1" t="s">
        <v>38</v>
      </c>
      <c r="AF75" s="5" t="n">
        <v>0.525925925926</v>
      </c>
      <c r="AH75" s="1"/>
      <c r="AI75" s="1"/>
      <c r="AK75" s="0" t="s">
        <v>111</v>
      </c>
      <c r="AL75" s="1" t="s">
        <v>38</v>
      </c>
      <c r="AM75" s="5" t="n">
        <v>0.502469135802</v>
      </c>
      <c r="AO75" s="1"/>
      <c r="AP75" s="1"/>
    </row>
    <row r="76" customFormat="false" ht="12.8" hidden="false" customHeight="false" outlineLevel="0" collapsed="false">
      <c r="B76" s="1" t="s">
        <v>112</v>
      </c>
      <c r="C76" s="1" t="s">
        <v>38</v>
      </c>
      <c r="D76" s="1" t="n">
        <v>0.87</v>
      </c>
      <c r="E76" s="1"/>
      <c r="F76" s="1"/>
      <c r="G76" s="1"/>
      <c r="I76" s="0" t="s">
        <v>113</v>
      </c>
      <c r="J76" s="1" t="s">
        <v>38</v>
      </c>
      <c r="K76" s="4" t="n">
        <v>0.806172839506173</v>
      </c>
      <c r="M76" s="1"/>
      <c r="N76" s="1"/>
      <c r="P76" s="0" t="s">
        <v>113</v>
      </c>
      <c r="Q76" s="1" t="s">
        <v>38</v>
      </c>
      <c r="R76" s="5" t="n">
        <v>0.806172839506</v>
      </c>
      <c r="T76" s="1"/>
      <c r="U76" s="1"/>
      <c r="W76" s="0" t="s">
        <v>113</v>
      </c>
      <c r="X76" s="1" t="s">
        <v>38</v>
      </c>
      <c r="Y76" s="5" t="n">
        <v>0.966666666667</v>
      </c>
      <c r="AA76" s="1"/>
      <c r="AB76" s="1"/>
      <c r="AD76" s="0" t="s">
        <v>113</v>
      </c>
      <c r="AE76" s="1" t="s">
        <v>38</v>
      </c>
      <c r="AF76" s="5" t="n">
        <v>0.966666666667</v>
      </c>
      <c r="AH76" s="1"/>
      <c r="AI76" s="1"/>
      <c r="AK76" s="0" t="s">
        <v>113</v>
      </c>
      <c r="AL76" s="1" t="s">
        <v>38</v>
      </c>
      <c r="AM76" s="5" t="n">
        <v>0.806172839506</v>
      </c>
      <c r="AO76" s="1"/>
      <c r="AP76" s="1"/>
    </row>
    <row r="77" customFormat="false" ht="12.8" hidden="false" customHeight="false" outlineLevel="0" collapsed="false">
      <c r="B77" s="1" t="s">
        <v>114</v>
      </c>
      <c r="C77" s="1" t="s">
        <v>38</v>
      </c>
      <c r="D77" s="1" t="n">
        <v>0.42</v>
      </c>
      <c r="E77" s="1"/>
      <c r="F77" s="1"/>
      <c r="G77" s="1"/>
      <c r="I77" s="0" t="s">
        <v>115</v>
      </c>
      <c r="J77" s="1" t="s">
        <v>38</v>
      </c>
      <c r="K77" s="4" t="n">
        <v>0.675308641975309</v>
      </c>
      <c r="M77" s="1"/>
      <c r="N77" s="1"/>
      <c r="P77" s="0" t="s">
        <v>115</v>
      </c>
      <c r="Q77" s="1" t="s">
        <v>38</v>
      </c>
      <c r="R77" s="5" t="n">
        <v>0.675308641975</v>
      </c>
      <c r="T77" s="1"/>
      <c r="U77" s="1"/>
      <c r="W77" s="0" t="s">
        <v>115</v>
      </c>
      <c r="X77" s="1" t="s">
        <v>38</v>
      </c>
      <c r="Y77" s="5" t="n">
        <v>0.614197530864</v>
      </c>
      <c r="AA77" s="1"/>
      <c r="AB77" s="1"/>
      <c r="AD77" s="0" t="s">
        <v>115</v>
      </c>
      <c r="AE77" s="1" t="s">
        <v>38</v>
      </c>
      <c r="AF77" s="5" t="n">
        <v>0.614197530864</v>
      </c>
      <c r="AH77" s="1"/>
      <c r="AI77" s="1"/>
      <c r="AK77" s="0" t="s">
        <v>115</v>
      </c>
      <c r="AL77" s="1" t="s">
        <v>38</v>
      </c>
      <c r="AM77" s="5" t="n">
        <v>0.675308641975</v>
      </c>
      <c r="AO77" s="1"/>
      <c r="AP77" s="1"/>
    </row>
    <row r="78" customFormat="false" ht="12.8" hidden="false" customHeight="false" outlineLevel="0" collapsed="false">
      <c r="B78" s="1" t="s">
        <v>116</v>
      </c>
      <c r="C78" s="1" t="s">
        <v>38</v>
      </c>
      <c r="D78" s="1" t="n">
        <v>0.92</v>
      </c>
      <c r="E78" s="1"/>
      <c r="F78" s="1"/>
      <c r="G78" s="1"/>
      <c r="I78" s="0" t="s">
        <v>117</v>
      </c>
      <c r="J78" s="1" t="s">
        <v>38</v>
      </c>
      <c r="K78" s="4" t="n">
        <v>0.759259259259259</v>
      </c>
      <c r="M78" s="1"/>
      <c r="N78" s="1"/>
      <c r="P78" s="0" t="s">
        <v>117</v>
      </c>
      <c r="Q78" s="1" t="s">
        <v>38</v>
      </c>
      <c r="R78" s="5" t="n">
        <v>0.759259259259</v>
      </c>
      <c r="T78" s="1"/>
      <c r="U78" s="1"/>
      <c r="W78" s="0" t="s">
        <v>117</v>
      </c>
      <c r="X78" s="1" t="s">
        <v>38</v>
      </c>
      <c r="Y78" s="5" t="n">
        <v>0.9</v>
      </c>
      <c r="AA78" s="1"/>
      <c r="AB78" s="1"/>
      <c r="AD78" s="0" t="s">
        <v>117</v>
      </c>
      <c r="AE78" s="1" t="s">
        <v>38</v>
      </c>
      <c r="AF78" s="5" t="n">
        <v>0.9</v>
      </c>
      <c r="AH78" s="1"/>
      <c r="AI78" s="1"/>
      <c r="AK78" s="0" t="s">
        <v>117</v>
      </c>
      <c r="AL78" s="1" t="s">
        <v>38</v>
      </c>
      <c r="AM78" s="5" t="n">
        <v>0.759259259259</v>
      </c>
      <c r="AO78" s="1"/>
      <c r="AP78" s="1"/>
    </row>
    <row r="79" customFormat="false" ht="12.8" hidden="false" customHeight="false" outlineLevel="0" collapsed="false">
      <c r="B79" s="1" t="s">
        <v>118</v>
      </c>
      <c r="C79" s="1" t="s">
        <v>38</v>
      </c>
      <c r="D79" s="1" t="n">
        <v>0.86</v>
      </c>
      <c r="E79" s="1"/>
      <c r="F79" s="1"/>
      <c r="G79" s="1"/>
      <c r="I79" s="0" t="s">
        <v>119</v>
      </c>
      <c r="J79" s="1" t="s">
        <v>38</v>
      </c>
      <c r="K79" s="4" t="n">
        <v>0.889506172839506</v>
      </c>
      <c r="M79" s="1"/>
      <c r="N79" s="1"/>
      <c r="P79" s="0" t="s">
        <v>119</v>
      </c>
      <c r="Q79" s="1" t="s">
        <v>38</v>
      </c>
      <c r="R79" s="5" t="n">
        <v>0.88950617284</v>
      </c>
      <c r="T79" s="1"/>
      <c r="U79" s="1"/>
      <c r="W79" s="0" t="s">
        <v>119</v>
      </c>
      <c r="X79" s="1" t="s">
        <v>38</v>
      </c>
      <c r="Y79" s="5" t="n">
        <v>0.979012345679</v>
      </c>
      <c r="AA79" s="1"/>
      <c r="AB79" s="1"/>
      <c r="AD79" s="0" t="s">
        <v>119</v>
      </c>
      <c r="AE79" s="1" t="s">
        <v>38</v>
      </c>
      <c r="AF79" s="5" t="n">
        <v>0.979012345679</v>
      </c>
      <c r="AH79" s="1"/>
      <c r="AI79" s="1"/>
      <c r="AK79" s="0" t="s">
        <v>119</v>
      </c>
      <c r="AL79" s="1" t="s">
        <v>38</v>
      </c>
      <c r="AM79" s="5" t="n">
        <v>0.88950617284</v>
      </c>
      <c r="AO79" s="1"/>
      <c r="AP79" s="1"/>
    </row>
    <row r="80" customFormat="false" ht="12.8" hidden="false" customHeight="false" outlineLevel="0" collapsed="false">
      <c r="B80" s="1" t="s">
        <v>119</v>
      </c>
      <c r="C80" s="1" t="s">
        <v>38</v>
      </c>
      <c r="D80" s="1" t="n">
        <v>0.89</v>
      </c>
      <c r="E80" s="1"/>
      <c r="F80" s="1" t="s">
        <v>38</v>
      </c>
      <c r="G80" s="1"/>
      <c r="I80" s="0" t="s">
        <v>118</v>
      </c>
      <c r="J80" s="1" t="s">
        <v>38</v>
      </c>
      <c r="K80" s="4" t="n">
        <v>0.670987654320988</v>
      </c>
      <c r="M80" s="1" t="s">
        <v>38</v>
      </c>
      <c r="N80" s="1"/>
      <c r="P80" s="0" t="s">
        <v>118</v>
      </c>
      <c r="Q80" s="1" t="s">
        <v>38</v>
      </c>
      <c r="R80" s="5" t="n">
        <v>0.670987654321</v>
      </c>
      <c r="T80" s="1" t="s">
        <v>38</v>
      </c>
      <c r="U80" s="1"/>
      <c r="W80" s="0" t="s">
        <v>118</v>
      </c>
      <c r="X80" s="1" t="s">
        <v>38</v>
      </c>
      <c r="Y80" s="5" t="n">
        <v>0.585185185185</v>
      </c>
      <c r="AA80" s="1" t="s">
        <v>38</v>
      </c>
      <c r="AB80" s="1"/>
      <c r="AD80" s="0" t="s">
        <v>118</v>
      </c>
      <c r="AE80" s="1" t="s">
        <v>38</v>
      </c>
      <c r="AF80" s="5" t="n">
        <v>0.585185185185</v>
      </c>
      <c r="AH80" s="1" t="s">
        <v>38</v>
      </c>
      <c r="AI80" s="1"/>
      <c r="AK80" s="0" t="s">
        <v>118</v>
      </c>
      <c r="AL80" s="1" t="s">
        <v>38</v>
      </c>
      <c r="AM80" s="5" t="n">
        <v>0.670987654321</v>
      </c>
      <c r="AO80" s="1" t="s">
        <v>38</v>
      </c>
      <c r="AP80" s="1"/>
    </row>
    <row r="81" customFormat="false" ht="12.8" hidden="false" customHeight="false" outlineLevel="0" collapsed="false">
      <c r="B81" s="1" t="s">
        <v>117</v>
      </c>
      <c r="C81" s="1" t="s">
        <v>38</v>
      </c>
      <c r="D81" s="1" t="n">
        <v>0.88</v>
      </c>
      <c r="E81" s="1"/>
      <c r="F81" s="1" t="s">
        <v>33</v>
      </c>
      <c r="G81" s="5" t="n">
        <f aca="false">_xlfn.QUARTILE.EXC(D75:D84,1)</f>
        <v>0.5625</v>
      </c>
      <c r="I81" s="0" t="s">
        <v>116</v>
      </c>
      <c r="J81" s="1" t="s">
        <v>38</v>
      </c>
      <c r="K81" s="4" t="n">
        <v>0.754320987654321</v>
      </c>
      <c r="M81" s="1" t="s">
        <v>33</v>
      </c>
      <c r="N81" s="5" t="n">
        <f aca="false">_xlfn.QUARTILE.EXC(K75:K84,1)</f>
        <v>0.634567901234568</v>
      </c>
      <c r="P81" s="0" t="s">
        <v>116</v>
      </c>
      <c r="Q81" s="1" t="s">
        <v>38</v>
      </c>
      <c r="R81" s="5" t="n">
        <v>0.754320987654</v>
      </c>
      <c r="T81" s="1" t="s">
        <v>33</v>
      </c>
      <c r="U81" s="5" t="n">
        <f aca="false">_xlfn.QUARTILE.EXC(R75:R84,1)</f>
        <v>0.6345679012345</v>
      </c>
      <c r="W81" s="0" t="s">
        <v>116</v>
      </c>
      <c r="X81" s="1" t="s">
        <v>38</v>
      </c>
      <c r="Y81" s="5" t="n">
        <v>0.916049382716</v>
      </c>
      <c r="AA81" s="1" t="s">
        <v>33</v>
      </c>
      <c r="AB81" s="5" t="n">
        <f aca="false">_xlfn.QUARTILE.EXC(Y75:Y84,1)</f>
        <v>0.60694444444425</v>
      </c>
      <c r="AD81" s="0" t="s">
        <v>116</v>
      </c>
      <c r="AE81" s="1" t="s">
        <v>38</v>
      </c>
      <c r="AF81" s="5" t="n">
        <v>0.916049382716</v>
      </c>
      <c r="AH81" s="1" t="s">
        <v>33</v>
      </c>
      <c r="AI81" s="5" t="n">
        <f aca="false">_xlfn.QUARTILE.EXC(AF75:AF84,1)</f>
        <v>0.60694444444425</v>
      </c>
      <c r="AK81" s="0" t="s">
        <v>116</v>
      </c>
      <c r="AL81" s="1" t="s">
        <v>38</v>
      </c>
      <c r="AM81" s="5" t="n">
        <v>0.754320987654</v>
      </c>
      <c r="AO81" s="1" t="s">
        <v>33</v>
      </c>
      <c r="AP81" s="5" t="n">
        <f aca="false">_xlfn.QUARTILE.EXC(AM75:AM84,1)</f>
        <v>0.6345679012345</v>
      </c>
    </row>
    <row r="82" customFormat="false" ht="12.8" hidden="false" customHeight="false" outlineLevel="0" collapsed="false">
      <c r="B82" s="1" t="s">
        <v>115</v>
      </c>
      <c r="C82" s="1" t="s">
        <v>38</v>
      </c>
      <c r="D82" s="1" t="n">
        <v>0.41</v>
      </c>
      <c r="E82" s="1"/>
      <c r="F82" s="1" t="s">
        <v>35</v>
      </c>
      <c r="G82" s="5" t="n">
        <f aca="false">_xlfn.QUARTILE.EXC(D75:D84,2)</f>
        <v>0.845</v>
      </c>
      <c r="I82" s="0" t="s">
        <v>114</v>
      </c>
      <c r="J82" s="1" t="s">
        <v>38</v>
      </c>
      <c r="K82" s="4" t="n">
        <v>0.64320987654321</v>
      </c>
      <c r="M82" s="1" t="s">
        <v>35</v>
      </c>
      <c r="N82" s="5" t="n">
        <f aca="false">_xlfn.QUARTILE.EXC(K75:K84,2)</f>
        <v>0.714814814814815</v>
      </c>
      <c r="P82" s="0" t="s">
        <v>114</v>
      </c>
      <c r="Q82" s="1" t="s">
        <v>38</v>
      </c>
      <c r="R82" s="5" t="n">
        <v>0.643209876543</v>
      </c>
      <c r="T82" s="1" t="s">
        <v>35</v>
      </c>
      <c r="U82" s="5" t="n">
        <f aca="false">_xlfn.QUARTILE.EXC(R75:R84,2)</f>
        <v>0.7148148148145</v>
      </c>
      <c r="W82" s="0" t="s">
        <v>114</v>
      </c>
      <c r="X82" s="1" t="s">
        <v>38</v>
      </c>
      <c r="Y82" s="5" t="n">
        <v>0.756172839506</v>
      </c>
      <c r="AA82" s="1" t="s">
        <v>35</v>
      </c>
      <c r="AB82" s="5" t="n">
        <f aca="false">_xlfn.QUARTILE.EXC(Y75:Y84,2)</f>
        <v>0.8314814814815</v>
      </c>
      <c r="AD82" s="0" t="s">
        <v>114</v>
      </c>
      <c r="AE82" s="1" t="s">
        <v>38</v>
      </c>
      <c r="AF82" s="5" t="n">
        <v>0.756172839506</v>
      </c>
      <c r="AH82" s="1" t="s">
        <v>35</v>
      </c>
      <c r="AI82" s="5" t="n">
        <f aca="false">_xlfn.QUARTILE.EXC(AF75:AF84,2)</f>
        <v>0.8314814814815</v>
      </c>
      <c r="AK82" s="0" t="s">
        <v>114</v>
      </c>
      <c r="AL82" s="1" t="s">
        <v>38</v>
      </c>
      <c r="AM82" s="5" t="n">
        <v>0.643209876543</v>
      </c>
      <c r="AO82" s="1" t="s">
        <v>35</v>
      </c>
      <c r="AP82" s="5" t="n">
        <f aca="false">_xlfn.QUARTILE.EXC(AM75:AM84,2)</f>
        <v>0.7148148148145</v>
      </c>
    </row>
    <row r="83" customFormat="false" ht="12.8" hidden="false" customHeight="false" outlineLevel="0" collapsed="false">
      <c r="B83" s="1" t="s">
        <v>113</v>
      </c>
      <c r="C83" s="1" t="s">
        <v>38</v>
      </c>
      <c r="D83" s="1" t="n">
        <v>0.83</v>
      </c>
      <c r="E83" s="1"/>
      <c r="F83" s="1" t="s">
        <v>37</v>
      </c>
      <c r="G83" s="5" t="n">
        <f aca="false">_xlfn.QUARTILE.EXC(D75:D84,3)</f>
        <v>0.8825</v>
      </c>
      <c r="I83" s="0" t="s">
        <v>112</v>
      </c>
      <c r="J83" s="1" t="s">
        <v>38</v>
      </c>
      <c r="K83" s="4" t="n">
        <v>0.777777777777778</v>
      </c>
      <c r="M83" s="1" t="s">
        <v>37</v>
      </c>
      <c r="N83" s="5" t="n">
        <f aca="false">_xlfn.QUARTILE.EXC(K75:K84,3)</f>
        <v>0.784876543209877</v>
      </c>
      <c r="P83" s="0" t="s">
        <v>112</v>
      </c>
      <c r="Q83" s="1" t="s">
        <v>38</v>
      </c>
      <c r="R83" s="5" t="n">
        <v>0.777777777778</v>
      </c>
      <c r="T83" s="1" t="s">
        <v>37</v>
      </c>
      <c r="U83" s="5" t="n">
        <f aca="false">_xlfn.QUARTILE.EXC(R75:R84,3)</f>
        <v>0.78487654321</v>
      </c>
      <c r="W83" s="0" t="s">
        <v>112</v>
      </c>
      <c r="X83" s="1" t="s">
        <v>38</v>
      </c>
      <c r="Y83" s="5" t="n">
        <v>0.88024691358</v>
      </c>
      <c r="AA83" s="1" t="s">
        <v>37</v>
      </c>
      <c r="AB83" s="5" t="n">
        <f aca="false">_xlfn.QUARTILE.EXC(Y75:Y84,3)</f>
        <v>0.92870370370375</v>
      </c>
      <c r="AD83" s="0" t="s">
        <v>112</v>
      </c>
      <c r="AE83" s="1" t="s">
        <v>38</v>
      </c>
      <c r="AF83" s="5" t="n">
        <v>0.88024691358</v>
      </c>
      <c r="AH83" s="1" t="s">
        <v>37</v>
      </c>
      <c r="AI83" s="5" t="n">
        <f aca="false">_xlfn.QUARTILE.EXC(AF75:AF84,3)</f>
        <v>0.92870370370375</v>
      </c>
      <c r="AK83" s="0" t="s">
        <v>112</v>
      </c>
      <c r="AL83" s="1" t="s">
        <v>38</v>
      </c>
      <c r="AM83" s="5" t="n">
        <v>0.777777777778</v>
      </c>
      <c r="AO83" s="1" t="s">
        <v>37</v>
      </c>
      <c r="AP83" s="5" t="n">
        <f aca="false">_xlfn.QUARTILE.EXC(AM75:AM84,3)</f>
        <v>0.78487654321</v>
      </c>
    </row>
    <row r="84" customFormat="false" ht="12.8" hidden="false" customHeight="false" outlineLevel="0" collapsed="false">
      <c r="B84" s="1" t="s">
        <v>111</v>
      </c>
      <c r="C84" s="1" t="s">
        <v>38</v>
      </c>
      <c r="D84" s="1" t="n">
        <v>0.75</v>
      </c>
      <c r="E84" s="1"/>
      <c r="F84" s="1" t="s">
        <v>39</v>
      </c>
      <c r="G84" s="5" t="n">
        <f aca="false">AVERAGE(D75:D84)</f>
        <v>0.744</v>
      </c>
      <c r="I84" s="0" t="s">
        <v>110</v>
      </c>
      <c r="J84" s="1" t="s">
        <v>38</v>
      </c>
      <c r="K84" s="4" t="n">
        <v>0.608641975308642</v>
      </c>
      <c r="M84" s="1" t="s">
        <v>39</v>
      </c>
      <c r="N84" s="5" t="n">
        <f aca="false">AVERAGE(K75:K84)</f>
        <v>0.708765432098766</v>
      </c>
      <c r="P84" s="0" t="s">
        <v>110</v>
      </c>
      <c r="Q84" s="1" t="s">
        <v>38</v>
      </c>
      <c r="R84" s="5" t="n">
        <v>0.608641975309</v>
      </c>
      <c r="T84" s="1" t="s">
        <v>39</v>
      </c>
      <c r="U84" s="5" t="n">
        <f aca="false">AVERAGE(R75:R84)</f>
        <v>0.7087654320987</v>
      </c>
      <c r="W84" s="0" t="s">
        <v>110</v>
      </c>
      <c r="X84" s="1" t="s">
        <v>38</v>
      </c>
      <c r="Y84" s="5" t="n">
        <v>0.782716049383</v>
      </c>
      <c r="AA84" s="1" t="s">
        <v>39</v>
      </c>
      <c r="AB84" s="5" t="n">
        <f aca="false">AVERAGE(Y75:Y84)</f>
        <v>0.7906172839506</v>
      </c>
      <c r="AD84" s="0" t="s">
        <v>110</v>
      </c>
      <c r="AE84" s="1" t="s">
        <v>38</v>
      </c>
      <c r="AF84" s="5" t="n">
        <v>0.782716049383</v>
      </c>
      <c r="AH84" s="1" t="s">
        <v>39</v>
      </c>
      <c r="AI84" s="5" t="n">
        <f aca="false">AVERAGE(AF75:AF84)</f>
        <v>0.7906172839506</v>
      </c>
      <c r="AK84" s="0" t="s">
        <v>110</v>
      </c>
      <c r="AL84" s="1" t="s">
        <v>38</v>
      </c>
      <c r="AM84" s="5" t="n">
        <v>0.608641975309</v>
      </c>
      <c r="AO84" s="1" t="s">
        <v>39</v>
      </c>
      <c r="AP84" s="5" t="n">
        <f aca="false">AVERAGE(AM75:AM84)</f>
        <v>0.7087654320987</v>
      </c>
    </row>
    <row r="85" customFormat="false" ht="12.8" hidden="false" customHeight="false" outlineLevel="0" collapsed="false">
      <c r="B85" s="1" t="s">
        <v>120</v>
      </c>
      <c r="C85" s="1" t="s">
        <v>40</v>
      </c>
      <c r="D85" s="1" t="n">
        <v>0.32</v>
      </c>
      <c r="E85" s="1"/>
      <c r="F85" s="1"/>
      <c r="G85" s="1"/>
      <c r="I85" s="0" t="s">
        <v>121</v>
      </c>
      <c r="J85" s="1" t="s">
        <v>40</v>
      </c>
      <c r="K85" s="4" t="n">
        <v>0.775925925925926</v>
      </c>
      <c r="M85" s="1"/>
      <c r="N85" s="1"/>
      <c r="P85" s="0" t="s">
        <v>121</v>
      </c>
      <c r="Q85" s="1" t="s">
        <v>40</v>
      </c>
      <c r="R85" s="5" t="n">
        <v>0.775925925926</v>
      </c>
      <c r="T85" s="1"/>
      <c r="U85" s="1"/>
      <c r="W85" s="0" t="s">
        <v>121</v>
      </c>
      <c r="X85" s="1" t="s">
        <v>40</v>
      </c>
      <c r="Y85" s="5" t="n">
        <v>0.730864197531</v>
      </c>
      <c r="AA85" s="1"/>
      <c r="AB85" s="1"/>
      <c r="AD85" s="0" t="s">
        <v>121</v>
      </c>
      <c r="AE85" s="1" t="s">
        <v>40</v>
      </c>
      <c r="AF85" s="5" t="n">
        <v>0.730864197531</v>
      </c>
      <c r="AH85" s="1"/>
      <c r="AI85" s="1"/>
      <c r="AK85" s="0" t="s">
        <v>121</v>
      </c>
      <c r="AL85" s="1" t="s">
        <v>40</v>
      </c>
      <c r="AM85" s="5" t="n">
        <v>0.775925925926</v>
      </c>
      <c r="AO85" s="1"/>
      <c r="AP85" s="1"/>
    </row>
    <row r="86" customFormat="false" ht="12.8" hidden="false" customHeight="false" outlineLevel="0" collapsed="false">
      <c r="B86" s="1" t="s">
        <v>122</v>
      </c>
      <c r="C86" s="1" t="s">
        <v>40</v>
      </c>
      <c r="D86" s="1" t="n">
        <v>0.79</v>
      </c>
      <c r="E86" s="1"/>
      <c r="F86" s="1"/>
      <c r="G86" s="1"/>
      <c r="I86" s="0" t="s">
        <v>123</v>
      </c>
      <c r="J86" s="1" t="s">
        <v>40</v>
      </c>
      <c r="K86" s="4" t="n">
        <v>0.704320987654321</v>
      </c>
      <c r="M86" s="1"/>
      <c r="N86" s="1"/>
      <c r="P86" s="0" t="s">
        <v>123</v>
      </c>
      <c r="Q86" s="1" t="s">
        <v>40</v>
      </c>
      <c r="R86" s="5" t="n">
        <v>0.704320987654</v>
      </c>
      <c r="T86" s="1"/>
      <c r="U86" s="1"/>
      <c r="W86" s="0" t="s">
        <v>123</v>
      </c>
      <c r="X86" s="1" t="s">
        <v>40</v>
      </c>
      <c r="Y86" s="5" t="n">
        <v>0.666666666667</v>
      </c>
      <c r="AA86" s="1"/>
      <c r="AB86" s="1"/>
      <c r="AD86" s="0" t="s">
        <v>123</v>
      </c>
      <c r="AE86" s="1" t="s">
        <v>40</v>
      </c>
      <c r="AF86" s="5" t="n">
        <v>0.666666666667</v>
      </c>
      <c r="AH86" s="1"/>
      <c r="AI86" s="1"/>
      <c r="AK86" s="0" t="s">
        <v>123</v>
      </c>
      <c r="AL86" s="1" t="s">
        <v>40</v>
      </c>
      <c r="AM86" s="5" t="n">
        <v>0.704320987654</v>
      </c>
      <c r="AO86" s="1"/>
      <c r="AP86" s="1"/>
    </row>
    <row r="87" customFormat="false" ht="12.8" hidden="false" customHeight="false" outlineLevel="0" collapsed="false">
      <c r="B87" s="1" t="s">
        <v>124</v>
      </c>
      <c r="C87" s="1" t="s">
        <v>40</v>
      </c>
      <c r="D87" s="1" t="n">
        <v>0.76</v>
      </c>
      <c r="E87" s="1"/>
      <c r="F87" s="1"/>
      <c r="G87" s="1"/>
      <c r="I87" s="0" t="s">
        <v>125</v>
      </c>
      <c r="J87" s="1" t="s">
        <v>40</v>
      </c>
      <c r="K87" s="4" t="n">
        <v>0.497530864197531</v>
      </c>
      <c r="M87" s="1"/>
      <c r="N87" s="1"/>
      <c r="P87" s="0" t="s">
        <v>125</v>
      </c>
      <c r="Q87" s="1" t="s">
        <v>40</v>
      </c>
      <c r="R87" s="5" t="n">
        <v>0.497530864198</v>
      </c>
      <c r="T87" s="1"/>
      <c r="U87" s="1"/>
      <c r="W87" s="0" t="s">
        <v>125</v>
      </c>
      <c r="X87" s="1" t="s">
        <v>40</v>
      </c>
      <c r="Y87" s="5" t="n">
        <v>0.407407407407</v>
      </c>
      <c r="AA87" s="1"/>
      <c r="AB87" s="1"/>
      <c r="AD87" s="0" t="s">
        <v>125</v>
      </c>
      <c r="AE87" s="1" t="s">
        <v>40</v>
      </c>
      <c r="AF87" s="5" t="n">
        <v>0.407407407407</v>
      </c>
      <c r="AH87" s="1"/>
      <c r="AI87" s="1"/>
      <c r="AK87" s="0" t="s">
        <v>125</v>
      </c>
      <c r="AL87" s="1" t="s">
        <v>40</v>
      </c>
      <c r="AM87" s="5" t="n">
        <v>0.497530864198</v>
      </c>
      <c r="AO87" s="1"/>
      <c r="AP87" s="1"/>
    </row>
    <row r="88" customFormat="false" ht="12.8" hidden="false" customHeight="false" outlineLevel="0" collapsed="false">
      <c r="B88" s="1" t="s">
        <v>126</v>
      </c>
      <c r="C88" s="1" t="s">
        <v>40</v>
      </c>
      <c r="D88" s="1" t="n">
        <v>0.84</v>
      </c>
      <c r="E88" s="1"/>
      <c r="F88" s="1"/>
      <c r="G88" s="1"/>
      <c r="I88" s="0" t="s">
        <v>127</v>
      </c>
      <c r="J88" s="1" t="s">
        <v>40</v>
      </c>
      <c r="K88" s="4" t="n">
        <v>0.551234567901235</v>
      </c>
      <c r="M88" s="1"/>
      <c r="N88" s="1"/>
      <c r="P88" s="0" t="s">
        <v>127</v>
      </c>
      <c r="Q88" s="1" t="s">
        <v>40</v>
      </c>
      <c r="R88" s="5" t="n">
        <v>0.551234567901</v>
      </c>
      <c r="T88" s="1"/>
      <c r="U88" s="1"/>
      <c r="W88" s="0" t="s">
        <v>127</v>
      </c>
      <c r="X88" s="1" t="s">
        <v>40</v>
      </c>
      <c r="Y88" s="5" t="n">
        <v>0.52962962963</v>
      </c>
      <c r="AA88" s="1"/>
      <c r="AB88" s="1"/>
      <c r="AD88" s="0" t="s">
        <v>127</v>
      </c>
      <c r="AE88" s="1" t="s">
        <v>40</v>
      </c>
      <c r="AF88" s="5" t="n">
        <v>0.52962962963</v>
      </c>
      <c r="AH88" s="1"/>
      <c r="AI88" s="1"/>
      <c r="AK88" s="0" t="s">
        <v>127</v>
      </c>
      <c r="AL88" s="1" t="s">
        <v>40</v>
      </c>
      <c r="AM88" s="5" t="n">
        <v>0.551234567901</v>
      </c>
      <c r="AO88" s="1"/>
      <c r="AP88" s="1"/>
    </row>
    <row r="89" customFormat="false" ht="12.8" hidden="false" customHeight="false" outlineLevel="0" collapsed="false">
      <c r="B89" s="1" t="s">
        <v>128</v>
      </c>
      <c r="C89" s="1" t="s">
        <v>40</v>
      </c>
      <c r="D89" s="1" t="n">
        <v>0.85</v>
      </c>
      <c r="E89" s="1"/>
      <c r="F89" s="1"/>
      <c r="G89" s="1"/>
      <c r="I89" s="0" t="s">
        <v>129</v>
      </c>
      <c r="J89" s="1" t="s">
        <v>40</v>
      </c>
      <c r="K89" s="4" t="n">
        <v>0.433333333333333</v>
      </c>
      <c r="M89" s="1"/>
      <c r="N89" s="1"/>
      <c r="P89" s="0" t="s">
        <v>129</v>
      </c>
      <c r="Q89" s="1" t="s">
        <v>40</v>
      </c>
      <c r="R89" s="5" t="n">
        <v>0.433333333333</v>
      </c>
      <c r="T89" s="1"/>
      <c r="U89" s="1"/>
      <c r="W89" s="0" t="s">
        <v>129</v>
      </c>
      <c r="X89" s="1" t="s">
        <v>40</v>
      </c>
      <c r="Y89" s="5" t="n">
        <v>0.514814814815</v>
      </c>
      <c r="AA89" s="1"/>
      <c r="AB89" s="1"/>
      <c r="AD89" s="0" t="s">
        <v>129</v>
      </c>
      <c r="AE89" s="1" t="s">
        <v>40</v>
      </c>
      <c r="AF89" s="5" t="n">
        <v>0.514814814815</v>
      </c>
      <c r="AH89" s="1"/>
      <c r="AI89" s="1"/>
      <c r="AK89" s="0" t="s">
        <v>129</v>
      </c>
      <c r="AL89" s="1" t="s">
        <v>40</v>
      </c>
      <c r="AM89" s="5" t="n">
        <v>0.433333333333</v>
      </c>
      <c r="AO89" s="1"/>
      <c r="AP89" s="1"/>
    </row>
    <row r="90" customFormat="false" ht="12.8" hidden="false" customHeight="false" outlineLevel="0" collapsed="false">
      <c r="B90" s="1" t="s">
        <v>129</v>
      </c>
      <c r="C90" s="1" t="s">
        <v>40</v>
      </c>
      <c r="D90" s="1" t="n">
        <v>0.71</v>
      </c>
      <c r="E90" s="1"/>
      <c r="F90" s="1" t="s">
        <v>40</v>
      </c>
      <c r="G90" s="1"/>
      <c r="I90" s="0" t="s">
        <v>128</v>
      </c>
      <c r="J90" s="1" t="s">
        <v>40</v>
      </c>
      <c r="K90" s="4" t="n">
        <v>0.671604938271605</v>
      </c>
      <c r="M90" s="1" t="s">
        <v>40</v>
      </c>
      <c r="N90" s="1"/>
      <c r="P90" s="0" t="s">
        <v>128</v>
      </c>
      <c r="Q90" s="1" t="s">
        <v>40</v>
      </c>
      <c r="R90" s="5" t="n">
        <v>0.671604938272</v>
      </c>
      <c r="T90" s="1" t="s">
        <v>40</v>
      </c>
      <c r="U90" s="1"/>
      <c r="W90" s="0" t="s">
        <v>128</v>
      </c>
      <c r="X90" s="1" t="s">
        <v>40</v>
      </c>
      <c r="Y90" s="5" t="n">
        <v>0.733950617284</v>
      </c>
      <c r="AA90" s="1" t="s">
        <v>40</v>
      </c>
      <c r="AB90" s="1"/>
      <c r="AD90" s="0" t="s">
        <v>128</v>
      </c>
      <c r="AE90" s="1" t="s">
        <v>40</v>
      </c>
      <c r="AF90" s="5" t="n">
        <v>0.733950617284</v>
      </c>
      <c r="AH90" s="1" t="s">
        <v>40</v>
      </c>
      <c r="AI90" s="1"/>
      <c r="AK90" s="0" t="s">
        <v>128</v>
      </c>
      <c r="AL90" s="1" t="s">
        <v>40</v>
      </c>
      <c r="AM90" s="5" t="n">
        <v>0.671604938272</v>
      </c>
      <c r="AO90" s="1" t="s">
        <v>40</v>
      </c>
      <c r="AP90" s="1"/>
    </row>
    <row r="91" customFormat="false" ht="12.8" hidden="false" customHeight="false" outlineLevel="0" collapsed="false">
      <c r="B91" s="1" t="s">
        <v>127</v>
      </c>
      <c r="C91" s="1" t="s">
        <v>40</v>
      </c>
      <c r="D91" s="1" t="n">
        <v>0.38</v>
      </c>
      <c r="E91" s="1"/>
      <c r="F91" s="1" t="s">
        <v>33</v>
      </c>
      <c r="G91" s="5" t="n">
        <f aca="false">_xlfn.QUARTILE.EXC(D85:D94,1)</f>
        <v>0.5825</v>
      </c>
      <c r="I91" s="0" t="s">
        <v>126</v>
      </c>
      <c r="J91" s="1" t="s">
        <v>40</v>
      </c>
      <c r="K91" s="4" t="n">
        <v>0.514814814814815</v>
      </c>
      <c r="M91" s="1" t="s">
        <v>33</v>
      </c>
      <c r="N91" s="5" t="n">
        <f aca="false">_xlfn.QUARTILE.EXC(K85:K94,1)</f>
        <v>0.510493827160494</v>
      </c>
      <c r="P91" s="0" t="s">
        <v>126</v>
      </c>
      <c r="Q91" s="1" t="s">
        <v>40</v>
      </c>
      <c r="R91" s="5" t="n">
        <v>0.514814814815</v>
      </c>
      <c r="T91" s="1" t="s">
        <v>33</v>
      </c>
      <c r="U91" s="5" t="n">
        <f aca="false">_xlfn.QUARTILE.EXC(R85:R94,1)</f>
        <v>0.51049382716075</v>
      </c>
      <c r="W91" s="0" t="s">
        <v>126</v>
      </c>
      <c r="X91" s="1" t="s">
        <v>40</v>
      </c>
      <c r="Y91" s="5" t="n">
        <v>0.474691358025</v>
      </c>
      <c r="AA91" s="1" t="s">
        <v>33</v>
      </c>
      <c r="AB91" s="5" t="n">
        <f aca="false">_xlfn.QUARTILE.EXC(Y85:Y94,1)</f>
        <v>0.5047839506175</v>
      </c>
      <c r="AD91" s="0" t="s">
        <v>126</v>
      </c>
      <c r="AE91" s="1" t="s">
        <v>40</v>
      </c>
      <c r="AF91" s="5" t="n">
        <v>0.474691358025</v>
      </c>
      <c r="AH91" s="1" t="s">
        <v>33</v>
      </c>
      <c r="AI91" s="5" t="n">
        <f aca="false">_xlfn.QUARTILE.EXC(AF85:AF94,1)</f>
        <v>0.5047839506175</v>
      </c>
      <c r="AK91" s="0" t="s">
        <v>126</v>
      </c>
      <c r="AL91" s="1" t="s">
        <v>40</v>
      </c>
      <c r="AM91" s="5" t="n">
        <v>0.514814814815</v>
      </c>
      <c r="AO91" s="1" t="s">
        <v>33</v>
      </c>
      <c r="AP91" s="5" t="n">
        <f aca="false">_xlfn.QUARTILE.EXC(AM85:AM94,1)</f>
        <v>0.51049382716075</v>
      </c>
    </row>
    <row r="92" customFormat="false" ht="12.8" hidden="false" customHeight="false" outlineLevel="0" collapsed="false">
      <c r="B92" s="1" t="s">
        <v>125</v>
      </c>
      <c r="C92" s="1" t="s">
        <v>40</v>
      </c>
      <c r="D92" s="1" t="n">
        <v>0.65</v>
      </c>
      <c r="E92" s="1"/>
      <c r="F92" s="1" t="s">
        <v>35</v>
      </c>
      <c r="G92" s="5" t="n">
        <f aca="false">_xlfn.QUARTILE.EXC(D85:D94,2)</f>
        <v>0.77</v>
      </c>
      <c r="I92" s="0" t="s">
        <v>124</v>
      </c>
      <c r="J92" s="1" t="s">
        <v>40</v>
      </c>
      <c r="K92" s="4" t="n">
        <v>0.701851851851852</v>
      </c>
      <c r="M92" s="1" t="s">
        <v>35</v>
      </c>
      <c r="N92" s="5" t="n">
        <f aca="false">_xlfn.QUARTILE.EXC(K85:K94,2)</f>
        <v>0.648148148148148</v>
      </c>
      <c r="P92" s="0" t="s">
        <v>124</v>
      </c>
      <c r="Q92" s="1" t="s">
        <v>40</v>
      </c>
      <c r="R92" s="5" t="n">
        <v>0.701851851852</v>
      </c>
      <c r="T92" s="1" t="s">
        <v>35</v>
      </c>
      <c r="U92" s="5" t="n">
        <f aca="false">_xlfn.QUARTILE.EXC(R85:R94,2)</f>
        <v>0.6481481481485</v>
      </c>
      <c r="W92" s="0" t="s">
        <v>124</v>
      </c>
      <c r="X92" s="1" t="s">
        <v>40</v>
      </c>
      <c r="Y92" s="5" t="n">
        <v>0.783333333333</v>
      </c>
      <c r="AA92" s="1" t="s">
        <v>35</v>
      </c>
      <c r="AB92" s="5" t="n">
        <f aca="false">_xlfn.QUARTILE.EXC(Y85:Y94,2)</f>
        <v>0.612654320988</v>
      </c>
      <c r="AD92" s="0" t="s">
        <v>124</v>
      </c>
      <c r="AE92" s="1" t="s">
        <v>40</v>
      </c>
      <c r="AF92" s="5" t="n">
        <v>0.783333333333</v>
      </c>
      <c r="AH92" s="1" t="s">
        <v>35</v>
      </c>
      <c r="AI92" s="5" t="n">
        <f aca="false">_xlfn.QUARTILE.EXC(AF85:AF94,2)</f>
        <v>0.612654320988</v>
      </c>
      <c r="AK92" s="0" t="s">
        <v>124</v>
      </c>
      <c r="AL92" s="1" t="s">
        <v>40</v>
      </c>
      <c r="AM92" s="5" t="n">
        <v>0.701851851852</v>
      </c>
      <c r="AO92" s="1" t="s">
        <v>35</v>
      </c>
      <c r="AP92" s="5" t="n">
        <f aca="false">_xlfn.QUARTILE.EXC(AM85:AM94,2)</f>
        <v>0.6481481481485</v>
      </c>
    </row>
    <row r="93" customFormat="false" ht="12.8" hidden="false" customHeight="false" outlineLevel="0" collapsed="false">
      <c r="B93" s="1" t="s">
        <v>123</v>
      </c>
      <c r="C93" s="1" t="s">
        <v>40</v>
      </c>
      <c r="D93" s="1" t="n">
        <v>0.78</v>
      </c>
      <c r="E93" s="1"/>
      <c r="F93" s="1" t="s">
        <v>37</v>
      </c>
      <c r="G93" s="5" t="n">
        <f aca="false">_xlfn.QUARTILE.EXC(D85:D94,3)</f>
        <v>0.8325</v>
      </c>
      <c r="I93" s="0" t="s">
        <v>122</v>
      </c>
      <c r="J93" s="1" t="s">
        <v>40</v>
      </c>
      <c r="K93" s="4" t="n">
        <v>0.745679012345679</v>
      </c>
      <c r="M93" s="1" t="s">
        <v>37</v>
      </c>
      <c r="N93" s="5" t="n">
        <f aca="false">_xlfn.QUARTILE.EXC(K85:K94,3)</f>
        <v>0.714660493827161</v>
      </c>
      <c r="P93" s="0" t="s">
        <v>122</v>
      </c>
      <c r="Q93" s="1" t="s">
        <v>40</v>
      </c>
      <c r="R93" s="5" t="n">
        <v>0.745679012346</v>
      </c>
      <c r="T93" s="1" t="s">
        <v>37</v>
      </c>
      <c r="U93" s="5" t="n">
        <f aca="false">_xlfn.QUARTILE.EXC(R85:R94,3)</f>
        <v>0.714660493827</v>
      </c>
      <c r="W93" s="0" t="s">
        <v>122</v>
      </c>
      <c r="X93" s="1" t="s">
        <v>40</v>
      </c>
      <c r="Y93" s="5" t="n">
        <v>0.738271604938</v>
      </c>
      <c r="AA93" s="1" t="s">
        <v>37</v>
      </c>
      <c r="AB93" s="5" t="n">
        <f aca="false">_xlfn.QUARTILE.EXC(Y85:Y94,3)</f>
        <v>0.7350308641975</v>
      </c>
      <c r="AD93" s="0" t="s">
        <v>122</v>
      </c>
      <c r="AE93" s="1" t="s">
        <v>40</v>
      </c>
      <c r="AF93" s="5" t="n">
        <v>0.738271604938</v>
      </c>
      <c r="AH93" s="1" t="s">
        <v>37</v>
      </c>
      <c r="AI93" s="5" t="n">
        <f aca="false">_xlfn.QUARTILE.EXC(AF85:AF94,3)</f>
        <v>0.7350308641975</v>
      </c>
      <c r="AK93" s="0" t="s">
        <v>122</v>
      </c>
      <c r="AL93" s="1" t="s">
        <v>40</v>
      </c>
      <c r="AM93" s="5" t="n">
        <v>0.745679012346</v>
      </c>
      <c r="AO93" s="1" t="s">
        <v>37</v>
      </c>
      <c r="AP93" s="5" t="n">
        <f aca="false">_xlfn.QUARTILE.EXC(AM85:AM94,3)</f>
        <v>0.714660493827</v>
      </c>
    </row>
    <row r="94" customFormat="false" ht="12.8" hidden="false" customHeight="false" outlineLevel="0" collapsed="false">
      <c r="B94" s="1" t="s">
        <v>121</v>
      </c>
      <c r="C94" s="1" t="s">
        <v>40</v>
      </c>
      <c r="D94" s="1" t="n">
        <v>0.83</v>
      </c>
      <c r="E94" s="1"/>
      <c r="F94" s="1" t="s">
        <v>39</v>
      </c>
      <c r="G94" s="5" t="n">
        <f aca="false">AVERAGE(D85:D94)</f>
        <v>0.691</v>
      </c>
      <c r="I94" s="0" t="s">
        <v>120</v>
      </c>
      <c r="J94" s="1" t="s">
        <v>40</v>
      </c>
      <c r="K94" s="4" t="n">
        <v>0.624691358024691</v>
      </c>
      <c r="M94" s="1" t="s">
        <v>39</v>
      </c>
      <c r="N94" s="5" t="n">
        <f aca="false">AVERAGE(K85:K94)</f>
        <v>0.622098765432099</v>
      </c>
      <c r="P94" s="0" t="s">
        <v>120</v>
      </c>
      <c r="Q94" s="1" t="s">
        <v>40</v>
      </c>
      <c r="R94" s="5" t="n">
        <v>0.624691358025</v>
      </c>
      <c r="T94" s="1" t="s">
        <v>39</v>
      </c>
      <c r="U94" s="5" t="n">
        <f aca="false">AVERAGE(R85:R94)</f>
        <v>0.6220987654322</v>
      </c>
      <c r="W94" s="0" t="s">
        <v>120</v>
      </c>
      <c r="X94" s="1" t="s">
        <v>40</v>
      </c>
      <c r="Y94" s="5" t="n">
        <v>0.558641975309</v>
      </c>
      <c r="AA94" s="1" t="s">
        <v>39</v>
      </c>
      <c r="AB94" s="5" t="n">
        <f aca="false">AVERAGE(Y85:Y94)</f>
        <v>0.6138271604939</v>
      </c>
      <c r="AD94" s="0" t="s">
        <v>120</v>
      </c>
      <c r="AE94" s="1" t="s">
        <v>40</v>
      </c>
      <c r="AF94" s="5" t="n">
        <v>0.558641975309</v>
      </c>
      <c r="AH94" s="1" t="s">
        <v>39</v>
      </c>
      <c r="AI94" s="5" t="n">
        <f aca="false">AVERAGE(AF85:AF94)</f>
        <v>0.6138271604939</v>
      </c>
      <c r="AK94" s="0" t="s">
        <v>120</v>
      </c>
      <c r="AL94" s="1" t="s">
        <v>40</v>
      </c>
      <c r="AM94" s="5" t="n">
        <v>0.624691358025</v>
      </c>
      <c r="AO94" s="1" t="s">
        <v>39</v>
      </c>
      <c r="AP94" s="5" t="n">
        <f aca="false">AVERAGE(AM85:AM94)</f>
        <v>0.6220987654322</v>
      </c>
    </row>
    <row r="95" customFormat="false" ht="12.8" hidden="false" customHeight="false" outlineLevel="0" collapsed="false">
      <c r="B95" s="1" t="s">
        <v>130</v>
      </c>
      <c r="C95" s="1" t="s">
        <v>44</v>
      </c>
      <c r="D95" s="1" t="n">
        <v>0.77</v>
      </c>
      <c r="E95" s="1"/>
      <c r="F95" s="1"/>
      <c r="G95" s="1"/>
      <c r="I95" s="0" t="s">
        <v>131</v>
      </c>
      <c r="J95" s="1" t="s">
        <v>44</v>
      </c>
      <c r="K95" s="4" t="n">
        <v>0.819135802469136</v>
      </c>
      <c r="M95" s="1"/>
      <c r="N95" s="1"/>
      <c r="P95" s="0" t="s">
        <v>131</v>
      </c>
      <c r="Q95" s="1" t="s">
        <v>44</v>
      </c>
      <c r="R95" s="5" t="n">
        <v>0.819135802469</v>
      </c>
      <c r="T95" s="1"/>
      <c r="U95" s="1"/>
      <c r="W95" s="0" t="s">
        <v>131</v>
      </c>
      <c r="X95" s="1" t="s">
        <v>44</v>
      </c>
      <c r="Y95" s="5" t="n">
        <v>0.9</v>
      </c>
      <c r="AA95" s="1"/>
      <c r="AB95" s="1"/>
      <c r="AD95" s="0" t="s">
        <v>131</v>
      </c>
      <c r="AE95" s="1" t="s">
        <v>44</v>
      </c>
      <c r="AF95" s="5" t="n">
        <v>0.9</v>
      </c>
      <c r="AH95" s="1"/>
      <c r="AI95" s="1"/>
      <c r="AK95" s="0" t="s">
        <v>131</v>
      </c>
      <c r="AL95" s="1" t="s">
        <v>44</v>
      </c>
      <c r="AM95" s="5" t="n">
        <v>0.819135802469</v>
      </c>
      <c r="AO95" s="1"/>
      <c r="AP95" s="1"/>
    </row>
    <row r="96" customFormat="false" ht="12.8" hidden="false" customHeight="false" outlineLevel="0" collapsed="false">
      <c r="B96" s="1" t="s">
        <v>132</v>
      </c>
      <c r="C96" s="1" t="s">
        <v>44</v>
      </c>
      <c r="D96" s="1" t="n">
        <v>0.72</v>
      </c>
      <c r="E96" s="1"/>
      <c r="F96" s="1"/>
      <c r="G96" s="1"/>
      <c r="I96" s="0" t="s">
        <v>133</v>
      </c>
      <c r="J96" s="1" t="s">
        <v>44</v>
      </c>
      <c r="K96" s="4" t="n">
        <v>0.804320987654321</v>
      </c>
      <c r="M96" s="1"/>
      <c r="N96" s="1"/>
      <c r="P96" s="0" t="s">
        <v>133</v>
      </c>
      <c r="Q96" s="1" t="s">
        <v>44</v>
      </c>
      <c r="R96" s="5" t="n">
        <v>0.804320987654</v>
      </c>
      <c r="T96" s="1"/>
      <c r="U96" s="1"/>
      <c r="W96" s="0" t="s">
        <v>133</v>
      </c>
      <c r="X96" s="1" t="s">
        <v>44</v>
      </c>
      <c r="Y96" s="5" t="n">
        <v>0.814814814815</v>
      </c>
      <c r="AA96" s="1"/>
      <c r="AB96" s="1"/>
      <c r="AD96" s="0" t="s">
        <v>133</v>
      </c>
      <c r="AE96" s="1" t="s">
        <v>44</v>
      </c>
      <c r="AF96" s="5" t="n">
        <v>0.814814814815</v>
      </c>
      <c r="AH96" s="1"/>
      <c r="AI96" s="1"/>
      <c r="AK96" s="0" t="s">
        <v>133</v>
      </c>
      <c r="AL96" s="1" t="s">
        <v>44</v>
      </c>
      <c r="AM96" s="5" t="n">
        <v>0.804320987654</v>
      </c>
      <c r="AO96" s="1"/>
      <c r="AP96" s="1"/>
    </row>
    <row r="97" customFormat="false" ht="12.8" hidden="false" customHeight="false" outlineLevel="0" collapsed="false">
      <c r="B97" s="1" t="s">
        <v>134</v>
      </c>
      <c r="C97" s="1" t="s">
        <v>44</v>
      </c>
      <c r="D97" s="1" t="n">
        <v>0.83</v>
      </c>
      <c r="E97" s="1"/>
      <c r="F97" s="1"/>
      <c r="G97" s="1"/>
      <c r="I97" s="0" t="s">
        <v>135</v>
      </c>
      <c r="J97" s="1" t="s">
        <v>44</v>
      </c>
      <c r="K97" s="4" t="n">
        <v>0.832716049382716</v>
      </c>
      <c r="M97" s="1"/>
      <c r="N97" s="1"/>
      <c r="P97" s="0" t="s">
        <v>135</v>
      </c>
      <c r="Q97" s="1" t="s">
        <v>44</v>
      </c>
      <c r="R97" s="5" t="n">
        <v>0.832716049383</v>
      </c>
      <c r="T97" s="1"/>
      <c r="U97" s="1"/>
      <c r="W97" s="0" t="s">
        <v>135</v>
      </c>
      <c r="X97" s="1" t="s">
        <v>44</v>
      </c>
      <c r="Y97" s="5" t="n">
        <v>0.786419753086</v>
      </c>
      <c r="AA97" s="1"/>
      <c r="AB97" s="1"/>
      <c r="AD97" s="0" t="s">
        <v>135</v>
      </c>
      <c r="AE97" s="1" t="s">
        <v>44</v>
      </c>
      <c r="AF97" s="5" t="n">
        <v>0.786419753086</v>
      </c>
      <c r="AH97" s="1"/>
      <c r="AI97" s="1"/>
      <c r="AK97" s="0" t="s">
        <v>135</v>
      </c>
      <c r="AL97" s="1" t="s">
        <v>44</v>
      </c>
      <c r="AM97" s="5" t="n">
        <v>0.832716049383</v>
      </c>
      <c r="AO97" s="1"/>
      <c r="AP97" s="1"/>
    </row>
    <row r="98" customFormat="false" ht="12.8" hidden="false" customHeight="false" outlineLevel="0" collapsed="false">
      <c r="B98" s="1" t="s">
        <v>136</v>
      </c>
      <c r="C98" s="1" t="s">
        <v>44</v>
      </c>
      <c r="D98" s="1" t="n">
        <v>0.88</v>
      </c>
      <c r="E98" s="1"/>
      <c r="F98" s="1"/>
      <c r="G98" s="1"/>
      <c r="I98" s="0" t="s">
        <v>137</v>
      </c>
      <c r="J98" s="1" t="s">
        <v>44</v>
      </c>
      <c r="K98" s="4" t="n">
        <v>0.822222222222222</v>
      </c>
      <c r="M98" s="1"/>
      <c r="N98" s="1"/>
      <c r="P98" s="0" t="s">
        <v>137</v>
      </c>
      <c r="Q98" s="1" t="s">
        <v>44</v>
      </c>
      <c r="R98" s="5" t="n">
        <v>0.822222222222</v>
      </c>
      <c r="T98" s="1"/>
      <c r="U98" s="1"/>
      <c r="W98" s="0" t="s">
        <v>137</v>
      </c>
      <c r="X98" s="1" t="s">
        <v>44</v>
      </c>
      <c r="Y98" s="5" t="n">
        <v>0.851234567901</v>
      </c>
      <c r="AA98" s="1"/>
      <c r="AB98" s="1"/>
      <c r="AD98" s="0" t="s">
        <v>137</v>
      </c>
      <c r="AE98" s="1" t="s">
        <v>44</v>
      </c>
      <c r="AF98" s="5" t="n">
        <v>0.851234567901</v>
      </c>
      <c r="AH98" s="1"/>
      <c r="AI98" s="1"/>
      <c r="AK98" s="0" t="s">
        <v>137</v>
      </c>
      <c r="AL98" s="1" t="s">
        <v>44</v>
      </c>
      <c r="AM98" s="5" t="n">
        <v>0.822222222222</v>
      </c>
      <c r="AO98" s="1"/>
      <c r="AP98" s="1"/>
    </row>
    <row r="99" customFormat="false" ht="12.8" hidden="false" customHeight="false" outlineLevel="0" collapsed="false">
      <c r="B99" s="1" t="s">
        <v>138</v>
      </c>
      <c r="C99" s="1" t="s">
        <v>44</v>
      </c>
      <c r="D99" s="1" t="n">
        <v>0.75</v>
      </c>
      <c r="E99" s="1"/>
      <c r="F99" s="1"/>
      <c r="G99" s="1"/>
      <c r="I99" s="0" t="s">
        <v>139</v>
      </c>
      <c r="J99" s="1" t="s">
        <v>44</v>
      </c>
      <c r="K99" s="4" t="n">
        <v>0.753086419753086</v>
      </c>
      <c r="M99" s="1"/>
      <c r="N99" s="1"/>
      <c r="P99" s="0" t="s">
        <v>139</v>
      </c>
      <c r="Q99" s="1" t="s">
        <v>44</v>
      </c>
      <c r="R99" s="5" t="n">
        <v>0.753086419753</v>
      </c>
      <c r="T99" s="1"/>
      <c r="U99" s="1"/>
      <c r="W99" s="0" t="s">
        <v>139</v>
      </c>
      <c r="X99" s="1" t="s">
        <v>44</v>
      </c>
      <c r="Y99" s="5" t="n">
        <v>0.807407407407</v>
      </c>
      <c r="AA99" s="1"/>
      <c r="AB99" s="1"/>
      <c r="AD99" s="0" t="s">
        <v>139</v>
      </c>
      <c r="AE99" s="1" t="s">
        <v>44</v>
      </c>
      <c r="AF99" s="5" t="n">
        <v>0.807407407407</v>
      </c>
      <c r="AH99" s="1"/>
      <c r="AI99" s="1"/>
      <c r="AK99" s="0" t="s">
        <v>139</v>
      </c>
      <c r="AL99" s="1" t="s">
        <v>44</v>
      </c>
      <c r="AM99" s="5" t="n">
        <v>0.753086419753</v>
      </c>
      <c r="AO99" s="1"/>
      <c r="AP99" s="1"/>
    </row>
    <row r="100" customFormat="false" ht="12.8" hidden="false" customHeight="false" outlineLevel="0" collapsed="false">
      <c r="B100" s="1" t="s">
        <v>139</v>
      </c>
      <c r="C100" s="1" t="s">
        <v>44</v>
      </c>
      <c r="D100" s="1" t="n">
        <v>0.71</v>
      </c>
      <c r="E100" s="1"/>
      <c r="F100" s="1" t="s">
        <v>44</v>
      </c>
      <c r="G100" s="1"/>
      <c r="I100" s="0" t="s">
        <v>138</v>
      </c>
      <c r="J100" s="1" t="s">
        <v>44</v>
      </c>
      <c r="K100" s="4" t="n">
        <v>0.882716049382716</v>
      </c>
      <c r="M100" s="1" t="s">
        <v>44</v>
      </c>
      <c r="N100" s="1"/>
      <c r="P100" s="0" t="s">
        <v>138</v>
      </c>
      <c r="Q100" s="1" t="s">
        <v>44</v>
      </c>
      <c r="R100" s="5" t="n">
        <v>0.882716049383</v>
      </c>
      <c r="T100" s="1" t="s">
        <v>44</v>
      </c>
      <c r="U100" s="1"/>
      <c r="W100" s="0" t="s">
        <v>138</v>
      </c>
      <c r="X100" s="1" t="s">
        <v>44</v>
      </c>
      <c r="Y100" s="5" t="n">
        <v>0.958024691358</v>
      </c>
      <c r="AA100" s="1" t="s">
        <v>44</v>
      </c>
      <c r="AB100" s="1"/>
      <c r="AD100" s="0" t="s">
        <v>138</v>
      </c>
      <c r="AE100" s="1" t="s">
        <v>44</v>
      </c>
      <c r="AF100" s="5" t="n">
        <v>0.958024691358</v>
      </c>
      <c r="AH100" s="1" t="s">
        <v>44</v>
      </c>
      <c r="AI100" s="1"/>
      <c r="AK100" s="0" t="s">
        <v>138</v>
      </c>
      <c r="AL100" s="1" t="s">
        <v>44</v>
      </c>
      <c r="AM100" s="5" t="n">
        <v>0.882716049383</v>
      </c>
      <c r="AO100" s="1" t="s">
        <v>44</v>
      </c>
      <c r="AP100" s="1"/>
    </row>
    <row r="101" customFormat="false" ht="12.8" hidden="false" customHeight="false" outlineLevel="0" collapsed="false">
      <c r="B101" s="1" t="s">
        <v>137</v>
      </c>
      <c r="C101" s="1" t="s">
        <v>44</v>
      </c>
      <c r="D101" s="1" t="n">
        <v>0.83</v>
      </c>
      <c r="E101" s="1"/>
      <c r="F101" s="1" t="s">
        <v>33</v>
      </c>
      <c r="G101" s="5" t="n">
        <f aca="false">_xlfn.QUARTILE.EXC(D95:D104,1)</f>
        <v>0.7075</v>
      </c>
      <c r="I101" s="0" t="s">
        <v>136</v>
      </c>
      <c r="J101" s="1" t="s">
        <v>44</v>
      </c>
      <c r="K101" s="4" t="n">
        <v>0.754320987654321</v>
      </c>
      <c r="M101" s="1" t="s">
        <v>33</v>
      </c>
      <c r="N101" s="5" t="n">
        <f aca="false">_xlfn.QUARTILE.EXC(K95:K104,1)</f>
        <v>0.754012345679012</v>
      </c>
      <c r="P101" s="0" t="s">
        <v>136</v>
      </c>
      <c r="Q101" s="1" t="s">
        <v>44</v>
      </c>
      <c r="R101" s="5" t="n">
        <v>0.754320987654</v>
      </c>
      <c r="T101" s="1" t="s">
        <v>33</v>
      </c>
      <c r="U101" s="5" t="n">
        <f aca="false">_xlfn.QUARTILE.EXC(R95:R104,1)</f>
        <v>0.75401234567875</v>
      </c>
      <c r="W101" s="0" t="s">
        <v>136</v>
      </c>
      <c r="X101" s="1" t="s">
        <v>44</v>
      </c>
      <c r="Y101" s="5" t="n">
        <v>0.686419753086</v>
      </c>
      <c r="AA101" s="1" t="s">
        <v>33</v>
      </c>
      <c r="AB101" s="5" t="n">
        <f aca="false">_xlfn.QUARTILE.EXC(Y95:Y104,1)</f>
        <v>0.761419753086</v>
      </c>
      <c r="AD101" s="0" t="s">
        <v>136</v>
      </c>
      <c r="AE101" s="1" t="s">
        <v>44</v>
      </c>
      <c r="AF101" s="5" t="n">
        <v>0.686419753086</v>
      </c>
      <c r="AH101" s="1" t="s">
        <v>33</v>
      </c>
      <c r="AI101" s="5" t="n">
        <f aca="false">_xlfn.QUARTILE.EXC(AF95:AF104,1)</f>
        <v>0.761419753086</v>
      </c>
      <c r="AK101" s="0" t="s">
        <v>136</v>
      </c>
      <c r="AL101" s="1" t="s">
        <v>44</v>
      </c>
      <c r="AM101" s="5" t="n">
        <v>0.754320987654</v>
      </c>
      <c r="AO101" s="1" t="s">
        <v>33</v>
      </c>
      <c r="AP101" s="5" t="n">
        <f aca="false">_xlfn.QUARTILE.EXC(AM95:AM104,1)</f>
        <v>0.75401234567875</v>
      </c>
    </row>
    <row r="102" customFormat="false" ht="12.8" hidden="false" customHeight="false" outlineLevel="0" collapsed="false">
      <c r="B102" s="1" t="s">
        <v>135</v>
      </c>
      <c r="C102" s="1" t="s">
        <v>44</v>
      </c>
      <c r="D102" s="1" t="n">
        <v>0.7</v>
      </c>
      <c r="E102" s="1"/>
      <c r="F102" s="1" t="s">
        <v>35</v>
      </c>
      <c r="G102" s="5" t="n">
        <f aca="false">_xlfn.QUARTILE.EXC(D95:D104,2)</f>
        <v>0.76</v>
      </c>
      <c r="I102" s="0" t="s">
        <v>134</v>
      </c>
      <c r="J102" s="1" t="s">
        <v>44</v>
      </c>
      <c r="K102" s="4" t="n">
        <v>0.801234567901235</v>
      </c>
      <c r="M102" s="1" t="s">
        <v>35</v>
      </c>
      <c r="N102" s="5" t="n">
        <f aca="false">_xlfn.QUARTILE.EXC(K95:K104,2)</f>
        <v>0.811728395061729</v>
      </c>
      <c r="P102" s="0" t="s">
        <v>134</v>
      </c>
      <c r="Q102" s="1" t="s">
        <v>44</v>
      </c>
      <c r="R102" s="5" t="n">
        <v>0.801234567901</v>
      </c>
      <c r="T102" s="1" t="s">
        <v>35</v>
      </c>
      <c r="U102" s="5" t="n">
        <f aca="false">_xlfn.QUARTILE.EXC(R95:R104,2)</f>
        <v>0.8117283950615</v>
      </c>
      <c r="W102" s="0" t="s">
        <v>134</v>
      </c>
      <c r="X102" s="1" t="s">
        <v>44</v>
      </c>
      <c r="Y102" s="5" t="n">
        <v>0.786419753086</v>
      </c>
      <c r="AA102" s="1" t="s">
        <v>35</v>
      </c>
      <c r="AB102" s="5" t="n">
        <f aca="false">_xlfn.QUARTILE.EXC(Y95:Y104,2)</f>
        <v>0.811111111111</v>
      </c>
      <c r="AD102" s="0" t="s">
        <v>134</v>
      </c>
      <c r="AE102" s="1" t="s">
        <v>44</v>
      </c>
      <c r="AF102" s="5" t="n">
        <v>0.786419753086</v>
      </c>
      <c r="AH102" s="1" t="s">
        <v>35</v>
      </c>
      <c r="AI102" s="5" t="n">
        <f aca="false">_xlfn.QUARTILE.EXC(AF95:AF104,2)</f>
        <v>0.811111111111</v>
      </c>
      <c r="AK102" s="0" t="s">
        <v>134</v>
      </c>
      <c r="AL102" s="1" t="s">
        <v>44</v>
      </c>
      <c r="AM102" s="5" t="n">
        <v>0.801234567901</v>
      </c>
      <c r="AO102" s="1" t="s">
        <v>35</v>
      </c>
      <c r="AP102" s="5" t="n">
        <f aca="false">_xlfn.QUARTILE.EXC(AM95:AM104,2)</f>
        <v>0.8117283950615</v>
      </c>
    </row>
    <row r="103" customFormat="false" ht="12.8" hidden="false" customHeight="false" outlineLevel="0" collapsed="false">
      <c r="B103" s="1" t="s">
        <v>133</v>
      </c>
      <c r="C103" s="1" t="s">
        <v>44</v>
      </c>
      <c r="D103" s="1" t="n">
        <v>0.68</v>
      </c>
      <c r="E103" s="1"/>
      <c r="F103" s="1" t="s">
        <v>37</v>
      </c>
      <c r="G103" s="5" t="n">
        <f aca="false">_xlfn.QUARTILE.EXC(D95:D104,3)</f>
        <v>0.83</v>
      </c>
      <c r="I103" s="0" t="s">
        <v>132</v>
      </c>
      <c r="J103" s="1" t="s">
        <v>44</v>
      </c>
      <c r="K103" s="4" t="n">
        <v>0.564197530864197</v>
      </c>
      <c r="M103" s="1" t="s">
        <v>37</v>
      </c>
      <c r="N103" s="5" t="n">
        <f aca="false">_xlfn.QUARTILE.EXC(K95:K104,3)</f>
        <v>0.845216049382716</v>
      </c>
      <c r="P103" s="0" t="s">
        <v>132</v>
      </c>
      <c r="Q103" s="1" t="s">
        <v>44</v>
      </c>
      <c r="R103" s="5" t="n">
        <v>0.564197530864</v>
      </c>
      <c r="T103" s="1" t="s">
        <v>37</v>
      </c>
      <c r="U103" s="5" t="n">
        <f aca="false">_xlfn.QUARTILE.EXC(R95:R104,3)</f>
        <v>0.845216049383</v>
      </c>
      <c r="W103" s="0" t="s">
        <v>132</v>
      </c>
      <c r="X103" s="1" t="s">
        <v>44</v>
      </c>
      <c r="Y103" s="5" t="n">
        <v>0.543209876543</v>
      </c>
      <c r="AA103" s="1" t="s">
        <v>37</v>
      </c>
      <c r="AB103" s="5" t="n">
        <f aca="false">_xlfn.QUARTILE.EXC(Y95:Y104,3)</f>
        <v>0.91018518518525</v>
      </c>
      <c r="AD103" s="0" t="s">
        <v>132</v>
      </c>
      <c r="AE103" s="1" t="s">
        <v>44</v>
      </c>
      <c r="AF103" s="5" t="n">
        <v>0.543209876543</v>
      </c>
      <c r="AH103" s="1" t="s">
        <v>37</v>
      </c>
      <c r="AI103" s="5" t="n">
        <f aca="false">_xlfn.QUARTILE.EXC(AF95:AF104,3)</f>
        <v>0.91018518518525</v>
      </c>
      <c r="AK103" s="0" t="s">
        <v>132</v>
      </c>
      <c r="AL103" s="1" t="s">
        <v>44</v>
      </c>
      <c r="AM103" s="5" t="n">
        <v>0.564197530864</v>
      </c>
      <c r="AO103" s="1" t="s">
        <v>37</v>
      </c>
      <c r="AP103" s="5" t="n">
        <f aca="false">_xlfn.QUARTILE.EXC(AM95:AM104,3)</f>
        <v>0.845216049383</v>
      </c>
    </row>
    <row r="104" customFormat="false" ht="12.8" hidden="false" customHeight="false" outlineLevel="0" collapsed="false">
      <c r="B104" s="1" t="s">
        <v>131</v>
      </c>
      <c r="C104" s="1" t="s">
        <v>44</v>
      </c>
      <c r="D104" s="1" t="n">
        <v>0.79</v>
      </c>
      <c r="E104" s="1"/>
      <c r="F104" s="1" t="s">
        <v>39</v>
      </c>
      <c r="G104" s="5" t="n">
        <f aca="false">AVERAGE(D95:D104)</f>
        <v>0.766</v>
      </c>
      <c r="I104" s="0" t="s">
        <v>130</v>
      </c>
      <c r="J104" s="1" t="s">
        <v>44</v>
      </c>
      <c r="K104" s="4" t="n">
        <v>0.946913580246914</v>
      </c>
      <c r="M104" s="1" t="s">
        <v>39</v>
      </c>
      <c r="N104" s="5" t="n">
        <f aca="false">AVERAGE(K95:K104)</f>
        <v>0.798086419753086</v>
      </c>
      <c r="P104" s="0" t="s">
        <v>130</v>
      </c>
      <c r="Q104" s="1" t="s">
        <v>44</v>
      </c>
      <c r="R104" s="5" t="n">
        <v>0.946913580247</v>
      </c>
      <c r="T104" s="1" t="s">
        <v>39</v>
      </c>
      <c r="U104" s="5" t="n">
        <f aca="false">AVERAGE(R95:R104)</f>
        <v>0.798086419753</v>
      </c>
      <c r="W104" s="0" t="s">
        <v>130</v>
      </c>
      <c r="X104" s="1" t="s">
        <v>44</v>
      </c>
      <c r="Y104" s="5" t="n">
        <v>0.940740740741</v>
      </c>
      <c r="AA104" s="1" t="s">
        <v>39</v>
      </c>
      <c r="AB104" s="5" t="n">
        <f aca="false">AVERAGE(Y95:Y104)</f>
        <v>0.8074691358023</v>
      </c>
      <c r="AD104" s="0" t="s">
        <v>130</v>
      </c>
      <c r="AE104" s="1" t="s">
        <v>44</v>
      </c>
      <c r="AF104" s="5" t="n">
        <v>0.940740740741</v>
      </c>
      <c r="AH104" s="1" t="s">
        <v>39</v>
      </c>
      <c r="AI104" s="5" t="n">
        <f aca="false">AVERAGE(AF95:AF104)</f>
        <v>0.8074691358023</v>
      </c>
      <c r="AK104" s="0" t="s">
        <v>130</v>
      </c>
      <c r="AL104" s="1" t="s">
        <v>44</v>
      </c>
      <c r="AM104" s="5" t="n">
        <v>0.946913580247</v>
      </c>
      <c r="AO104" s="1" t="s">
        <v>39</v>
      </c>
      <c r="AP104" s="5" t="n">
        <f aca="false">AVERAGE(AM95:AM104)</f>
        <v>0.798086419753</v>
      </c>
    </row>
    <row r="105" customFormat="false" ht="12.8" hidden="false" customHeight="false" outlineLevel="0" collapsed="false">
      <c r="D105" s="0" t="n">
        <f aca="false">AVERAGE(D5:D104)</f>
        <v>0.8029</v>
      </c>
      <c r="I105" s="0" t="s">
        <v>140</v>
      </c>
      <c r="K105" s="4" t="n">
        <v>0.695092592592592</v>
      </c>
      <c r="P105" s="0" t="s">
        <v>140</v>
      </c>
      <c r="R105" s="5" t="n">
        <v>0.695092592593</v>
      </c>
      <c r="W105" s="0" t="s">
        <v>140</v>
      </c>
      <c r="Y105" s="5" t="n">
        <v>0.722858024691</v>
      </c>
      <c r="AD105" s="0" t="s">
        <v>140</v>
      </c>
      <c r="AF105" s="5" t="n">
        <v>0.722858024691</v>
      </c>
      <c r="AK105" s="0" t="s">
        <v>140</v>
      </c>
      <c r="AM105" s="5" t="n">
        <v>0.695092592593</v>
      </c>
    </row>
    <row r="106" customFormat="false" ht="12.8" hidden="false" customHeight="false" outlineLevel="0" collapsed="false">
      <c r="K106" s="0" t="n">
        <f aca="false">AVERAGE(K5:K104)</f>
        <v>0.695092592592592</v>
      </c>
      <c r="R106" s="0" t="n">
        <f aca="false">AVERAGE(R5:R104)</f>
        <v>0.69509259259263</v>
      </c>
      <c r="Y106" s="0" t="n">
        <f aca="false">AVERAGE(Y5:Y104)</f>
        <v>0.72285802469136</v>
      </c>
      <c r="AF106" s="0" t="n">
        <f aca="false">AVERAGE(AF5:AF104)</f>
        <v>0.72285802469136</v>
      </c>
      <c r="AM106" s="0" t="n">
        <f aca="false">AVERAGE(AM5:AM104)</f>
        <v>0.69509259259263</v>
      </c>
    </row>
  </sheetData>
  <mergeCells count="6">
    <mergeCell ref="AS4:AT4"/>
    <mergeCell ref="AU4:AV4"/>
    <mergeCell ref="AW4:AX4"/>
    <mergeCell ref="AY4:AZ4"/>
    <mergeCell ref="BA4:BB4"/>
    <mergeCell ref="BC4:B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P107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85" zoomScaleNormal="85" zoomScalePageLayoutView="100" workbookViewId="0">
      <selection pane="topLeft" activeCell="AD3" activeCellId="0" sqref="AD3"/>
    </sheetView>
  </sheetViews>
  <sheetFormatPr defaultRowHeight="12.8"/>
  <cols>
    <col collapsed="false" hidden="false" max="1" min="1" style="0" width="11.3418367346939"/>
    <col collapsed="false" hidden="false" max="2" min="2" style="0" width="6.88265306122449"/>
    <col collapsed="false" hidden="false" max="3" min="3" style="0" width="7.4234693877551"/>
    <col collapsed="false" hidden="false" max="4" min="4" style="0" width="7.02040816326531"/>
    <col collapsed="false" hidden="false" max="5" min="5" style="0" width="4.45408163265306"/>
    <col collapsed="false" hidden="false" max="6" min="6" style="0" width="9.58673469387755"/>
    <col collapsed="false" hidden="false" max="7" min="7" style="0" width="6.75"/>
    <col collapsed="false" hidden="false" max="8" min="8" style="0" width="4.72448979591837"/>
    <col collapsed="false" hidden="false" max="9" min="9" style="0" width="8.36734693877551"/>
    <col collapsed="false" hidden="false" max="10" min="10" style="0" width="8.23469387755102"/>
    <col collapsed="false" hidden="false" max="11" min="11" style="0" width="7.02040816326531"/>
    <col collapsed="false" hidden="false" max="12" min="12" style="0" width="5.12755102040816"/>
    <col collapsed="false" hidden="false" max="13" min="13" style="0" width="9.31632653061224"/>
    <col collapsed="false" hidden="false" max="14" min="14" style="0" width="7.4234693877551"/>
    <col collapsed="false" hidden="false" max="15" min="15" style="0" width="6.0765306122449"/>
    <col collapsed="false" hidden="false" max="16" min="16" style="0" width="7.4234693877551"/>
    <col collapsed="false" hidden="false" max="17" min="17" style="0" width="6.61224489795918"/>
    <col collapsed="false" hidden="false" max="18" min="18" style="0" width="7.4234693877551"/>
    <col collapsed="false" hidden="false" max="19" min="19" style="0" width="3.64285714285714"/>
    <col collapsed="false" hidden="false" max="20" min="20" style="0" width="9.98979591836735"/>
    <col collapsed="false" hidden="false" max="21" min="21" style="0" width="6.61224489795918"/>
    <col collapsed="false" hidden="false" max="22" min="22" style="0" width="5.39795918367347"/>
    <col collapsed="false" hidden="false" max="23" min="23" style="0" width="8.63775510204082"/>
    <col collapsed="false" hidden="false" max="24" min="24" style="0" width="6.88265306122449"/>
    <col collapsed="false" hidden="false" max="25" min="25" style="0" width="6.75"/>
    <col collapsed="false" hidden="false" max="26" min="26" style="0" width="2.83673469387755"/>
    <col collapsed="false" hidden="false" max="27" min="27" style="0" width="9.31632653061224"/>
    <col collapsed="false" hidden="false" max="28" min="28" style="0" width="6.3469387755102"/>
    <col collapsed="false" hidden="false" max="1025" min="29" style="0" width="11.3418367346939"/>
  </cols>
  <sheetData>
    <row r="3" customFormat="false" ht="13.8" hidden="false" customHeight="false" outlineLevel="0" collapsed="false">
      <c r="B3" s="1"/>
      <c r="C3" s="1" t="s">
        <v>0</v>
      </c>
      <c r="D3" s="1"/>
      <c r="J3" s="1" t="s">
        <v>2</v>
      </c>
      <c r="Q3" s="0" t="s">
        <v>4</v>
      </c>
      <c r="X3" s="0" t="s">
        <v>5</v>
      </c>
      <c r="AE3" s="2" t="s">
        <v>6</v>
      </c>
    </row>
    <row r="4" customFormat="false" ht="13.8" hidden="false" customHeight="false" outlineLevel="0" collapsed="false">
      <c r="B4" s="1"/>
      <c r="C4" s="1"/>
      <c r="D4" s="1"/>
      <c r="J4" s="1"/>
      <c r="AE4" s="3" t="s">
        <v>10</v>
      </c>
      <c r="AF4" s="3"/>
      <c r="AG4" s="3" t="s">
        <v>12</v>
      </c>
      <c r="AH4" s="3"/>
      <c r="AI4" s="3" t="s">
        <v>14</v>
      </c>
      <c r="AJ4" s="3"/>
      <c r="AK4" s="3" t="s">
        <v>15</v>
      </c>
      <c r="AL4" s="3"/>
    </row>
    <row r="5" customFormat="false" ht="13.8" hidden="false" customHeight="false" outlineLevel="0" collapsed="false">
      <c r="B5" s="1" t="s">
        <v>7</v>
      </c>
      <c r="C5" s="1" t="s">
        <v>8</v>
      </c>
      <c r="D5" s="1" t="s">
        <v>9</v>
      </c>
      <c r="E5" s="1"/>
      <c r="F5" s="1"/>
      <c r="G5" s="1"/>
      <c r="I5" s="1" t="s">
        <v>7</v>
      </c>
      <c r="J5" s="1" t="s">
        <v>8</v>
      </c>
      <c r="K5" s="1" t="s">
        <v>9</v>
      </c>
      <c r="P5" s="1" t="s">
        <v>7</v>
      </c>
      <c r="Q5" s="1" t="s">
        <v>8</v>
      </c>
      <c r="R5" s="1" t="s">
        <v>9</v>
      </c>
      <c r="W5" s="1" t="s">
        <v>7</v>
      </c>
      <c r="X5" s="1" t="s">
        <v>8</v>
      </c>
      <c r="Y5" s="1" t="s">
        <v>9</v>
      </c>
      <c r="AD5" s="2" t="s">
        <v>8</v>
      </c>
      <c r="AE5" s="2" t="s">
        <v>19</v>
      </c>
      <c r="AF5" s="2"/>
      <c r="AG5" s="2" t="s">
        <v>19</v>
      </c>
      <c r="AH5" s="2"/>
      <c r="AI5" s="2" t="s">
        <v>19</v>
      </c>
      <c r="AJ5" s="2"/>
      <c r="AK5" s="2" t="s">
        <v>19</v>
      </c>
    </row>
    <row r="6" customFormat="false" ht="13.8" hidden="false" customHeight="false" outlineLevel="0" collapsed="false">
      <c r="B6" s="1" t="s">
        <v>16</v>
      </c>
      <c r="C6" s="1" t="s">
        <v>17</v>
      </c>
      <c r="D6" s="1" t="n">
        <v>0.78</v>
      </c>
      <c r="E6" s="1"/>
      <c r="F6" s="1"/>
      <c r="G6" s="1"/>
      <c r="I6" s="0" t="s">
        <v>101</v>
      </c>
      <c r="J6" s="1" t="s">
        <v>36</v>
      </c>
      <c r="K6" s="5" t="n">
        <v>0.887654320988</v>
      </c>
      <c r="P6" s="0" t="s">
        <v>18</v>
      </c>
      <c r="Q6" s="1" t="s">
        <v>17</v>
      </c>
      <c r="R6" s="5" t="n">
        <v>0.806790123457</v>
      </c>
      <c r="W6" s="0" t="s">
        <v>18</v>
      </c>
      <c r="X6" s="1" t="s">
        <v>17</v>
      </c>
      <c r="Y6" s="5" t="n">
        <v>0.806790123457</v>
      </c>
      <c r="AD6" s="2" t="s">
        <v>17</v>
      </c>
      <c r="AE6" s="4" t="n">
        <v>0.725</v>
      </c>
      <c r="AF6" s="4"/>
      <c r="AG6" s="4" t="n">
        <v>0.766</v>
      </c>
      <c r="AH6" s="4"/>
      <c r="AI6" s="4" t="n">
        <v>0.586</v>
      </c>
      <c r="AJ6" s="4"/>
      <c r="AK6" s="4" t="n">
        <v>0.573</v>
      </c>
    </row>
    <row r="7" customFormat="false" ht="13.8" hidden="false" customHeight="false" outlineLevel="0" collapsed="false">
      <c r="B7" s="1" t="s">
        <v>20</v>
      </c>
      <c r="C7" s="1" t="s">
        <v>17</v>
      </c>
      <c r="D7" s="1" t="n">
        <v>0.64</v>
      </c>
      <c r="E7" s="1"/>
      <c r="F7" s="1"/>
      <c r="G7" s="1"/>
      <c r="I7" s="0" t="s">
        <v>121</v>
      </c>
      <c r="J7" s="1" t="s">
        <v>40</v>
      </c>
      <c r="K7" s="5" t="n">
        <v>0.765432098765</v>
      </c>
      <c r="P7" s="0" t="s">
        <v>21</v>
      </c>
      <c r="Q7" s="1" t="s">
        <v>17</v>
      </c>
      <c r="R7" s="5" t="n">
        <v>0.461728395062</v>
      </c>
      <c r="W7" s="0" t="s">
        <v>21</v>
      </c>
      <c r="X7" s="1" t="s">
        <v>17</v>
      </c>
      <c r="Y7" s="5" t="n">
        <v>0.461728395062</v>
      </c>
      <c r="AD7" s="2" t="s">
        <v>24</v>
      </c>
      <c r="AE7" s="4" t="n">
        <v>0.635</v>
      </c>
      <c r="AF7" s="4"/>
      <c r="AG7" s="4" t="n">
        <v>0.809</v>
      </c>
      <c r="AH7" s="4"/>
      <c r="AI7" s="4" t="n">
        <v>0.52</v>
      </c>
      <c r="AJ7" s="4"/>
      <c r="AK7" s="4" t="n">
        <v>0.529</v>
      </c>
    </row>
    <row r="8" customFormat="false" ht="13.8" hidden="false" customHeight="false" outlineLevel="0" collapsed="false">
      <c r="B8" s="1" t="s">
        <v>22</v>
      </c>
      <c r="C8" s="1" t="s">
        <v>17</v>
      </c>
      <c r="D8" s="1" t="n">
        <v>0.8</v>
      </c>
      <c r="E8" s="1"/>
      <c r="F8" s="1"/>
      <c r="G8" s="1"/>
      <c r="I8" s="0" t="s">
        <v>81</v>
      </c>
      <c r="J8" s="1" t="s">
        <v>32</v>
      </c>
      <c r="K8" s="5" t="n">
        <v>0.693827160494</v>
      </c>
      <c r="P8" s="0" t="s">
        <v>23</v>
      </c>
      <c r="Q8" s="1" t="s">
        <v>17</v>
      </c>
      <c r="R8" s="5" t="n">
        <v>0.562962962963</v>
      </c>
      <c r="W8" s="0" t="s">
        <v>23</v>
      </c>
      <c r="X8" s="1" t="s">
        <v>17</v>
      </c>
      <c r="Y8" s="5" t="n">
        <v>0.562962962963</v>
      </c>
      <c r="AD8" s="2" t="s">
        <v>27</v>
      </c>
      <c r="AE8" s="4" t="n">
        <v>0.84</v>
      </c>
      <c r="AF8" s="4"/>
      <c r="AG8" s="4" t="n">
        <v>0.73</v>
      </c>
      <c r="AH8" s="4"/>
      <c r="AI8" s="4" t="n">
        <v>0.662</v>
      </c>
      <c r="AJ8" s="4"/>
      <c r="AK8" s="4" t="n">
        <v>0.662</v>
      </c>
    </row>
    <row r="9" customFormat="false" ht="13.8" hidden="false" customHeight="false" outlineLevel="0" collapsed="false">
      <c r="B9" s="1" t="s">
        <v>25</v>
      </c>
      <c r="C9" s="1" t="s">
        <v>17</v>
      </c>
      <c r="D9" s="1" t="n">
        <v>0.56</v>
      </c>
      <c r="E9" s="1"/>
      <c r="F9" s="1"/>
      <c r="G9" s="1"/>
      <c r="I9" s="0" t="s">
        <v>103</v>
      </c>
      <c r="J9" s="1" t="s">
        <v>36</v>
      </c>
      <c r="K9" s="5" t="n">
        <v>0.972222222222</v>
      </c>
      <c r="P9" s="0" t="s">
        <v>26</v>
      </c>
      <c r="Q9" s="1" t="s">
        <v>17</v>
      </c>
      <c r="R9" s="5" t="n">
        <v>0.58024691358</v>
      </c>
      <c r="W9" s="0" t="s">
        <v>26</v>
      </c>
      <c r="X9" s="1" t="s">
        <v>17</v>
      </c>
      <c r="Y9" s="5" t="n">
        <v>0.58024691358</v>
      </c>
      <c r="AD9" s="2" t="s">
        <v>30</v>
      </c>
      <c r="AE9" s="4" t="n">
        <v>0.91</v>
      </c>
      <c r="AF9" s="4"/>
      <c r="AG9" s="4" t="n">
        <v>0.742</v>
      </c>
      <c r="AH9" s="4"/>
      <c r="AI9" s="4" t="n">
        <v>0.717</v>
      </c>
      <c r="AJ9" s="4"/>
      <c r="AK9" s="4" t="n">
        <v>0.7</v>
      </c>
    </row>
    <row r="10" customFormat="false" ht="13.8" hidden="false" customHeight="false" outlineLevel="0" collapsed="false">
      <c r="B10" s="1" t="s">
        <v>28</v>
      </c>
      <c r="C10" s="1" t="s">
        <v>17</v>
      </c>
      <c r="D10" s="1" t="n">
        <v>0.71</v>
      </c>
      <c r="E10" s="1"/>
      <c r="F10" s="1" t="s">
        <v>17</v>
      </c>
      <c r="G10" s="1"/>
      <c r="I10" s="0" t="s">
        <v>71</v>
      </c>
      <c r="J10" s="1" t="s">
        <v>30</v>
      </c>
      <c r="K10" s="5" t="n">
        <v>0.766666666667</v>
      </c>
      <c r="M10" s="1" t="s">
        <v>17</v>
      </c>
      <c r="N10" s="1"/>
      <c r="P10" s="0" t="s">
        <v>29</v>
      </c>
      <c r="Q10" s="1" t="s">
        <v>17</v>
      </c>
      <c r="R10" s="5" t="n">
        <v>0.675925925926</v>
      </c>
      <c r="T10" s="1" t="s">
        <v>17</v>
      </c>
      <c r="U10" s="1"/>
      <c r="W10" s="0" t="s">
        <v>29</v>
      </c>
      <c r="X10" s="1" t="s">
        <v>17</v>
      </c>
      <c r="Y10" s="5" t="n">
        <v>0.675925925926</v>
      </c>
      <c r="AA10" s="1" t="s">
        <v>17</v>
      </c>
      <c r="AB10" s="1"/>
      <c r="AD10" s="2" t="s">
        <v>32</v>
      </c>
      <c r="AE10" s="4" t="n">
        <v>0.885</v>
      </c>
      <c r="AF10" s="4"/>
      <c r="AG10" s="4" t="n">
        <v>0.574</v>
      </c>
      <c r="AH10" s="4"/>
      <c r="AI10" s="4" t="n">
        <v>0.889</v>
      </c>
      <c r="AJ10" s="4"/>
      <c r="AK10" s="4" t="n">
        <v>0.889</v>
      </c>
    </row>
    <row r="11" customFormat="false" ht="13.8" hidden="false" customHeight="false" outlineLevel="0" collapsed="false">
      <c r="B11" s="1" t="s">
        <v>29</v>
      </c>
      <c r="C11" s="1" t="s">
        <v>17</v>
      </c>
      <c r="D11" s="1" t="n">
        <v>0.76</v>
      </c>
      <c r="E11" s="1"/>
      <c r="F11" s="1" t="s">
        <v>31</v>
      </c>
      <c r="G11" s="1"/>
      <c r="I11" s="0" t="s">
        <v>73</v>
      </c>
      <c r="J11" s="1" t="s">
        <v>30</v>
      </c>
      <c r="K11" s="5" t="n">
        <v>0.678395061728</v>
      </c>
      <c r="M11" s="1" t="s">
        <v>31</v>
      </c>
      <c r="N11" s="1"/>
      <c r="P11" s="0" t="s">
        <v>28</v>
      </c>
      <c r="Q11" s="1" t="s">
        <v>17</v>
      </c>
      <c r="R11" s="5" t="n">
        <v>0.61049382716</v>
      </c>
      <c r="T11" s="1" t="s">
        <v>31</v>
      </c>
      <c r="U11" s="1"/>
      <c r="W11" s="0" t="s">
        <v>28</v>
      </c>
      <c r="X11" s="1" t="s">
        <v>17</v>
      </c>
      <c r="Y11" s="5" t="n">
        <v>0.61049382716</v>
      </c>
      <c r="AA11" s="1" t="s">
        <v>31</v>
      </c>
      <c r="AB11" s="1"/>
      <c r="AD11" s="2" t="s">
        <v>34</v>
      </c>
      <c r="AE11" s="4" t="n">
        <v>0.93</v>
      </c>
      <c r="AF11" s="4"/>
      <c r="AG11" s="4" t="n">
        <v>0.732</v>
      </c>
      <c r="AH11" s="4"/>
      <c r="AI11" s="4" t="n">
        <v>0.927</v>
      </c>
      <c r="AJ11" s="4"/>
      <c r="AK11" s="4" t="n">
        <v>0.927</v>
      </c>
    </row>
    <row r="12" customFormat="false" ht="13.8" hidden="false" customHeight="false" outlineLevel="0" collapsed="false">
      <c r="B12" s="1" t="s">
        <v>26</v>
      </c>
      <c r="C12" s="1" t="s">
        <v>17</v>
      </c>
      <c r="D12" s="1" t="n">
        <v>0.74</v>
      </c>
      <c r="E12" s="1"/>
      <c r="F12" s="1" t="s">
        <v>33</v>
      </c>
      <c r="G12" s="5" t="n">
        <f aca="false">_xlfn.QUARTILE.EXC(D6:D15,1)</f>
        <v>0.6375</v>
      </c>
      <c r="I12" s="0" t="s">
        <v>43</v>
      </c>
      <c r="J12" s="1" t="s">
        <v>24</v>
      </c>
      <c r="K12" s="5" t="n">
        <v>0.348765432099</v>
      </c>
      <c r="M12" s="1" t="s">
        <v>33</v>
      </c>
      <c r="N12" s="5" t="n">
        <f aca="false">_xlfn.QUARTILE.EXC(K6:K15,1)</f>
        <v>0.635185185185</v>
      </c>
      <c r="P12" s="0" t="s">
        <v>25</v>
      </c>
      <c r="Q12" s="1" t="s">
        <v>17</v>
      </c>
      <c r="R12" s="5" t="n">
        <v>0.512962962963</v>
      </c>
      <c r="T12" s="1" t="s">
        <v>33</v>
      </c>
      <c r="U12" s="5" t="n">
        <f aca="false">_xlfn.QUARTILE.EXC(R6:R15,1)</f>
        <v>0.550462962963</v>
      </c>
      <c r="W12" s="0" t="s">
        <v>25</v>
      </c>
      <c r="X12" s="1" t="s">
        <v>17</v>
      </c>
      <c r="Y12" s="5" t="n">
        <v>0.512962962963</v>
      </c>
      <c r="AA12" s="1" t="s">
        <v>33</v>
      </c>
      <c r="AB12" s="5" t="n">
        <f aca="false">_xlfn.QUARTILE.EXC(Y7:Y16,1)</f>
        <v>0.50015432098775</v>
      </c>
      <c r="AD12" s="2" t="s">
        <v>36</v>
      </c>
      <c r="AE12" s="4" t="n">
        <v>0.97</v>
      </c>
      <c r="AF12" s="4"/>
      <c r="AG12" s="4" t="n">
        <v>0.663</v>
      </c>
      <c r="AH12" s="4"/>
      <c r="AI12" s="4" t="n">
        <v>0.948</v>
      </c>
      <c r="AJ12" s="4"/>
      <c r="AK12" s="4" t="n">
        <v>0.948</v>
      </c>
    </row>
    <row r="13" customFormat="false" ht="13.8" hidden="false" customHeight="false" outlineLevel="0" collapsed="false">
      <c r="B13" s="1" t="s">
        <v>23</v>
      </c>
      <c r="C13" s="1" t="s">
        <v>17</v>
      </c>
      <c r="D13" s="1" t="n">
        <v>0.69</v>
      </c>
      <c r="E13" s="1"/>
      <c r="F13" s="1" t="s">
        <v>35</v>
      </c>
      <c r="G13" s="5" t="n">
        <f aca="false">_xlfn.QUARTILE.EXC(D6:D15,2)</f>
        <v>0.725</v>
      </c>
      <c r="I13" s="0" t="s">
        <v>83</v>
      </c>
      <c r="J13" s="1" t="s">
        <v>32</v>
      </c>
      <c r="K13" s="5" t="n">
        <v>0.981481481481</v>
      </c>
      <c r="M13" s="1" t="s">
        <v>35</v>
      </c>
      <c r="N13" s="5" t="n">
        <f aca="false">_xlfn.QUARTILE.EXC(K6:K15,2)</f>
        <v>0.766049382716</v>
      </c>
      <c r="P13" s="0" t="s">
        <v>22</v>
      </c>
      <c r="Q13" s="1" t="s">
        <v>17</v>
      </c>
      <c r="R13" s="5" t="n">
        <v>0.566049382716</v>
      </c>
      <c r="T13" s="1" t="s">
        <v>35</v>
      </c>
      <c r="U13" s="5" t="n">
        <f aca="false">_xlfn.QUARTILE.EXC(R6:R15,2)</f>
        <v>0.586111111111</v>
      </c>
      <c r="W13" s="0" t="s">
        <v>22</v>
      </c>
      <c r="X13" s="1" t="s">
        <v>17</v>
      </c>
      <c r="Y13" s="5" t="n">
        <v>0.566049382716</v>
      </c>
      <c r="AA13" s="1" t="s">
        <v>35</v>
      </c>
      <c r="AB13" s="5" t="n">
        <f aca="false">_xlfn.QUARTILE.EXC(Y7:Y16,2)</f>
        <v>0.573148148148</v>
      </c>
      <c r="AD13" s="2" t="s">
        <v>38</v>
      </c>
      <c r="AE13" s="4" t="n">
        <v>0.845</v>
      </c>
      <c r="AF13" s="4"/>
      <c r="AG13" s="4" t="n">
        <v>0.684</v>
      </c>
      <c r="AH13" s="4"/>
      <c r="AI13" s="4" t="n">
        <v>0.862</v>
      </c>
      <c r="AJ13" s="4"/>
      <c r="AK13" s="4" t="n">
        <v>0.862</v>
      </c>
    </row>
    <row r="14" customFormat="false" ht="13.8" hidden="false" customHeight="false" outlineLevel="0" collapsed="false">
      <c r="B14" s="1" t="s">
        <v>21</v>
      </c>
      <c r="C14" s="1" t="s">
        <v>17</v>
      </c>
      <c r="D14" s="1" t="n">
        <v>0.63</v>
      </c>
      <c r="E14" s="1"/>
      <c r="F14" s="1" t="s">
        <v>37</v>
      </c>
      <c r="G14" s="5" t="n">
        <f aca="false">_xlfn.QUARTILE.EXC(D6:D15,3)</f>
        <v>0.765</v>
      </c>
      <c r="I14" s="0" t="s">
        <v>46</v>
      </c>
      <c r="J14" s="1" t="s">
        <v>24</v>
      </c>
      <c r="K14" s="5" t="n">
        <v>0.505555555556</v>
      </c>
      <c r="M14" s="1" t="s">
        <v>37</v>
      </c>
      <c r="N14" s="5" t="n">
        <f aca="false">_xlfn.QUARTILE.EXC(K6:K15,3)</f>
        <v>0.9087962962965</v>
      </c>
      <c r="P14" s="0" t="s">
        <v>20</v>
      </c>
      <c r="Q14" s="1" t="s">
        <v>17</v>
      </c>
      <c r="R14" s="5" t="n">
        <v>0.878395061728</v>
      </c>
      <c r="T14" s="1" t="s">
        <v>37</v>
      </c>
      <c r="U14" s="5" t="n">
        <f aca="false">_xlfn.QUARTILE.EXC(R6:R15,3)</f>
        <v>0.70864197530875</v>
      </c>
      <c r="W14" s="0" t="s">
        <v>20</v>
      </c>
      <c r="X14" s="1" t="s">
        <v>17</v>
      </c>
      <c r="Y14" s="5" t="n">
        <v>0.878395061728</v>
      </c>
      <c r="AA14" s="1" t="s">
        <v>37</v>
      </c>
      <c r="AB14" s="5" t="n">
        <f aca="false">_xlfn.QUARTILE.EXC(Y7:Y16,3)</f>
        <v>0.6268518518515</v>
      </c>
      <c r="AD14" s="2" t="s">
        <v>40</v>
      </c>
      <c r="AE14" s="4" t="n">
        <v>0.77</v>
      </c>
      <c r="AF14" s="4"/>
      <c r="AG14" s="4" t="n">
        <v>0.732</v>
      </c>
      <c r="AH14" s="4"/>
      <c r="AI14" s="4" t="n">
        <v>0.65</v>
      </c>
      <c r="AJ14" s="4"/>
      <c r="AK14" s="4" t="n">
        <v>0.65</v>
      </c>
    </row>
    <row r="15" customFormat="false" ht="13.8" hidden="false" customHeight="false" outlineLevel="0" collapsed="false">
      <c r="B15" s="1" t="s">
        <v>18</v>
      </c>
      <c r="C15" s="1" t="s">
        <v>17</v>
      </c>
      <c r="D15" s="1" t="n">
        <v>0.74</v>
      </c>
      <c r="E15" s="1"/>
      <c r="F15" s="1" t="s">
        <v>39</v>
      </c>
      <c r="G15" s="5" t="n">
        <f aca="false">AVERAGE(D6:D15)</f>
        <v>0.705</v>
      </c>
      <c r="I15" s="0" t="s">
        <v>91</v>
      </c>
      <c r="J15" s="1" t="s">
        <v>34</v>
      </c>
      <c r="K15" s="5" t="n">
        <v>0.816049382716</v>
      </c>
      <c r="M15" s="1" t="s">
        <v>39</v>
      </c>
      <c r="N15" s="5" t="n">
        <f aca="false">AVERAGE(K6:K15)</f>
        <v>0.7416049382716</v>
      </c>
      <c r="P15" s="0" t="s">
        <v>16</v>
      </c>
      <c r="Q15" s="1" t="s">
        <v>17</v>
      </c>
      <c r="R15" s="5" t="n">
        <v>0.591975308642</v>
      </c>
      <c r="T15" s="1" t="s">
        <v>39</v>
      </c>
      <c r="U15" s="5" t="n">
        <f aca="false">AVERAGE(R6:R15)</f>
        <v>0.6247530864197</v>
      </c>
      <c r="W15" s="0" t="s">
        <v>16</v>
      </c>
      <c r="X15" s="1" t="s">
        <v>17</v>
      </c>
      <c r="Y15" s="5" t="n">
        <v>0.591975308642</v>
      </c>
      <c r="AA15" s="1" t="s">
        <v>39</v>
      </c>
      <c r="AB15" s="5" t="n">
        <f aca="false">AVERAGE(Y7:Y16)</f>
        <v>0.583086419753</v>
      </c>
      <c r="AD15" s="2" t="s">
        <v>44</v>
      </c>
      <c r="AE15" s="4" t="n">
        <v>0.76</v>
      </c>
      <c r="AF15" s="4"/>
      <c r="AG15" s="4" t="n">
        <v>0.645</v>
      </c>
      <c r="AH15" s="4"/>
      <c r="AI15" s="4" t="n">
        <v>0.784</v>
      </c>
      <c r="AJ15" s="4"/>
      <c r="AK15" s="4" t="n">
        <v>0.782</v>
      </c>
    </row>
    <row r="16" customFormat="false" ht="12.8" hidden="false" customHeight="false" outlineLevel="0" collapsed="false">
      <c r="B16" s="1" t="s">
        <v>41</v>
      </c>
      <c r="C16" s="1" t="s">
        <v>24</v>
      </c>
      <c r="D16" s="1" t="n">
        <v>0.22</v>
      </c>
      <c r="E16" s="1"/>
      <c r="F16" s="1" t="s">
        <v>42</v>
      </c>
      <c r="G16" s="1"/>
      <c r="I16" s="0" t="s">
        <v>85</v>
      </c>
      <c r="J16" s="1" t="s">
        <v>32</v>
      </c>
      <c r="K16" s="5" t="n">
        <v>0.790740740741</v>
      </c>
      <c r="M16" s="1" t="s">
        <v>42</v>
      </c>
      <c r="N16" s="1"/>
      <c r="P16" s="0" t="s">
        <v>43</v>
      </c>
      <c r="Q16" s="1" t="s">
        <v>24</v>
      </c>
      <c r="R16" s="5" t="n">
        <v>0.39012345679</v>
      </c>
      <c r="T16" s="1" t="s">
        <v>42</v>
      </c>
      <c r="U16" s="1"/>
      <c r="W16" s="0" t="s">
        <v>43</v>
      </c>
      <c r="X16" s="1" t="s">
        <v>24</v>
      </c>
      <c r="Y16" s="5" t="n">
        <v>0.39012345679</v>
      </c>
      <c r="AA16" s="1" t="s">
        <v>42</v>
      </c>
      <c r="AB16" s="1"/>
      <c r="AD16" s="6" t="s">
        <v>47</v>
      </c>
      <c r="AE16" s="4" t="n">
        <v>0.8</v>
      </c>
      <c r="AF16" s="4"/>
      <c r="AG16" s="4" t="n">
        <v>0.71196913580247</v>
      </c>
      <c r="AH16" s="4"/>
      <c r="AI16" s="4" t="n">
        <v>0.7356543209876</v>
      </c>
      <c r="AJ16" s="4"/>
      <c r="AK16" s="4" t="n">
        <v>0.7356543209876</v>
      </c>
    </row>
    <row r="17" customFormat="false" ht="13.8" hidden="false" customHeight="false" outlineLevel="0" collapsed="false">
      <c r="B17" s="1" t="s">
        <v>45</v>
      </c>
      <c r="C17" s="1" t="s">
        <v>24</v>
      </c>
      <c r="D17" s="1" t="n">
        <v>0.56</v>
      </c>
      <c r="E17" s="1"/>
      <c r="F17" s="1"/>
      <c r="G17" s="1"/>
      <c r="I17" s="0" t="s">
        <v>87</v>
      </c>
      <c r="J17" s="1" t="s">
        <v>32</v>
      </c>
      <c r="K17" s="5" t="n">
        <v>0.828395061728</v>
      </c>
      <c r="M17" s="1"/>
      <c r="N17" s="1"/>
      <c r="P17" s="0" t="s">
        <v>46</v>
      </c>
      <c r="Q17" s="1" t="s">
        <v>24</v>
      </c>
      <c r="R17" s="5" t="n">
        <v>0.522222222222</v>
      </c>
      <c r="T17" s="1"/>
      <c r="U17" s="1"/>
      <c r="W17" s="0" t="s">
        <v>46</v>
      </c>
      <c r="X17" s="1" t="s">
        <v>24</v>
      </c>
      <c r="Y17" s="5" t="n">
        <v>0.522222222222</v>
      </c>
      <c r="AA17" s="1"/>
      <c r="AB17" s="1"/>
      <c r="AD17" s="2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customFormat="false" ht="12.8" hidden="false" customHeight="false" outlineLevel="0" collapsed="false">
      <c r="B18" s="1" t="s">
        <v>48</v>
      </c>
      <c r="C18" s="1" t="s">
        <v>24</v>
      </c>
      <c r="D18" s="1" t="n">
        <v>0.65</v>
      </c>
      <c r="E18" s="1"/>
      <c r="F18" s="1"/>
      <c r="G18" s="1"/>
      <c r="I18" s="0" t="s">
        <v>75</v>
      </c>
      <c r="J18" s="1" t="s">
        <v>30</v>
      </c>
      <c r="K18" s="5" t="n">
        <v>0.724074074074</v>
      </c>
      <c r="M18" s="1"/>
      <c r="N18" s="1"/>
      <c r="P18" s="0" t="s">
        <v>49</v>
      </c>
      <c r="Q18" s="1" t="s">
        <v>24</v>
      </c>
      <c r="R18" s="5" t="n">
        <v>0.186419753086</v>
      </c>
      <c r="T18" s="1"/>
      <c r="U18" s="1"/>
      <c r="W18" s="0" t="s">
        <v>49</v>
      </c>
      <c r="X18" s="1" t="s">
        <v>24</v>
      </c>
      <c r="Y18" s="5" t="n">
        <v>0.186419753086</v>
      </c>
      <c r="AA18" s="1"/>
      <c r="AB18" s="1"/>
    </row>
    <row r="19" customFormat="false" ht="12.8" hidden="false" customHeight="false" outlineLevel="0" collapsed="false">
      <c r="B19" s="1" t="s">
        <v>50</v>
      </c>
      <c r="C19" s="1" t="s">
        <v>24</v>
      </c>
      <c r="D19" s="1" t="n">
        <v>0.76</v>
      </c>
      <c r="E19" s="1"/>
      <c r="F19" s="1"/>
      <c r="G19" s="1"/>
      <c r="I19" s="0" t="s">
        <v>89</v>
      </c>
      <c r="J19" s="1" t="s">
        <v>32</v>
      </c>
      <c r="K19" s="5" t="n">
        <v>0.811728395062</v>
      </c>
      <c r="M19" s="1"/>
      <c r="N19" s="1"/>
      <c r="P19" s="0" t="s">
        <v>51</v>
      </c>
      <c r="Q19" s="1" t="s">
        <v>24</v>
      </c>
      <c r="R19" s="5" t="n">
        <v>0.5</v>
      </c>
      <c r="T19" s="1"/>
      <c r="U19" s="1"/>
      <c r="W19" s="0" t="s">
        <v>51</v>
      </c>
      <c r="X19" s="1" t="s">
        <v>24</v>
      </c>
      <c r="Y19" s="5" t="n">
        <v>0.5</v>
      </c>
      <c r="AA19" s="1"/>
      <c r="AB19" s="1"/>
      <c r="AE19" s="6"/>
      <c r="AF19" s="6"/>
    </row>
    <row r="20" customFormat="false" ht="12.8" hidden="false" customHeight="false" outlineLevel="0" collapsed="false">
      <c r="B20" s="1" t="s">
        <v>52</v>
      </c>
      <c r="C20" s="1" t="s">
        <v>24</v>
      </c>
      <c r="D20" s="1" t="n">
        <v>0.62</v>
      </c>
      <c r="E20" s="1"/>
      <c r="F20" s="1"/>
      <c r="G20" s="1"/>
      <c r="I20" s="0" t="s">
        <v>111</v>
      </c>
      <c r="J20" s="1" t="s">
        <v>38</v>
      </c>
      <c r="K20" s="5" t="n">
        <v>0.627160493827</v>
      </c>
      <c r="M20" s="1"/>
      <c r="N20" s="1"/>
      <c r="P20" s="0" t="s">
        <v>53</v>
      </c>
      <c r="Q20" s="1" t="s">
        <v>24</v>
      </c>
      <c r="R20" s="5" t="n">
        <v>0.585185185185</v>
      </c>
      <c r="T20" s="1"/>
      <c r="U20" s="1"/>
      <c r="W20" s="0" t="s">
        <v>53</v>
      </c>
      <c r="X20" s="1" t="s">
        <v>24</v>
      </c>
      <c r="Y20" s="5" t="n">
        <v>0.585185185185</v>
      </c>
      <c r="AA20" s="1"/>
      <c r="AB20" s="1"/>
      <c r="AE20" s="6" t="s">
        <v>54</v>
      </c>
      <c r="AF20" s="6" t="s">
        <v>55</v>
      </c>
    </row>
    <row r="21" customFormat="false" ht="12.8" hidden="false" customHeight="false" outlineLevel="0" collapsed="false">
      <c r="B21" s="1" t="s">
        <v>53</v>
      </c>
      <c r="C21" s="1" t="s">
        <v>24</v>
      </c>
      <c r="D21" s="1" t="n">
        <v>0.68</v>
      </c>
      <c r="E21" s="1"/>
      <c r="F21" s="1" t="s">
        <v>24</v>
      </c>
      <c r="G21" s="1"/>
      <c r="I21" s="0" t="s">
        <v>88</v>
      </c>
      <c r="J21" s="1" t="s">
        <v>32</v>
      </c>
      <c r="K21" s="5" t="n">
        <v>0.746913580247</v>
      </c>
      <c r="M21" s="1" t="s">
        <v>24</v>
      </c>
      <c r="N21" s="1"/>
      <c r="P21" s="0" t="s">
        <v>52</v>
      </c>
      <c r="Q21" s="1" t="s">
        <v>24</v>
      </c>
      <c r="R21" s="5" t="n">
        <v>0.543209876543</v>
      </c>
      <c r="T21" s="1" t="s">
        <v>24</v>
      </c>
      <c r="U21" s="1"/>
      <c r="W21" s="0" t="s">
        <v>52</v>
      </c>
      <c r="X21" s="1" t="s">
        <v>24</v>
      </c>
      <c r="Y21" s="5" t="n">
        <v>0.543209876543</v>
      </c>
      <c r="AA21" s="1" t="s">
        <v>24</v>
      </c>
      <c r="AB21" s="1"/>
      <c r="AE21" s="0" t="n">
        <v>1</v>
      </c>
      <c r="AF21" s="0" t="s">
        <v>56</v>
      </c>
    </row>
    <row r="22" customFormat="false" ht="12.8" hidden="false" customHeight="false" outlineLevel="0" collapsed="false">
      <c r="B22" s="1" t="s">
        <v>51</v>
      </c>
      <c r="C22" s="1" t="s">
        <v>24</v>
      </c>
      <c r="D22" s="1" t="n">
        <v>0.7</v>
      </c>
      <c r="E22" s="1"/>
      <c r="F22" s="1" t="s">
        <v>33</v>
      </c>
      <c r="G22" s="5" t="n">
        <f aca="false">_xlfn.QUARTILE.EXC(D16:D25,1)</f>
        <v>0.59</v>
      </c>
      <c r="I22" s="0" t="s">
        <v>86</v>
      </c>
      <c r="J22" s="1" t="s">
        <v>32</v>
      </c>
      <c r="K22" s="5" t="n">
        <v>0.820987654321</v>
      </c>
      <c r="M22" s="1" t="s">
        <v>33</v>
      </c>
      <c r="N22" s="5" t="n">
        <f aca="false">_xlfn.QUARTILE.EXC(K16:K25,1)</f>
        <v>0.74120370370375</v>
      </c>
      <c r="P22" s="0" t="s">
        <v>50</v>
      </c>
      <c r="Q22" s="1" t="s">
        <v>24</v>
      </c>
      <c r="R22" s="5" t="n">
        <v>0.804938271605</v>
      </c>
      <c r="T22" s="1" t="s">
        <v>33</v>
      </c>
      <c r="U22" s="5" t="n">
        <f aca="false">_xlfn.QUARTILE.EXC(R16:R25,1)</f>
        <v>0.34336419753075</v>
      </c>
      <c r="W22" s="0" t="s">
        <v>50</v>
      </c>
      <c r="X22" s="1" t="s">
        <v>24</v>
      </c>
      <c r="Y22" s="5" t="n">
        <v>0.804938271605</v>
      </c>
      <c r="AA22" s="1" t="s">
        <v>33</v>
      </c>
      <c r="AB22" s="5" t="n">
        <f aca="false">_xlfn.QUARTILE.EXC(Y17:Y26,1)</f>
        <v>0.42577160493825</v>
      </c>
      <c r="AE22" s="0" t="n">
        <v>2</v>
      </c>
      <c r="AF22" s="0" t="s">
        <v>57</v>
      </c>
    </row>
    <row r="23" customFormat="false" ht="12.8" hidden="false" customHeight="false" outlineLevel="0" collapsed="false">
      <c r="B23" s="1" t="s">
        <v>49</v>
      </c>
      <c r="C23" s="1" t="s">
        <v>24</v>
      </c>
      <c r="D23" s="1" t="n">
        <v>0.66</v>
      </c>
      <c r="E23" s="1"/>
      <c r="F23" s="1" t="s">
        <v>35</v>
      </c>
      <c r="G23" s="5" t="n">
        <f aca="false">_xlfn.QUARTILE.EXC(D16:D25,2)</f>
        <v>0.635</v>
      </c>
      <c r="I23" s="0" t="s">
        <v>131</v>
      </c>
      <c r="J23" s="1" t="s">
        <v>44</v>
      </c>
      <c r="K23" s="5" t="n">
        <v>0.871604938272</v>
      </c>
      <c r="M23" s="1" t="s">
        <v>35</v>
      </c>
      <c r="N23" s="5" t="n">
        <f aca="false">_xlfn.QUARTILE.EXC(K16:K25,2)</f>
        <v>0.808641975309</v>
      </c>
      <c r="P23" s="0" t="s">
        <v>48</v>
      </c>
      <c r="Q23" s="1" t="s">
        <v>24</v>
      </c>
      <c r="R23" s="5" t="n">
        <v>0.535802469136</v>
      </c>
      <c r="T23" s="1" t="s">
        <v>35</v>
      </c>
      <c r="U23" s="5" t="n">
        <f aca="false">_xlfn.QUARTILE.EXC(R16:R25,2)</f>
        <v>0.5197530864195</v>
      </c>
      <c r="W23" s="0" t="s">
        <v>48</v>
      </c>
      <c r="X23" s="1" t="s">
        <v>24</v>
      </c>
      <c r="Y23" s="5" t="n">
        <v>0.535802469136</v>
      </c>
      <c r="AA23" s="1" t="s">
        <v>35</v>
      </c>
      <c r="AB23" s="5" t="n">
        <f aca="false">_xlfn.QUARTILE.EXC(Y17:Y26,2)</f>
        <v>0.529012345679</v>
      </c>
      <c r="AE23" s="0" t="n">
        <v>3</v>
      </c>
      <c r="AF23" s="0" t="s">
        <v>58</v>
      </c>
    </row>
    <row r="24" customFormat="false" ht="12.8" hidden="false" customHeight="false" outlineLevel="0" collapsed="false">
      <c r="B24" s="1" t="s">
        <v>46</v>
      </c>
      <c r="C24" s="1" t="s">
        <v>24</v>
      </c>
      <c r="D24" s="1" t="n">
        <v>0.6</v>
      </c>
      <c r="E24" s="1"/>
      <c r="F24" s="1" t="s">
        <v>37</v>
      </c>
      <c r="G24" s="5" t="n">
        <f aca="false">_xlfn.QUARTILE.EXC(D16:D25,3)</f>
        <v>0.685</v>
      </c>
      <c r="I24" s="0" t="s">
        <v>61</v>
      </c>
      <c r="J24" s="1" t="s">
        <v>27</v>
      </c>
      <c r="K24" s="5" t="n">
        <v>0.805555555556</v>
      </c>
      <c r="M24" s="1" t="s">
        <v>37</v>
      </c>
      <c r="N24" s="5" t="n">
        <f aca="false">_xlfn.QUARTILE.EXC(K16:K25,3)</f>
        <v>0.839197530864</v>
      </c>
      <c r="P24" s="0" t="s">
        <v>45</v>
      </c>
      <c r="Q24" s="1" t="s">
        <v>24</v>
      </c>
      <c r="R24" s="5" t="n">
        <v>0.517283950617</v>
      </c>
      <c r="T24" s="1" t="s">
        <v>37</v>
      </c>
      <c r="U24" s="5" t="n">
        <f aca="false">_xlfn.QUARTILE.EXC(R16:R25,3)</f>
        <v>0.5537037037035</v>
      </c>
      <c r="W24" s="0" t="s">
        <v>45</v>
      </c>
      <c r="X24" s="1" t="s">
        <v>24</v>
      </c>
      <c r="Y24" s="5" t="n">
        <v>0.517283950617</v>
      </c>
      <c r="AA24" s="1" t="s">
        <v>37</v>
      </c>
      <c r="AB24" s="5" t="n">
        <f aca="false">_xlfn.QUARTILE.EXC(Y17:Y26,3)</f>
        <v>0.64012345679</v>
      </c>
      <c r="AE24" s="0" t="n">
        <v>4</v>
      </c>
      <c r="AF24" s="0" t="s">
        <v>59</v>
      </c>
    </row>
    <row r="25" customFormat="false" ht="12.8" hidden="false" customHeight="false" outlineLevel="0" collapsed="false">
      <c r="B25" s="1" t="s">
        <v>43</v>
      </c>
      <c r="C25" s="1" t="s">
        <v>24</v>
      </c>
      <c r="D25" s="1" t="n">
        <v>0.6</v>
      </c>
      <c r="E25" s="1"/>
      <c r="F25" s="1" t="s">
        <v>39</v>
      </c>
      <c r="G25" s="5" t="n">
        <f aca="false">AVERAGE(D16:D25)</f>
        <v>0.605</v>
      </c>
      <c r="I25" s="0" t="s">
        <v>77</v>
      </c>
      <c r="J25" s="1" t="s">
        <v>30</v>
      </c>
      <c r="K25" s="5" t="n">
        <v>0.888888888889</v>
      </c>
      <c r="M25" s="1" t="s">
        <v>39</v>
      </c>
      <c r="N25" s="5" t="n">
        <f aca="false">AVERAGE(K16:K25)</f>
        <v>0.7916049382717</v>
      </c>
      <c r="P25" s="0" t="s">
        <v>41</v>
      </c>
      <c r="Q25" s="1" t="s">
        <v>24</v>
      </c>
      <c r="R25" s="5" t="n">
        <v>0.203086419753</v>
      </c>
      <c r="T25" s="1" t="s">
        <v>39</v>
      </c>
      <c r="U25" s="5" t="n">
        <f aca="false">AVERAGE(R16:R25)</f>
        <v>0.4788271604937</v>
      </c>
      <c r="W25" s="0" t="s">
        <v>41</v>
      </c>
      <c r="X25" s="1" t="s">
        <v>24</v>
      </c>
      <c r="Y25" s="5" t="n">
        <v>0.203086419753</v>
      </c>
      <c r="AA25" s="1" t="s">
        <v>39</v>
      </c>
      <c r="AB25" s="5" t="n">
        <f aca="false">AVERAGE(Y17:Y26)</f>
        <v>0.5205555555554</v>
      </c>
    </row>
    <row r="26" customFormat="false" ht="12.8" hidden="false" customHeight="false" outlineLevel="0" collapsed="false">
      <c r="B26" s="1" t="s">
        <v>60</v>
      </c>
      <c r="C26" s="1" t="s">
        <v>27</v>
      </c>
      <c r="D26" s="1" t="n">
        <v>0.87</v>
      </c>
      <c r="E26" s="1"/>
      <c r="F26" s="1"/>
      <c r="G26" s="1"/>
      <c r="I26" s="0" t="s">
        <v>63</v>
      </c>
      <c r="J26" s="1" t="s">
        <v>27</v>
      </c>
      <c r="K26" s="5" t="n">
        <v>0.714814814815</v>
      </c>
      <c r="M26" s="1"/>
      <c r="N26" s="1"/>
      <c r="P26" s="0" t="s">
        <v>61</v>
      </c>
      <c r="Q26" s="1" t="s">
        <v>27</v>
      </c>
      <c r="R26" s="5" t="n">
        <v>0.807407407407</v>
      </c>
      <c r="T26" s="1"/>
      <c r="U26" s="1"/>
      <c r="W26" s="0" t="s">
        <v>61</v>
      </c>
      <c r="X26" s="1" t="s">
        <v>27</v>
      </c>
      <c r="Y26" s="5" t="n">
        <v>0.807407407407</v>
      </c>
      <c r="AA26" s="1"/>
      <c r="AB26" s="1"/>
    </row>
    <row r="27" customFormat="false" ht="12.8" hidden="false" customHeight="false" outlineLevel="0" collapsed="false">
      <c r="B27" s="1" t="s">
        <v>62</v>
      </c>
      <c r="C27" s="1" t="s">
        <v>27</v>
      </c>
      <c r="D27" s="1" t="n">
        <v>0.81</v>
      </c>
      <c r="E27" s="1"/>
      <c r="F27" s="1"/>
      <c r="G27" s="1"/>
      <c r="I27" s="0" t="s">
        <v>93</v>
      </c>
      <c r="J27" s="1" t="s">
        <v>34</v>
      </c>
      <c r="K27" s="5" t="n">
        <v>0.920987654321</v>
      </c>
      <c r="M27" s="1"/>
      <c r="N27" s="1"/>
      <c r="P27" s="0" t="s">
        <v>63</v>
      </c>
      <c r="Q27" s="1" t="s">
        <v>27</v>
      </c>
      <c r="R27" s="5" t="n">
        <v>0.794444444444</v>
      </c>
      <c r="T27" s="1"/>
      <c r="U27" s="1"/>
      <c r="W27" s="0" t="s">
        <v>63</v>
      </c>
      <c r="X27" s="1" t="s">
        <v>27</v>
      </c>
      <c r="Y27" s="5" t="n">
        <v>0.794444444444</v>
      </c>
      <c r="AA27" s="1"/>
      <c r="AB27" s="1"/>
    </row>
    <row r="28" customFormat="false" ht="12.8" hidden="false" customHeight="false" outlineLevel="0" collapsed="false">
      <c r="B28" s="1" t="s">
        <v>64</v>
      </c>
      <c r="C28" s="1" t="s">
        <v>27</v>
      </c>
      <c r="D28" s="1" t="n">
        <v>0.85</v>
      </c>
      <c r="E28" s="1"/>
      <c r="F28" s="1"/>
      <c r="G28" s="1"/>
      <c r="I28" s="0" t="s">
        <v>113</v>
      </c>
      <c r="J28" s="1" t="s">
        <v>38</v>
      </c>
      <c r="K28" s="5" t="n">
        <v>0.851851851852</v>
      </c>
      <c r="M28" s="1"/>
      <c r="N28" s="1"/>
      <c r="P28" s="0" t="s">
        <v>65</v>
      </c>
      <c r="Q28" s="1" t="s">
        <v>27</v>
      </c>
      <c r="R28" s="5" t="n">
        <v>0.522222222222</v>
      </c>
      <c r="T28" s="1"/>
      <c r="U28" s="1"/>
      <c r="W28" s="0" t="s">
        <v>65</v>
      </c>
      <c r="X28" s="1" t="s">
        <v>27</v>
      </c>
      <c r="Y28" s="5" t="n">
        <v>0.522222222222</v>
      </c>
      <c r="AA28" s="1"/>
      <c r="AB28" s="1"/>
    </row>
    <row r="29" customFormat="false" ht="12.8" hidden="false" customHeight="false" outlineLevel="0" collapsed="false">
      <c r="B29" s="1" t="s">
        <v>66</v>
      </c>
      <c r="C29" s="1" t="s">
        <v>27</v>
      </c>
      <c r="D29" s="1" t="n">
        <v>0.83</v>
      </c>
      <c r="E29" s="1"/>
      <c r="F29" s="1"/>
      <c r="G29" s="1"/>
      <c r="I29" s="0" t="s">
        <v>79</v>
      </c>
      <c r="J29" s="1" t="s">
        <v>30</v>
      </c>
      <c r="K29" s="5" t="n">
        <v>0.725925925926</v>
      </c>
      <c r="M29" s="1"/>
      <c r="N29" s="1"/>
      <c r="P29" s="0" t="s">
        <v>67</v>
      </c>
      <c r="Q29" s="1" t="s">
        <v>27</v>
      </c>
      <c r="R29" s="5" t="n">
        <v>0.564197530864</v>
      </c>
      <c r="T29" s="1"/>
      <c r="U29" s="1"/>
      <c r="W29" s="0" t="s">
        <v>67</v>
      </c>
      <c r="X29" s="1" t="s">
        <v>27</v>
      </c>
      <c r="Y29" s="5" t="n">
        <v>0.564197530864</v>
      </c>
      <c r="AA29" s="1"/>
      <c r="AB29" s="1"/>
    </row>
    <row r="30" customFormat="false" ht="12.8" hidden="false" customHeight="false" outlineLevel="0" collapsed="false">
      <c r="B30" s="1" t="s">
        <v>68</v>
      </c>
      <c r="C30" s="1" t="s">
        <v>27</v>
      </c>
      <c r="D30" s="1" t="n">
        <v>0.83</v>
      </c>
      <c r="E30" s="1"/>
      <c r="F30" s="1"/>
      <c r="G30" s="1"/>
      <c r="I30" s="0" t="s">
        <v>105</v>
      </c>
      <c r="J30" s="1" t="s">
        <v>36</v>
      </c>
      <c r="K30" s="5" t="n">
        <v>0.935185185185</v>
      </c>
      <c r="M30" s="1"/>
      <c r="N30" s="1"/>
      <c r="P30" s="0" t="s">
        <v>69</v>
      </c>
      <c r="Q30" s="1" t="s">
        <v>27</v>
      </c>
      <c r="R30" s="5" t="n">
        <v>0.922222222222</v>
      </c>
      <c r="T30" s="1"/>
      <c r="U30" s="1"/>
      <c r="W30" s="0" t="s">
        <v>69</v>
      </c>
      <c r="X30" s="1" t="s">
        <v>27</v>
      </c>
      <c r="Y30" s="5" t="n">
        <v>0.922222222222</v>
      </c>
      <c r="AA30" s="1"/>
      <c r="AB30" s="1"/>
    </row>
    <row r="31" customFormat="false" ht="12.8" hidden="false" customHeight="false" outlineLevel="0" collapsed="false">
      <c r="B31" s="1" t="s">
        <v>69</v>
      </c>
      <c r="C31" s="1" t="s">
        <v>27</v>
      </c>
      <c r="D31" s="1" t="n">
        <v>0.99</v>
      </c>
      <c r="E31" s="1"/>
      <c r="F31" s="1" t="s">
        <v>27</v>
      </c>
      <c r="G31" s="1"/>
      <c r="I31" s="0" t="s">
        <v>133</v>
      </c>
      <c r="J31" s="1" t="s">
        <v>44</v>
      </c>
      <c r="K31" s="5" t="n">
        <v>0.734567901235</v>
      </c>
      <c r="M31" s="1" t="s">
        <v>27</v>
      </c>
      <c r="N31" s="1"/>
      <c r="P31" s="0" t="s">
        <v>68</v>
      </c>
      <c r="Q31" s="1" t="s">
        <v>27</v>
      </c>
      <c r="R31" s="5" t="n">
        <v>0.641975308642</v>
      </c>
      <c r="T31" s="1" t="s">
        <v>27</v>
      </c>
      <c r="U31" s="1"/>
      <c r="W31" s="0" t="s">
        <v>68</v>
      </c>
      <c r="X31" s="1" t="s">
        <v>27</v>
      </c>
      <c r="Y31" s="5" t="n">
        <v>0.641975308642</v>
      </c>
      <c r="AA31" s="1" t="s">
        <v>27</v>
      </c>
      <c r="AB31" s="1"/>
    </row>
    <row r="32" customFormat="false" ht="12.8" hidden="false" customHeight="false" outlineLevel="0" collapsed="false">
      <c r="B32" s="1" t="s">
        <v>67</v>
      </c>
      <c r="C32" s="1" t="s">
        <v>27</v>
      </c>
      <c r="D32" s="1" t="n">
        <v>0.84</v>
      </c>
      <c r="E32" s="1"/>
      <c r="F32" s="1" t="s">
        <v>33</v>
      </c>
      <c r="G32" s="5" t="n">
        <f aca="false">_xlfn.QUARTILE.EXC(D26:D35,1)</f>
        <v>0.8275</v>
      </c>
      <c r="I32" s="0" t="s">
        <v>65</v>
      </c>
      <c r="J32" s="1" t="s">
        <v>27</v>
      </c>
      <c r="K32" s="5" t="n">
        <v>0.512962962963</v>
      </c>
      <c r="M32" s="1" t="s">
        <v>33</v>
      </c>
      <c r="N32" s="5" t="n">
        <f aca="false">_xlfn.QUARTILE.EXC(K26:K35,1)</f>
        <v>0.63657407407425</v>
      </c>
      <c r="P32" s="0" t="s">
        <v>66</v>
      </c>
      <c r="Q32" s="1" t="s">
        <v>27</v>
      </c>
      <c r="R32" s="5" t="n">
        <v>0.682098765432</v>
      </c>
      <c r="T32" s="1" t="s">
        <v>33</v>
      </c>
      <c r="U32" s="5" t="n">
        <f aca="false">_xlfn.QUARTILE.EXC(R26:R35,1)</f>
        <v>0.5537037037035</v>
      </c>
      <c r="W32" s="0" t="s">
        <v>66</v>
      </c>
      <c r="X32" s="1" t="s">
        <v>27</v>
      </c>
      <c r="Y32" s="5" t="n">
        <v>0.682098765432</v>
      </c>
      <c r="AA32" s="1" t="s">
        <v>33</v>
      </c>
      <c r="AB32" s="5" t="n">
        <f aca="false">_xlfn.QUARTILE.EXC(Y27:Y36,1)</f>
        <v>0.5537037037035</v>
      </c>
    </row>
    <row r="33" customFormat="false" ht="12.8" hidden="false" customHeight="false" outlineLevel="0" collapsed="false">
      <c r="B33" s="1" t="s">
        <v>65</v>
      </c>
      <c r="C33" s="1" t="s">
        <v>27</v>
      </c>
      <c r="D33" s="1" t="n">
        <v>0.82</v>
      </c>
      <c r="E33" s="1"/>
      <c r="F33" s="1" t="s">
        <v>35</v>
      </c>
      <c r="G33" s="5" t="n">
        <f aca="false">_xlfn.QUARTILE.EXC(D26:D35,2)</f>
        <v>0.84</v>
      </c>
      <c r="I33" s="0" t="s">
        <v>49</v>
      </c>
      <c r="J33" s="1" t="s">
        <v>24</v>
      </c>
      <c r="K33" s="5" t="n">
        <v>0.241358024691</v>
      </c>
      <c r="M33" s="1" t="s">
        <v>35</v>
      </c>
      <c r="N33" s="5" t="n">
        <f aca="false">_xlfn.QUARTILE.EXC(K26:K35,2)</f>
        <v>0.7302469135805</v>
      </c>
      <c r="P33" s="0" t="s">
        <v>64</v>
      </c>
      <c r="Q33" s="1" t="s">
        <v>27</v>
      </c>
      <c r="R33" s="5" t="n">
        <v>0.602469135802</v>
      </c>
      <c r="T33" s="1" t="s">
        <v>35</v>
      </c>
      <c r="U33" s="5" t="n">
        <f aca="false">_xlfn.QUARTILE.EXC(R26:R35,2)</f>
        <v>0.662037037037</v>
      </c>
      <c r="W33" s="0" t="s">
        <v>64</v>
      </c>
      <c r="X33" s="1" t="s">
        <v>27</v>
      </c>
      <c r="Y33" s="5" t="n">
        <v>0.602469135802</v>
      </c>
      <c r="AA33" s="1" t="s">
        <v>35</v>
      </c>
      <c r="AB33" s="5" t="n">
        <f aca="false">_xlfn.QUARTILE.EXC(Y27:Y36,2)</f>
        <v>0.662037037037</v>
      </c>
    </row>
    <row r="34" customFormat="false" ht="12.8" hidden="false" customHeight="false" outlineLevel="0" collapsed="false">
      <c r="B34" s="1" t="s">
        <v>63</v>
      </c>
      <c r="C34" s="1" t="s">
        <v>27</v>
      </c>
      <c r="D34" s="1" t="n">
        <v>0.93</v>
      </c>
      <c r="E34" s="1"/>
      <c r="F34" s="1" t="s">
        <v>37</v>
      </c>
      <c r="G34" s="5" t="n">
        <f aca="false">_xlfn.QUARTILE.EXC(D26:D35,3)</f>
        <v>0.885</v>
      </c>
      <c r="I34" s="0" t="s">
        <v>18</v>
      </c>
      <c r="J34" s="1" t="s">
        <v>17</v>
      </c>
      <c r="K34" s="5" t="n">
        <v>0.677777777778</v>
      </c>
      <c r="M34" s="1" t="s">
        <v>37</v>
      </c>
      <c r="N34" s="5" t="n">
        <f aca="false">_xlfn.QUARTILE.EXC(K26:K35,3)</f>
        <v>0.86913580246925</v>
      </c>
      <c r="P34" s="0" t="s">
        <v>62</v>
      </c>
      <c r="Q34" s="1" t="s">
        <v>27</v>
      </c>
      <c r="R34" s="5" t="n">
        <v>0.706172839506</v>
      </c>
      <c r="T34" s="1" t="s">
        <v>37</v>
      </c>
      <c r="U34" s="5" t="n">
        <f aca="false">_xlfn.QUARTILE.EXC(R26:R35,3)</f>
        <v>0.79768518518475</v>
      </c>
      <c r="W34" s="0" t="s">
        <v>62</v>
      </c>
      <c r="X34" s="1" t="s">
        <v>27</v>
      </c>
      <c r="Y34" s="5" t="n">
        <v>0.706172839506</v>
      </c>
      <c r="AA34" s="1" t="s">
        <v>37</v>
      </c>
      <c r="AB34" s="5" t="n">
        <f aca="false">_xlfn.QUARTILE.EXC(Y27:Y36,3)</f>
        <v>0.774537037037</v>
      </c>
    </row>
    <row r="35" customFormat="false" ht="12.8" hidden="false" customHeight="false" outlineLevel="0" collapsed="false">
      <c r="B35" s="1" t="s">
        <v>61</v>
      </c>
      <c r="C35" s="1" t="s">
        <v>27</v>
      </c>
      <c r="D35" s="1" t="n">
        <v>0.84</v>
      </c>
      <c r="E35" s="1"/>
      <c r="F35" s="1" t="s">
        <v>39</v>
      </c>
      <c r="G35" s="5" t="n">
        <f aca="false">AVERAGE(D26:D35)</f>
        <v>0.861</v>
      </c>
      <c r="I35" s="0" t="s">
        <v>135</v>
      </c>
      <c r="J35" s="1" t="s">
        <v>44</v>
      </c>
      <c r="K35" s="5" t="n">
        <v>0.781481481481</v>
      </c>
      <c r="M35" s="1" t="s">
        <v>39</v>
      </c>
      <c r="N35" s="5" t="n">
        <f aca="false">AVERAGE(K26:K35)</f>
        <v>0.7096913580247</v>
      </c>
      <c r="P35" s="0" t="s">
        <v>60</v>
      </c>
      <c r="Q35" s="1" t="s">
        <v>27</v>
      </c>
      <c r="R35" s="5" t="n">
        <v>0.503086419753</v>
      </c>
      <c r="T35" s="1" t="s">
        <v>39</v>
      </c>
      <c r="U35" s="5" t="n">
        <f aca="false">AVERAGE(R26:R35)</f>
        <v>0.6746296296294</v>
      </c>
      <c r="W35" s="0" t="s">
        <v>60</v>
      </c>
      <c r="X35" s="1" t="s">
        <v>27</v>
      </c>
      <c r="Y35" s="5" t="n">
        <v>0.503086419753</v>
      </c>
      <c r="AA35" s="1" t="s">
        <v>39</v>
      </c>
      <c r="AB35" s="5" t="n">
        <f aca="false">AVERAGE(Y27:Y36)</f>
        <v>0.6706790123455</v>
      </c>
    </row>
    <row r="36" customFormat="false" ht="12.8" hidden="false" customHeight="false" outlineLevel="0" collapsed="false">
      <c r="B36" s="1" t="s">
        <v>70</v>
      </c>
      <c r="C36" s="1" t="s">
        <v>30</v>
      </c>
      <c r="D36" s="1" t="n">
        <v>0.99</v>
      </c>
      <c r="E36" s="1"/>
      <c r="F36" s="1"/>
      <c r="G36" s="1"/>
      <c r="I36" s="0" t="s">
        <v>115</v>
      </c>
      <c r="J36" s="1" t="s">
        <v>38</v>
      </c>
      <c r="K36" s="5" t="n">
        <v>0.63024691358</v>
      </c>
      <c r="M36" s="1"/>
      <c r="N36" s="1"/>
      <c r="P36" s="0" t="s">
        <v>71</v>
      </c>
      <c r="Q36" s="1" t="s">
        <v>30</v>
      </c>
      <c r="R36" s="5" t="n">
        <v>0.767901234568</v>
      </c>
      <c r="T36" s="1"/>
      <c r="U36" s="1"/>
      <c r="W36" s="0" t="s">
        <v>71</v>
      </c>
      <c r="X36" s="1" t="s">
        <v>30</v>
      </c>
      <c r="Y36" s="5" t="n">
        <v>0.767901234568</v>
      </c>
      <c r="AA36" s="1"/>
      <c r="AB36" s="1"/>
    </row>
    <row r="37" customFormat="false" ht="12.8" hidden="false" customHeight="false" outlineLevel="0" collapsed="false">
      <c r="B37" s="1" t="s">
        <v>72</v>
      </c>
      <c r="C37" s="1" t="s">
        <v>30</v>
      </c>
      <c r="D37" s="1" t="n">
        <v>0.95</v>
      </c>
      <c r="E37" s="1"/>
      <c r="F37" s="1"/>
      <c r="G37" s="1"/>
      <c r="I37" s="0" t="s">
        <v>137</v>
      </c>
      <c r="J37" s="1" t="s">
        <v>44</v>
      </c>
      <c r="K37" s="5" t="n">
        <v>0.83024691358</v>
      </c>
      <c r="M37" s="1"/>
      <c r="N37" s="1"/>
      <c r="P37" s="0" t="s">
        <v>73</v>
      </c>
      <c r="Q37" s="1" t="s">
        <v>30</v>
      </c>
      <c r="R37" s="5" t="n">
        <v>0.669135802469</v>
      </c>
      <c r="T37" s="1"/>
      <c r="U37" s="1"/>
      <c r="W37" s="0" t="s">
        <v>73</v>
      </c>
      <c r="X37" s="1" t="s">
        <v>30</v>
      </c>
      <c r="Y37" s="5" t="n">
        <v>0.669135802469</v>
      </c>
      <c r="AA37" s="1"/>
      <c r="AB37" s="1"/>
    </row>
    <row r="38" customFormat="false" ht="12.8" hidden="false" customHeight="false" outlineLevel="0" collapsed="false">
      <c r="B38" s="1" t="s">
        <v>74</v>
      </c>
      <c r="C38" s="1" t="s">
        <v>30</v>
      </c>
      <c r="D38" s="1" t="n">
        <v>0.89</v>
      </c>
      <c r="E38" s="1"/>
      <c r="F38" s="1"/>
      <c r="G38" s="1"/>
      <c r="I38" s="0" t="s">
        <v>51</v>
      </c>
      <c r="J38" s="1" t="s">
        <v>24</v>
      </c>
      <c r="K38" s="5" t="n">
        <v>0.5</v>
      </c>
      <c r="M38" s="1"/>
      <c r="N38" s="1"/>
      <c r="P38" s="0" t="s">
        <v>75</v>
      </c>
      <c r="Q38" s="1" t="s">
        <v>30</v>
      </c>
      <c r="R38" s="5" t="n">
        <v>0.745061728395</v>
      </c>
      <c r="T38" s="1"/>
      <c r="U38" s="1"/>
      <c r="W38" s="0" t="s">
        <v>75</v>
      </c>
      <c r="X38" s="1" t="s">
        <v>30</v>
      </c>
      <c r="Y38" s="5" t="n">
        <v>0.745061728395</v>
      </c>
      <c r="AA38" s="1"/>
      <c r="AB38" s="1"/>
    </row>
    <row r="39" customFormat="false" ht="12.8" hidden="false" customHeight="false" outlineLevel="0" collapsed="false">
      <c r="B39" s="1" t="s">
        <v>76</v>
      </c>
      <c r="C39" s="1" t="s">
        <v>30</v>
      </c>
      <c r="D39" s="1" t="n">
        <v>0.9</v>
      </c>
      <c r="E39" s="1"/>
      <c r="F39" s="1"/>
      <c r="G39" s="1"/>
      <c r="I39" s="0" t="s">
        <v>117</v>
      </c>
      <c r="J39" s="1" t="s">
        <v>38</v>
      </c>
      <c r="K39" s="5" t="n">
        <v>0.875308641975</v>
      </c>
      <c r="M39" s="1"/>
      <c r="N39" s="1"/>
      <c r="P39" s="0" t="s">
        <v>77</v>
      </c>
      <c r="Q39" s="1" t="s">
        <v>30</v>
      </c>
      <c r="R39" s="5" t="n">
        <v>0.918518518519</v>
      </c>
      <c r="T39" s="1"/>
      <c r="U39" s="1"/>
      <c r="W39" s="0" t="s">
        <v>77</v>
      </c>
      <c r="X39" s="1" t="s">
        <v>30</v>
      </c>
      <c r="Y39" s="5" t="n">
        <v>0.918518518519</v>
      </c>
      <c r="AA39" s="1"/>
      <c r="AB39" s="1"/>
    </row>
    <row r="40" customFormat="false" ht="12.8" hidden="false" customHeight="false" outlineLevel="0" collapsed="false">
      <c r="B40" s="1" t="s">
        <v>78</v>
      </c>
      <c r="C40" s="1" t="s">
        <v>30</v>
      </c>
      <c r="D40" s="1" t="n">
        <v>0.92</v>
      </c>
      <c r="E40" s="1"/>
      <c r="F40" s="1"/>
      <c r="G40" s="1"/>
      <c r="I40" s="0" t="s">
        <v>84</v>
      </c>
      <c r="J40" s="1" t="s">
        <v>32</v>
      </c>
      <c r="K40" s="5" t="n">
        <v>0.894444444444</v>
      </c>
      <c r="M40" s="1"/>
      <c r="N40" s="1"/>
      <c r="P40" s="0" t="s">
        <v>79</v>
      </c>
      <c r="Q40" s="1" t="s">
        <v>30</v>
      </c>
      <c r="R40" s="5" t="n">
        <v>0.688888888889</v>
      </c>
      <c r="T40" s="1"/>
      <c r="U40" s="1"/>
      <c r="W40" s="0" t="s">
        <v>79</v>
      </c>
      <c r="X40" s="1" t="s">
        <v>30</v>
      </c>
      <c r="Y40" s="5" t="n">
        <v>0.688888888889</v>
      </c>
      <c r="AA40" s="1"/>
      <c r="AB40" s="1"/>
    </row>
    <row r="41" customFormat="false" ht="12.8" hidden="false" customHeight="false" outlineLevel="0" collapsed="false">
      <c r="B41" s="1" t="s">
        <v>79</v>
      </c>
      <c r="C41" s="1" t="s">
        <v>30</v>
      </c>
      <c r="D41" s="1" t="n">
        <v>0.88</v>
      </c>
      <c r="E41" s="1"/>
      <c r="F41" s="1" t="s">
        <v>30</v>
      </c>
      <c r="G41" s="1"/>
      <c r="I41" s="0" t="s">
        <v>67</v>
      </c>
      <c r="J41" s="1" t="s">
        <v>27</v>
      </c>
      <c r="K41" s="5" t="n">
        <v>0.535802469136</v>
      </c>
      <c r="M41" s="1" t="s">
        <v>30</v>
      </c>
      <c r="N41" s="1"/>
      <c r="P41" s="0" t="s">
        <v>78</v>
      </c>
      <c r="Q41" s="1" t="s">
        <v>30</v>
      </c>
      <c r="R41" s="5" t="n">
        <v>0.613580246914</v>
      </c>
      <c r="T41" s="1" t="s">
        <v>30</v>
      </c>
      <c r="U41" s="1"/>
      <c r="W41" s="0" t="s">
        <v>78</v>
      </c>
      <c r="X41" s="1" t="s">
        <v>30</v>
      </c>
      <c r="Y41" s="5" t="n">
        <v>0.613580246914</v>
      </c>
      <c r="AA41" s="1" t="s">
        <v>30</v>
      </c>
      <c r="AB41" s="1"/>
    </row>
    <row r="42" customFormat="false" ht="12.8" hidden="false" customHeight="false" outlineLevel="0" collapsed="false">
      <c r="B42" s="1" t="s">
        <v>77</v>
      </c>
      <c r="C42" s="1" t="s">
        <v>30</v>
      </c>
      <c r="D42" s="1" t="n">
        <v>0.98</v>
      </c>
      <c r="E42" s="1"/>
      <c r="F42" s="1" t="s">
        <v>33</v>
      </c>
      <c r="G42" s="5" t="n">
        <f aca="false">_xlfn.QUARTILE.EXC(D36:D45,1)</f>
        <v>0.8725</v>
      </c>
      <c r="I42" s="0" t="s">
        <v>82</v>
      </c>
      <c r="J42" s="1" t="s">
        <v>32</v>
      </c>
      <c r="K42" s="5" t="n">
        <v>0.828395061728</v>
      </c>
      <c r="M42" s="1" t="s">
        <v>33</v>
      </c>
      <c r="N42" s="5" t="n">
        <f aca="false">_xlfn.QUARTILE.EXC(K36:K45,1)</f>
        <v>0.606635802469</v>
      </c>
      <c r="P42" s="0" t="s">
        <v>76</v>
      </c>
      <c r="Q42" s="1" t="s">
        <v>30</v>
      </c>
      <c r="R42" s="5" t="n">
        <v>0.946913580247</v>
      </c>
      <c r="T42" s="1" t="s">
        <v>33</v>
      </c>
      <c r="U42" s="5" t="n">
        <f aca="false">_xlfn.QUARTILE.EXC(R36:R45,1)</f>
        <v>0.65077160493825</v>
      </c>
      <c r="W42" s="0" t="s">
        <v>76</v>
      </c>
      <c r="X42" s="1" t="s">
        <v>30</v>
      </c>
      <c r="Y42" s="5" t="n">
        <v>0.946913580247</v>
      </c>
      <c r="AA42" s="1" t="s">
        <v>33</v>
      </c>
      <c r="AB42" s="5" t="n">
        <f aca="false">_xlfn.QUARTILE.EXC(Y37:Y46,1)</f>
        <v>0.65077160493825</v>
      </c>
    </row>
    <row r="43" customFormat="false" ht="12.8" hidden="false" customHeight="false" outlineLevel="0" collapsed="false">
      <c r="B43" s="1" t="s">
        <v>75</v>
      </c>
      <c r="C43" s="1" t="s">
        <v>30</v>
      </c>
      <c r="D43" s="1" t="n">
        <v>0.8</v>
      </c>
      <c r="E43" s="1"/>
      <c r="F43" s="1" t="s">
        <v>35</v>
      </c>
      <c r="G43" s="5" t="n">
        <f aca="false">_xlfn.QUARTILE.EXC(D36:D45,2)</f>
        <v>0.91</v>
      </c>
      <c r="I43" s="0" t="s">
        <v>80</v>
      </c>
      <c r="J43" s="1" t="s">
        <v>32</v>
      </c>
      <c r="K43" s="5" t="n">
        <v>0.836419753086</v>
      </c>
      <c r="M43" s="1" t="s">
        <v>35</v>
      </c>
      <c r="N43" s="5" t="n">
        <f aca="false">_xlfn.QUARTILE.EXC(K36:K45,2)</f>
        <v>0.741975308642</v>
      </c>
      <c r="P43" s="0" t="s">
        <v>74</v>
      </c>
      <c r="Q43" s="1" t="s">
        <v>30</v>
      </c>
      <c r="R43" s="5" t="n">
        <v>0.643827160494</v>
      </c>
      <c r="T43" s="1" t="s">
        <v>35</v>
      </c>
      <c r="U43" s="5" t="n">
        <f aca="false">_xlfn.QUARTILE.EXC(R36:R45,2)</f>
        <v>0.716975308642</v>
      </c>
      <c r="W43" s="0" t="s">
        <v>74</v>
      </c>
      <c r="X43" s="1" t="s">
        <v>30</v>
      </c>
      <c r="Y43" s="5" t="n">
        <v>0.643827160494</v>
      </c>
      <c r="AA43" s="1" t="s">
        <v>35</v>
      </c>
      <c r="AB43" s="5" t="n">
        <f aca="false">_xlfn.QUARTILE.EXC(Y37:Y46,2)</f>
        <v>0.7</v>
      </c>
    </row>
    <row r="44" customFormat="false" ht="12.8" hidden="false" customHeight="false" outlineLevel="0" collapsed="false">
      <c r="B44" s="1" t="s">
        <v>73</v>
      </c>
      <c r="C44" s="1" t="s">
        <v>30</v>
      </c>
      <c r="D44" s="1" t="n">
        <v>0.85</v>
      </c>
      <c r="E44" s="1"/>
      <c r="F44" s="1" t="s">
        <v>37</v>
      </c>
      <c r="G44" s="5" t="n">
        <f aca="false">_xlfn.QUARTILE.EXC(D36:D45,3)</f>
        <v>0.9575</v>
      </c>
      <c r="I44" s="0" t="s">
        <v>123</v>
      </c>
      <c r="J44" s="1" t="s">
        <v>40</v>
      </c>
      <c r="K44" s="5" t="n">
        <v>0.655555555556</v>
      </c>
      <c r="M44" s="1" t="s">
        <v>37</v>
      </c>
      <c r="N44" s="5" t="n">
        <f aca="false">_xlfn.QUARTILE.EXC(K36:K45,3)</f>
        <v>0.84614197530825</v>
      </c>
      <c r="P44" s="0" t="s">
        <v>72</v>
      </c>
      <c r="Q44" s="1" t="s">
        <v>30</v>
      </c>
      <c r="R44" s="5" t="n">
        <v>0.653086419753</v>
      </c>
      <c r="T44" s="1" t="s">
        <v>37</v>
      </c>
      <c r="U44" s="5" t="n">
        <f aca="false">_xlfn.QUARTILE.EXC(R36:R45,3)</f>
        <v>0.925617283951</v>
      </c>
      <c r="W44" s="0" t="s">
        <v>72</v>
      </c>
      <c r="X44" s="1" t="s">
        <v>30</v>
      </c>
      <c r="Y44" s="5" t="n">
        <v>0.653086419753</v>
      </c>
      <c r="AA44" s="1" t="s">
        <v>37</v>
      </c>
      <c r="AB44" s="5" t="n">
        <f aca="false">_xlfn.QUARTILE.EXC(Y37:Y46,3)</f>
        <v>0.925617283951</v>
      </c>
    </row>
    <row r="45" customFormat="false" ht="12.8" hidden="false" customHeight="false" outlineLevel="0" collapsed="false">
      <c r="B45" s="1" t="s">
        <v>71</v>
      </c>
      <c r="C45" s="1" t="s">
        <v>30</v>
      </c>
      <c r="D45" s="1" t="n">
        <v>0.95</v>
      </c>
      <c r="E45" s="1"/>
      <c r="F45" s="1" t="s">
        <v>39</v>
      </c>
      <c r="G45" s="5" t="n">
        <f aca="false">AVERAGE(D36:D45)</f>
        <v>0.911</v>
      </c>
      <c r="I45" s="0" t="s">
        <v>125</v>
      </c>
      <c r="J45" s="1" t="s">
        <v>40</v>
      </c>
      <c r="K45" s="5" t="n">
        <v>0.650617283951</v>
      </c>
      <c r="M45" s="1" t="s">
        <v>39</v>
      </c>
      <c r="N45" s="5" t="n">
        <f aca="false">AVERAGE(K36:K45)</f>
        <v>0.7237037037036</v>
      </c>
      <c r="P45" s="0" t="s">
        <v>70</v>
      </c>
      <c r="Q45" s="1" t="s">
        <v>30</v>
      </c>
      <c r="R45" s="5" t="n">
        <v>0.986419753086</v>
      </c>
      <c r="T45" s="1" t="s">
        <v>39</v>
      </c>
      <c r="U45" s="5" t="n">
        <f aca="false">AVERAGE(R36:R45)</f>
        <v>0.7633333333334</v>
      </c>
      <c r="W45" s="0" t="s">
        <v>70</v>
      </c>
      <c r="X45" s="1" t="s">
        <v>30</v>
      </c>
      <c r="Y45" s="5" t="n">
        <v>0.986419753086</v>
      </c>
      <c r="AA45" s="1" t="s">
        <v>39</v>
      </c>
      <c r="AB45" s="5" t="n">
        <f aca="false">AVERAGE(Y37:Y46)</f>
        <v>0.7576543209877</v>
      </c>
    </row>
    <row r="46" customFormat="false" ht="12.8" hidden="false" customHeight="false" outlineLevel="0" collapsed="false">
      <c r="B46" s="1" t="s">
        <v>80</v>
      </c>
      <c r="C46" s="1" t="s">
        <v>32</v>
      </c>
      <c r="D46" s="1" t="n">
        <v>0.92</v>
      </c>
      <c r="E46" s="1"/>
      <c r="F46" s="1"/>
      <c r="G46" s="1"/>
      <c r="I46" s="0" t="s">
        <v>69</v>
      </c>
      <c r="J46" s="1" t="s">
        <v>27</v>
      </c>
      <c r="K46" s="5" t="n">
        <v>0.866049382716</v>
      </c>
      <c r="M46" s="1"/>
      <c r="N46" s="1"/>
      <c r="P46" s="0" t="s">
        <v>81</v>
      </c>
      <c r="Q46" s="1" t="s">
        <v>32</v>
      </c>
      <c r="R46" s="5" t="n">
        <v>0.711111111111</v>
      </c>
      <c r="T46" s="1"/>
      <c r="U46" s="1"/>
      <c r="W46" s="0" t="s">
        <v>81</v>
      </c>
      <c r="X46" s="1" t="s">
        <v>32</v>
      </c>
      <c r="Y46" s="5" t="n">
        <v>0.711111111111</v>
      </c>
      <c r="AA46" s="1"/>
      <c r="AB46" s="1"/>
    </row>
    <row r="47" customFormat="false" ht="12.8" hidden="false" customHeight="false" outlineLevel="0" collapsed="false">
      <c r="B47" s="1" t="s">
        <v>82</v>
      </c>
      <c r="C47" s="1" t="s">
        <v>32</v>
      </c>
      <c r="D47" s="1" t="n">
        <v>0.9</v>
      </c>
      <c r="E47" s="1"/>
      <c r="F47" s="1"/>
      <c r="G47" s="1"/>
      <c r="I47" s="0" t="s">
        <v>21</v>
      </c>
      <c r="J47" s="1" t="s">
        <v>17</v>
      </c>
      <c r="K47" s="5" t="n">
        <v>0.515432098765</v>
      </c>
      <c r="M47" s="1"/>
      <c r="N47" s="1"/>
      <c r="P47" s="0" t="s">
        <v>83</v>
      </c>
      <c r="Q47" s="1" t="s">
        <v>32</v>
      </c>
      <c r="R47" s="5" t="n">
        <v>0.985185185185</v>
      </c>
      <c r="T47" s="1"/>
      <c r="U47" s="1"/>
      <c r="W47" s="0" t="s">
        <v>83</v>
      </c>
      <c r="X47" s="1" t="s">
        <v>32</v>
      </c>
      <c r="Y47" s="5" t="n">
        <v>0.985185185185</v>
      </c>
      <c r="AA47" s="1"/>
      <c r="AB47" s="1"/>
    </row>
    <row r="48" customFormat="false" ht="12.8" hidden="false" customHeight="false" outlineLevel="0" collapsed="false">
      <c r="B48" s="1" t="s">
        <v>84</v>
      </c>
      <c r="C48" s="1" t="s">
        <v>32</v>
      </c>
      <c r="D48" s="1" t="n">
        <v>0.95</v>
      </c>
      <c r="E48" s="1"/>
      <c r="F48" s="1"/>
      <c r="G48" s="1"/>
      <c r="I48" s="0" t="s">
        <v>53</v>
      </c>
      <c r="J48" s="1" t="s">
        <v>24</v>
      </c>
      <c r="K48" s="5" t="n">
        <v>0.553086419753</v>
      </c>
      <c r="M48" s="1"/>
      <c r="N48" s="1"/>
      <c r="P48" s="0" t="s">
        <v>85</v>
      </c>
      <c r="Q48" s="1" t="s">
        <v>32</v>
      </c>
      <c r="R48" s="5" t="n">
        <v>0.933333333333</v>
      </c>
      <c r="T48" s="1"/>
      <c r="U48" s="1"/>
      <c r="W48" s="0" t="s">
        <v>85</v>
      </c>
      <c r="X48" s="1" t="s">
        <v>32</v>
      </c>
      <c r="Y48" s="5" t="n">
        <v>0.933333333333</v>
      </c>
      <c r="AA48" s="1"/>
      <c r="AB48" s="1"/>
    </row>
    <row r="49" customFormat="false" ht="12.8" hidden="false" customHeight="false" outlineLevel="0" collapsed="false">
      <c r="B49" s="1" t="s">
        <v>86</v>
      </c>
      <c r="C49" s="1" t="s">
        <v>32</v>
      </c>
      <c r="D49" s="1" t="n">
        <v>0.85</v>
      </c>
      <c r="E49" s="1"/>
      <c r="F49" s="1"/>
      <c r="G49" s="1"/>
      <c r="I49" s="0" t="s">
        <v>78</v>
      </c>
      <c r="J49" s="1" t="s">
        <v>30</v>
      </c>
      <c r="K49" s="5" t="n">
        <v>0.595061728395</v>
      </c>
      <c r="M49" s="1"/>
      <c r="N49" s="1"/>
      <c r="P49" s="0" t="s">
        <v>87</v>
      </c>
      <c r="Q49" s="1" t="s">
        <v>32</v>
      </c>
      <c r="R49" s="5" t="n">
        <v>0.852469135802</v>
      </c>
      <c r="T49" s="1"/>
      <c r="U49" s="1"/>
      <c r="W49" s="0" t="s">
        <v>87</v>
      </c>
      <c r="X49" s="1" t="s">
        <v>32</v>
      </c>
      <c r="Y49" s="5" t="n">
        <v>0.852469135802</v>
      </c>
      <c r="AA49" s="1"/>
      <c r="AB49" s="1"/>
    </row>
    <row r="50" customFormat="false" ht="12.8" hidden="false" customHeight="false" outlineLevel="0" collapsed="false">
      <c r="B50" s="1" t="s">
        <v>88</v>
      </c>
      <c r="C50" s="1" t="s">
        <v>32</v>
      </c>
      <c r="D50" s="1" t="n">
        <v>0.81</v>
      </c>
      <c r="E50" s="1"/>
      <c r="F50" s="1"/>
      <c r="G50" s="1"/>
      <c r="I50" s="0" t="s">
        <v>107</v>
      </c>
      <c r="J50" s="1" t="s">
        <v>36</v>
      </c>
      <c r="K50" s="5" t="n">
        <v>0.943209876543</v>
      </c>
      <c r="M50" s="1"/>
      <c r="N50" s="1"/>
      <c r="P50" s="0" t="s">
        <v>89</v>
      </c>
      <c r="Q50" s="1" t="s">
        <v>32</v>
      </c>
      <c r="R50" s="5" t="n">
        <v>0.838271604938</v>
      </c>
      <c r="T50" s="1"/>
      <c r="U50" s="1"/>
      <c r="W50" s="0" t="s">
        <v>89</v>
      </c>
      <c r="X50" s="1" t="s">
        <v>32</v>
      </c>
      <c r="Y50" s="5" t="n">
        <v>0.838271604938</v>
      </c>
      <c r="AA50" s="1"/>
      <c r="AB50" s="1"/>
    </row>
    <row r="51" customFormat="false" ht="12.8" hidden="false" customHeight="false" outlineLevel="0" collapsed="false">
      <c r="B51" s="1" t="s">
        <v>89</v>
      </c>
      <c r="C51" s="1" t="s">
        <v>32</v>
      </c>
      <c r="D51" s="1" t="n">
        <v>0.8</v>
      </c>
      <c r="E51" s="1"/>
      <c r="F51" s="1" t="s">
        <v>32</v>
      </c>
      <c r="G51" s="1"/>
      <c r="I51" s="0" t="s">
        <v>127</v>
      </c>
      <c r="J51" s="1" t="s">
        <v>40</v>
      </c>
      <c r="K51" s="5" t="n">
        <v>0.464197530864</v>
      </c>
      <c r="M51" s="1" t="s">
        <v>32</v>
      </c>
      <c r="N51" s="1"/>
      <c r="P51" s="0" t="s">
        <v>88</v>
      </c>
      <c r="Q51" s="1" t="s">
        <v>32</v>
      </c>
      <c r="R51" s="5" t="n">
        <v>0.785185185185</v>
      </c>
      <c r="T51" s="1" t="s">
        <v>32</v>
      </c>
      <c r="U51" s="1"/>
      <c r="W51" s="0" t="s">
        <v>88</v>
      </c>
      <c r="X51" s="1" t="s">
        <v>32</v>
      </c>
      <c r="Y51" s="5" t="n">
        <v>0.785185185185</v>
      </c>
      <c r="AA51" s="1" t="s">
        <v>32</v>
      </c>
      <c r="AB51" s="1"/>
    </row>
    <row r="52" customFormat="false" ht="12.8" hidden="false" customHeight="false" outlineLevel="0" collapsed="false">
      <c r="B52" s="1" t="s">
        <v>87</v>
      </c>
      <c r="C52" s="1" t="s">
        <v>32</v>
      </c>
      <c r="D52" s="1" t="n">
        <v>0.92</v>
      </c>
      <c r="E52" s="1"/>
      <c r="F52" s="1" t="s">
        <v>33</v>
      </c>
      <c r="G52" s="5" t="n">
        <f aca="false">_xlfn.QUARTILE.EXC(D46:D55,1)</f>
        <v>0.8075</v>
      </c>
      <c r="I52" s="0" t="s">
        <v>95</v>
      </c>
      <c r="J52" s="1" t="s">
        <v>34</v>
      </c>
      <c r="K52" s="5" t="n">
        <v>0.951851851852</v>
      </c>
      <c r="M52" s="1" t="s">
        <v>33</v>
      </c>
      <c r="N52" s="5" t="n">
        <f aca="false">_xlfn.QUARTILE.EXC(K46:K55,1)</f>
        <v>0.51249999999975</v>
      </c>
      <c r="P52" s="0" t="s">
        <v>86</v>
      </c>
      <c r="Q52" s="1" t="s">
        <v>32</v>
      </c>
      <c r="R52" s="5" t="n">
        <v>0.87037037037</v>
      </c>
      <c r="T52" s="1" t="s">
        <v>33</v>
      </c>
      <c r="U52" s="5" t="n">
        <f aca="false">_xlfn.QUARTILE.EXC(R46:R55,1)</f>
        <v>0.82499999999975</v>
      </c>
      <c r="W52" s="0" t="s">
        <v>86</v>
      </c>
      <c r="X52" s="1" t="s">
        <v>32</v>
      </c>
      <c r="Y52" s="5" t="n">
        <v>0.87037037037</v>
      </c>
      <c r="AA52" s="1" t="s">
        <v>33</v>
      </c>
      <c r="AB52" s="5" t="n">
        <f aca="false">_xlfn.QUARTILE.EXC(Y47:Y56,1)</f>
        <v>0.8484567901235</v>
      </c>
    </row>
    <row r="53" customFormat="false" ht="12.8" hidden="false" customHeight="false" outlineLevel="0" collapsed="false">
      <c r="B53" s="1" t="s">
        <v>85</v>
      </c>
      <c r="C53" s="1" t="s">
        <v>32</v>
      </c>
      <c r="D53" s="1" t="n">
        <v>0.92</v>
      </c>
      <c r="E53" s="1"/>
      <c r="F53" s="1" t="s">
        <v>35</v>
      </c>
      <c r="G53" s="5" t="n">
        <f aca="false">_xlfn.QUARTILE.EXC(D46:D55,2)</f>
        <v>0.885</v>
      </c>
      <c r="I53" s="0" t="s">
        <v>129</v>
      </c>
      <c r="J53" s="1" t="s">
        <v>40</v>
      </c>
      <c r="K53" s="5" t="n">
        <v>0.545061728395</v>
      </c>
      <c r="M53" s="1" t="s">
        <v>35</v>
      </c>
      <c r="N53" s="5" t="n">
        <f aca="false">_xlfn.QUARTILE.EXC(K46:K55,2)</f>
        <v>0.574074074074</v>
      </c>
      <c r="P53" s="0" t="s">
        <v>84</v>
      </c>
      <c r="Q53" s="1" t="s">
        <v>32</v>
      </c>
      <c r="R53" s="5" t="n">
        <v>0.942592592593</v>
      </c>
      <c r="T53" s="1" t="s">
        <v>35</v>
      </c>
      <c r="U53" s="5" t="n">
        <f aca="false">_xlfn.QUARTILE.EXC(R46:R55,2)</f>
        <v>0.889197530864</v>
      </c>
      <c r="W53" s="0" t="s">
        <v>84</v>
      </c>
      <c r="X53" s="1" t="s">
        <v>32</v>
      </c>
      <c r="Y53" s="5" t="n">
        <v>0.942592592593</v>
      </c>
      <c r="AA53" s="1" t="s">
        <v>35</v>
      </c>
      <c r="AB53" s="5" t="n">
        <f aca="false">_xlfn.QUARTILE.EXC(Y47:Y56,2)</f>
        <v>0.889197530864</v>
      </c>
    </row>
    <row r="54" customFormat="false" ht="12.8" hidden="false" customHeight="false" outlineLevel="0" collapsed="false">
      <c r="B54" s="1" t="s">
        <v>83</v>
      </c>
      <c r="C54" s="1" t="s">
        <v>32</v>
      </c>
      <c r="D54" s="1" t="n">
        <v>0.87</v>
      </c>
      <c r="E54" s="1"/>
      <c r="F54" s="1" t="s">
        <v>37</v>
      </c>
      <c r="G54" s="5" t="n">
        <f aca="false">_xlfn.QUARTILE.EXC(D46:D55,3)</f>
        <v>0.92</v>
      </c>
      <c r="I54" s="0" t="s">
        <v>109</v>
      </c>
      <c r="J54" s="1" t="s">
        <v>36</v>
      </c>
      <c r="K54" s="5" t="n">
        <v>0.503703703704</v>
      </c>
      <c r="M54" s="1" t="s">
        <v>37</v>
      </c>
      <c r="N54" s="5" t="n">
        <f aca="false">_xlfn.QUARTILE.EXC(K46:K55,3)</f>
        <v>0.88533950617275</v>
      </c>
      <c r="P54" s="0" t="s">
        <v>82</v>
      </c>
      <c r="Q54" s="1" t="s">
        <v>32</v>
      </c>
      <c r="R54" s="5" t="n">
        <v>0.908024691358</v>
      </c>
      <c r="T54" s="1" t="s">
        <v>37</v>
      </c>
      <c r="U54" s="5" t="n">
        <f aca="false">_xlfn.QUARTILE.EXC(R46:R55,3)</f>
        <v>0.935648148148</v>
      </c>
      <c r="W54" s="0" t="s">
        <v>82</v>
      </c>
      <c r="X54" s="1" t="s">
        <v>32</v>
      </c>
      <c r="Y54" s="5" t="n">
        <v>0.908024691358</v>
      </c>
      <c r="AA54" s="1" t="s">
        <v>37</v>
      </c>
      <c r="AB54" s="5" t="n">
        <f aca="false">_xlfn.QUARTILE.EXC(Y47:Y56,3)</f>
        <v>0.935648148148</v>
      </c>
    </row>
    <row r="55" customFormat="false" ht="12.8" hidden="false" customHeight="false" outlineLevel="0" collapsed="false">
      <c r="B55" s="1" t="s">
        <v>81</v>
      </c>
      <c r="C55" s="1" t="s">
        <v>32</v>
      </c>
      <c r="D55" s="1" t="n">
        <v>0.67</v>
      </c>
      <c r="E55" s="1"/>
      <c r="F55" s="1" t="s">
        <v>39</v>
      </c>
      <c r="G55" s="5" t="n">
        <f aca="false">AVERAGE(D46:D55)</f>
        <v>0.861</v>
      </c>
      <c r="I55" s="0" t="s">
        <v>97</v>
      </c>
      <c r="J55" s="1" t="s">
        <v>34</v>
      </c>
      <c r="K55" s="5" t="n">
        <v>0.713580246914</v>
      </c>
      <c r="M55" s="1" t="s">
        <v>39</v>
      </c>
      <c r="N55" s="5" t="n">
        <f aca="false">AVERAGE(K46:K55)</f>
        <v>0.6651234567901</v>
      </c>
      <c r="P55" s="0" t="s">
        <v>80</v>
      </c>
      <c r="Q55" s="1" t="s">
        <v>32</v>
      </c>
      <c r="R55" s="5" t="n">
        <v>0.918518518519</v>
      </c>
      <c r="T55" s="1" t="s">
        <v>39</v>
      </c>
      <c r="U55" s="5" t="n">
        <f aca="false">AVERAGE(R46:R55)</f>
        <v>0.8745061728394</v>
      </c>
      <c r="W55" s="0" t="s">
        <v>80</v>
      </c>
      <c r="X55" s="1" t="s">
        <v>32</v>
      </c>
      <c r="Y55" s="5" t="n">
        <v>0.918518518519</v>
      </c>
      <c r="AA55" s="1" t="s">
        <v>39</v>
      </c>
      <c r="AB55" s="5" t="n">
        <f aca="false">AVERAGE(Y47:Y56)</f>
        <v>0.8885802469135</v>
      </c>
    </row>
    <row r="56" customFormat="false" ht="12.8" hidden="false" customHeight="false" outlineLevel="0" collapsed="false">
      <c r="B56" s="1" t="s">
        <v>90</v>
      </c>
      <c r="C56" s="1" t="s">
        <v>34</v>
      </c>
      <c r="D56" s="1" t="n">
        <v>0.92</v>
      </c>
      <c r="E56" s="1"/>
      <c r="F56" s="1"/>
      <c r="G56" s="1"/>
      <c r="I56" s="0" t="s">
        <v>119</v>
      </c>
      <c r="J56" s="1" t="s">
        <v>38</v>
      </c>
      <c r="K56" s="5" t="n">
        <v>0.894444444444</v>
      </c>
      <c r="M56" s="1"/>
      <c r="N56" s="1"/>
      <c r="P56" s="0" t="s">
        <v>91</v>
      </c>
      <c r="Q56" s="1" t="s">
        <v>34</v>
      </c>
      <c r="R56" s="5" t="n">
        <v>0.851851851852</v>
      </c>
      <c r="T56" s="1"/>
      <c r="U56" s="1"/>
      <c r="W56" s="0" t="s">
        <v>91</v>
      </c>
      <c r="X56" s="1" t="s">
        <v>34</v>
      </c>
      <c r="Y56" s="5" t="n">
        <v>0.851851851852</v>
      </c>
      <c r="AA56" s="1"/>
      <c r="AB56" s="1"/>
    </row>
    <row r="57" customFormat="false" ht="12.8" hidden="false" customHeight="false" outlineLevel="0" collapsed="false">
      <c r="B57" s="1" t="s">
        <v>92</v>
      </c>
      <c r="C57" s="1" t="s">
        <v>34</v>
      </c>
      <c r="D57" s="1" t="n">
        <v>0.92</v>
      </c>
      <c r="E57" s="1"/>
      <c r="F57" s="1"/>
      <c r="G57" s="1"/>
      <c r="I57" s="0" t="s">
        <v>118</v>
      </c>
      <c r="J57" s="1" t="s">
        <v>38</v>
      </c>
      <c r="K57" s="5" t="n">
        <v>0.705555555556</v>
      </c>
      <c r="M57" s="1"/>
      <c r="N57" s="1"/>
      <c r="P57" s="0" t="s">
        <v>93</v>
      </c>
      <c r="Q57" s="1" t="s">
        <v>34</v>
      </c>
      <c r="R57" s="5" t="n">
        <v>0.932098765432</v>
      </c>
      <c r="T57" s="1"/>
      <c r="U57" s="1"/>
      <c r="W57" s="0" t="s">
        <v>93</v>
      </c>
      <c r="X57" s="1" t="s">
        <v>34</v>
      </c>
      <c r="Y57" s="5" t="n">
        <v>0.932098765432</v>
      </c>
      <c r="AA57" s="1"/>
      <c r="AB57" s="1"/>
    </row>
    <row r="58" customFormat="false" ht="12.8" hidden="false" customHeight="false" outlineLevel="0" collapsed="false">
      <c r="B58" s="1" t="s">
        <v>94</v>
      </c>
      <c r="C58" s="1" t="s">
        <v>34</v>
      </c>
      <c r="D58" s="1" t="n">
        <v>0.95</v>
      </c>
      <c r="E58" s="1"/>
      <c r="F58" s="1"/>
      <c r="G58" s="1"/>
      <c r="I58" s="0" t="s">
        <v>116</v>
      </c>
      <c r="J58" s="1" t="s">
        <v>38</v>
      </c>
      <c r="K58" s="5" t="n">
        <v>0.959259259259</v>
      </c>
      <c r="M58" s="1"/>
      <c r="N58" s="1"/>
      <c r="P58" s="0" t="s">
        <v>95</v>
      </c>
      <c r="Q58" s="1" t="s">
        <v>34</v>
      </c>
      <c r="R58" s="5" t="n">
        <v>0.967283950617</v>
      </c>
      <c r="T58" s="1"/>
      <c r="U58" s="1"/>
      <c r="W58" s="0" t="s">
        <v>95</v>
      </c>
      <c r="X58" s="1" t="s">
        <v>34</v>
      </c>
      <c r="Y58" s="5" t="n">
        <v>0.967283950617</v>
      </c>
      <c r="AA58" s="1"/>
      <c r="AB58" s="1"/>
    </row>
    <row r="59" customFormat="false" ht="12.8" hidden="false" customHeight="false" outlineLevel="0" collapsed="false">
      <c r="B59" s="1" t="s">
        <v>96</v>
      </c>
      <c r="C59" s="1" t="s">
        <v>34</v>
      </c>
      <c r="D59" s="1" t="n">
        <v>0.96</v>
      </c>
      <c r="E59" s="1"/>
      <c r="F59" s="1"/>
      <c r="G59" s="1"/>
      <c r="I59" s="0" t="s">
        <v>23</v>
      </c>
      <c r="J59" s="1" t="s">
        <v>17</v>
      </c>
      <c r="K59" s="5" t="n">
        <v>0.538888888889</v>
      </c>
      <c r="M59" s="1"/>
      <c r="N59" s="1"/>
      <c r="P59" s="0" t="s">
        <v>97</v>
      </c>
      <c r="Q59" s="1" t="s">
        <v>34</v>
      </c>
      <c r="R59" s="5" t="n">
        <v>0.697530864198</v>
      </c>
      <c r="T59" s="1"/>
      <c r="U59" s="1"/>
      <c r="W59" s="0" t="s">
        <v>97</v>
      </c>
      <c r="X59" s="1" t="s">
        <v>34</v>
      </c>
      <c r="Y59" s="5" t="n">
        <v>0.697530864198</v>
      </c>
      <c r="AA59" s="1"/>
      <c r="AB59" s="1"/>
    </row>
    <row r="60" customFormat="false" ht="12.8" hidden="false" customHeight="false" outlineLevel="0" collapsed="false">
      <c r="B60" s="1" t="s">
        <v>98</v>
      </c>
      <c r="C60" s="1" t="s">
        <v>34</v>
      </c>
      <c r="D60" s="1" t="n">
        <v>0.92</v>
      </c>
      <c r="E60" s="1"/>
      <c r="F60" s="1"/>
      <c r="G60" s="1"/>
      <c r="I60" s="0" t="s">
        <v>99</v>
      </c>
      <c r="J60" s="1" t="s">
        <v>34</v>
      </c>
      <c r="K60" s="5" t="n">
        <v>0.86049382716</v>
      </c>
      <c r="M60" s="1"/>
      <c r="N60" s="1"/>
      <c r="P60" s="0" t="s">
        <v>99</v>
      </c>
      <c r="Q60" s="1" t="s">
        <v>34</v>
      </c>
      <c r="R60" s="5" t="n">
        <v>0.973456790123</v>
      </c>
      <c r="T60" s="1"/>
      <c r="U60" s="1"/>
      <c r="W60" s="0" t="s">
        <v>99</v>
      </c>
      <c r="X60" s="1" t="s">
        <v>34</v>
      </c>
      <c r="Y60" s="5" t="n">
        <v>0.973456790123</v>
      </c>
      <c r="AA60" s="1"/>
      <c r="AB60" s="1"/>
    </row>
    <row r="61" customFormat="false" ht="12.8" hidden="false" customHeight="false" outlineLevel="0" collapsed="false">
      <c r="B61" s="1" t="s">
        <v>99</v>
      </c>
      <c r="C61" s="1" t="s">
        <v>34</v>
      </c>
      <c r="D61" s="1" t="n">
        <v>0.93</v>
      </c>
      <c r="E61" s="1"/>
      <c r="F61" s="1" t="s">
        <v>34</v>
      </c>
      <c r="G61" s="1"/>
      <c r="I61" s="0" t="s">
        <v>76</v>
      </c>
      <c r="J61" s="1" t="s">
        <v>30</v>
      </c>
      <c r="K61" s="5" t="n">
        <v>0.935802469136</v>
      </c>
      <c r="M61" s="1" t="s">
        <v>34</v>
      </c>
      <c r="N61" s="1"/>
      <c r="P61" s="0" t="s">
        <v>98</v>
      </c>
      <c r="Q61" s="1" t="s">
        <v>34</v>
      </c>
      <c r="R61" s="5" t="n">
        <v>0.603703703704</v>
      </c>
      <c r="T61" s="1" t="s">
        <v>34</v>
      </c>
      <c r="U61" s="1"/>
      <c r="W61" s="0" t="s">
        <v>98</v>
      </c>
      <c r="X61" s="1" t="s">
        <v>34</v>
      </c>
      <c r="Y61" s="5" t="n">
        <v>0.603703703704</v>
      </c>
      <c r="AA61" s="1" t="s">
        <v>34</v>
      </c>
      <c r="AB61" s="1"/>
    </row>
    <row r="62" customFormat="false" ht="12.8" hidden="false" customHeight="false" outlineLevel="0" collapsed="false">
      <c r="B62" s="1" t="s">
        <v>97</v>
      </c>
      <c r="C62" s="1" t="s">
        <v>34</v>
      </c>
      <c r="D62" s="1" t="n">
        <v>0.95</v>
      </c>
      <c r="E62" s="1"/>
      <c r="F62" s="1" t="s">
        <v>33</v>
      </c>
      <c r="G62" s="5" t="n">
        <f aca="false">_xlfn.QUARTILE.EXC(D56:D65,1)</f>
        <v>0.92</v>
      </c>
      <c r="I62" s="0" t="s">
        <v>114</v>
      </c>
      <c r="J62" s="1" t="s">
        <v>38</v>
      </c>
      <c r="K62" s="5" t="n">
        <v>0.509259259259</v>
      </c>
      <c r="M62" s="1" t="s">
        <v>33</v>
      </c>
      <c r="N62" s="5" t="n">
        <f aca="false">_xlfn.QUARTILE.EXC(K56:K65,1)</f>
        <v>0.55601851851875</v>
      </c>
      <c r="P62" s="0" t="s">
        <v>96</v>
      </c>
      <c r="Q62" s="1" t="s">
        <v>34</v>
      </c>
      <c r="R62" s="5" t="n">
        <v>0.945679012346</v>
      </c>
      <c r="T62" s="1" t="s">
        <v>33</v>
      </c>
      <c r="U62" s="5" t="n">
        <f aca="false">_xlfn.QUARTILE.EXC(R56:R65,1)</f>
        <v>0.8132716049385</v>
      </c>
      <c r="W62" s="0" t="s">
        <v>96</v>
      </c>
      <c r="X62" s="1" t="s">
        <v>34</v>
      </c>
      <c r="Y62" s="5" t="n">
        <v>0.945679012346</v>
      </c>
      <c r="AA62" s="1" t="s">
        <v>33</v>
      </c>
      <c r="AB62" s="5" t="n">
        <f aca="false">_xlfn.QUARTILE.EXC(Y57:Y66,1)</f>
        <v>0.8146604938275</v>
      </c>
    </row>
    <row r="63" customFormat="false" ht="12.8" hidden="false" customHeight="false" outlineLevel="0" collapsed="false">
      <c r="B63" s="1" t="s">
        <v>95</v>
      </c>
      <c r="C63" s="1" t="s">
        <v>34</v>
      </c>
      <c r="D63" s="1" t="n">
        <v>0.93</v>
      </c>
      <c r="E63" s="1"/>
      <c r="F63" s="1" t="s">
        <v>35</v>
      </c>
      <c r="G63" s="5" t="n">
        <f aca="false">_xlfn.QUARTILE.EXC(D56:D65,2)</f>
        <v>0.93</v>
      </c>
      <c r="I63" s="0" t="s">
        <v>98</v>
      </c>
      <c r="J63" s="1" t="s">
        <v>34</v>
      </c>
      <c r="K63" s="5" t="n">
        <v>0.603086419753</v>
      </c>
      <c r="M63" s="1" t="s">
        <v>35</v>
      </c>
      <c r="N63" s="5" t="n">
        <f aca="false">_xlfn.QUARTILE.EXC(K56:K65,2)</f>
        <v>0.731790123457</v>
      </c>
      <c r="P63" s="0" t="s">
        <v>94</v>
      </c>
      <c r="Q63" s="1" t="s">
        <v>34</v>
      </c>
      <c r="R63" s="5" t="n">
        <v>0.925925925926</v>
      </c>
      <c r="T63" s="1" t="s">
        <v>35</v>
      </c>
      <c r="U63" s="5" t="n">
        <f aca="false">_xlfn.QUARTILE.EXC(R56:R65,2)</f>
        <v>0.9265432098765</v>
      </c>
      <c r="W63" s="0" t="s">
        <v>94</v>
      </c>
      <c r="X63" s="1" t="s">
        <v>34</v>
      </c>
      <c r="Y63" s="5" t="n">
        <v>0.925925925926</v>
      </c>
      <c r="AA63" s="1" t="s">
        <v>35</v>
      </c>
      <c r="AB63" s="5" t="n">
        <f aca="false">_xlfn.QUARTILE.EXC(Y57:Y66,2)</f>
        <v>0.9265432098765</v>
      </c>
    </row>
    <row r="64" customFormat="false" ht="12.8" hidden="false" customHeight="false" outlineLevel="0" collapsed="false">
      <c r="B64" s="1" t="s">
        <v>93</v>
      </c>
      <c r="C64" s="1" t="s">
        <v>34</v>
      </c>
      <c r="D64" s="1" t="n">
        <v>0.94</v>
      </c>
      <c r="E64" s="1"/>
      <c r="F64" s="1" t="s">
        <v>37</v>
      </c>
      <c r="G64" s="5" t="n">
        <f aca="false">_xlfn.QUARTILE.EXC(D56:D65,3)</f>
        <v>0.95</v>
      </c>
      <c r="I64" s="0" t="s">
        <v>128</v>
      </c>
      <c r="J64" s="1" t="s">
        <v>40</v>
      </c>
      <c r="K64" s="5" t="n">
        <v>0.758024691358</v>
      </c>
      <c r="M64" s="1" t="s">
        <v>37</v>
      </c>
      <c r="N64" s="5" t="n">
        <f aca="false">_xlfn.QUARTILE.EXC(K56:K65,3)</f>
        <v>0.904783950617</v>
      </c>
      <c r="P64" s="0" t="s">
        <v>92</v>
      </c>
      <c r="Q64" s="1" t="s">
        <v>34</v>
      </c>
      <c r="R64" s="5" t="n">
        <v>0.853703703704</v>
      </c>
      <c r="T64" s="1" t="s">
        <v>37</v>
      </c>
      <c r="U64" s="5" t="n">
        <f aca="false">_xlfn.QUARTILE.EXC(R56:R65,3)</f>
        <v>0.95108024691375</v>
      </c>
      <c r="W64" s="0" t="s">
        <v>92</v>
      </c>
      <c r="X64" s="1" t="s">
        <v>34</v>
      </c>
      <c r="Y64" s="5" t="n">
        <v>0.853703703704</v>
      </c>
      <c r="AA64" s="1" t="s">
        <v>37</v>
      </c>
      <c r="AB64" s="5" t="n">
        <f aca="false">_xlfn.QUARTILE.EXC(Y57:Y66,3)</f>
        <v>0.95108024691375</v>
      </c>
    </row>
    <row r="65" customFormat="false" ht="12.8" hidden="false" customHeight="false" outlineLevel="0" collapsed="false">
      <c r="B65" s="1" t="s">
        <v>91</v>
      </c>
      <c r="C65" s="1" t="s">
        <v>34</v>
      </c>
      <c r="D65" s="1" t="n">
        <v>0.79</v>
      </c>
      <c r="E65" s="1"/>
      <c r="F65" s="1" t="s">
        <v>39</v>
      </c>
      <c r="G65" s="5" t="n">
        <f aca="false">AVERAGE(D56:D65)</f>
        <v>0.921</v>
      </c>
      <c r="I65" s="0" t="s">
        <v>26</v>
      </c>
      <c r="J65" s="1" t="s">
        <v>17</v>
      </c>
      <c r="K65" s="5" t="n">
        <v>0.561728395062</v>
      </c>
      <c r="M65" s="1" t="s">
        <v>39</v>
      </c>
      <c r="N65" s="5" t="n">
        <f aca="false">AVERAGE(K56:K65)</f>
        <v>0.7326543209876</v>
      </c>
      <c r="P65" s="0" t="s">
        <v>90</v>
      </c>
      <c r="Q65" s="1" t="s">
        <v>34</v>
      </c>
      <c r="R65" s="5" t="n">
        <v>0.927160493827</v>
      </c>
      <c r="T65" s="1" t="s">
        <v>39</v>
      </c>
      <c r="U65" s="5" t="n">
        <f aca="false">AVERAGE(R56:R65)</f>
        <v>0.8678395061729</v>
      </c>
      <c r="W65" s="0" t="s">
        <v>90</v>
      </c>
      <c r="X65" s="1" t="s">
        <v>34</v>
      </c>
      <c r="Y65" s="5" t="n">
        <v>0.927160493827</v>
      </c>
      <c r="AA65" s="1" t="s">
        <v>39</v>
      </c>
      <c r="AB65" s="5" t="n">
        <f aca="false">AVERAGE(Y57:Y66)</f>
        <v>0.8751234567902</v>
      </c>
    </row>
    <row r="66" customFormat="false" ht="12.8" hidden="false" customHeight="false" outlineLevel="0" collapsed="false">
      <c r="B66" s="1" t="s">
        <v>100</v>
      </c>
      <c r="C66" s="1" t="s">
        <v>36</v>
      </c>
      <c r="D66" s="1" t="n">
        <v>0.97</v>
      </c>
      <c r="E66" s="1"/>
      <c r="F66" s="1"/>
      <c r="G66" s="1"/>
      <c r="I66" s="0" t="s">
        <v>112</v>
      </c>
      <c r="J66" s="1" t="s">
        <v>38</v>
      </c>
      <c r="K66" s="5" t="n">
        <v>0.762345679012</v>
      </c>
      <c r="M66" s="1"/>
      <c r="N66" s="1"/>
      <c r="P66" s="0" t="s">
        <v>101</v>
      </c>
      <c r="Q66" s="1" t="s">
        <v>36</v>
      </c>
      <c r="R66" s="5" t="n">
        <v>0.924691358025</v>
      </c>
      <c r="T66" s="1"/>
      <c r="U66" s="1"/>
      <c r="W66" s="0" t="s">
        <v>101</v>
      </c>
      <c r="X66" s="1" t="s">
        <v>36</v>
      </c>
      <c r="Y66" s="5" t="n">
        <v>0.924691358025</v>
      </c>
      <c r="AA66" s="1"/>
      <c r="AB66" s="1"/>
    </row>
    <row r="67" customFormat="false" ht="12.8" hidden="false" customHeight="false" outlineLevel="0" collapsed="false">
      <c r="B67" s="1" t="s">
        <v>102</v>
      </c>
      <c r="C67" s="1" t="s">
        <v>36</v>
      </c>
      <c r="D67" s="1" t="n">
        <v>0.97</v>
      </c>
      <c r="E67" s="1"/>
      <c r="F67" s="1"/>
      <c r="G67" s="1"/>
      <c r="I67" s="0" t="s">
        <v>110</v>
      </c>
      <c r="J67" s="1" t="s">
        <v>38</v>
      </c>
      <c r="K67" s="5" t="n">
        <v>0.623456790123</v>
      </c>
      <c r="M67" s="1"/>
      <c r="N67" s="1"/>
      <c r="P67" s="0" t="s">
        <v>103</v>
      </c>
      <c r="Q67" s="1" t="s">
        <v>36</v>
      </c>
      <c r="R67" s="5" t="n">
        <v>0.956790123457</v>
      </c>
      <c r="T67" s="1"/>
      <c r="U67" s="1"/>
      <c r="W67" s="0" t="s">
        <v>103</v>
      </c>
      <c r="X67" s="1" t="s">
        <v>36</v>
      </c>
      <c r="Y67" s="5" t="n">
        <v>0.956790123457</v>
      </c>
      <c r="AA67" s="1"/>
      <c r="AB67" s="1"/>
    </row>
    <row r="68" customFormat="false" ht="12.8" hidden="false" customHeight="false" outlineLevel="0" collapsed="false">
      <c r="B68" s="1" t="s">
        <v>104</v>
      </c>
      <c r="C68" s="1" t="s">
        <v>36</v>
      </c>
      <c r="D68" s="1" t="n">
        <v>0.94</v>
      </c>
      <c r="E68" s="1"/>
      <c r="F68" s="1"/>
      <c r="G68" s="1"/>
      <c r="I68" s="0" t="s">
        <v>68</v>
      </c>
      <c r="J68" s="1" t="s">
        <v>27</v>
      </c>
      <c r="K68" s="5" t="n">
        <v>0.633950617284</v>
      </c>
      <c r="M68" s="1"/>
      <c r="N68" s="1"/>
      <c r="P68" s="0" t="s">
        <v>105</v>
      </c>
      <c r="Q68" s="1" t="s">
        <v>36</v>
      </c>
      <c r="R68" s="5" t="n">
        <v>0.974074074074</v>
      </c>
      <c r="T68" s="1"/>
      <c r="U68" s="1"/>
      <c r="W68" s="0" t="s">
        <v>105</v>
      </c>
      <c r="X68" s="1" t="s">
        <v>36</v>
      </c>
      <c r="Y68" s="5" t="n">
        <v>0.974074074074</v>
      </c>
      <c r="AA68" s="1"/>
      <c r="AB68" s="1"/>
    </row>
    <row r="69" customFormat="false" ht="12.8" hidden="false" customHeight="false" outlineLevel="0" collapsed="false">
      <c r="B69" s="1" t="s">
        <v>106</v>
      </c>
      <c r="C69" s="1" t="s">
        <v>36</v>
      </c>
      <c r="D69" s="1" t="n">
        <v>0.99</v>
      </c>
      <c r="E69" s="1"/>
      <c r="F69" s="1"/>
      <c r="G69" s="1"/>
      <c r="I69" s="0" t="s">
        <v>29</v>
      </c>
      <c r="J69" s="1" t="s">
        <v>17</v>
      </c>
      <c r="K69" s="5" t="n">
        <v>0.573456790123</v>
      </c>
      <c r="M69" s="1"/>
      <c r="N69" s="1"/>
      <c r="P69" s="0" t="s">
        <v>107</v>
      </c>
      <c r="Q69" s="1" t="s">
        <v>36</v>
      </c>
      <c r="R69" s="5" t="n">
        <v>0.976543209877</v>
      </c>
      <c r="T69" s="1"/>
      <c r="U69" s="1"/>
      <c r="W69" s="0" t="s">
        <v>107</v>
      </c>
      <c r="X69" s="1" t="s">
        <v>36</v>
      </c>
      <c r="Y69" s="5" t="n">
        <v>0.976543209877</v>
      </c>
      <c r="AA69" s="1"/>
      <c r="AB69" s="1"/>
    </row>
    <row r="70" customFormat="false" ht="12.8" hidden="false" customHeight="false" outlineLevel="0" collapsed="false">
      <c r="B70" s="1" t="s">
        <v>108</v>
      </c>
      <c r="C70" s="1" t="s">
        <v>36</v>
      </c>
      <c r="D70" s="1" t="n">
        <v>0.95</v>
      </c>
      <c r="E70" s="1"/>
      <c r="F70" s="1"/>
      <c r="G70" s="1"/>
      <c r="I70" s="0" t="s">
        <v>96</v>
      </c>
      <c r="J70" s="1" t="s">
        <v>34</v>
      </c>
      <c r="K70" s="5" t="n">
        <v>0.945061728395</v>
      </c>
      <c r="M70" s="1"/>
      <c r="N70" s="1"/>
      <c r="P70" s="0" t="s">
        <v>109</v>
      </c>
      <c r="Q70" s="1" t="s">
        <v>36</v>
      </c>
      <c r="R70" s="5" t="n">
        <v>0.578395061728</v>
      </c>
      <c r="T70" s="1"/>
      <c r="U70" s="1"/>
      <c r="W70" s="0" t="s">
        <v>109</v>
      </c>
      <c r="X70" s="1" t="s">
        <v>36</v>
      </c>
      <c r="Y70" s="5" t="n">
        <v>0.578395061728</v>
      </c>
      <c r="AA70" s="1"/>
      <c r="AB70" s="1"/>
    </row>
    <row r="71" customFormat="false" ht="12.8" hidden="false" customHeight="false" outlineLevel="0" collapsed="false">
      <c r="B71" s="1" t="s">
        <v>109</v>
      </c>
      <c r="C71" s="1" t="s">
        <v>36</v>
      </c>
      <c r="D71" s="1" t="n">
        <v>0.97</v>
      </c>
      <c r="E71" s="1"/>
      <c r="F71" s="1" t="s">
        <v>36</v>
      </c>
      <c r="G71" s="1"/>
      <c r="I71" s="0" t="s">
        <v>74</v>
      </c>
      <c r="J71" s="1" t="s">
        <v>30</v>
      </c>
      <c r="K71" s="5" t="n">
        <v>0.595679012346</v>
      </c>
      <c r="M71" s="1" t="s">
        <v>36</v>
      </c>
      <c r="N71" s="1"/>
      <c r="P71" s="0" t="s">
        <v>108</v>
      </c>
      <c r="Q71" s="1" t="s">
        <v>36</v>
      </c>
      <c r="R71" s="5" t="n">
        <v>0.957407407407</v>
      </c>
      <c r="T71" s="1" t="s">
        <v>36</v>
      </c>
      <c r="U71" s="1"/>
      <c r="W71" s="0" t="s">
        <v>108</v>
      </c>
      <c r="X71" s="1" t="s">
        <v>36</v>
      </c>
      <c r="Y71" s="5" t="n">
        <v>0.957407407407</v>
      </c>
      <c r="AA71" s="1" t="s">
        <v>36</v>
      </c>
      <c r="AB71" s="1"/>
    </row>
    <row r="72" customFormat="false" ht="12.8" hidden="false" customHeight="false" outlineLevel="0" collapsed="false">
      <c r="B72" s="1" t="s">
        <v>107</v>
      </c>
      <c r="C72" s="1" t="s">
        <v>36</v>
      </c>
      <c r="D72" s="1" t="n">
        <v>0.97</v>
      </c>
      <c r="E72" s="1"/>
      <c r="F72" s="1" t="s">
        <v>33</v>
      </c>
      <c r="G72" s="5" t="n">
        <f aca="false">_xlfn.QUARTILE.EXC(D66:D75,1)</f>
        <v>0.9475</v>
      </c>
      <c r="I72" s="0" t="s">
        <v>126</v>
      </c>
      <c r="J72" s="1" t="s">
        <v>40</v>
      </c>
      <c r="K72" s="5" t="n">
        <v>0.606172839506</v>
      </c>
      <c r="M72" s="1" t="s">
        <v>33</v>
      </c>
      <c r="N72" s="5" t="n">
        <f aca="false">_xlfn.QUARTILE.EXC(K66:K75,1)</f>
        <v>0.603549382716</v>
      </c>
      <c r="P72" s="0" t="s">
        <v>106</v>
      </c>
      <c r="Q72" s="1" t="s">
        <v>36</v>
      </c>
      <c r="R72" s="5" t="n">
        <v>0.469135802469</v>
      </c>
      <c r="T72" s="1" t="s">
        <v>33</v>
      </c>
      <c r="U72" s="5" t="n">
        <f aca="false">_xlfn.QUARTILE.EXC(R66:R75,1)</f>
        <v>0.615895061728</v>
      </c>
      <c r="W72" s="0" t="s">
        <v>106</v>
      </c>
      <c r="X72" s="1" t="s">
        <v>36</v>
      </c>
      <c r="Y72" s="5" t="n">
        <v>0.469135802469</v>
      </c>
      <c r="AA72" s="1" t="s">
        <v>33</v>
      </c>
      <c r="AB72" s="5" t="n">
        <f aca="false">_xlfn.QUARTILE.EXC(Y67:Y76,1)</f>
        <v>0.615895061728</v>
      </c>
    </row>
    <row r="73" customFormat="false" ht="12.8" hidden="false" customHeight="false" outlineLevel="0" collapsed="false">
      <c r="B73" s="1" t="s">
        <v>105</v>
      </c>
      <c r="C73" s="1" t="s">
        <v>36</v>
      </c>
      <c r="D73" s="1" t="n">
        <v>0.97</v>
      </c>
      <c r="E73" s="1"/>
      <c r="F73" s="1" t="s">
        <v>35</v>
      </c>
      <c r="G73" s="5" t="n">
        <f aca="false">_xlfn.QUARTILE.EXC(D66:D75,2)</f>
        <v>0.97</v>
      </c>
      <c r="I73" s="0" t="s">
        <v>124</v>
      </c>
      <c r="J73" s="1" t="s">
        <v>40</v>
      </c>
      <c r="K73" s="5" t="n">
        <v>0.709259259259</v>
      </c>
      <c r="M73" s="1" t="s">
        <v>35</v>
      </c>
      <c r="N73" s="5" t="n">
        <f aca="false">_xlfn.QUARTILE.EXC(K66:K75,2)</f>
        <v>0.6626543209875</v>
      </c>
      <c r="P73" s="0" t="s">
        <v>104</v>
      </c>
      <c r="Q73" s="1" t="s">
        <v>36</v>
      </c>
      <c r="R73" s="5" t="n">
        <v>0.94012345679</v>
      </c>
      <c r="T73" s="1" t="s">
        <v>35</v>
      </c>
      <c r="U73" s="5" t="n">
        <f aca="false">_xlfn.QUARTILE.EXC(R66:R75,2)</f>
        <v>0.9484567901235</v>
      </c>
      <c r="W73" s="0" t="s">
        <v>104</v>
      </c>
      <c r="X73" s="1" t="s">
        <v>36</v>
      </c>
      <c r="Y73" s="5" t="n">
        <v>0.94012345679</v>
      </c>
      <c r="AA73" s="1" t="s">
        <v>35</v>
      </c>
      <c r="AB73" s="5" t="n">
        <f aca="false">_xlfn.QUARTILE.EXC(Y67:Y76,2)</f>
        <v>0.9484567901235</v>
      </c>
    </row>
    <row r="74" customFormat="false" ht="12.8" hidden="false" customHeight="false" outlineLevel="0" collapsed="false">
      <c r="B74" s="1" t="s">
        <v>103</v>
      </c>
      <c r="C74" s="1" t="s">
        <v>36</v>
      </c>
      <c r="D74" s="1" t="n">
        <v>0.97</v>
      </c>
      <c r="E74" s="1"/>
      <c r="F74" s="1" t="s">
        <v>37</v>
      </c>
      <c r="G74" s="5" t="n">
        <f aca="false">_xlfn.QUARTILE.EXC(D66:D75,3)</f>
        <v>0.97</v>
      </c>
      <c r="I74" s="0" t="s">
        <v>72</v>
      </c>
      <c r="J74" s="1" t="s">
        <v>30</v>
      </c>
      <c r="K74" s="5" t="n">
        <v>0.691358024691</v>
      </c>
      <c r="M74" s="1" t="s">
        <v>37</v>
      </c>
      <c r="N74" s="5" t="n">
        <f aca="false">_xlfn.QUARTILE.EXC(K66:K75,3)</f>
        <v>0.8023148148145</v>
      </c>
      <c r="P74" s="0" t="s">
        <v>102</v>
      </c>
      <c r="Q74" s="1" t="s">
        <v>36</v>
      </c>
      <c r="R74" s="5" t="n">
        <v>0.628395061728</v>
      </c>
      <c r="T74" s="1" t="s">
        <v>37</v>
      </c>
      <c r="U74" s="5" t="n">
        <f aca="false">_xlfn.QUARTILE.EXC(R66:R75,3)</f>
        <v>0.972685185185</v>
      </c>
      <c r="W74" s="0" t="s">
        <v>102</v>
      </c>
      <c r="X74" s="1" t="s">
        <v>36</v>
      </c>
      <c r="Y74" s="5" t="n">
        <v>0.628395061728</v>
      </c>
      <c r="AA74" s="1" t="s">
        <v>37</v>
      </c>
      <c r="AB74" s="5" t="n">
        <f aca="false">_xlfn.QUARTILE.EXC(Y67:Y76,3)</f>
        <v>0.972685185185</v>
      </c>
    </row>
    <row r="75" customFormat="false" ht="12.8" hidden="false" customHeight="false" outlineLevel="0" collapsed="false">
      <c r="B75" s="1" t="s">
        <v>101</v>
      </c>
      <c r="C75" s="1" t="s">
        <v>36</v>
      </c>
      <c r="D75" s="1" t="n">
        <v>0.94</v>
      </c>
      <c r="E75" s="1"/>
      <c r="F75" s="1" t="s">
        <v>39</v>
      </c>
      <c r="G75" s="5" t="n">
        <f aca="false">AVERAGE(D66:D75)</f>
        <v>0.964</v>
      </c>
      <c r="I75" s="0" t="s">
        <v>108</v>
      </c>
      <c r="J75" s="1" t="s">
        <v>36</v>
      </c>
      <c r="K75" s="5" t="n">
        <v>0.922222222222</v>
      </c>
      <c r="M75" s="1" t="s">
        <v>39</v>
      </c>
      <c r="N75" s="5" t="n">
        <f aca="false">AVERAGE(K66:K75)</f>
        <v>0.7062962962961</v>
      </c>
      <c r="P75" s="0" t="s">
        <v>100</v>
      </c>
      <c r="Q75" s="1" t="s">
        <v>36</v>
      </c>
      <c r="R75" s="5" t="n">
        <v>0.972222222222</v>
      </c>
      <c r="T75" s="1" t="s">
        <v>39</v>
      </c>
      <c r="U75" s="5" t="n">
        <f aca="false">AVERAGE(R66:R75)</f>
        <v>0.8377777777777</v>
      </c>
      <c r="W75" s="0" t="s">
        <v>100</v>
      </c>
      <c r="X75" s="1" t="s">
        <v>36</v>
      </c>
      <c r="Y75" s="5" t="n">
        <v>0.972222222222</v>
      </c>
      <c r="AA75" s="1" t="s">
        <v>39</v>
      </c>
      <c r="AB75" s="5" t="n">
        <f aca="false">AVERAGE(Y67:Y76)</f>
        <v>0.8086419753085</v>
      </c>
    </row>
    <row r="76" customFormat="false" ht="12.8" hidden="false" customHeight="false" outlineLevel="0" collapsed="false">
      <c r="B76" s="1" t="s">
        <v>110</v>
      </c>
      <c r="C76" s="1" t="s">
        <v>38</v>
      </c>
      <c r="D76" s="1" t="n">
        <v>0.61</v>
      </c>
      <c r="E76" s="1"/>
      <c r="F76" s="1"/>
      <c r="G76" s="1"/>
      <c r="I76" s="0" t="s">
        <v>122</v>
      </c>
      <c r="J76" s="1" t="s">
        <v>40</v>
      </c>
      <c r="K76" s="5" t="n">
        <v>0.812962962963</v>
      </c>
      <c r="M76" s="1"/>
      <c r="N76" s="1"/>
      <c r="P76" s="0" t="s">
        <v>111</v>
      </c>
      <c r="Q76" s="1" t="s">
        <v>38</v>
      </c>
      <c r="R76" s="5" t="n">
        <v>0.633333333333</v>
      </c>
      <c r="T76" s="1"/>
      <c r="U76" s="1"/>
      <c r="W76" s="0" t="s">
        <v>111</v>
      </c>
      <c r="X76" s="1" t="s">
        <v>38</v>
      </c>
      <c r="Y76" s="5" t="n">
        <v>0.633333333333</v>
      </c>
      <c r="AA76" s="1"/>
      <c r="AB76" s="1"/>
    </row>
    <row r="77" customFormat="false" ht="12.8" hidden="false" customHeight="false" outlineLevel="0" collapsed="false">
      <c r="B77" s="1" t="s">
        <v>112</v>
      </c>
      <c r="C77" s="1" t="s">
        <v>38</v>
      </c>
      <c r="D77" s="1" t="n">
        <v>0.87</v>
      </c>
      <c r="E77" s="1"/>
      <c r="F77" s="1"/>
      <c r="G77" s="1"/>
      <c r="I77" s="0" t="s">
        <v>139</v>
      </c>
      <c r="J77" s="1" t="s">
        <v>44</v>
      </c>
      <c r="K77" s="5" t="n">
        <v>0.792592592593</v>
      </c>
      <c r="M77" s="1"/>
      <c r="N77" s="1"/>
      <c r="P77" s="0" t="s">
        <v>113</v>
      </c>
      <c r="Q77" s="1" t="s">
        <v>38</v>
      </c>
      <c r="R77" s="5" t="n">
        <v>0.89012345679</v>
      </c>
      <c r="T77" s="1"/>
      <c r="U77" s="1"/>
      <c r="W77" s="0" t="s">
        <v>113</v>
      </c>
      <c r="X77" s="1" t="s">
        <v>38</v>
      </c>
      <c r="Y77" s="5" t="n">
        <v>0.89012345679</v>
      </c>
      <c r="AA77" s="1"/>
      <c r="AB77" s="1"/>
    </row>
    <row r="78" customFormat="false" ht="12.8" hidden="false" customHeight="false" outlineLevel="0" collapsed="false">
      <c r="B78" s="1" t="s">
        <v>114</v>
      </c>
      <c r="C78" s="1" t="s">
        <v>38</v>
      </c>
      <c r="D78" s="1" t="n">
        <v>0.42</v>
      </c>
      <c r="E78" s="1"/>
      <c r="F78" s="1"/>
      <c r="G78" s="1"/>
      <c r="I78" s="0" t="s">
        <v>70</v>
      </c>
      <c r="J78" s="1" t="s">
        <v>30</v>
      </c>
      <c r="K78" s="5" t="n">
        <v>0.971604938272</v>
      </c>
      <c r="M78" s="1"/>
      <c r="N78" s="1"/>
      <c r="P78" s="0" t="s">
        <v>115</v>
      </c>
      <c r="Q78" s="1" t="s">
        <v>38</v>
      </c>
      <c r="R78" s="5" t="n">
        <v>0.553703703704</v>
      </c>
      <c r="T78" s="1"/>
      <c r="U78" s="1"/>
      <c r="W78" s="0" t="s">
        <v>115</v>
      </c>
      <c r="X78" s="1" t="s">
        <v>38</v>
      </c>
      <c r="Y78" s="5" t="n">
        <v>0.553703703704</v>
      </c>
      <c r="AA78" s="1"/>
      <c r="AB78" s="1"/>
    </row>
    <row r="79" customFormat="false" ht="12.8" hidden="false" customHeight="false" outlineLevel="0" collapsed="false">
      <c r="B79" s="1" t="s">
        <v>116</v>
      </c>
      <c r="C79" s="1" t="s">
        <v>38</v>
      </c>
      <c r="D79" s="1" t="n">
        <v>0.92</v>
      </c>
      <c r="E79" s="1"/>
      <c r="F79" s="1"/>
      <c r="G79" s="1"/>
      <c r="I79" s="0" t="s">
        <v>28</v>
      </c>
      <c r="J79" s="1" t="s">
        <v>17</v>
      </c>
      <c r="K79" s="5" t="n">
        <v>0.517283950617</v>
      </c>
      <c r="M79" s="1"/>
      <c r="N79" s="1"/>
      <c r="P79" s="0" t="s">
        <v>117</v>
      </c>
      <c r="Q79" s="1" t="s">
        <v>38</v>
      </c>
      <c r="R79" s="5" t="n">
        <v>0.917901234568</v>
      </c>
      <c r="T79" s="1"/>
      <c r="U79" s="1"/>
      <c r="W79" s="0" t="s">
        <v>117</v>
      </c>
      <c r="X79" s="1" t="s">
        <v>38</v>
      </c>
      <c r="Y79" s="5" t="n">
        <v>0.917901234568</v>
      </c>
      <c r="AA79" s="1"/>
      <c r="AB79" s="1"/>
    </row>
    <row r="80" customFormat="false" ht="12.8" hidden="false" customHeight="false" outlineLevel="0" collapsed="false">
      <c r="B80" s="1" t="s">
        <v>118</v>
      </c>
      <c r="C80" s="1" t="s">
        <v>38</v>
      </c>
      <c r="D80" s="1" t="n">
        <v>0.86</v>
      </c>
      <c r="E80" s="1"/>
      <c r="F80" s="1"/>
      <c r="G80" s="1"/>
      <c r="I80" s="0" t="s">
        <v>66</v>
      </c>
      <c r="J80" s="1" t="s">
        <v>27</v>
      </c>
      <c r="K80" s="5" t="n">
        <v>0.691358024691</v>
      </c>
      <c r="M80" s="1"/>
      <c r="N80" s="1"/>
      <c r="P80" s="0" t="s">
        <v>119</v>
      </c>
      <c r="Q80" s="1" t="s">
        <v>38</v>
      </c>
      <c r="R80" s="5" t="n">
        <v>0.945061728395</v>
      </c>
      <c r="T80" s="1"/>
      <c r="U80" s="1"/>
      <c r="W80" s="0" t="s">
        <v>119</v>
      </c>
      <c r="X80" s="1" t="s">
        <v>38</v>
      </c>
      <c r="Y80" s="5" t="n">
        <v>0.945061728395</v>
      </c>
      <c r="AA80" s="1"/>
      <c r="AB80" s="1"/>
    </row>
    <row r="81" customFormat="false" ht="12.8" hidden="false" customHeight="false" outlineLevel="0" collapsed="false">
      <c r="B81" s="1" t="s">
        <v>119</v>
      </c>
      <c r="C81" s="1" t="s">
        <v>38</v>
      </c>
      <c r="D81" s="1" t="n">
        <v>0.89</v>
      </c>
      <c r="E81" s="1"/>
      <c r="F81" s="1" t="s">
        <v>38</v>
      </c>
      <c r="G81" s="1"/>
      <c r="I81" s="0" t="s">
        <v>120</v>
      </c>
      <c r="J81" s="1" t="s">
        <v>40</v>
      </c>
      <c r="K81" s="5" t="n">
        <v>0.518518518519</v>
      </c>
      <c r="M81" s="1" t="s">
        <v>38</v>
      </c>
      <c r="N81" s="1"/>
      <c r="P81" s="0" t="s">
        <v>118</v>
      </c>
      <c r="Q81" s="1" t="s">
        <v>38</v>
      </c>
      <c r="R81" s="5" t="n">
        <v>0.657407407407</v>
      </c>
      <c r="T81" s="1" t="s">
        <v>38</v>
      </c>
      <c r="U81" s="1"/>
      <c r="W81" s="0" t="s">
        <v>118</v>
      </c>
      <c r="X81" s="1" t="s">
        <v>38</v>
      </c>
      <c r="Y81" s="5" t="n">
        <v>0.657407407407</v>
      </c>
      <c r="AA81" s="1" t="s">
        <v>38</v>
      </c>
      <c r="AB81" s="1"/>
    </row>
    <row r="82" customFormat="false" ht="12.8" hidden="false" customHeight="false" outlineLevel="0" collapsed="false">
      <c r="B82" s="1" t="s">
        <v>117</v>
      </c>
      <c r="C82" s="1" t="s">
        <v>38</v>
      </c>
      <c r="D82" s="1" t="n">
        <v>0.88</v>
      </c>
      <c r="E82" s="1"/>
      <c r="F82" s="1" t="s">
        <v>33</v>
      </c>
      <c r="G82" s="5" t="n">
        <f aca="false">_xlfn.QUARTILE.EXC(D76:D85,1)</f>
        <v>0.5625</v>
      </c>
      <c r="I82" s="0" t="s">
        <v>106</v>
      </c>
      <c r="J82" s="1" t="s">
        <v>36</v>
      </c>
      <c r="K82" s="5" t="n">
        <v>0.427777777778</v>
      </c>
      <c r="M82" s="1" t="s">
        <v>33</v>
      </c>
      <c r="N82" s="5" t="n">
        <f aca="false">_xlfn.QUARTILE.EXC(K76:K85,1)</f>
        <v>0.49490740740725</v>
      </c>
      <c r="P82" s="0" t="s">
        <v>116</v>
      </c>
      <c r="Q82" s="1" t="s">
        <v>38</v>
      </c>
      <c r="R82" s="5" t="n">
        <v>0.900617283951</v>
      </c>
      <c r="T82" s="1" t="s">
        <v>33</v>
      </c>
      <c r="U82" s="5" t="n">
        <f aca="false">_xlfn.QUARTILE.EXC(R76:R85,1)</f>
        <v>0.61851851851825</v>
      </c>
      <c r="W82" s="0" t="s">
        <v>116</v>
      </c>
      <c r="X82" s="1" t="s">
        <v>38</v>
      </c>
      <c r="Y82" s="5" t="n">
        <v>0.900617283951</v>
      </c>
      <c r="AA82" s="1" t="s">
        <v>33</v>
      </c>
      <c r="AB82" s="5" t="n">
        <f aca="false">_xlfn.QUARTILE.EXC(Y77:Y86,1)</f>
        <v>0.63657407407375</v>
      </c>
    </row>
    <row r="83" customFormat="false" ht="12.8" hidden="false" customHeight="false" outlineLevel="0" collapsed="false">
      <c r="B83" s="1" t="s">
        <v>115</v>
      </c>
      <c r="C83" s="1" t="s">
        <v>38</v>
      </c>
      <c r="D83" s="1" t="n">
        <v>0.41</v>
      </c>
      <c r="E83" s="1"/>
      <c r="F83" s="1" t="s">
        <v>35</v>
      </c>
      <c r="G83" s="5" t="n">
        <f aca="false">_xlfn.QUARTILE.EXC(D76:D85,2)</f>
        <v>0.845</v>
      </c>
      <c r="I83" s="0" t="s">
        <v>25</v>
      </c>
      <c r="J83" s="1" t="s">
        <v>17</v>
      </c>
      <c r="K83" s="5" t="n">
        <v>0.421604938272</v>
      </c>
      <c r="M83" s="1" t="s">
        <v>35</v>
      </c>
      <c r="N83" s="5" t="n">
        <f aca="false">_xlfn.QUARTILE.EXC(K76:K85,2)</f>
        <v>0.683950617284</v>
      </c>
      <c r="P83" s="0" t="s">
        <v>114</v>
      </c>
      <c r="Q83" s="1" t="s">
        <v>38</v>
      </c>
      <c r="R83" s="5" t="n">
        <v>0.574074074074</v>
      </c>
      <c r="T83" s="1" t="s">
        <v>35</v>
      </c>
      <c r="U83" s="5" t="n">
        <f aca="false">_xlfn.QUARTILE.EXC(R76:R85,2)</f>
        <v>0.862037037037</v>
      </c>
      <c r="W83" s="0" t="s">
        <v>114</v>
      </c>
      <c r="X83" s="1" t="s">
        <v>38</v>
      </c>
      <c r="Y83" s="5" t="n">
        <v>0.574074074074</v>
      </c>
      <c r="AA83" s="1" t="s">
        <v>35</v>
      </c>
      <c r="AB83" s="5" t="n">
        <f aca="false">_xlfn.QUARTILE.EXC(Y77:Y86,2)</f>
        <v>0.862037037037</v>
      </c>
    </row>
    <row r="84" customFormat="false" ht="12.8" hidden="false" customHeight="false" outlineLevel="0" collapsed="false">
      <c r="B84" s="1" t="s">
        <v>113</v>
      </c>
      <c r="C84" s="1" t="s">
        <v>38</v>
      </c>
      <c r="D84" s="1" t="n">
        <v>0.83</v>
      </c>
      <c r="E84" s="1"/>
      <c r="F84" s="1" t="s">
        <v>37</v>
      </c>
      <c r="G84" s="5" t="n">
        <f aca="false">_xlfn.QUARTILE.EXC(D76:D85,3)</f>
        <v>0.8825</v>
      </c>
      <c r="I84" s="0" t="s">
        <v>138</v>
      </c>
      <c r="J84" s="1" t="s">
        <v>44</v>
      </c>
      <c r="K84" s="5" t="n">
        <v>0.943209876543</v>
      </c>
      <c r="M84" s="1" t="s">
        <v>37</v>
      </c>
      <c r="N84" s="5" t="n">
        <f aca="false">_xlfn.QUARTILE.EXC(K76:K85,3)</f>
        <v>0.845524691358</v>
      </c>
      <c r="P84" s="0" t="s">
        <v>112</v>
      </c>
      <c r="Q84" s="1" t="s">
        <v>38</v>
      </c>
      <c r="R84" s="5" t="n">
        <v>0.944444444444</v>
      </c>
      <c r="T84" s="1" t="s">
        <v>37</v>
      </c>
      <c r="U84" s="5" t="n">
        <f aca="false">_xlfn.QUARTILE.EXC(R76:R85,3)</f>
        <v>0.924537037037</v>
      </c>
      <c r="W84" s="0" t="s">
        <v>112</v>
      </c>
      <c r="X84" s="1" t="s">
        <v>38</v>
      </c>
      <c r="Y84" s="5" t="n">
        <v>0.944444444444</v>
      </c>
      <c r="AA84" s="1" t="s">
        <v>37</v>
      </c>
      <c r="AB84" s="5" t="n">
        <f aca="false">_xlfn.QUARTILE.EXC(Y77:Y86,3)</f>
        <v>0.924537037037</v>
      </c>
    </row>
    <row r="85" customFormat="false" ht="12.8" hidden="false" customHeight="false" outlineLevel="0" collapsed="false">
      <c r="B85" s="1" t="s">
        <v>111</v>
      </c>
      <c r="C85" s="1" t="s">
        <v>38</v>
      </c>
      <c r="D85" s="1" t="n">
        <v>0.75</v>
      </c>
      <c r="E85" s="1"/>
      <c r="F85" s="1" t="s">
        <v>39</v>
      </c>
      <c r="G85" s="5" t="n">
        <f aca="false">AVERAGE(D76:D85)</f>
        <v>0.744</v>
      </c>
      <c r="I85" s="0" t="s">
        <v>136</v>
      </c>
      <c r="J85" s="1" t="s">
        <v>44</v>
      </c>
      <c r="K85" s="5" t="n">
        <v>0.676543209877</v>
      </c>
      <c r="M85" s="1" t="s">
        <v>39</v>
      </c>
      <c r="N85" s="5" t="n">
        <f aca="false">AVERAGE(K76:K85)</f>
        <v>0.6773456790125</v>
      </c>
      <c r="P85" s="0" t="s">
        <v>110</v>
      </c>
      <c r="Q85" s="1" t="s">
        <v>38</v>
      </c>
      <c r="R85" s="5" t="n">
        <v>0.833950617284</v>
      </c>
      <c r="T85" s="1" t="s">
        <v>39</v>
      </c>
      <c r="U85" s="5" t="n">
        <f aca="false">AVERAGE(R76:R85)</f>
        <v>0.785061728395</v>
      </c>
      <c r="W85" s="0" t="s">
        <v>110</v>
      </c>
      <c r="X85" s="1" t="s">
        <v>38</v>
      </c>
      <c r="Y85" s="5" t="n">
        <v>0.833950617284</v>
      </c>
      <c r="AA85" s="1" t="s">
        <v>39</v>
      </c>
      <c r="AB85" s="5" t="n">
        <f aca="false">AVERAGE(Y77:Y86)</f>
        <v>0.7962962962963</v>
      </c>
    </row>
    <row r="86" customFormat="false" ht="12.8" hidden="false" customHeight="false" outlineLevel="0" collapsed="false">
      <c r="B86" s="1" t="s">
        <v>120</v>
      </c>
      <c r="C86" s="1" t="s">
        <v>40</v>
      </c>
      <c r="D86" s="1" t="n">
        <v>0.32</v>
      </c>
      <c r="E86" s="1"/>
      <c r="F86" s="1"/>
      <c r="G86" s="1"/>
      <c r="I86" s="0" t="s">
        <v>134</v>
      </c>
      <c r="J86" s="1" t="s">
        <v>44</v>
      </c>
      <c r="K86" s="5" t="n">
        <v>0.813580246914</v>
      </c>
      <c r="M86" s="1"/>
      <c r="N86" s="1"/>
      <c r="P86" s="0" t="s">
        <v>121</v>
      </c>
      <c r="Q86" s="1" t="s">
        <v>40</v>
      </c>
      <c r="R86" s="5" t="n">
        <v>0.745679012346</v>
      </c>
      <c r="T86" s="1"/>
      <c r="U86" s="1"/>
      <c r="W86" s="0" t="s">
        <v>121</v>
      </c>
      <c r="X86" s="1" t="s">
        <v>40</v>
      </c>
      <c r="Y86" s="5" t="n">
        <v>0.745679012346</v>
      </c>
      <c r="AA86" s="1"/>
      <c r="AB86" s="1"/>
    </row>
    <row r="87" customFormat="false" ht="12.8" hidden="false" customHeight="false" outlineLevel="0" collapsed="false">
      <c r="B87" s="1" t="s">
        <v>122</v>
      </c>
      <c r="C87" s="1" t="s">
        <v>40</v>
      </c>
      <c r="D87" s="1" t="n">
        <v>0.79</v>
      </c>
      <c r="E87" s="1"/>
      <c r="F87" s="1"/>
      <c r="G87" s="1"/>
      <c r="I87" s="0" t="s">
        <v>22</v>
      </c>
      <c r="J87" s="1" t="s">
        <v>17</v>
      </c>
      <c r="K87" s="5" t="n">
        <v>0.511111111111</v>
      </c>
      <c r="M87" s="1"/>
      <c r="N87" s="1"/>
      <c r="P87" s="0" t="s">
        <v>123</v>
      </c>
      <c r="Q87" s="1" t="s">
        <v>40</v>
      </c>
      <c r="R87" s="5" t="n">
        <v>0.638271604938</v>
      </c>
      <c r="T87" s="1"/>
      <c r="U87" s="1"/>
      <c r="W87" s="0" t="s">
        <v>123</v>
      </c>
      <c r="X87" s="1" t="s">
        <v>40</v>
      </c>
      <c r="Y87" s="5" t="n">
        <v>0.638271604938</v>
      </c>
      <c r="AA87" s="1"/>
      <c r="AB87" s="1"/>
    </row>
    <row r="88" customFormat="false" ht="12.8" hidden="false" customHeight="false" outlineLevel="0" collapsed="false">
      <c r="B88" s="1" t="s">
        <v>124</v>
      </c>
      <c r="C88" s="1" t="s">
        <v>40</v>
      </c>
      <c r="D88" s="1" t="n">
        <v>0.76</v>
      </c>
      <c r="E88" s="1"/>
      <c r="F88" s="1"/>
      <c r="G88" s="1"/>
      <c r="I88" s="0" t="s">
        <v>132</v>
      </c>
      <c r="J88" s="1" t="s">
        <v>44</v>
      </c>
      <c r="K88" s="5" t="n">
        <v>0.516666666667</v>
      </c>
      <c r="M88" s="1"/>
      <c r="N88" s="1"/>
      <c r="P88" s="0" t="s">
        <v>125</v>
      </c>
      <c r="Q88" s="1" t="s">
        <v>40</v>
      </c>
      <c r="R88" s="5" t="n">
        <v>0.613580246914</v>
      </c>
      <c r="T88" s="1"/>
      <c r="U88" s="1"/>
      <c r="W88" s="0" t="s">
        <v>125</v>
      </c>
      <c r="X88" s="1" t="s">
        <v>40</v>
      </c>
      <c r="Y88" s="5" t="n">
        <v>0.613580246914</v>
      </c>
      <c r="AA88" s="1"/>
      <c r="AB88" s="1"/>
    </row>
    <row r="89" customFormat="false" ht="12.8" hidden="false" customHeight="false" outlineLevel="0" collapsed="false">
      <c r="B89" s="1" t="s">
        <v>126</v>
      </c>
      <c r="C89" s="1" t="s">
        <v>40</v>
      </c>
      <c r="D89" s="1" t="n">
        <v>0.84</v>
      </c>
      <c r="E89" s="1"/>
      <c r="F89" s="1"/>
      <c r="G89" s="1"/>
      <c r="I89" s="0" t="s">
        <v>104</v>
      </c>
      <c r="J89" s="1" t="s">
        <v>36</v>
      </c>
      <c r="K89" s="5" t="n">
        <v>0.92962962963</v>
      </c>
      <c r="M89" s="1"/>
      <c r="N89" s="1"/>
      <c r="P89" s="0" t="s">
        <v>127</v>
      </c>
      <c r="Q89" s="1" t="s">
        <v>40</v>
      </c>
      <c r="R89" s="5" t="n">
        <v>0.495679012346</v>
      </c>
      <c r="T89" s="1"/>
      <c r="U89" s="1"/>
      <c r="W89" s="0" t="s">
        <v>127</v>
      </c>
      <c r="X89" s="1" t="s">
        <v>40</v>
      </c>
      <c r="Y89" s="5" t="n">
        <v>0.495679012346</v>
      </c>
      <c r="AA89" s="1"/>
      <c r="AB89" s="1"/>
    </row>
    <row r="90" customFormat="false" ht="12.8" hidden="false" customHeight="false" outlineLevel="0" collapsed="false">
      <c r="B90" s="1" t="s">
        <v>128</v>
      </c>
      <c r="C90" s="1" t="s">
        <v>40</v>
      </c>
      <c r="D90" s="1" t="n">
        <v>0.85</v>
      </c>
      <c r="E90" s="1"/>
      <c r="F90" s="1"/>
      <c r="G90" s="1"/>
      <c r="I90" s="0" t="s">
        <v>102</v>
      </c>
      <c r="J90" s="1" t="s">
        <v>36</v>
      </c>
      <c r="K90" s="5" t="n">
        <v>0.651234567901</v>
      </c>
      <c r="M90" s="1"/>
      <c r="N90" s="1"/>
      <c r="P90" s="0" t="s">
        <v>129</v>
      </c>
      <c r="Q90" s="1" t="s">
        <v>40</v>
      </c>
      <c r="R90" s="5" t="n">
        <v>0.661111111111</v>
      </c>
      <c r="T90" s="1"/>
      <c r="U90" s="1"/>
      <c r="W90" s="0" t="s">
        <v>129</v>
      </c>
      <c r="X90" s="1" t="s">
        <v>40</v>
      </c>
      <c r="Y90" s="5" t="n">
        <v>0.661111111111</v>
      </c>
      <c r="AA90" s="1"/>
      <c r="AB90" s="1"/>
    </row>
    <row r="91" customFormat="false" ht="12.8" hidden="false" customHeight="false" outlineLevel="0" collapsed="false">
      <c r="B91" s="1" t="s">
        <v>129</v>
      </c>
      <c r="C91" s="1" t="s">
        <v>40</v>
      </c>
      <c r="D91" s="1" t="n">
        <v>0.71</v>
      </c>
      <c r="E91" s="1"/>
      <c r="F91" s="1" t="s">
        <v>40</v>
      </c>
      <c r="G91" s="1"/>
      <c r="I91" s="0" t="s">
        <v>52</v>
      </c>
      <c r="J91" s="1" t="s">
        <v>24</v>
      </c>
      <c r="K91" s="5" t="n">
        <v>0.495061728395</v>
      </c>
      <c r="M91" s="1" t="s">
        <v>40</v>
      </c>
      <c r="N91" s="1"/>
      <c r="P91" s="0" t="s">
        <v>128</v>
      </c>
      <c r="Q91" s="1" t="s">
        <v>40</v>
      </c>
      <c r="R91" s="5" t="n">
        <v>0.76049382716</v>
      </c>
      <c r="T91" s="1" t="s">
        <v>40</v>
      </c>
      <c r="U91" s="1"/>
      <c r="W91" s="0" t="s">
        <v>128</v>
      </c>
      <c r="X91" s="1" t="s">
        <v>40</v>
      </c>
      <c r="Y91" s="5" t="n">
        <v>0.76049382716</v>
      </c>
      <c r="AA91" s="1" t="s">
        <v>40</v>
      </c>
      <c r="AB91" s="1"/>
    </row>
    <row r="92" customFormat="false" ht="12.8" hidden="false" customHeight="false" outlineLevel="0" collapsed="false">
      <c r="B92" s="1" t="s">
        <v>127</v>
      </c>
      <c r="C92" s="1" t="s">
        <v>40</v>
      </c>
      <c r="D92" s="1" t="n">
        <v>0.38</v>
      </c>
      <c r="E92" s="1"/>
      <c r="F92" s="1" t="s">
        <v>33</v>
      </c>
      <c r="G92" s="5" t="n">
        <f aca="false">_xlfn.QUARTILE.EXC(D86:D95,1)</f>
        <v>0.5825</v>
      </c>
      <c r="I92" s="0" t="s">
        <v>100</v>
      </c>
      <c r="J92" s="1" t="s">
        <v>36</v>
      </c>
      <c r="K92" s="5" t="n">
        <v>0.959259259259</v>
      </c>
      <c r="M92" s="1" t="s">
        <v>33</v>
      </c>
      <c r="N92" s="5" t="n">
        <f aca="false">_xlfn.QUARTILE.EXC(K86:K95,1)</f>
        <v>0.515277777778</v>
      </c>
      <c r="P92" s="0" t="s">
        <v>126</v>
      </c>
      <c r="Q92" s="1" t="s">
        <v>40</v>
      </c>
      <c r="R92" s="5" t="n">
        <v>0.587037037037</v>
      </c>
      <c r="T92" s="1" t="s">
        <v>33</v>
      </c>
      <c r="U92" s="5" t="n">
        <f aca="false">_xlfn.QUARTILE.EXC(R86:R95,1)</f>
        <v>0.57469135802475</v>
      </c>
      <c r="W92" s="0" t="s">
        <v>126</v>
      </c>
      <c r="X92" s="1" t="s">
        <v>40</v>
      </c>
      <c r="Y92" s="5" t="n">
        <v>0.587037037037</v>
      </c>
      <c r="AA92" s="1" t="s">
        <v>33</v>
      </c>
      <c r="AB92" s="5" t="n">
        <f aca="false">_xlfn.QUARTILE.EXC(Y87:Y96,1)</f>
        <v>0.57469135802475</v>
      </c>
    </row>
    <row r="93" customFormat="false" ht="12.8" hidden="false" customHeight="false" outlineLevel="0" collapsed="false">
      <c r="B93" s="1" t="s">
        <v>125</v>
      </c>
      <c r="C93" s="1" t="s">
        <v>40</v>
      </c>
      <c r="D93" s="1" t="n">
        <v>0.65</v>
      </c>
      <c r="E93" s="1"/>
      <c r="F93" s="1" t="s">
        <v>35</v>
      </c>
      <c r="G93" s="5" t="n">
        <f aca="false">_xlfn.QUARTILE.EXC(D86:D95,2)</f>
        <v>0.77</v>
      </c>
      <c r="I93" s="0" t="s">
        <v>94</v>
      </c>
      <c r="J93" s="1" t="s">
        <v>34</v>
      </c>
      <c r="K93" s="5" t="n">
        <v>0.914814814815</v>
      </c>
      <c r="M93" s="1" t="s">
        <v>35</v>
      </c>
      <c r="N93" s="5" t="n">
        <f aca="false">_xlfn.QUARTILE.EXC(K86:K95,2)</f>
        <v>0.7324074074075</v>
      </c>
      <c r="P93" s="0" t="s">
        <v>124</v>
      </c>
      <c r="Q93" s="1" t="s">
        <v>40</v>
      </c>
      <c r="R93" s="5" t="n">
        <v>0.717901234568</v>
      </c>
      <c r="T93" s="1" t="s">
        <v>35</v>
      </c>
      <c r="U93" s="5" t="n">
        <f aca="false">_xlfn.QUARTILE.EXC(R86:R95,2)</f>
        <v>0.6496913580245</v>
      </c>
      <c r="W93" s="0" t="s">
        <v>124</v>
      </c>
      <c r="X93" s="1" t="s">
        <v>40</v>
      </c>
      <c r="Y93" s="5" t="n">
        <v>0.717901234568</v>
      </c>
      <c r="AA93" s="1" t="s">
        <v>35</v>
      </c>
      <c r="AB93" s="5" t="n">
        <f aca="false">_xlfn.QUARTILE.EXC(Y87:Y96,2)</f>
        <v>0.6496913580245</v>
      </c>
    </row>
    <row r="94" customFormat="false" ht="12.8" hidden="false" customHeight="false" outlineLevel="0" collapsed="false">
      <c r="B94" s="1" t="s">
        <v>123</v>
      </c>
      <c r="C94" s="1" t="s">
        <v>40</v>
      </c>
      <c r="D94" s="1" t="n">
        <v>0.78</v>
      </c>
      <c r="E94" s="1"/>
      <c r="F94" s="1" t="s">
        <v>37</v>
      </c>
      <c r="G94" s="5" t="n">
        <f aca="false">_xlfn.QUARTILE.EXC(D86:D95,3)</f>
        <v>0.8325</v>
      </c>
      <c r="I94" s="0" t="s">
        <v>64</v>
      </c>
      <c r="J94" s="1" t="s">
        <v>27</v>
      </c>
      <c r="K94" s="5" t="n">
        <v>0.621604938272</v>
      </c>
      <c r="M94" s="1" t="s">
        <v>37</v>
      </c>
      <c r="N94" s="5" t="n">
        <f aca="false">_xlfn.QUARTILE.EXC(K86:K95,3)</f>
        <v>0.91851851851875</v>
      </c>
      <c r="P94" s="0" t="s">
        <v>122</v>
      </c>
      <c r="Q94" s="1" t="s">
        <v>40</v>
      </c>
      <c r="R94" s="5" t="n">
        <v>0.775925925926</v>
      </c>
      <c r="T94" s="1" t="s">
        <v>37</v>
      </c>
      <c r="U94" s="5" t="n">
        <f aca="false">_xlfn.QUARTILE.EXC(R86:R95,3)</f>
        <v>0.7493827160495</v>
      </c>
      <c r="W94" s="0" t="s">
        <v>122</v>
      </c>
      <c r="X94" s="1" t="s">
        <v>40</v>
      </c>
      <c r="Y94" s="5" t="n">
        <v>0.775925925926</v>
      </c>
      <c r="AA94" s="1" t="s">
        <v>37</v>
      </c>
      <c r="AB94" s="5" t="n">
        <f aca="false">_xlfn.QUARTILE.EXC(Y87:Y96,3)</f>
        <v>0.7643518518515</v>
      </c>
    </row>
    <row r="95" customFormat="false" ht="12.8" hidden="false" customHeight="false" outlineLevel="0" collapsed="false">
      <c r="B95" s="1" t="s">
        <v>121</v>
      </c>
      <c r="C95" s="1" t="s">
        <v>40</v>
      </c>
      <c r="D95" s="1" t="n">
        <v>0.83</v>
      </c>
      <c r="E95" s="1"/>
      <c r="F95" s="1" t="s">
        <v>39</v>
      </c>
      <c r="G95" s="5" t="n">
        <f aca="false">AVERAGE(D86:D95)</f>
        <v>0.691</v>
      </c>
      <c r="I95" s="0" t="s">
        <v>20</v>
      </c>
      <c r="J95" s="1" t="s">
        <v>17</v>
      </c>
      <c r="K95" s="5" t="n">
        <v>0.830864197531</v>
      </c>
      <c r="M95" s="1" t="s">
        <v>39</v>
      </c>
      <c r="N95" s="5" t="n">
        <f aca="false">AVERAGE(K86:K95)</f>
        <v>0.7243827160495</v>
      </c>
      <c r="P95" s="0" t="s">
        <v>120</v>
      </c>
      <c r="Q95" s="1" t="s">
        <v>40</v>
      </c>
      <c r="R95" s="5" t="n">
        <v>0.537654320988</v>
      </c>
      <c r="T95" s="1" t="s">
        <v>39</v>
      </c>
      <c r="U95" s="5" t="n">
        <f aca="false">AVERAGE(R86:R95)</f>
        <v>0.6533333333334</v>
      </c>
      <c r="W95" s="0" t="s">
        <v>120</v>
      </c>
      <c r="X95" s="1" t="s">
        <v>40</v>
      </c>
      <c r="Y95" s="5" t="n">
        <v>0.537654320988</v>
      </c>
      <c r="AA95" s="1" t="s">
        <v>39</v>
      </c>
      <c r="AB95" s="5" t="n">
        <f aca="false">AVERAGE(Y87:Y96)</f>
        <v>0.6572839506173</v>
      </c>
    </row>
    <row r="96" customFormat="false" ht="12.8" hidden="false" customHeight="false" outlineLevel="0" collapsed="false">
      <c r="B96" s="1" t="s">
        <v>130</v>
      </c>
      <c r="C96" s="1" t="s">
        <v>44</v>
      </c>
      <c r="D96" s="1" t="n">
        <v>0.77</v>
      </c>
      <c r="E96" s="1"/>
      <c r="F96" s="1"/>
      <c r="G96" s="1"/>
      <c r="I96" s="0" t="s">
        <v>50</v>
      </c>
      <c r="J96" s="1" t="s">
        <v>24</v>
      </c>
      <c r="K96" s="5" t="n">
        <v>0.763580246914</v>
      </c>
      <c r="M96" s="1"/>
      <c r="N96" s="1"/>
      <c r="P96" s="0" t="s">
        <v>131</v>
      </c>
      <c r="Q96" s="1" t="s">
        <v>44</v>
      </c>
      <c r="R96" s="5" t="n">
        <v>0.785185185185</v>
      </c>
      <c r="T96" s="1"/>
      <c r="U96" s="1"/>
      <c r="W96" s="0" t="s">
        <v>131</v>
      </c>
      <c r="X96" s="1" t="s">
        <v>44</v>
      </c>
      <c r="Y96" s="5" t="n">
        <v>0.785185185185</v>
      </c>
      <c r="AA96" s="1"/>
      <c r="AB96" s="1"/>
    </row>
    <row r="97" customFormat="false" ht="12.8" hidden="false" customHeight="false" outlineLevel="0" collapsed="false">
      <c r="B97" s="1" t="s">
        <v>132</v>
      </c>
      <c r="C97" s="1" t="s">
        <v>44</v>
      </c>
      <c r="D97" s="1" t="n">
        <v>0.72</v>
      </c>
      <c r="E97" s="1"/>
      <c r="F97" s="1"/>
      <c r="G97" s="1"/>
      <c r="I97" s="0" t="s">
        <v>16</v>
      </c>
      <c r="J97" s="1" t="s">
        <v>17</v>
      </c>
      <c r="K97" s="5" t="n">
        <v>0.596296296296</v>
      </c>
      <c r="M97" s="1"/>
      <c r="N97" s="1"/>
      <c r="P97" s="0" t="s">
        <v>133</v>
      </c>
      <c r="Q97" s="1" t="s">
        <v>44</v>
      </c>
      <c r="R97" s="5" t="n">
        <v>0.732716049383</v>
      </c>
      <c r="T97" s="1"/>
      <c r="U97" s="1"/>
      <c r="W97" s="0" t="s">
        <v>133</v>
      </c>
      <c r="X97" s="1" t="s">
        <v>44</v>
      </c>
      <c r="Y97" s="5" t="n">
        <v>0.732716049383</v>
      </c>
      <c r="AA97" s="1"/>
      <c r="AB97" s="1"/>
    </row>
    <row r="98" customFormat="false" ht="12.8" hidden="false" customHeight="false" outlineLevel="0" collapsed="false">
      <c r="B98" s="1" t="s">
        <v>134</v>
      </c>
      <c r="C98" s="1" t="s">
        <v>44</v>
      </c>
      <c r="D98" s="1" t="n">
        <v>0.83</v>
      </c>
      <c r="E98" s="1"/>
      <c r="F98" s="1"/>
      <c r="G98" s="1"/>
      <c r="I98" s="0" t="s">
        <v>62</v>
      </c>
      <c r="J98" s="1" t="s">
        <v>27</v>
      </c>
      <c r="K98" s="5" t="n">
        <v>0.693827160494</v>
      </c>
      <c r="M98" s="1"/>
      <c r="N98" s="1"/>
      <c r="P98" s="0" t="s">
        <v>135</v>
      </c>
      <c r="Q98" s="1" t="s">
        <v>44</v>
      </c>
      <c r="R98" s="5" t="n">
        <v>0.815432098765</v>
      </c>
      <c r="T98" s="1"/>
      <c r="U98" s="1"/>
      <c r="W98" s="0" t="s">
        <v>135</v>
      </c>
      <c r="X98" s="1" t="s">
        <v>44</v>
      </c>
      <c r="Y98" s="5" t="n">
        <v>0.815432098765</v>
      </c>
      <c r="AA98" s="1"/>
      <c r="AB98" s="1"/>
    </row>
    <row r="99" customFormat="false" ht="12.8" hidden="false" customHeight="false" outlineLevel="0" collapsed="false">
      <c r="B99" s="1" t="s">
        <v>136</v>
      </c>
      <c r="C99" s="1" t="s">
        <v>44</v>
      </c>
      <c r="D99" s="1" t="n">
        <v>0.88</v>
      </c>
      <c r="E99" s="1"/>
      <c r="F99" s="1"/>
      <c r="G99" s="1"/>
      <c r="I99" s="0" t="s">
        <v>92</v>
      </c>
      <c r="J99" s="1" t="s">
        <v>34</v>
      </c>
      <c r="K99" s="5" t="n">
        <v>0.777160493827</v>
      </c>
      <c r="M99" s="1"/>
      <c r="N99" s="1"/>
      <c r="P99" s="0" t="s">
        <v>137</v>
      </c>
      <c r="Q99" s="1" t="s">
        <v>44</v>
      </c>
      <c r="R99" s="5" t="n">
        <v>0.858024691358</v>
      </c>
      <c r="T99" s="1"/>
      <c r="U99" s="1"/>
      <c r="W99" s="0" t="s">
        <v>137</v>
      </c>
      <c r="X99" s="1" t="s">
        <v>44</v>
      </c>
      <c r="Y99" s="5" t="n">
        <v>0.858024691358</v>
      </c>
      <c r="AA99" s="1"/>
      <c r="AB99" s="1"/>
    </row>
    <row r="100" customFormat="false" ht="12.8" hidden="false" customHeight="false" outlineLevel="0" collapsed="false">
      <c r="B100" s="1" t="s">
        <v>138</v>
      </c>
      <c r="C100" s="1" t="s">
        <v>44</v>
      </c>
      <c r="D100" s="1" t="n">
        <v>0.75</v>
      </c>
      <c r="E100" s="1"/>
      <c r="F100" s="1"/>
      <c r="G100" s="1"/>
      <c r="I100" s="0" t="s">
        <v>130</v>
      </c>
      <c r="J100" s="1" t="s">
        <v>44</v>
      </c>
      <c r="K100" s="5" t="n">
        <v>0.943209876543</v>
      </c>
      <c r="M100" s="1"/>
      <c r="N100" s="1"/>
      <c r="P100" s="0" t="s">
        <v>139</v>
      </c>
      <c r="Q100" s="1" t="s">
        <v>44</v>
      </c>
      <c r="R100" s="5" t="n">
        <v>0.783333333333</v>
      </c>
      <c r="T100" s="1"/>
      <c r="U100" s="1"/>
      <c r="W100" s="0" t="s">
        <v>139</v>
      </c>
      <c r="X100" s="1" t="s">
        <v>44</v>
      </c>
      <c r="Y100" s="5" t="n">
        <v>0.783333333333</v>
      </c>
      <c r="AA100" s="1"/>
      <c r="AB100" s="1"/>
    </row>
    <row r="101" customFormat="false" ht="12.8" hidden="false" customHeight="false" outlineLevel="0" collapsed="false">
      <c r="B101" s="1" t="s">
        <v>139</v>
      </c>
      <c r="C101" s="1" t="s">
        <v>44</v>
      </c>
      <c r="D101" s="1" t="n">
        <v>0.71</v>
      </c>
      <c r="E101" s="1"/>
      <c r="F101" s="1" t="s">
        <v>44</v>
      </c>
      <c r="G101" s="1"/>
      <c r="I101" s="0" t="s">
        <v>90</v>
      </c>
      <c r="J101" s="1" t="s">
        <v>34</v>
      </c>
      <c r="K101" s="5" t="n">
        <v>0.91975308642</v>
      </c>
      <c r="M101" s="1" t="s">
        <v>44</v>
      </c>
      <c r="N101" s="1"/>
      <c r="P101" s="0" t="s">
        <v>138</v>
      </c>
      <c r="Q101" s="1" t="s">
        <v>44</v>
      </c>
      <c r="R101" s="5" t="n">
        <v>0.926543209877</v>
      </c>
      <c r="T101" s="1" t="s">
        <v>44</v>
      </c>
      <c r="U101" s="1"/>
      <c r="W101" s="0" t="s">
        <v>138</v>
      </c>
      <c r="X101" s="1" t="s">
        <v>44</v>
      </c>
      <c r="Y101" s="5" t="n">
        <v>0.926543209877</v>
      </c>
      <c r="AA101" s="1" t="s">
        <v>44</v>
      </c>
      <c r="AB101" s="1"/>
    </row>
    <row r="102" customFormat="false" ht="12.8" hidden="false" customHeight="false" outlineLevel="0" collapsed="false">
      <c r="B102" s="1" t="s">
        <v>137</v>
      </c>
      <c r="C102" s="1" t="s">
        <v>44</v>
      </c>
      <c r="D102" s="1" t="n">
        <v>0.83</v>
      </c>
      <c r="E102" s="1"/>
      <c r="F102" s="1" t="s">
        <v>33</v>
      </c>
      <c r="G102" s="5" t="n">
        <f aca="false">_xlfn.QUARTILE.EXC(D96:D105,1)</f>
        <v>0.7075</v>
      </c>
      <c r="I102" s="0" t="s">
        <v>48</v>
      </c>
      <c r="J102" s="1" t="s">
        <v>24</v>
      </c>
      <c r="K102" s="5" t="n">
        <v>0.565432098765</v>
      </c>
      <c r="M102" s="1" t="s">
        <v>33</v>
      </c>
      <c r="N102" s="5" t="n">
        <f aca="false">_xlfn.QUARTILE.EXC(K96:K105,1)</f>
        <v>0.51697530864225</v>
      </c>
      <c r="P102" s="0" t="s">
        <v>136</v>
      </c>
      <c r="Q102" s="1" t="s">
        <v>44</v>
      </c>
      <c r="R102" s="5" t="n">
        <v>0.682716049383</v>
      </c>
      <c r="T102" s="1" t="s">
        <v>33</v>
      </c>
      <c r="U102" s="5" t="n">
        <f aca="false">_xlfn.QUARTILE.EXC(R96:R105,1)</f>
        <v>0.720216049383</v>
      </c>
      <c r="W102" s="0" t="s">
        <v>136</v>
      </c>
      <c r="X102" s="1" t="s">
        <v>44</v>
      </c>
      <c r="Y102" s="5" t="n">
        <v>0.682716049383</v>
      </c>
      <c r="AA102" s="1" t="s">
        <v>33</v>
      </c>
      <c r="AB102" s="5" t="n">
        <f aca="false">_xlfn.QUARTILE.EXC(Y97:Y106,1)</f>
        <v>0.720216049383</v>
      </c>
    </row>
    <row r="103" customFormat="false" ht="12.8" hidden="false" customHeight="false" outlineLevel="0" collapsed="false">
      <c r="B103" s="1" t="s">
        <v>135</v>
      </c>
      <c r="C103" s="1" t="s">
        <v>44</v>
      </c>
      <c r="D103" s="1" t="n">
        <v>0.7</v>
      </c>
      <c r="E103" s="1"/>
      <c r="F103" s="1" t="s">
        <v>35</v>
      </c>
      <c r="G103" s="5" t="n">
        <f aca="false">_xlfn.QUARTILE.EXC(D96:D105,2)</f>
        <v>0.76</v>
      </c>
      <c r="I103" s="0" t="s">
        <v>60</v>
      </c>
      <c r="J103" s="1" t="s">
        <v>27</v>
      </c>
      <c r="K103" s="5" t="n">
        <v>0.503086419753</v>
      </c>
      <c r="M103" s="1" t="s">
        <v>35</v>
      </c>
      <c r="N103" s="5" t="n">
        <f aca="false">_xlfn.QUARTILE.EXC(K96:K105,2)</f>
        <v>0.645061728395</v>
      </c>
      <c r="P103" s="0" t="s">
        <v>134</v>
      </c>
      <c r="Q103" s="1" t="s">
        <v>44</v>
      </c>
      <c r="R103" s="5" t="n">
        <v>0.781481481481</v>
      </c>
      <c r="T103" s="1" t="s">
        <v>35</v>
      </c>
      <c r="U103" s="5" t="n">
        <f aca="false">_xlfn.QUARTILE.EXC(R96:R105,2)</f>
        <v>0.784259259259</v>
      </c>
      <c r="W103" s="0" t="s">
        <v>134</v>
      </c>
      <c r="X103" s="1" t="s">
        <v>44</v>
      </c>
      <c r="Y103" s="5" t="n">
        <v>0.781481481481</v>
      </c>
      <c r="AA103" s="1" t="s">
        <v>35</v>
      </c>
      <c r="AB103" s="5" t="n">
        <f aca="false">_xlfn.QUARTILE.EXC(Y97:Y106,2)</f>
        <v>0.782407407407</v>
      </c>
    </row>
    <row r="104" customFormat="false" ht="12.8" hidden="false" customHeight="false" outlineLevel="0" collapsed="false">
      <c r="B104" s="1" t="s">
        <v>133</v>
      </c>
      <c r="C104" s="1" t="s">
        <v>44</v>
      </c>
      <c r="D104" s="1" t="n">
        <v>0.68</v>
      </c>
      <c r="E104" s="1"/>
      <c r="F104" s="1" t="s">
        <v>37</v>
      </c>
      <c r="G104" s="5" t="n">
        <f aca="false">_xlfn.QUARTILE.EXC(D96:D105,3)</f>
        <v>0.83</v>
      </c>
      <c r="I104" s="0" t="s">
        <v>45</v>
      </c>
      <c r="J104" s="1" t="s">
        <v>24</v>
      </c>
      <c r="K104" s="5" t="n">
        <v>0.521604938272</v>
      </c>
      <c r="M104" s="1" t="s">
        <v>37</v>
      </c>
      <c r="N104" s="5" t="n">
        <f aca="false">_xlfn.QUARTILE.EXC(K96:K105,3)</f>
        <v>0.81280864197525</v>
      </c>
      <c r="P104" s="0" t="s">
        <v>132</v>
      </c>
      <c r="Q104" s="1" t="s">
        <v>44</v>
      </c>
      <c r="R104" s="5" t="n">
        <v>0.612962962963</v>
      </c>
      <c r="T104" s="1" t="s">
        <v>37</v>
      </c>
      <c r="U104" s="5" t="n">
        <f aca="false">_xlfn.QUARTILE.EXC(R96:R105,3)</f>
        <v>0.87515432098775</v>
      </c>
      <c r="W104" s="0" t="s">
        <v>132</v>
      </c>
      <c r="X104" s="1" t="s">
        <v>44</v>
      </c>
      <c r="Y104" s="5" t="n">
        <v>0.612962962963</v>
      </c>
      <c r="AA104" s="1" t="s">
        <v>37</v>
      </c>
      <c r="AB104" s="5" t="n">
        <f aca="false">_xlfn.QUARTILE.EXC(Y97:Y106,3)</f>
        <v>0.87515432098775</v>
      </c>
    </row>
    <row r="105" customFormat="false" ht="12.8" hidden="false" customHeight="false" outlineLevel="0" collapsed="false">
      <c r="B105" s="1" t="s">
        <v>131</v>
      </c>
      <c r="C105" s="1" t="s">
        <v>44</v>
      </c>
      <c r="D105" s="1" t="n">
        <v>0.79</v>
      </c>
      <c r="E105" s="1"/>
      <c r="F105" s="1" t="s">
        <v>39</v>
      </c>
      <c r="G105" s="5" t="n">
        <f aca="false">AVERAGE(D96:D105)</f>
        <v>0.766</v>
      </c>
      <c r="I105" s="0" t="s">
        <v>41</v>
      </c>
      <c r="J105" s="1" t="s">
        <v>24</v>
      </c>
      <c r="K105" s="5" t="n">
        <v>0.188888888889</v>
      </c>
      <c r="M105" s="1" t="s">
        <v>39</v>
      </c>
      <c r="N105" s="5" t="n">
        <f aca="false">AVERAGE(K96:K105)</f>
        <v>0.6472839506173</v>
      </c>
      <c r="P105" s="0" t="s">
        <v>130</v>
      </c>
      <c r="Q105" s="1" t="s">
        <v>44</v>
      </c>
      <c r="R105" s="5" t="n">
        <v>0.986419753086</v>
      </c>
      <c r="T105" s="1" t="s">
        <v>39</v>
      </c>
      <c r="U105" s="5" t="n">
        <f aca="false">AVERAGE(R96:R105)</f>
        <v>0.7964814814814</v>
      </c>
      <c r="W105" s="0" t="s">
        <v>130</v>
      </c>
      <c r="X105" s="1" t="s">
        <v>44</v>
      </c>
      <c r="Y105" s="5" t="n">
        <v>0.986419753086</v>
      </c>
      <c r="AA105" s="1" t="s">
        <v>39</v>
      </c>
      <c r="AB105" s="5" t="n">
        <f aca="false">AVERAGE(Y97:Y106)</f>
        <v>0.7915283950617</v>
      </c>
    </row>
    <row r="106" customFormat="false" ht="12.8" hidden="false" customHeight="false" outlineLevel="0" collapsed="false">
      <c r="D106" s="0" t="n">
        <f aca="false">AVERAGE(D6:D105)</f>
        <v>0.8029</v>
      </c>
      <c r="I106" s="0" t="s">
        <v>140</v>
      </c>
      <c r="K106" s="5" t="n">
        <v>0.711969135802</v>
      </c>
      <c r="P106" s="0" t="s">
        <v>140</v>
      </c>
      <c r="R106" s="5" t="n">
        <v>0.735654320988</v>
      </c>
      <c r="W106" s="0" t="s">
        <v>140</v>
      </c>
      <c r="Y106" s="5" t="n">
        <v>0.735654320988</v>
      </c>
    </row>
    <row r="107" customFormat="false" ht="12.8" hidden="false" customHeight="false" outlineLevel="0" collapsed="false">
      <c r="K107" s="0" t="n">
        <f aca="false">AVERAGE(K6:K105)</f>
        <v>0.71196913580247</v>
      </c>
      <c r="R107" s="0" t="n">
        <f aca="false">AVERAGE(R6:R105)</f>
        <v>0.7356543209876</v>
      </c>
      <c r="Y107" s="0" t="n">
        <f aca="false">AVERAGE(Y6:Y105)</f>
        <v>0.7356543209876</v>
      </c>
    </row>
  </sheetData>
  <mergeCells count="4">
    <mergeCell ref="AE4:AF4"/>
    <mergeCell ref="AG4:AH4"/>
    <mergeCell ref="AI4:AJ4"/>
    <mergeCell ref="AK4:AL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O19" activeCellId="0" sqref="O19"/>
    </sheetView>
  </sheetViews>
  <sheetFormatPr defaultRowHeight="12.8"/>
  <cols>
    <col collapsed="false" hidden="false" max="1025" min="1" style="0" width="11.5204081632653"/>
  </cols>
  <sheetData>
    <row r="3" customFormat="false" ht="13.8" hidden="false" customHeight="false" outlineLevel="0" collapsed="false">
      <c r="C3" s="2" t="s">
        <v>141</v>
      </c>
    </row>
    <row r="4" customFormat="false" ht="13.8" hidden="false" customHeight="false" outlineLevel="0" collapsed="false">
      <c r="C4" s="3" t="s">
        <v>10</v>
      </c>
      <c r="D4" s="3"/>
      <c r="E4" s="3" t="s">
        <v>12</v>
      </c>
      <c r="F4" s="3"/>
      <c r="I4" s="3" t="s">
        <v>14</v>
      </c>
      <c r="J4" s="3"/>
      <c r="K4" s="3" t="s">
        <v>15</v>
      </c>
      <c r="L4" s="3"/>
      <c r="N4" s="3"/>
    </row>
    <row r="5" customFormat="false" ht="13.8" hidden="false" customHeight="false" outlineLevel="0" collapsed="false">
      <c r="B5" s="2" t="s">
        <v>8</v>
      </c>
      <c r="C5" s="2" t="s">
        <v>19</v>
      </c>
      <c r="D5" s="2"/>
      <c r="E5" s="2" t="s">
        <v>19</v>
      </c>
      <c r="F5" s="2"/>
      <c r="I5" s="2" t="s">
        <v>19</v>
      </c>
      <c r="J5" s="2"/>
      <c r="K5" s="2" t="s">
        <v>19</v>
      </c>
    </row>
    <row r="6" customFormat="false" ht="13.8" hidden="false" customHeight="false" outlineLevel="0" collapsed="false">
      <c r="B6" s="2" t="s">
        <v>17</v>
      </c>
      <c r="C6" s="4" t="n">
        <v>0.725</v>
      </c>
      <c r="D6" s="4"/>
      <c r="E6" s="4" t="n">
        <v>0.766</v>
      </c>
      <c r="F6" s="4"/>
      <c r="I6" s="4" t="n">
        <v>0.586</v>
      </c>
      <c r="J6" s="4"/>
      <c r="K6" s="4" t="n">
        <v>0.573</v>
      </c>
    </row>
    <row r="7" customFormat="false" ht="13.8" hidden="false" customHeight="false" outlineLevel="0" collapsed="false">
      <c r="B7" s="2" t="s">
        <v>24</v>
      </c>
      <c r="C7" s="4" t="n">
        <v>0.635</v>
      </c>
      <c r="D7" s="4"/>
      <c r="E7" s="4" t="n">
        <v>0.809</v>
      </c>
      <c r="F7" s="4"/>
      <c r="I7" s="4" t="n">
        <v>0.52</v>
      </c>
      <c r="J7" s="4"/>
      <c r="K7" s="4" t="n">
        <v>0.529</v>
      </c>
    </row>
    <row r="8" customFormat="false" ht="13.8" hidden="false" customHeight="false" outlineLevel="0" collapsed="false">
      <c r="B8" s="2" t="s">
        <v>27</v>
      </c>
      <c r="C8" s="4" t="n">
        <v>0.84</v>
      </c>
      <c r="D8" s="4"/>
      <c r="E8" s="4" t="n">
        <v>0.73</v>
      </c>
      <c r="F8" s="4"/>
      <c r="I8" s="4" t="n">
        <v>0.662</v>
      </c>
      <c r="J8" s="4"/>
      <c r="K8" s="4" t="n">
        <v>0.662</v>
      </c>
    </row>
    <row r="9" customFormat="false" ht="13.8" hidden="false" customHeight="false" outlineLevel="0" collapsed="false">
      <c r="B9" s="2" t="s">
        <v>30</v>
      </c>
      <c r="C9" s="4" t="n">
        <v>0.91</v>
      </c>
      <c r="D9" s="4"/>
      <c r="E9" s="4" t="n">
        <v>0.742</v>
      </c>
      <c r="F9" s="4"/>
      <c r="I9" s="4" t="n">
        <v>0.717</v>
      </c>
      <c r="J9" s="4"/>
      <c r="K9" s="4" t="n">
        <v>0.7</v>
      </c>
    </row>
    <row r="10" customFormat="false" ht="13.8" hidden="false" customHeight="false" outlineLevel="0" collapsed="false">
      <c r="B10" s="2" t="s">
        <v>32</v>
      </c>
      <c r="C10" s="4" t="n">
        <v>0.885</v>
      </c>
      <c r="D10" s="4"/>
      <c r="E10" s="4" t="n">
        <v>0.574</v>
      </c>
      <c r="F10" s="4"/>
      <c r="I10" s="4" t="n">
        <v>0.889</v>
      </c>
      <c r="J10" s="4"/>
      <c r="K10" s="4" t="n">
        <v>0.889</v>
      </c>
    </row>
    <row r="11" customFormat="false" ht="13.8" hidden="false" customHeight="false" outlineLevel="0" collapsed="false">
      <c r="B11" s="2" t="s">
        <v>34</v>
      </c>
      <c r="C11" s="4" t="n">
        <v>0.93</v>
      </c>
      <c r="D11" s="4"/>
      <c r="E11" s="4" t="n">
        <v>0.732</v>
      </c>
      <c r="F11" s="4"/>
      <c r="I11" s="4" t="n">
        <v>0.927</v>
      </c>
      <c r="J11" s="4"/>
      <c r="K11" s="4" t="n">
        <v>0.927</v>
      </c>
    </row>
    <row r="12" customFormat="false" ht="13.8" hidden="false" customHeight="false" outlineLevel="0" collapsed="false">
      <c r="B12" s="2" t="s">
        <v>36</v>
      </c>
      <c r="C12" s="4" t="n">
        <v>0.97</v>
      </c>
      <c r="D12" s="4"/>
      <c r="E12" s="4" t="n">
        <v>0.663</v>
      </c>
      <c r="F12" s="4"/>
      <c r="I12" s="4" t="n">
        <v>0.948</v>
      </c>
      <c r="J12" s="4"/>
      <c r="K12" s="4" t="n">
        <v>0.948</v>
      </c>
    </row>
    <row r="13" customFormat="false" ht="13.8" hidden="false" customHeight="false" outlineLevel="0" collapsed="false">
      <c r="B13" s="2" t="s">
        <v>38</v>
      </c>
      <c r="C13" s="4" t="n">
        <v>0.845</v>
      </c>
      <c r="D13" s="4"/>
      <c r="E13" s="4" t="n">
        <v>0.684</v>
      </c>
      <c r="F13" s="4"/>
      <c r="I13" s="4" t="n">
        <v>0.862</v>
      </c>
      <c r="J13" s="4"/>
      <c r="K13" s="4" t="n">
        <v>0.862</v>
      </c>
    </row>
    <row r="14" customFormat="false" ht="13.8" hidden="false" customHeight="false" outlineLevel="0" collapsed="false">
      <c r="B14" s="2" t="s">
        <v>40</v>
      </c>
      <c r="C14" s="4" t="n">
        <v>0.77</v>
      </c>
      <c r="D14" s="4"/>
      <c r="E14" s="4" t="n">
        <v>0.732</v>
      </c>
      <c r="F14" s="4"/>
      <c r="I14" s="4" t="n">
        <v>0.65</v>
      </c>
      <c r="J14" s="4"/>
      <c r="K14" s="4" t="n">
        <v>0.65</v>
      </c>
    </row>
    <row r="15" customFormat="false" ht="13.8" hidden="false" customHeight="false" outlineLevel="0" collapsed="false">
      <c r="B15" s="2" t="s">
        <v>44</v>
      </c>
      <c r="C15" s="4" t="n">
        <v>0.76</v>
      </c>
      <c r="D15" s="4"/>
      <c r="E15" s="4" t="n">
        <v>0.645</v>
      </c>
      <c r="F15" s="4"/>
      <c r="I15" s="4" t="n">
        <v>0.784</v>
      </c>
      <c r="J15" s="4"/>
      <c r="K15" s="4" t="n">
        <v>0.782</v>
      </c>
    </row>
    <row r="16" customFormat="false" ht="12.8" hidden="false" customHeight="false" outlineLevel="0" collapsed="false">
      <c r="B16" s="6" t="s">
        <v>47</v>
      </c>
      <c r="C16" s="4" t="n">
        <v>0.8</v>
      </c>
      <c r="D16" s="4"/>
      <c r="E16" s="4" t="n">
        <v>0.71196913580247</v>
      </c>
      <c r="F16" s="4"/>
      <c r="I16" s="4" t="n">
        <v>0.7356543209876</v>
      </c>
      <c r="J16" s="4"/>
      <c r="K16" s="4" t="n">
        <v>0.7356543209876</v>
      </c>
    </row>
    <row r="17" customFormat="false" ht="13.8" hidden="false" customHeight="false" outlineLevel="0" collapsed="false">
      <c r="B17" s="2"/>
      <c r="C17" s="4"/>
      <c r="D17" s="4"/>
      <c r="E17" s="4"/>
      <c r="F17" s="4"/>
      <c r="G17" s="4"/>
      <c r="H17" s="4"/>
      <c r="I17" s="4"/>
      <c r="J17" s="4"/>
    </row>
    <row r="19" customFormat="false" ht="13.8" hidden="false" customHeight="false" outlineLevel="0" collapsed="false">
      <c r="C19" s="2" t="s">
        <v>142</v>
      </c>
    </row>
    <row r="20" customFormat="false" ht="13.8" hidden="false" customHeight="false" outlineLevel="0" collapsed="false">
      <c r="C20" s="3" t="s">
        <v>10</v>
      </c>
      <c r="D20" s="3"/>
      <c r="E20" s="3" t="s">
        <v>12</v>
      </c>
      <c r="F20" s="3"/>
      <c r="G20" s="3" t="s">
        <v>13</v>
      </c>
      <c r="H20" s="3"/>
      <c r="I20" s="3" t="s">
        <v>14</v>
      </c>
      <c r="J20" s="3"/>
      <c r="K20" s="3" t="s">
        <v>15</v>
      </c>
      <c r="L20" s="3"/>
      <c r="N20" s="3"/>
    </row>
    <row r="21" customFormat="false" ht="13.8" hidden="false" customHeight="false" outlineLevel="0" collapsed="false">
      <c r="B21" s="2" t="s">
        <v>8</v>
      </c>
      <c r="C21" s="2" t="s">
        <v>19</v>
      </c>
      <c r="D21" s="2"/>
      <c r="E21" s="2" t="s">
        <v>19</v>
      </c>
      <c r="F21" s="2"/>
      <c r="G21" s="2" t="s">
        <v>19</v>
      </c>
      <c r="H21" s="2"/>
      <c r="I21" s="2" t="s">
        <v>19</v>
      </c>
      <c r="J21" s="2"/>
      <c r="K21" s="2" t="s">
        <v>19</v>
      </c>
      <c r="N21" s="2"/>
    </row>
    <row r="22" customFormat="false" ht="13.8" hidden="false" customHeight="false" outlineLevel="0" collapsed="false">
      <c r="B22" s="2" t="s">
        <v>17</v>
      </c>
      <c r="C22" s="4" t="n">
        <v>0.725</v>
      </c>
      <c r="D22" s="4"/>
      <c r="E22" s="4" t="n">
        <v>0.591</v>
      </c>
      <c r="F22" s="4"/>
      <c r="G22" s="4" t="n">
        <v>0.596</v>
      </c>
      <c r="H22" s="4"/>
      <c r="I22" s="4" t="n">
        <v>0.596</v>
      </c>
      <c r="J22" s="4"/>
      <c r="K22" s="4" t="n">
        <v>0.591</v>
      </c>
      <c r="N22" s="4"/>
    </row>
    <row r="23" customFormat="false" ht="13.8" hidden="false" customHeight="false" outlineLevel="0" collapsed="false">
      <c r="B23" s="2" t="s">
        <v>24</v>
      </c>
      <c r="C23" s="4" t="n">
        <v>0.635</v>
      </c>
      <c r="D23" s="4"/>
      <c r="E23" s="4" t="n">
        <v>0.487</v>
      </c>
      <c r="F23" s="4"/>
      <c r="G23" s="4" t="n">
        <v>0.499</v>
      </c>
      <c r="H23" s="4"/>
      <c r="I23" s="4" t="n">
        <v>0.499</v>
      </c>
      <c r="J23" s="4"/>
      <c r="K23" s="4" t="n">
        <v>0.487</v>
      </c>
      <c r="N23" s="4"/>
    </row>
    <row r="24" customFormat="false" ht="13.8" hidden="false" customHeight="false" outlineLevel="0" collapsed="false">
      <c r="B24" s="2" t="s">
        <v>27</v>
      </c>
      <c r="C24" s="4" t="n">
        <v>0.84</v>
      </c>
      <c r="D24" s="4"/>
      <c r="E24" s="4" t="n">
        <v>0.588</v>
      </c>
      <c r="F24" s="4"/>
      <c r="G24" s="4" t="n">
        <v>0.58</v>
      </c>
      <c r="H24" s="4"/>
      <c r="I24" s="4" t="n">
        <v>0.58</v>
      </c>
      <c r="J24" s="4"/>
      <c r="K24" s="4" t="n">
        <v>0.588</v>
      </c>
      <c r="N24" s="4"/>
    </row>
    <row r="25" customFormat="false" ht="13.8" hidden="false" customHeight="false" outlineLevel="0" collapsed="false">
      <c r="B25" s="2" t="s">
        <v>30</v>
      </c>
      <c r="C25" s="4" t="n">
        <v>0.91</v>
      </c>
      <c r="D25" s="4"/>
      <c r="E25" s="4" t="n">
        <v>0.703</v>
      </c>
      <c r="F25" s="4"/>
      <c r="G25" s="4" t="n">
        <v>0.754</v>
      </c>
      <c r="H25" s="4"/>
      <c r="I25" s="4" t="n">
        <v>0.754</v>
      </c>
      <c r="J25" s="4"/>
      <c r="K25" s="4" t="n">
        <v>0.703</v>
      </c>
      <c r="N25" s="4"/>
    </row>
    <row r="26" customFormat="false" ht="13.8" hidden="false" customHeight="false" outlineLevel="0" collapsed="false">
      <c r="B26" s="2" t="s">
        <v>32</v>
      </c>
      <c r="C26" s="4" t="n">
        <v>0.885</v>
      </c>
      <c r="D26" s="4"/>
      <c r="E26" s="4" t="n">
        <v>0.839</v>
      </c>
      <c r="F26" s="4"/>
      <c r="G26" s="4" t="n">
        <v>0.869</v>
      </c>
      <c r="H26" s="4"/>
      <c r="I26" s="4" t="n">
        <v>0.869</v>
      </c>
      <c r="J26" s="4"/>
      <c r="K26" s="4" t="n">
        <v>0.839</v>
      </c>
      <c r="N26" s="4"/>
    </row>
    <row r="27" customFormat="false" ht="13.8" hidden="false" customHeight="false" outlineLevel="0" collapsed="false">
      <c r="B27" s="2" t="s">
        <v>34</v>
      </c>
      <c r="C27" s="4" t="n">
        <v>0.93</v>
      </c>
      <c r="D27" s="4"/>
      <c r="E27" s="4" t="n">
        <v>0.84</v>
      </c>
      <c r="F27" s="4"/>
      <c r="G27" s="4" t="n">
        <v>0.907</v>
      </c>
      <c r="H27" s="4"/>
      <c r="I27" s="4" t="n">
        <v>0.907</v>
      </c>
      <c r="J27" s="4"/>
      <c r="K27" s="4" t="n">
        <v>0.84</v>
      </c>
      <c r="N27" s="4"/>
    </row>
    <row r="28" customFormat="false" ht="13.8" hidden="false" customHeight="false" outlineLevel="0" collapsed="false">
      <c r="B28" s="2" t="s">
        <v>36</v>
      </c>
      <c r="C28" s="4" t="n">
        <v>0.97</v>
      </c>
      <c r="D28" s="4"/>
      <c r="E28" s="4" t="n">
        <v>0.856</v>
      </c>
      <c r="F28" s="4"/>
      <c r="G28" s="4" t="n">
        <v>0.908</v>
      </c>
      <c r="H28" s="4"/>
      <c r="I28" s="4" t="n">
        <v>0.908</v>
      </c>
      <c r="J28" s="4"/>
      <c r="K28" s="4" t="n">
        <v>0.856</v>
      </c>
      <c r="N28" s="4"/>
    </row>
    <row r="29" customFormat="false" ht="13.8" hidden="false" customHeight="false" outlineLevel="0" collapsed="false">
      <c r="B29" s="2" t="s">
        <v>38</v>
      </c>
      <c r="C29" s="4" t="n">
        <v>0.845</v>
      </c>
      <c r="D29" s="4"/>
      <c r="E29" s="4" t="n">
        <v>0.715</v>
      </c>
      <c r="F29" s="4"/>
      <c r="G29" s="4" t="n">
        <v>0.831</v>
      </c>
      <c r="H29" s="4"/>
      <c r="I29" s="4" t="n">
        <v>0.831</v>
      </c>
      <c r="J29" s="4"/>
      <c r="K29" s="4" t="n">
        <v>0.715</v>
      </c>
      <c r="N29" s="4"/>
    </row>
    <row r="30" customFormat="false" ht="13.8" hidden="false" customHeight="false" outlineLevel="0" collapsed="false">
      <c r="B30" s="2" t="s">
        <v>40</v>
      </c>
      <c r="C30" s="4" t="n">
        <v>0.77</v>
      </c>
      <c r="D30" s="4"/>
      <c r="E30" s="4" t="n">
        <v>0.648</v>
      </c>
      <c r="F30" s="4"/>
      <c r="G30" s="4" t="n">
        <v>0.613</v>
      </c>
      <c r="H30" s="4"/>
      <c r="I30" s="4" t="n">
        <v>0.613</v>
      </c>
      <c r="J30" s="4"/>
      <c r="K30" s="4" t="n">
        <v>0.648</v>
      </c>
      <c r="N30" s="4"/>
    </row>
    <row r="31" customFormat="false" ht="13.8" hidden="false" customHeight="false" outlineLevel="0" collapsed="false">
      <c r="B31" s="2" t="s">
        <v>44</v>
      </c>
      <c r="C31" s="4" t="n">
        <v>0.76</v>
      </c>
      <c r="D31" s="4"/>
      <c r="E31" s="4" t="n">
        <v>0.812</v>
      </c>
      <c r="F31" s="4"/>
      <c r="G31" s="4" t="n">
        <v>0.811</v>
      </c>
      <c r="H31" s="4"/>
      <c r="I31" s="4" t="n">
        <v>0.811</v>
      </c>
      <c r="J31" s="4"/>
      <c r="K31" s="4" t="n">
        <v>0.812</v>
      </c>
      <c r="N31" s="4"/>
    </row>
    <row r="32" customFormat="false" ht="12.8" hidden="false" customHeight="false" outlineLevel="0" collapsed="false">
      <c r="B32" s="6" t="s">
        <v>47</v>
      </c>
      <c r="C32" s="4" t="n">
        <v>0.8</v>
      </c>
      <c r="D32" s="4"/>
      <c r="E32" s="4" t="n">
        <v>0.72</v>
      </c>
      <c r="F32" s="4"/>
      <c r="G32" s="4" t="n">
        <v>0.7</v>
      </c>
      <c r="H32" s="4"/>
      <c r="I32" s="4" t="n">
        <v>0.72</v>
      </c>
      <c r="J32" s="4"/>
      <c r="K32" s="4" t="n">
        <v>0.7</v>
      </c>
      <c r="N32" s="4"/>
    </row>
    <row r="33" customFormat="false" ht="13.8" hidden="false" customHeight="false" outlineLevel="0" collapsed="false"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5" customFormat="false" ht="12.8" hidden="false" customHeight="false" outlineLevel="0" collapsed="false">
      <c r="C35" s="6"/>
      <c r="D35" s="6"/>
    </row>
    <row r="36" customFormat="false" ht="12.8" hidden="false" customHeight="false" outlineLevel="0" collapsed="false">
      <c r="C36" s="6" t="s">
        <v>54</v>
      </c>
      <c r="D36" s="6" t="s">
        <v>55</v>
      </c>
    </row>
    <row r="37" customFormat="false" ht="12.8" hidden="false" customHeight="false" outlineLevel="0" collapsed="false">
      <c r="C37" s="0" t="n">
        <v>1</v>
      </c>
      <c r="D37" s="0" t="s">
        <v>56</v>
      </c>
    </row>
    <row r="38" customFormat="false" ht="12.8" hidden="false" customHeight="false" outlineLevel="0" collapsed="false">
      <c r="C38" s="0" t="n">
        <v>2</v>
      </c>
      <c r="D38" s="0" t="s">
        <v>57</v>
      </c>
    </row>
    <row r="39" customFormat="false" ht="12.8" hidden="false" customHeight="false" outlineLevel="0" collapsed="false">
      <c r="C39" s="0" t="n">
        <v>3</v>
      </c>
      <c r="D39" s="0" t="s">
        <v>58</v>
      </c>
    </row>
    <row r="40" customFormat="false" ht="12.8" hidden="false" customHeight="false" outlineLevel="0" collapsed="false">
      <c r="C40" s="0" t="n">
        <v>4</v>
      </c>
      <c r="D40" s="0" t="s">
        <v>59</v>
      </c>
    </row>
  </sheetData>
  <mergeCells count="9">
    <mergeCell ref="C4:D4"/>
    <mergeCell ref="E4:F4"/>
    <mergeCell ref="I4:J4"/>
    <mergeCell ref="K4:L4"/>
    <mergeCell ref="C20:D20"/>
    <mergeCell ref="E20:F20"/>
    <mergeCell ref="G20:H20"/>
    <mergeCell ref="I20:J20"/>
    <mergeCell ref="K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2019-01-31T06:27:56Z</dcterms:created>
  <dc:creator/>
  <dc:description/>
  <dc:language>es-ES</dc:language>
  <cp:lastModifiedBy/>
  <dcterms:modified xsi:type="dcterms:W3CDTF">2019-02-01T12:31:38Z</dcterms:modified>
  <cp:revision>7</cp:revision>
  <dc:subject/>
  <dc:title/>
</cp:coreProperties>
</file>