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ieljansen/Desktop/paper/LCA_Paper/"/>
    </mc:Choice>
  </mc:AlternateContent>
  <bookViews>
    <workbookView xWindow="500" yWindow="460" windowWidth="2638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3" i="1"/>
  <c r="F7" i="1"/>
  <c r="F9" i="1"/>
  <c r="F11" i="1"/>
  <c r="E4" i="1"/>
  <c r="E3" i="1"/>
  <c r="E5" i="1"/>
  <c r="E7" i="1"/>
  <c r="E9" i="1"/>
  <c r="E11" i="1"/>
  <c r="C11" i="1"/>
  <c r="D11" i="1"/>
  <c r="B11" i="1"/>
  <c r="D9" i="1"/>
  <c r="C9" i="1"/>
  <c r="B9" i="1"/>
  <c r="C7" i="1"/>
  <c r="D7" i="1"/>
  <c r="B7" i="1"/>
  <c r="D4" i="1"/>
  <c r="D5" i="1"/>
  <c r="C5" i="1"/>
  <c r="C4" i="1"/>
  <c r="D3" i="1"/>
  <c r="B5" i="1"/>
  <c r="B3" i="1"/>
  <c r="B4" i="1"/>
</calcChain>
</file>

<file path=xl/sharedStrings.xml><?xml version="1.0" encoding="utf-8"?>
<sst xmlns="http://schemas.openxmlformats.org/spreadsheetml/2006/main" count="13" uniqueCount="13">
  <si>
    <t>Embodied</t>
  </si>
  <si>
    <t>HVAC offset</t>
  </si>
  <si>
    <t>Actuators</t>
  </si>
  <si>
    <t>Maintenance</t>
  </si>
  <si>
    <t>Disposal</t>
  </si>
  <si>
    <t>ASF ENTSO-E incl shading</t>
  </si>
  <si>
    <t>ASF CH incl shading</t>
  </si>
  <si>
    <t>ASF ENTSO-E excl shading benefits</t>
  </si>
  <si>
    <t>Total</t>
  </si>
  <si>
    <t>Elec prod.</t>
  </si>
  <si>
    <t>gCO2/kWh</t>
  </si>
  <si>
    <t>ASF DE incl shading</t>
  </si>
  <si>
    <t>ASF ENTSO-E incl shading motorized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</si>
</sst>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7" sqref="F7"/>
    </sheetView>
  </sheetViews>
  <sheetFormatPr baseColWidth="10" defaultRowHeight="16" x14ac:dyDescent="0.2"/>
  <cols>
    <col min="2" max="2" width="22.83203125" customWidth="1"/>
    <col min="3" max="3" width="23" customWidth="1"/>
    <col min="4" max="4" width="18.1640625" customWidth="1"/>
    <col min="5" max="5" width="30.1640625" customWidth="1"/>
  </cols>
  <sheetData>
    <row r="1" spans="1:6" x14ac:dyDescent="0.2">
      <c r="B1" t="s">
        <v>5</v>
      </c>
      <c r="C1" t="s">
        <v>7</v>
      </c>
      <c r="D1" t="s">
        <v>6</v>
      </c>
      <c r="E1" t="s">
        <v>11</v>
      </c>
      <c r="F1" t="s">
        <v>12</v>
      </c>
    </row>
    <row r="2" spans="1:6" x14ac:dyDescent="0.2">
      <c r="A2" t="s">
        <v>0</v>
      </c>
      <c r="B2" s="1">
        <v>2676.5</v>
      </c>
      <c r="C2" s="1">
        <v>2676.5</v>
      </c>
      <c r="D2" s="1">
        <v>2676.5</v>
      </c>
      <c r="E2" s="1">
        <v>2676.5</v>
      </c>
      <c r="F2" s="1">
        <v>3252.3</v>
      </c>
    </row>
    <row r="3" spans="1:6" x14ac:dyDescent="0.2">
      <c r="A3" t="s">
        <v>1</v>
      </c>
      <c r="B3" s="1">
        <f>-1021.8*20*0.4621</f>
        <v>-9443.4755999999998</v>
      </c>
      <c r="C3" s="1">
        <v>0</v>
      </c>
      <c r="D3" s="1">
        <f>-1021.8*20*0.1131</f>
        <v>-2311.3116</v>
      </c>
      <c r="E3" s="1">
        <f>-1021.8*20*0.6109</f>
        <v>-12484.3524</v>
      </c>
      <c r="F3" s="1">
        <f>-1021.8*20*0.4621</f>
        <v>-9443.4755999999998</v>
      </c>
    </row>
    <row r="4" spans="1:6" x14ac:dyDescent="0.2">
      <c r="A4" t="s">
        <v>2</v>
      </c>
      <c r="B4" s="1">
        <f>1.45/1000*4*54*365*20*0.4621</f>
        <v>1056.5269560000002</v>
      </c>
      <c r="C4" s="1">
        <f>1.45/1000*4*54*365*20*0.4621</f>
        <v>1056.5269560000002</v>
      </c>
      <c r="D4" s="1">
        <f>1.45/1000*4*54*365*20*0.1131</f>
        <v>258.58731600000004</v>
      </c>
      <c r="E4" s="1">
        <f>1.45/1000*4*54*365*20*0.6109</f>
        <v>1396.7373240000002</v>
      </c>
      <c r="F4" s="1">
        <f>0.148*0.4621</f>
        <v>6.8390800000000002E-2</v>
      </c>
    </row>
    <row r="5" spans="1:6" x14ac:dyDescent="0.2">
      <c r="A5" t="s">
        <v>3</v>
      </c>
      <c r="B5" s="1">
        <f>(42.73+35.81)*3</f>
        <v>235.61999999999998</v>
      </c>
      <c r="C5" s="1">
        <f>(42.73+35.81)*3</f>
        <v>235.61999999999998</v>
      </c>
      <c r="D5" s="1">
        <f>(42.73+35.81)*3</f>
        <v>235.61999999999998</v>
      </c>
      <c r="E5" s="1">
        <f>(42.73+35.81)*3</f>
        <v>235.61999999999998</v>
      </c>
      <c r="F5" s="1">
        <v>0</v>
      </c>
    </row>
    <row r="6" spans="1:6" x14ac:dyDescent="0.2">
      <c r="A6" t="s">
        <v>4</v>
      </c>
      <c r="B6" s="1">
        <v>77</v>
      </c>
      <c r="C6" s="1">
        <v>77</v>
      </c>
      <c r="D6" s="1">
        <v>77</v>
      </c>
      <c r="E6" s="1">
        <v>77</v>
      </c>
      <c r="F6" s="1">
        <v>86.5</v>
      </c>
    </row>
    <row r="7" spans="1:6" x14ac:dyDescent="0.2">
      <c r="A7" s="2" t="s">
        <v>8</v>
      </c>
      <c r="B7" s="3">
        <f>SUM(B2:B6)</f>
        <v>-5397.8286440000002</v>
      </c>
      <c r="C7" s="3">
        <f t="shared" ref="C7:D7" si="0">SUM(C2:C6)</f>
        <v>4045.646956</v>
      </c>
      <c r="D7" s="3">
        <f t="shared" si="0"/>
        <v>936.39571600000011</v>
      </c>
      <c r="E7" s="3">
        <f t="shared" ref="E7" si="1">SUM(E2:E6)</f>
        <v>-8098.4950760000002</v>
      </c>
      <c r="F7" s="3">
        <f>SUM(F2:F6)</f>
        <v>-6104.6072091999995</v>
      </c>
    </row>
    <row r="8" spans="1:6" x14ac:dyDescent="0.2">
      <c r="A8" s="2"/>
    </row>
    <row r="9" spans="1:6" x14ac:dyDescent="0.2">
      <c r="A9" s="4" t="s">
        <v>9</v>
      </c>
      <c r="B9" s="4">
        <f>580*20</f>
        <v>11600</v>
      </c>
      <c r="C9" s="4">
        <f>580*20</f>
        <v>11600</v>
      </c>
      <c r="D9" s="4">
        <f>580*20</f>
        <v>11600</v>
      </c>
      <c r="E9" s="4">
        <f>580*20</f>
        <v>11600</v>
      </c>
      <c r="F9" s="4">
        <f>580*20</f>
        <v>11600</v>
      </c>
    </row>
    <row r="11" spans="1:6" x14ac:dyDescent="0.2">
      <c r="A11" s="2" t="s">
        <v>10</v>
      </c>
      <c r="B11" s="3">
        <f>B7/B9*1000</f>
        <v>-465.33005551724136</v>
      </c>
      <c r="C11" s="3">
        <f t="shared" ref="C11:D11" si="2">C7/C9*1000</f>
        <v>348.76266862068968</v>
      </c>
      <c r="D11" s="3">
        <f t="shared" si="2"/>
        <v>80.723768620689668</v>
      </c>
      <c r="E11" s="3">
        <f t="shared" ref="E11" si="3">E7/E9*1000</f>
        <v>-698.14612724137942</v>
      </c>
      <c r="F11" s="3">
        <f>F7/F9*1000</f>
        <v>-526.25924217241368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2015-11-18T18:05:51Z</dcterms:created>
  <dcterms:modified xsi:type="dcterms:W3CDTF">2015-11-19T16:28:15Z</dcterms:modified>
</cp:coreProperties>
</file>