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0" yWindow="2960" windowWidth="37140" windowHeight="17880" tabRatio="500"/>
  </bookViews>
  <sheets>
    <sheet name="Sheet1" sheetId="1" r:id="rId1"/>
    <sheet name="Electricity generatio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1" l="1"/>
  <c r="F22" i="1"/>
  <c r="F57" i="1"/>
  <c r="F23" i="1"/>
  <c r="F58" i="1"/>
  <c r="F24" i="1"/>
  <c r="F59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C4" i="2"/>
  <c r="C6" i="2"/>
  <c r="F6" i="2"/>
  <c r="K3" i="2"/>
  <c r="K12" i="2"/>
  <c r="K2" i="2"/>
  <c r="K5" i="2"/>
  <c r="K6" i="2"/>
  <c r="K11" i="2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<sst xmlns="http://schemas.openxmlformats.org/spreadsheetml/2006/main" count="76" uniqueCount="51">
  <si>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</si>
  <si>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</si>
  <si>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</si>
  <si>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</si>
  <si>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</si>
  <si>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</si>
  <si>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</si>
  <si>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</si>
  <si>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</si>
  <si>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</si>
  <si>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</si>
  <si>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</si>
  <si>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</si>
  <si>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</si>
  <si>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</si>
  <si>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</si>
  <si>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</si>
  <si>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</si>
  <si>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</si>
  <si>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</si>
  <si>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</si>
  <si>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</si>
  <si>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</si>
  <si>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</si>
  <si>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</si>
  <si>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</si>
  <si>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</si>
  <si>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</si>
  <si>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</si>
  <si>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</si>
  <si>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Kwh/m2</t>
  </si>
  <si>
    <t>m2</t>
  </si>
  <si>
    <t>angular efficiency</t>
  </si>
  <si>
    <t>kWh</t>
  </si>
  <si>
    <t>CO2</t>
  </si>
  <si>
    <t>Total energy savings</t>
  </si>
  <si>
    <t>Total CO2</t>
  </si>
  <si>
    <t>Grey CO2</t>
  </si>
  <si>
    <t>Grey Energy (MJ)</t>
  </si>
  <si>
    <t>Grey Energy (kWh)</t>
  </si>
  <si>
    <t>Energy payback time</t>
  </si>
  <si>
    <t>CO2 payback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</si>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</sst>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abSelected="1" topLeftCell="A25" workbookViewId="0">
      <selection activeCell="F60" sqref="F60"/>
    </sheetView>
  </sheetViews>
  <sheetFormatPr baseColWidth="10" defaultRowHeight="16" x14ac:dyDescent="0.2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 x14ac:dyDescent="0.2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 x14ac:dyDescent="0.2">
      <c r="A3" t="s">
        <v>6</v>
      </c>
      <c r="B3">
        <v>6.61</v>
      </c>
      <c r="C3">
        <v>5.87</v>
      </c>
      <c r="D3">
        <f>B3-C3</f>
        <v>0.74000000000000021</v>
      </c>
    </row>
    <row r="4" spans="1:9" x14ac:dyDescent="0.2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 x14ac:dyDescent="0.2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 x14ac:dyDescent="0.2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 x14ac:dyDescent="0.2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 x14ac:dyDescent="0.2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 x14ac:dyDescent="0.2">
      <c r="B11" t="s">
        <v>0</v>
      </c>
      <c r="C11" t="s">
        <v>1</v>
      </c>
      <c r="D11" t="s">
        <v>5</v>
      </c>
    </row>
    <row r="12" spans="1:9" x14ac:dyDescent="0.2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 x14ac:dyDescent="0.2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 x14ac:dyDescent="0.2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 x14ac:dyDescent="0.2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 x14ac:dyDescent="0.2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 x14ac:dyDescent="0.2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 x14ac:dyDescent="0.2">
      <c r="A20" s="2" t="s">
        <v>18</v>
      </c>
    </row>
    <row r="21" spans="1:14" x14ac:dyDescent="0.2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42</v>
      </c>
    </row>
    <row r="22" spans="1:14" x14ac:dyDescent="0.2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 x14ac:dyDescent="0.2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 x14ac:dyDescent="0.2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 x14ac:dyDescent="0.2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 x14ac:dyDescent="0.2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 x14ac:dyDescent="0.2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 x14ac:dyDescent="0.2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 x14ac:dyDescent="0.2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 x14ac:dyDescent="0.2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 x14ac:dyDescent="0.2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 x14ac:dyDescent="0.2">
      <c r="I34" t="s">
        <v>29</v>
      </c>
      <c r="J34">
        <v>0.95</v>
      </c>
    </row>
    <row r="35" spans="1:10" x14ac:dyDescent="0.2">
      <c r="I35" s="2" t="s">
        <v>42</v>
      </c>
    </row>
    <row r="36" spans="1:10" x14ac:dyDescent="0.2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 x14ac:dyDescent="0.2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 x14ac:dyDescent="0.2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 x14ac:dyDescent="0.2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 x14ac:dyDescent="0.2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 x14ac:dyDescent="0.2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 x14ac:dyDescent="0.2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 x14ac:dyDescent="0.2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 x14ac:dyDescent="0.2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 x14ac:dyDescent="0.2">
      <c r="A50" s="2" t="s">
        <v>43</v>
      </c>
    </row>
    <row r="51" spans="1:7" x14ac:dyDescent="0.2">
      <c r="A51" t="s">
        <v>44</v>
      </c>
      <c r="B51">
        <f>4.9*7</f>
        <v>34.300000000000004</v>
      </c>
    </row>
    <row r="52" spans="1:7" x14ac:dyDescent="0.2">
      <c r="A52" t="s">
        <v>46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 x14ac:dyDescent="0.2">
      <c r="A53" t="s">
        <v>45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 x14ac:dyDescent="0.2">
      <c r="A56" s="2" t="s">
        <v>47</v>
      </c>
    </row>
    <row r="57" spans="1:7" x14ac:dyDescent="0.2">
      <c r="A57" t="s">
        <v>48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 x14ac:dyDescent="0.2">
      <c r="A58" t="s">
        <v>49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 x14ac:dyDescent="0.2">
      <c r="A59" t="s">
        <v>50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 x14ac:dyDescent="0.2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K13" sqref="K13"/>
    </sheetView>
  </sheetViews>
  <sheetFormatPr baseColWidth="10" defaultRowHeight="16" x14ac:dyDescent="0.2"/>
  <cols>
    <col min="2" max="2" width="15.6640625" bestFit="1" customWidth="1"/>
    <col min="10" max="10" width="17.83203125" bestFit="1" customWidth="1"/>
  </cols>
  <sheetData>
    <row r="2" spans="2:11" x14ac:dyDescent="0.2">
      <c r="B2" t="s">
        <v>30</v>
      </c>
      <c r="C2">
        <v>40.799999999999997</v>
      </c>
      <c r="J2" t="s">
        <v>35</v>
      </c>
      <c r="K2">
        <f>C6+Sheet1!G39</f>
        <v>621.4337272782318</v>
      </c>
    </row>
    <row r="3" spans="2:11" x14ac:dyDescent="0.2">
      <c r="B3" t="s">
        <v>31</v>
      </c>
      <c r="C3">
        <v>15.2</v>
      </c>
      <c r="J3" t="s">
        <v>36</v>
      </c>
      <c r="K3">
        <f>F6+Sheet1!G40</f>
        <v>247.95205718401451</v>
      </c>
    </row>
    <row r="4" spans="2:11" x14ac:dyDescent="0.2">
      <c r="B4" t="s">
        <v>33</v>
      </c>
      <c r="C4">
        <f>C3*C2</f>
        <v>620.16</v>
      </c>
    </row>
    <row r="5" spans="2:11" x14ac:dyDescent="0.2">
      <c r="B5" t="s">
        <v>32</v>
      </c>
      <c r="C5">
        <v>0.94</v>
      </c>
      <c r="J5" t="s">
        <v>38</v>
      </c>
      <c r="K5">
        <f>5589</f>
        <v>5589</v>
      </c>
    </row>
    <row r="6" spans="2:11" x14ac:dyDescent="0.2">
      <c r="B6" t="s">
        <v>33</v>
      </c>
      <c r="C6">
        <f>C5*C4</f>
        <v>582.95039999999995</v>
      </c>
      <c r="E6" t="s">
        <v>34</v>
      </c>
      <c r="F6">
        <f>C6*0.399</f>
        <v>232.59720959999999</v>
      </c>
      <c r="J6" t="s">
        <v>39</v>
      </c>
      <c r="K6">
        <f>K5/3.6</f>
        <v>1552.5</v>
      </c>
    </row>
    <row r="8" spans="2:11" x14ac:dyDescent="0.2">
      <c r="J8" t="s">
        <v>37</v>
      </c>
      <c r="K8">
        <v>374</v>
      </c>
    </row>
    <row r="11" spans="2:11" x14ac:dyDescent="0.2">
      <c r="J11" t="s">
        <v>40</v>
      </c>
      <c r="K11">
        <f>K6/K2</f>
        <v>2.4982551346217905</v>
      </c>
    </row>
    <row r="12" spans="2:11" x14ac:dyDescent="0.2">
      <c r="J12" t="s">
        <v>41</v>
      </c>
      <c r="K12">
        <f>K8/K3</f>
        <v>1.5083561082231336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Microsoft Office User</cp:lastModifiedBy>
  <dcterms:created xsi:type="dcterms:W3CDTF">2014-11-28T11:52:46Z</dcterms:created>
  <dcterms:modified xsi:type="dcterms:W3CDTF">2015-11-14T15:07:13Z</dcterms:modified>
</cp:coreProperties>
</file>