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12840" yWindow="460" windowWidth="13340" windowHeight="14540" tabRatio="500"/>
  </bookViews>
  <sheets>
    <sheet name="Sheet1" sheetId="1" r:id="rId1"/>
    <sheet name="Actuations when Eve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C27" i="1"/>
  <c r="C29" i="1"/>
  <c r="D27" i="1"/>
  <c r="D29" i="1"/>
  <c r="B27" i="1"/>
  <c r="B29" i="1"/>
  <c r="I3" i="1"/>
  <c r="J7" i="1"/>
  <c r="J11" i="1"/>
  <c r="I7" i="1"/>
  <c r="I11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F3" i="1"/>
  <c r="F4" i="1"/>
  <c r="F7" i="1"/>
  <c r="B3" i="1"/>
  <c r="B4" i="1"/>
  <c r="B5" i="1"/>
  <c r="B7" i="1"/>
  <c r="H4" i="1"/>
  <c r="E4" i="1"/>
  <c r="D4" i="1"/>
  <c r="C4" i="1"/>
  <c r="H3" i="1"/>
  <c r="H5" i="1"/>
  <c r="H7" i="1"/>
  <c r="H11" i="1"/>
  <c r="G4" i="1"/>
  <c r="G3" i="1"/>
  <c r="G7" i="1"/>
  <c r="G11" i="1"/>
  <c r="F11" i="1"/>
  <c r="E3" i="1"/>
  <c r="E5" i="1"/>
  <c r="E7" i="1"/>
  <c r="E11" i="1"/>
  <c r="C5" i="1"/>
  <c r="C7" i="1"/>
  <c r="C11" i="1"/>
  <c r="D3" i="1"/>
  <c r="D5" i="1"/>
  <c r="D7" i="1"/>
  <c r="D11" i="1"/>
  <c r="B11" i="1"/>
</calcChain>
</file>

<file path=xl/sharedStrings.xml><?xml version="1.0" encoding="utf-8"?>
<sst xmlns="http://schemas.openxmlformats.org/spreadsheetml/2006/main" count="48" uniqueCount="33">
  <si>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</si>
  <si>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</si>
  <si>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</si>
  <si>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</si>
  <si>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</si>
  <si>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</si>
  <si>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</si>
  <si>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</si>
  <si>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</si>
  <si>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</si>
  <si>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</si>
  <si>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</si>
  <si>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</si>
  <si>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</si>
  <si>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</si>
  <si>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calc for numb of actuations</t>
  </si>
  <si>
    <t>Number of  Actuations</t>
  </si>
  <si>
    <t>Find out when soft robotic actuators break even with servo motors</t>
  </si>
  <si>
    <t>Difference</t>
  </si>
  <si>
    <t>Pv-type</t>
  </si>
  <si>
    <t>Static ASF ENTSO-E excl shading</t>
  </si>
  <si>
    <t>Static ASF ENTSO-E incl shading</t>
  </si>
  <si>
    <t>Total Irradiation (kWh/m2/year)</t>
  </si>
  <si>
    <t>Utility Factor (m2/m2)</t>
  </si>
  <si>
    <t>Losses from sub optimal angle</t>
  </si>
  <si>
    <t>Irradation of active PV  (kWh/m2/year)</t>
  </si>
  <si>
    <t>Efficiency</t>
  </si>
  <si>
    <t>Self Shading Losses</t>
  </si>
  <si>
    <t>Losses due to sub optimal tracking angle</t>
  </si>
  <si>
    <t>Flat  PolySi</t>
  </si>
  <si>
    <t>Flat  CdTe</t>
  </si>
  <si>
    <t>Flat  CIGS</t>
  </si>
  <si>
    <t>Total Power (kWh/year)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</si>
</sst>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164" fontId="2" fillId="0" borderId="0" xfId="0" applyNumberFormat="1" applyFont="1"/>
    <xf numFmtId="1" fontId="2" fillId="0" borderId="0" xfId="0" applyNumberFormat="1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10" sqref="A10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  <col min="9" max="9" width="14.33203125" customWidth="1"/>
    <col min="10" max="10" width="13.6640625" customWidth="1"/>
  </cols>
  <sheetData>
    <row r="1" spans="1:10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  <c r="I1" t="s">
        <v>21</v>
      </c>
      <c r="J1" t="s">
        <v>20</v>
      </c>
    </row>
    <row r="2" spans="1:10" x14ac:dyDescent="0.2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  <c r="I2" s="1">
        <v>2352.3000000000002</v>
      </c>
      <c r="J2" s="1">
        <v>2352.3000000000002</v>
      </c>
    </row>
    <row r="3" spans="1:10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  <c r="I3" s="1">
        <f>-780*20*0.4621</f>
        <v>-7208.76</v>
      </c>
      <c r="J3" s="1">
        <v>0</v>
      </c>
    </row>
    <row r="4" spans="1:10" x14ac:dyDescent="0.2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  <c r="I4" s="1">
        <v>0</v>
      </c>
      <c r="J4" s="1">
        <v>0</v>
      </c>
    </row>
    <row r="5" spans="1:10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  <c r="I5" s="1">
        <v>0</v>
      </c>
      <c r="J5" s="1">
        <v>0</v>
      </c>
    </row>
    <row r="6" spans="1:10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  <c r="I6" s="1">
        <v>74.099999999999994</v>
      </c>
      <c r="J6" s="1">
        <v>74.099999999999994</v>
      </c>
    </row>
    <row r="7" spans="1:10" x14ac:dyDescent="0.2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  <c r="I7" s="3">
        <f>SUM(I2:I6)</f>
        <v>-4782.3599999999997</v>
      </c>
      <c r="J7" s="3">
        <f>SUM(J2:J6)</f>
        <v>2426.4</v>
      </c>
    </row>
    <row r="8" spans="1:10" x14ac:dyDescent="0.2">
      <c r="A8" s="2"/>
    </row>
    <row r="9" spans="1:10" x14ac:dyDescent="0.2">
      <c r="A9" s="4" t="s">
        <v>9</v>
      </c>
      <c r="B9" s="11">
        <f>518.1946*20</f>
        <v>10363.892</v>
      </c>
      <c r="C9" s="11">
        <f>518.1946*20</f>
        <v>10363.892</v>
      </c>
      <c r="D9" s="11">
        <f>518.1946*20</f>
        <v>10363.892</v>
      </c>
      <c r="E9" s="11">
        <f>518.1946*20</f>
        <v>10363.892</v>
      </c>
      <c r="F9" s="11">
        <f>518.1946*20</f>
        <v>10363.892</v>
      </c>
      <c r="G9" s="11">
        <f>518.1946*20</f>
        <v>10363.892</v>
      </c>
      <c r="H9" s="11">
        <f>518.1946*20</f>
        <v>10363.892</v>
      </c>
      <c r="I9" s="11">
        <f>471.086*20</f>
        <v>9421.7200000000012</v>
      </c>
      <c r="J9" s="11">
        <f>471.086*20</f>
        <v>9421.7200000000012</v>
      </c>
    </row>
    <row r="11" spans="1:10" x14ac:dyDescent="0.2">
      <c r="A11" s="2" t="s">
        <v>10</v>
      </c>
      <c r="B11" s="3">
        <f>B7/B9*1000</f>
        <v>-601.08474916566104</v>
      </c>
      <c r="C11" s="3">
        <f t="shared" ref="C11:D11" si="2">C7/C9*1000</f>
        <v>310.10533270705639</v>
      </c>
      <c r="D11" s="3">
        <f t="shared" si="2"/>
        <v>70.629121260622938</v>
      </c>
      <c r="E11" s="3">
        <f t="shared" ref="E11" si="3">E7/E9*1000</f>
        <v>-887.47736784597907</v>
      </c>
      <c r="F11" s="3">
        <f>F7/F9*1000</f>
        <v>-588.43477141598919</v>
      </c>
      <c r="G11" s="3">
        <f>G7/G9*1000</f>
        <v>99.207457970422666</v>
      </c>
      <c r="H11" s="3">
        <f>H7/H9*1000</f>
        <v>-599.48303428866302</v>
      </c>
      <c r="I11" s="3">
        <f>I7/I9*1000</f>
        <v>-507.58884789613779</v>
      </c>
      <c r="J11" s="3">
        <f>J7/J9*1000</f>
        <v>257.53259489774689</v>
      </c>
    </row>
    <row r="14" spans="1:10" x14ac:dyDescent="0.2">
      <c r="A14" s="2" t="s">
        <v>19</v>
      </c>
      <c r="B14" t="s">
        <v>29</v>
      </c>
      <c r="C14" t="s">
        <v>31</v>
      </c>
      <c r="D14" t="s">
        <v>30</v>
      </c>
    </row>
    <row r="15" spans="1:10" x14ac:dyDescent="0.2">
      <c r="A15" t="s">
        <v>22</v>
      </c>
      <c r="B15">
        <v>966</v>
      </c>
      <c r="C15" s="1">
        <v>966</v>
      </c>
      <c r="D15">
        <v>966</v>
      </c>
    </row>
    <row r="16" spans="1:10" x14ac:dyDescent="0.2">
      <c r="A16" t="s">
        <v>23</v>
      </c>
      <c r="B16">
        <v>0.6944444444444442</v>
      </c>
      <c r="C16" s="7">
        <v>0.6944444444444442</v>
      </c>
      <c r="D16">
        <v>0.6944444444444442</v>
      </c>
    </row>
    <row r="17" spans="1:5" x14ac:dyDescent="0.2">
      <c r="A17" t="s">
        <v>24</v>
      </c>
      <c r="B17">
        <v>0.38470000000000004</v>
      </c>
      <c r="C17" s="7">
        <v>0.38470000000000004</v>
      </c>
      <c r="D17">
        <v>0.38470000000000004</v>
      </c>
    </row>
    <row r="18" spans="1:5" x14ac:dyDescent="0.2">
      <c r="A18" t="s">
        <v>25</v>
      </c>
      <c r="B18">
        <v>412.76374999999979</v>
      </c>
      <c r="C18" s="1">
        <v>412.76374999999979</v>
      </c>
      <c r="D18">
        <v>412.76374999999979</v>
      </c>
    </row>
    <row r="19" spans="1:5" x14ac:dyDescent="0.2">
      <c r="A19" t="s">
        <v>26</v>
      </c>
      <c r="B19">
        <v>7.0000000000000007E-2</v>
      </c>
      <c r="C19" s="7">
        <v>0.11</v>
      </c>
      <c r="D19">
        <v>0.1</v>
      </c>
    </row>
    <row r="20" spans="1:5" x14ac:dyDescent="0.2">
      <c r="A20" t="s">
        <v>27</v>
      </c>
      <c r="B20" s="8">
        <v>0</v>
      </c>
      <c r="C20" s="8">
        <v>0</v>
      </c>
      <c r="D20" s="8">
        <v>0</v>
      </c>
      <c r="E20" s="9"/>
    </row>
    <row r="21" spans="1:5" x14ac:dyDescent="0.2">
      <c r="A21" t="s">
        <v>28</v>
      </c>
      <c r="B21">
        <v>1</v>
      </c>
      <c r="C21" s="7">
        <v>1</v>
      </c>
      <c r="D21">
        <v>1</v>
      </c>
    </row>
    <row r="22" spans="1:5" x14ac:dyDescent="0.2">
      <c r="A22" s="4" t="s">
        <v>32</v>
      </c>
      <c r="B22" s="10">
        <v>439.18062999999978</v>
      </c>
      <c r="C22" s="10">
        <v>690.14098999999965</v>
      </c>
      <c r="D22" s="10">
        <v>627.40089999999964</v>
      </c>
    </row>
    <row r="23" spans="1:5" x14ac:dyDescent="0.2">
      <c r="A23" s="2"/>
    </row>
    <row r="24" spans="1:5" x14ac:dyDescent="0.2">
      <c r="A24" t="s">
        <v>0</v>
      </c>
      <c r="B24">
        <v>4014.88</v>
      </c>
      <c r="C24">
        <v>2546.41</v>
      </c>
      <c r="D24">
        <v>1937.94</v>
      </c>
    </row>
    <row r="25" spans="1:5" x14ac:dyDescent="0.2">
      <c r="A25" t="s">
        <v>3</v>
      </c>
      <c r="B25">
        <v>0</v>
      </c>
      <c r="C25">
        <v>0</v>
      </c>
      <c r="D25">
        <v>0</v>
      </c>
    </row>
    <row r="26" spans="1:5" x14ac:dyDescent="0.2">
      <c r="A26" t="s">
        <v>4</v>
      </c>
      <c r="B26">
        <v>0</v>
      </c>
      <c r="C26">
        <v>0</v>
      </c>
      <c r="D26">
        <v>0</v>
      </c>
    </row>
    <row r="27" spans="1:5" x14ac:dyDescent="0.2">
      <c r="A27" s="2" t="s">
        <v>8</v>
      </c>
      <c r="B27" s="2">
        <f>SUM(B24:B26)</f>
        <v>4014.88</v>
      </c>
      <c r="C27" s="2">
        <f t="shared" ref="C27:D27" si="4">SUM(C24:C26)</f>
        <v>2546.41</v>
      </c>
      <c r="D27" s="2">
        <f t="shared" si="4"/>
        <v>1937.94</v>
      </c>
    </row>
    <row r="29" spans="1:5" x14ac:dyDescent="0.2">
      <c r="A29" s="2" t="s">
        <v>10</v>
      </c>
      <c r="B29" s="3">
        <f>B27/(B22*20)*1000</f>
        <v>457.08755415738648</v>
      </c>
      <c r="C29" s="3">
        <f>C27/(C22*20)*1000</f>
        <v>184.4847673806479</v>
      </c>
      <c r="D29" s="3">
        <f>D27/(D22*20)*1000</f>
        <v>154.44192062842123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6" x14ac:dyDescent="0.2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 x14ac:dyDescent="0.2">
      <c r="A1" s="2" t="s">
        <v>17</v>
      </c>
    </row>
    <row r="2" spans="1:8" x14ac:dyDescent="0.2">
      <c r="B2" t="s">
        <v>5</v>
      </c>
      <c r="F2" t="s">
        <v>12</v>
      </c>
    </row>
    <row r="3" spans="1:8" x14ac:dyDescent="0.2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 x14ac:dyDescent="0.2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 x14ac:dyDescent="0.2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 x14ac:dyDescent="0.2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 x14ac:dyDescent="0.2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 x14ac:dyDescent="0.2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 x14ac:dyDescent="0.2">
      <c r="A9" s="2"/>
    </row>
    <row r="10" spans="1:8" x14ac:dyDescent="0.2">
      <c r="A10" s="4" t="s">
        <v>9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 x14ac:dyDescent="0.2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 x14ac:dyDescent="0.2">
      <c r="A16" t="s">
        <v>15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 x14ac:dyDescent="0.2">
      <c r="A18" s="2" t="s">
        <v>16</v>
      </c>
      <c r="B18" s="5">
        <v>6</v>
      </c>
    </row>
    <row r="19" spans="1:2" x14ac:dyDescent="0.2">
      <c r="A19" s="2" t="s">
        <v>18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2015-11-28T13:04:25Z</dcterms:modified>
</cp:coreProperties>
</file>