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"/>
    </mc:Choice>
  </mc:AlternateContent>
  <xr:revisionPtr revIDLastSave="0" documentId="13_ncr:1_{E4FAFE0B-2FA9-48DE-AAD0-2DD3033B72F6}" xr6:coauthVersionLast="46" xr6:coauthVersionMax="46" xr10:uidLastSave="{00000000-0000-0000-0000-000000000000}"/>
  <bookViews>
    <workbookView xWindow="735" yWindow="930" windowWidth="27690" windowHeight="15675" xr2:uid="{53BA8E7A-152A-46DA-BA2F-0D9D440113B3}"/>
  </bookViews>
  <sheets>
    <sheet name="SQ" sheetId="4" r:id="rId1"/>
    <sheet name="RF_S" sheetId="6" r:id="rId2"/>
    <sheet name="RF_UC" sheetId="9" r:id="rId3"/>
    <sheet name="RF_TB" sheetId="8" r:id="rId4"/>
    <sheet name="RF_F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1" l="1"/>
  <c r="F5" i="8"/>
  <c r="F5" i="9"/>
  <c r="F5" i="6"/>
  <c r="F5" i="4"/>
  <c r="F22" i="11"/>
  <c r="F21" i="11"/>
  <c r="F20" i="11"/>
  <c r="F19" i="11"/>
  <c r="F15" i="11"/>
  <c r="F14" i="11"/>
  <c r="F13" i="11"/>
  <c r="F12" i="11"/>
  <c r="F11" i="11"/>
  <c r="F10" i="11"/>
  <c r="F9" i="11"/>
  <c r="F8" i="11"/>
  <c r="F7" i="11"/>
  <c r="F6" i="11"/>
  <c r="F4" i="11"/>
  <c r="F3" i="11"/>
  <c r="F22" i="9" l="1"/>
  <c r="F21" i="9"/>
  <c r="F20" i="9"/>
  <c r="F19" i="9"/>
  <c r="F15" i="9"/>
  <c r="F14" i="9"/>
  <c r="F13" i="9"/>
  <c r="F12" i="9"/>
  <c r="F11" i="9"/>
  <c r="F10" i="9"/>
  <c r="F9" i="9"/>
  <c r="F8" i="9"/>
  <c r="F7" i="9"/>
  <c r="F6" i="9"/>
  <c r="F4" i="9"/>
  <c r="F3" i="9"/>
  <c r="F22" i="8" l="1"/>
  <c r="F21" i="8"/>
  <c r="F20" i="8"/>
  <c r="F19" i="8"/>
  <c r="F15" i="8"/>
  <c r="F14" i="8"/>
  <c r="F13" i="8"/>
  <c r="F12" i="8"/>
  <c r="F11" i="8"/>
  <c r="F10" i="8"/>
  <c r="F9" i="8"/>
  <c r="F8" i="8"/>
  <c r="F7" i="8"/>
  <c r="F6" i="8"/>
  <c r="F4" i="8"/>
  <c r="F3" i="8"/>
  <c r="F22" i="6" l="1"/>
  <c r="F21" i="6"/>
  <c r="F20" i="6"/>
  <c r="F19" i="6"/>
  <c r="F15" i="6"/>
  <c r="F14" i="6"/>
  <c r="F13" i="6"/>
  <c r="F12" i="6"/>
  <c r="F11" i="6"/>
  <c r="F10" i="6"/>
  <c r="F9" i="6"/>
  <c r="F8" i="6"/>
  <c r="F7" i="6"/>
  <c r="F6" i="6"/>
  <c r="F4" i="6"/>
  <c r="F3" i="6"/>
  <c r="F3" i="4"/>
  <c r="F4" i="4"/>
  <c r="F6" i="4"/>
  <c r="F7" i="4"/>
  <c r="F8" i="4"/>
  <c r="F9" i="4"/>
  <c r="F10" i="4"/>
  <c r="F11" i="4"/>
  <c r="F12" i="4"/>
  <c r="F13" i="4"/>
  <c r="F14" i="4"/>
  <c r="F15" i="4"/>
  <c r="F19" i="4"/>
  <c r="F20" i="4"/>
  <c r="F21" i="4"/>
  <c r="F22" i="4"/>
</calcChain>
</file>

<file path=xl/sharedStrings.xml><?xml version="1.0" encoding="utf-8"?>
<sst xmlns="http://schemas.openxmlformats.org/spreadsheetml/2006/main" count="145" uniqueCount="29">
  <si>
    <t>UNIVERSITY</t>
  </si>
  <si>
    <t>LIBRARY</t>
  </si>
  <si>
    <t>MUSEUM</t>
  </si>
  <si>
    <t>LAB</t>
  </si>
  <si>
    <t>COOLROOM</t>
  </si>
  <si>
    <t>PARKING</t>
  </si>
  <si>
    <t>SERVERROOM</t>
  </si>
  <si>
    <t>SWIMMING</t>
  </si>
  <si>
    <t>GYM</t>
  </si>
  <si>
    <t>HOSPITAL</t>
  </si>
  <si>
    <t>SCHOOL</t>
  </si>
  <si>
    <t>INDUSTRIAL</t>
  </si>
  <si>
    <t>RESTAURANT</t>
  </si>
  <si>
    <t>FOODSTORE</t>
  </si>
  <si>
    <t>RETAIL</t>
  </si>
  <si>
    <t>OFFICE</t>
  </si>
  <si>
    <t>HOTEL</t>
  </si>
  <si>
    <t>SINGLE_RES</t>
  </si>
  <si>
    <t>MULTI_RES_2040</t>
  </si>
  <si>
    <t>MULTI_RES</t>
  </si>
  <si>
    <t>RH_max_pc</t>
  </si>
  <si>
    <t>RH_min_pc</t>
  </si>
  <si>
    <t>Ve_lsp</t>
  </si>
  <si>
    <t>Ths_setb_C</t>
  </si>
  <si>
    <t>Tcs_setb_C</t>
  </si>
  <si>
    <t>Ths_set_C</t>
  </si>
  <si>
    <t>Tcs_set_C</t>
  </si>
  <si>
    <t>code</t>
  </si>
  <si>
    <t>SECONDARY_RES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</si>
</sst>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C796-54D1-4604-BB31-0B30E71D1ECA}">
  <dimension ref="A1:H22"/>
  <sheetViews>
    <sheetView tabSelected="1" zoomScale="130" zoomScaleNormal="130" zoomScalePageLayoutView="85" workbookViewId="0">
      <selection activeCell="A5" sqref="A5"/>
    </sheetView>
  </sheetViews>
  <sheetFormatPr defaultColWidth="9.140625" defaultRowHeight="15" x14ac:dyDescent="0.25"/>
  <cols>
    <col min="1" max="1" width="15.42578125" style="2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0" width="9.140625" style="1" customWidth="1"/>
    <col min="11" max="16384" width="9.140625" style="1"/>
  </cols>
  <sheetData>
    <row r="1" spans="1:8" x14ac:dyDescent="0.2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25">
      <c r="A2" s="6" t="s">
        <v>19</v>
      </c>
      <c r="B2" s="5">
        <v>26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25">
      <c r="A3" s="6" t="s">
        <v>18</v>
      </c>
      <c r="B3" s="5">
        <v>26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25">
      <c r="A4" s="6" t="s">
        <v>17</v>
      </c>
      <c r="B4" s="5">
        <v>26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25">
      <c r="A5" s="6" t="s">
        <v>28</v>
      </c>
      <c r="B5" s="5">
        <v>26</v>
      </c>
      <c r="C5" s="4">
        <v>21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25">
      <c r="A6" s="7" t="s">
        <v>16</v>
      </c>
      <c r="B6" s="5">
        <v>26</v>
      </c>
      <c r="C6" s="4">
        <v>21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25">
      <c r="A7" s="7" t="s">
        <v>15</v>
      </c>
      <c r="B7" s="5">
        <v>26</v>
      </c>
      <c r="C7" s="4">
        <v>21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25">
      <c r="A8" s="6" t="s">
        <v>14</v>
      </c>
      <c r="B8" s="5">
        <v>26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25">
      <c r="A9" s="6" t="s">
        <v>13</v>
      </c>
      <c r="B9" s="5">
        <v>26</v>
      </c>
      <c r="C9" s="4">
        <v>20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25">
      <c r="A10" s="6" t="s">
        <v>12</v>
      </c>
      <c r="B10" s="5">
        <v>26</v>
      </c>
      <c r="C10" s="4">
        <v>21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25">
      <c r="A11" s="6" t="s">
        <v>11</v>
      </c>
      <c r="B11" s="5">
        <v>30</v>
      </c>
      <c r="C11" s="4">
        <v>18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25">
      <c r="A12" s="6" t="s">
        <v>10</v>
      </c>
      <c r="B12" s="5">
        <v>26</v>
      </c>
      <c r="C12" s="4">
        <v>21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2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25">
      <c r="A14" s="6" t="s">
        <v>8</v>
      </c>
      <c r="B14" s="5">
        <v>26</v>
      </c>
      <c r="C14" s="4">
        <v>18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25">
      <c r="A15" s="6" t="s">
        <v>7</v>
      </c>
      <c r="B15" s="5">
        <v>30</v>
      </c>
      <c r="C15" s="4">
        <v>24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25">
      <c r="A16" s="6" t="s">
        <v>6</v>
      </c>
      <c r="B16" s="5">
        <v>26</v>
      </c>
      <c r="C16" s="4">
        <v>18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25">
      <c r="A17" s="6" t="s">
        <v>5</v>
      </c>
      <c r="B17" s="5">
        <v>28</v>
      </c>
      <c r="C17" s="4">
        <v>18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2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25">
      <c r="A19" s="6" t="s">
        <v>3</v>
      </c>
      <c r="B19" s="5">
        <v>26</v>
      </c>
      <c r="C19" s="4">
        <v>21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25">
      <c r="A20" s="6" t="s">
        <v>2</v>
      </c>
      <c r="B20" s="5">
        <v>26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25">
      <c r="A21" s="6" t="s">
        <v>1</v>
      </c>
      <c r="B21" s="5">
        <v>26</v>
      </c>
      <c r="C21" s="4">
        <v>21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25">
      <c r="A22" s="6" t="s">
        <v>0</v>
      </c>
      <c r="B22" s="5">
        <v>26</v>
      </c>
      <c r="C22" s="4">
        <v>21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F662-1603-420C-ABB1-F7E85464E413}">
  <dimension ref="A1:H22"/>
  <sheetViews>
    <sheetView zoomScale="130" zoomScaleNormal="130" zoomScalePageLayoutView="85" workbookViewId="0">
      <selection activeCell="C2" sqref="C2:C22"/>
    </sheetView>
  </sheetViews>
  <sheetFormatPr defaultColWidth="9.140625" defaultRowHeight="15" x14ac:dyDescent="0.25"/>
  <cols>
    <col min="1" max="1" width="15.42578125" style="2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0" width="9.140625" style="1" customWidth="1"/>
    <col min="11" max="16384" width="9.140625" style="1"/>
  </cols>
  <sheetData>
    <row r="1" spans="1:8" x14ac:dyDescent="0.2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25">
      <c r="A2" s="6" t="s">
        <v>19</v>
      </c>
      <c r="B2" s="5">
        <v>27</v>
      </c>
      <c r="C2" s="4">
        <v>20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25">
      <c r="A3" s="6" t="s">
        <v>18</v>
      </c>
      <c r="B3" s="5">
        <v>27</v>
      </c>
      <c r="C3" s="4">
        <v>20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25">
      <c r="A4" s="6" t="s">
        <v>17</v>
      </c>
      <c r="B4" s="5">
        <v>27</v>
      </c>
      <c r="C4" s="4">
        <v>20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25">
      <c r="A5" s="6" t="s">
        <v>28</v>
      </c>
      <c r="B5" s="5">
        <v>27</v>
      </c>
      <c r="C5" s="4">
        <v>20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25">
      <c r="A6" s="7" t="s">
        <v>16</v>
      </c>
      <c r="B6" s="5">
        <v>27</v>
      </c>
      <c r="C6" s="4">
        <v>20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25">
      <c r="A7" s="7" t="s">
        <v>15</v>
      </c>
      <c r="B7" s="5">
        <v>27</v>
      </c>
      <c r="C7" s="4">
        <v>20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25">
      <c r="A8" s="6" t="s">
        <v>14</v>
      </c>
      <c r="B8" s="5">
        <v>27</v>
      </c>
      <c r="C8" s="4">
        <v>19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25">
      <c r="A9" s="6" t="s">
        <v>13</v>
      </c>
      <c r="B9" s="5">
        <v>27</v>
      </c>
      <c r="C9" s="4">
        <v>19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25">
      <c r="A10" s="6" t="s">
        <v>12</v>
      </c>
      <c r="B10" s="5">
        <v>27</v>
      </c>
      <c r="C10" s="4">
        <v>20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25">
      <c r="A11" s="6" t="s">
        <v>11</v>
      </c>
      <c r="B11" s="5">
        <v>31</v>
      </c>
      <c r="C11" s="4">
        <v>17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25">
      <c r="A12" s="6" t="s">
        <v>10</v>
      </c>
      <c r="B12" s="5">
        <v>27</v>
      </c>
      <c r="C12" s="4">
        <v>20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2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25">
      <c r="A14" s="6" t="s">
        <v>8</v>
      </c>
      <c r="B14" s="5">
        <v>27</v>
      </c>
      <c r="C14" s="4">
        <v>17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25">
      <c r="A15" s="6" t="s">
        <v>7</v>
      </c>
      <c r="B15" s="5">
        <v>31</v>
      </c>
      <c r="C15" s="4">
        <v>23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25">
      <c r="A16" s="6" t="s">
        <v>6</v>
      </c>
      <c r="B16" s="5">
        <v>27</v>
      </c>
      <c r="C16" s="4">
        <v>17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25">
      <c r="A17" s="6" t="s">
        <v>5</v>
      </c>
      <c r="B17" s="5">
        <v>29</v>
      </c>
      <c r="C17" s="4">
        <v>17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2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25">
      <c r="A19" s="6" t="s">
        <v>3</v>
      </c>
      <c r="B19" s="5">
        <v>27</v>
      </c>
      <c r="C19" s="4">
        <v>20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25">
      <c r="A20" s="6" t="s">
        <v>2</v>
      </c>
      <c r="B20" s="5">
        <v>27</v>
      </c>
      <c r="C20" s="4">
        <v>20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25">
      <c r="A21" s="6" t="s">
        <v>1</v>
      </c>
      <c r="B21" s="5">
        <v>27</v>
      </c>
      <c r="C21" s="4">
        <v>20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25">
      <c r="A22" s="6" t="s">
        <v>0</v>
      </c>
      <c r="B22" s="5">
        <v>27</v>
      </c>
      <c r="C22" s="4">
        <v>20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55D1-DDB8-4883-BE9B-9756B1667B5E}">
  <dimension ref="A1:H22"/>
  <sheetViews>
    <sheetView zoomScale="130" zoomScaleNormal="130" zoomScalePageLayoutView="85" workbookViewId="0">
      <selection activeCell="C2" sqref="C2:C22"/>
    </sheetView>
  </sheetViews>
  <sheetFormatPr defaultColWidth="9.140625" defaultRowHeight="15" x14ac:dyDescent="0.25"/>
  <cols>
    <col min="1" max="1" width="15.42578125" style="2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25">
      <c r="A2" s="6" t="s">
        <v>19</v>
      </c>
      <c r="B2" s="5">
        <v>27</v>
      </c>
      <c r="C2" s="4">
        <v>20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25">
      <c r="A3" s="6" t="s">
        <v>18</v>
      </c>
      <c r="B3" s="5">
        <v>27</v>
      </c>
      <c r="C3" s="4">
        <v>20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25">
      <c r="A4" s="6" t="s">
        <v>17</v>
      </c>
      <c r="B4" s="5">
        <v>27</v>
      </c>
      <c r="C4" s="4">
        <v>20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25">
      <c r="A5" s="6" t="s">
        <v>28</v>
      </c>
      <c r="B5" s="5">
        <v>27</v>
      </c>
      <c r="C5" s="4">
        <v>20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25">
      <c r="A6" s="7" t="s">
        <v>16</v>
      </c>
      <c r="B6" s="5">
        <v>27</v>
      </c>
      <c r="C6" s="4">
        <v>20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25">
      <c r="A7" s="7" t="s">
        <v>15</v>
      </c>
      <c r="B7" s="5">
        <v>27</v>
      </c>
      <c r="C7" s="4">
        <v>20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25">
      <c r="A8" s="6" t="s">
        <v>14</v>
      </c>
      <c r="B8" s="5">
        <v>27</v>
      </c>
      <c r="C8" s="4">
        <v>19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25">
      <c r="A9" s="6" t="s">
        <v>13</v>
      </c>
      <c r="B9" s="5">
        <v>27</v>
      </c>
      <c r="C9" s="4">
        <v>19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25">
      <c r="A10" s="6" t="s">
        <v>12</v>
      </c>
      <c r="B10" s="5">
        <v>27</v>
      </c>
      <c r="C10" s="4">
        <v>20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25">
      <c r="A11" s="6" t="s">
        <v>11</v>
      </c>
      <c r="B11" s="5">
        <v>31</v>
      </c>
      <c r="C11" s="4">
        <v>17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25">
      <c r="A12" s="6" t="s">
        <v>10</v>
      </c>
      <c r="B12" s="5">
        <v>27</v>
      </c>
      <c r="C12" s="4">
        <v>20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2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25">
      <c r="A14" s="6" t="s">
        <v>8</v>
      </c>
      <c r="B14" s="5">
        <v>27</v>
      </c>
      <c r="C14" s="4">
        <v>17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25">
      <c r="A15" s="6" t="s">
        <v>7</v>
      </c>
      <c r="B15" s="5">
        <v>31</v>
      </c>
      <c r="C15" s="4">
        <v>23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25">
      <c r="A16" s="6" t="s">
        <v>6</v>
      </c>
      <c r="B16" s="5">
        <v>27</v>
      </c>
      <c r="C16" s="4">
        <v>17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25">
      <c r="A17" s="6" t="s">
        <v>5</v>
      </c>
      <c r="B17" s="5">
        <v>29</v>
      </c>
      <c r="C17" s="4">
        <v>17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2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25">
      <c r="A19" s="6" t="s">
        <v>3</v>
      </c>
      <c r="B19" s="5">
        <v>27</v>
      </c>
      <c r="C19" s="4">
        <v>20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25">
      <c r="A20" s="6" t="s">
        <v>2</v>
      </c>
      <c r="B20" s="5">
        <v>27</v>
      </c>
      <c r="C20" s="4">
        <v>20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25">
      <c r="A21" s="6" t="s">
        <v>1</v>
      </c>
      <c r="B21" s="5">
        <v>27</v>
      </c>
      <c r="C21" s="4">
        <v>20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25">
      <c r="A22" s="6" t="s">
        <v>0</v>
      </c>
      <c r="B22" s="5">
        <v>27</v>
      </c>
      <c r="C22" s="4">
        <v>20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7297-5AB4-4ABB-96D9-8169D146ADCF}">
  <dimension ref="A1:H22"/>
  <sheetViews>
    <sheetView zoomScale="130" zoomScaleNormal="130" zoomScalePageLayoutView="85" workbookViewId="0">
      <selection activeCell="A5" sqref="A5"/>
    </sheetView>
  </sheetViews>
  <sheetFormatPr defaultColWidth="9.140625" defaultRowHeight="15" x14ac:dyDescent="0.25"/>
  <cols>
    <col min="1" max="1" width="15.42578125" style="2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25">
      <c r="A2" s="6" t="s">
        <v>19</v>
      </c>
      <c r="B2" s="5">
        <v>25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25">
      <c r="A3" s="6" t="s">
        <v>18</v>
      </c>
      <c r="B3" s="5">
        <v>25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25">
      <c r="A4" s="6" t="s">
        <v>17</v>
      </c>
      <c r="B4" s="5">
        <v>25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25">
      <c r="A5" s="6" t="s">
        <v>28</v>
      </c>
      <c r="B5" s="5">
        <v>25</v>
      </c>
      <c r="C5" s="4">
        <v>21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25">
      <c r="A6" s="7" t="s">
        <v>16</v>
      </c>
      <c r="B6" s="5">
        <v>25</v>
      </c>
      <c r="C6" s="4">
        <v>21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25">
      <c r="A7" s="7" t="s">
        <v>15</v>
      </c>
      <c r="B7" s="5">
        <v>25</v>
      </c>
      <c r="C7" s="4">
        <v>21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25">
      <c r="A8" s="6" t="s">
        <v>14</v>
      </c>
      <c r="B8" s="5">
        <v>25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25">
      <c r="A9" s="6" t="s">
        <v>13</v>
      </c>
      <c r="B9" s="5">
        <v>25</v>
      </c>
      <c r="C9" s="4">
        <v>20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25">
      <c r="A10" s="6" t="s">
        <v>12</v>
      </c>
      <c r="B10" s="5">
        <v>25</v>
      </c>
      <c r="C10" s="4">
        <v>21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25">
      <c r="A11" s="6" t="s">
        <v>11</v>
      </c>
      <c r="B11" s="5">
        <v>29</v>
      </c>
      <c r="C11" s="4">
        <v>18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25">
      <c r="A12" s="6" t="s">
        <v>10</v>
      </c>
      <c r="B12" s="5">
        <v>25</v>
      </c>
      <c r="C12" s="4">
        <v>21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2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25">
      <c r="A14" s="6" t="s">
        <v>8</v>
      </c>
      <c r="B14" s="5">
        <v>25</v>
      </c>
      <c r="C14" s="4">
        <v>18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25">
      <c r="A15" s="6" t="s">
        <v>7</v>
      </c>
      <c r="B15" s="5">
        <v>29</v>
      </c>
      <c r="C15" s="4">
        <v>24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25">
      <c r="A16" s="6" t="s">
        <v>6</v>
      </c>
      <c r="B16" s="5">
        <v>25</v>
      </c>
      <c r="C16" s="4">
        <v>18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25">
      <c r="A17" s="6" t="s">
        <v>5</v>
      </c>
      <c r="B17" s="5">
        <v>27</v>
      </c>
      <c r="C17" s="4">
        <v>18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2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25">
      <c r="A19" s="6" t="s">
        <v>3</v>
      </c>
      <c r="B19" s="5">
        <v>25</v>
      </c>
      <c r="C19" s="4">
        <v>21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25">
      <c r="A20" s="6" t="s">
        <v>2</v>
      </c>
      <c r="B20" s="5">
        <v>25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25">
      <c r="A21" s="6" t="s">
        <v>1</v>
      </c>
      <c r="B21" s="5">
        <v>25</v>
      </c>
      <c r="C21" s="4">
        <v>21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25">
      <c r="A22" s="6" t="s">
        <v>0</v>
      </c>
      <c r="B22" s="5">
        <v>25</v>
      </c>
      <c r="C22" s="4">
        <v>21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2FAC-69A9-4746-AD3F-5A3D121920DF}">
  <dimension ref="A1:H22"/>
  <sheetViews>
    <sheetView zoomScale="130" zoomScaleNormal="130" zoomScalePageLayoutView="85" workbookViewId="0">
      <selection activeCell="A5" sqref="A5"/>
    </sheetView>
  </sheetViews>
  <sheetFormatPr defaultColWidth="9.140625" defaultRowHeight="15" x14ac:dyDescent="0.25"/>
  <cols>
    <col min="1" max="1" width="15.42578125" style="2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25">
      <c r="A2" s="6" t="s">
        <v>19</v>
      </c>
      <c r="B2" s="5">
        <v>25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25">
      <c r="A3" s="6" t="s">
        <v>18</v>
      </c>
      <c r="B3" s="5">
        <v>25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25">
      <c r="A4" s="6" t="s">
        <v>17</v>
      </c>
      <c r="B4" s="5">
        <v>25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25">
      <c r="A5" s="6" t="s">
        <v>28</v>
      </c>
      <c r="B5" s="5">
        <v>25</v>
      </c>
      <c r="C5" s="4">
        <v>21</v>
      </c>
      <c r="D5" s="5">
        <v>28</v>
      </c>
      <c r="E5" s="4">
        <v>18</v>
      </c>
      <c r="F5" s="3">
        <f>30/3.6</f>
        <v>8.3333333333333339</v>
      </c>
      <c r="G5" s="3">
        <v>30</v>
      </c>
      <c r="H5" s="3">
        <v>60</v>
      </c>
    </row>
    <row r="6" spans="1:8" x14ac:dyDescent="0.25">
      <c r="A6" s="7" t="s">
        <v>16</v>
      </c>
      <c r="B6" s="5">
        <v>25</v>
      </c>
      <c r="C6" s="4">
        <v>21</v>
      </c>
      <c r="D6" s="5">
        <v>28</v>
      </c>
      <c r="E6" s="4">
        <v>21</v>
      </c>
      <c r="F6" s="3">
        <f>36/3.6</f>
        <v>10</v>
      </c>
      <c r="G6" s="3">
        <v>30</v>
      </c>
      <c r="H6" s="3">
        <v>60</v>
      </c>
    </row>
    <row r="7" spans="1:8" x14ac:dyDescent="0.25">
      <c r="A7" s="7" t="s">
        <v>15</v>
      </c>
      <c r="B7" s="5">
        <v>25</v>
      </c>
      <c r="C7" s="4">
        <v>21</v>
      </c>
      <c r="D7" s="5">
        <v>28</v>
      </c>
      <c r="E7" s="4">
        <v>12</v>
      </c>
      <c r="F7" s="3">
        <f>36/3.6</f>
        <v>10</v>
      </c>
      <c r="G7" s="3">
        <v>30</v>
      </c>
      <c r="H7" s="3">
        <v>60</v>
      </c>
    </row>
    <row r="8" spans="1:8" x14ac:dyDescent="0.25">
      <c r="A8" s="6" t="s">
        <v>14</v>
      </c>
      <c r="B8" s="5">
        <v>25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25">
      <c r="A9" s="6" t="s">
        <v>13</v>
      </c>
      <c r="B9" s="5">
        <v>25</v>
      </c>
      <c r="C9" s="4">
        <v>20</v>
      </c>
      <c r="D9" s="5">
        <v>28</v>
      </c>
      <c r="E9" s="4">
        <v>12</v>
      </c>
      <c r="F9" s="3">
        <f>30/3.6</f>
        <v>8.3333333333333339</v>
      </c>
      <c r="G9" s="3">
        <v>30</v>
      </c>
      <c r="H9" s="3">
        <v>60</v>
      </c>
    </row>
    <row r="10" spans="1:8" x14ac:dyDescent="0.25">
      <c r="A10" s="6" t="s">
        <v>12</v>
      </c>
      <c r="B10" s="5">
        <v>25</v>
      </c>
      <c r="C10" s="4">
        <v>21</v>
      </c>
      <c r="D10" s="5">
        <v>28</v>
      </c>
      <c r="E10" s="4">
        <v>12</v>
      </c>
      <c r="F10" s="3">
        <f>36/3.6</f>
        <v>10</v>
      </c>
      <c r="G10" s="3">
        <v>30</v>
      </c>
      <c r="H10" s="3">
        <v>70</v>
      </c>
    </row>
    <row r="11" spans="1:8" x14ac:dyDescent="0.25">
      <c r="A11" s="6" t="s">
        <v>11</v>
      </c>
      <c r="B11" s="5">
        <v>29</v>
      </c>
      <c r="C11" s="4">
        <v>18</v>
      </c>
      <c r="D11" s="5">
        <v>32</v>
      </c>
      <c r="E11" s="4">
        <v>12</v>
      </c>
      <c r="F11" s="3">
        <f>10*15/3.6</f>
        <v>41.666666666666664</v>
      </c>
      <c r="G11" s="3">
        <v>30</v>
      </c>
      <c r="H11" s="3">
        <v>70</v>
      </c>
    </row>
    <row r="12" spans="1:8" x14ac:dyDescent="0.25">
      <c r="A12" s="6" t="s">
        <v>10</v>
      </c>
      <c r="B12" s="5">
        <v>25</v>
      </c>
      <c r="C12" s="4">
        <v>21</v>
      </c>
      <c r="D12" s="5">
        <v>28</v>
      </c>
      <c r="E12" s="4">
        <v>12</v>
      </c>
      <c r="F12" s="3">
        <f>25/3.6</f>
        <v>6.9444444444444446</v>
      </c>
      <c r="G12" s="3">
        <v>30</v>
      </c>
      <c r="H12" s="3">
        <v>60</v>
      </c>
    </row>
    <row r="13" spans="1:8" x14ac:dyDescent="0.25">
      <c r="A13" s="6" t="s">
        <v>9</v>
      </c>
      <c r="B13" s="5">
        <v>26</v>
      </c>
      <c r="C13" s="4">
        <v>22</v>
      </c>
      <c r="D13" s="5">
        <v>28</v>
      </c>
      <c r="E13" s="4">
        <v>21</v>
      </c>
      <c r="F13" s="3">
        <f>36*1000/3600</f>
        <v>10</v>
      </c>
      <c r="G13" s="3">
        <v>30</v>
      </c>
      <c r="H13" s="3">
        <v>60</v>
      </c>
    </row>
    <row r="14" spans="1:8" x14ac:dyDescent="0.25">
      <c r="A14" s="6" t="s">
        <v>8</v>
      </c>
      <c r="B14" s="5">
        <v>25</v>
      </c>
      <c r="C14" s="4">
        <v>18</v>
      </c>
      <c r="D14" s="5">
        <v>28</v>
      </c>
      <c r="E14" s="4">
        <v>12</v>
      </c>
      <c r="F14" s="3">
        <f>9*10/3.6</f>
        <v>25</v>
      </c>
      <c r="G14" s="3">
        <v>30</v>
      </c>
      <c r="H14" s="3">
        <v>70</v>
      </c>
    </row>
    <row r="15" spans="1:8" x14ac:dyDescent="0.25">
      <c r="A15" s="6" t="s">
        <v>7</v>
      </c>
      <c r="B15" s="5">
        <v>29</v>
      </c>
      <c r="C15" s="4">
        <v>24</v>
      </c>
      <c r="D15" s="5">
        <v>32</v>
      </c>
      <c r="E15" s="4">
        <v>12</v>
      </c>
      <c r="F15" s="3">
        <f>3.6*10/3.6</f>
        <v>10</v>
      </c>
      <c r="G15" s="3">
        <v>30</v>
      </c>
      <c r="H15" s="3">
        <v>70</v>
      </c>
    </row>
    <row r="16" spans="1:8" x14ac:dyDescent="0.25">
      <c r="A16" s="6" t="s">
        <v>6</v>
      </c>
      <c r="B16" s="5">
        <v>25</v>
      </c>
      <c r="C16" s="4">
        <v>18</v>
      </c>
      <c r="D16" s="5">
        <v>28</v>
      </c>
      <c r="E16" s="4">
        <v>12</v>
      </c>
      <c r="F16" s="3">
        <v>36</v>
      </c>
      <c r="G16" s="3">
        <v>30</v>
      </c>
      <c r="H16" s="3">
        <v>60</v>
      </c>
    </row>
    <row r="17" spans="1:8" x14ac:dyDescent="0.25">
      <c r="A17" s="6" t="s">
        <v>5</v>
      </c>
      <c r="B17" s="5">
        <v>27</v>
      </c>
      <c r="C17" s="4">
        <v>18</v>
      </c>
      <c r="D17" s="5">
        <v>28</v>
      </c>
      <c r="E17" s="4">
        <v>12</v>
      </c>
      <c r="F17" s="3">
        <v>0</v>
      </c>
      <c r="G17" s="3">
        <v>30</v>
      </c>
      <c r="H17" s="3">
        <v>70</v>
      </c>
    </row>
    <row r="18" spans="1:8" x14ac:dyDescent="0.25">
      <c r="A18" s="6" t="s">
        <v>4</v>
      </c>
      <c r="B18" s="5">
        <v>2</v>
      </c>
      <c r="C18" s="4">
        <v>2</v>
      </c>
      <c r="D18" s="5">
        <v>2</v>
      </c>
      <c r="E18" s="4">
        <v>-18</v>
      </c>
      <c r="F18" s="3">
        <v>0</v>
      </c>
      <c r="G18" s="3">
        <v>30</v>
      </c>
      <c r="H18" s="3">
        <v>70</v>
      </c>
    </row>
    <row r="19" spans="1:8" x14ac:dyDescent="0.25">
      <c r="A19" s="6" t="s">
        <v>3</v>
      </c>
      <c r="B19" s="5">
        <v>25</v>
      </c>
      <c r="C19" s="4">
        <v>21</v>
      </c>
      <c r="D19" s="5">
        <v>28</v>
      </c>
      <c r="E19" s="4">
        <v>12</v>
      </c>
      <c r="F19" s="3">
        <f>20*15/3.6</f>
        <v>83.333333333333329</v>
      </c>
      <c r="G19" s="3">
        <v>30</v>
      </c>
      <c r="H19" s="3">
        <v>60</v>
      </c>
    </row>
    <row r="20" spans="1:8" x14ac:dyDescent="0.25">
      <c r="A20" s="6" t="s">
        <v>2</v>
      </c>
      <c r="B20" s="5">
        <v>25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30</v>
      </c>
      <c r="H20" s="3">
        <v>60</v>
      </c>
    </row>
    <row r="21" spans="1:8" x14ac:dyDescent="0.25">
      <c r="A21" s="6" t="s">
        <v>1</v>
      </c>
      <c r="B21" s="5">
        <v>25</v>
      </c>
      <c r="C21" s="4">
        <v>21</v>
      </c>
      <c r="D21" s="5">
        <v>28</v>
      </c>
      <c r="E21" s="4">
        <v>12</v>
      </c>
      <c r="F21" s="3">
        <f>36/3.6</f>
        <v>10</v>
      </c>
      <c r="G21" s="3">
        <v>40</v>
      </c>
      <c r="H21" s="3">
        <v>60</v>
      </c>
    </row>
    <row r="22" spans="1:8" x14ac:dyDescent="0.25">
      <c r="A22" s="6" t="s">
        <v>0</v>
      </c>
      <c r="B22" s="5">
        <v>25</v>
      </c>
      <c r="C22" s="4">
        <v>21</v>
      </c>
      <c r="D22" s="5">
        <v>28</v>
      </c>
      <c r="E22" s="4">
        <v>12</v>
      </c>
      <c r="F22" s="3">
        <f>30/3.6</f>
        <v>8.3333333333333339</v>
      </c>
      <c r="G22" s="3">
        <v>30</v>
      </c>
      <c r="H22" s="3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</vt:lpstr>
      <vt:lpstr>RF_S</vt:lpstr>
      <vt:lpstr>RF_UC</vt:lpstr>
      <vt:lpstr>RF_TB</vt:lpstr>
      <vt:lpstr>RF_F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Hsieh</dc:creator>
  <cp:lastModifiedBy>aoraiopoulos</cp:lastModifiedBy>
  <dcterms:created xsi:type="dcterms:W3CDTF">2021-12-10T14:23:23Z</dcterms:created>
  <dcterms:modified xsi:type="dcterms:W3CDTF">2021-12-28T10:28:29Z</dcterms:modified>
</cp:coreProperties>
</file>