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4/ISDS 415/HW 5 - after mid-term/"/>
    </mc:Choice>
  </mc:AlternateContent>
  <xr:revisionPtr revIDLastSave="0" documentId="13_ncr:1_{FD911BC3-906B-2A49-83AB-EEA7845DEC60}" xr6:coauthVersionLast="31" xr6:coauthVersionMax="31" xr10:uidLastSave="{00000000-0000-0000-0000-000000000000}"/>
  <bookViews>
    <workbookView xWindow="380" yWindow="460" windowWidth="28040" windowHeight="15960" activeTab="2" xr2:uid="{4DCC82E4-B2E5-FD4C-B866-FF3020B337FC}"/>
  </bookViews>
  <sheets>
    <sheet name="KSE - Qs. 1" sheetId="1" r:id="rId1"/>
    <sheet name="Sea wharf - Qs. 2" sheetId="2" r:id="rId2"/>
    <sheet name="Sea wharf - Qs. 2 (2)" sheetId="3" r:id="rId3"/>
  </sheets>
  <definedNames>
    <definedName name="solver_adj" localSheetId="0" hidden="1">'KSE - Qs. 1'!$B$13:$C$13</definedName>
    <definedName name="solver_adj" localSheetId="1" hidden="1">'Sea wharf - Qs. 2'!$B$13:$C$13</definedName>
    <definedName name="solver_adj" localSheetId="2" hidden="1">'Sea wharf - Qs. 2 (2)'!$B$10:$C$10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'KSE - Qs. 1'!$B$18:$B$20</definedName>
    <definedName name="solver_lhs1" localSheetId="1" hidden="1">'Sea wharf - Qs. 2'!$B$18</definedName>
    <definedName name="solver_lhs1" localSheetId="2" hidden="1">'Sea wharf - Qs. 2 (2)'!$B$15</definedName>
    <definedName name="solver_lhs2" localSheetId="1" hidden="1">'Sea wharf - Qs. 2'!$B$19:$B$20</definedName>
    <definedName name="solver_lhs2" localSheetId="2" hidden="1">'Sea wharf - Qs. 2 (2)'!$B$16:$B$17</definedName>
    <definedName name="solver_lhs3" localSheetId="1" hidden="1">'Sea wharf - Qs. 2'!$C$13</definedName>
    <definedName name="solver_lhs3" localSheetId="2" hidden="1">'Sea wharf - Qs. 2 (2)'!$B$18</definedName>
    <definedName name="solver_lhs4" localSheetId="1" hidden="1">'Sea wharf - Qs. 2'!$B$7</definedName>
    <definedName name="solver_lhs4" localSheetId="2" hidden="1">'Sea wharf - Qs. 2 (2)'!#REF!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3</definedName>
    <definedName name="solver_num" localSheetId="2" hidden="1">3</definedName>
    <definedName name="solver_opt" localSheetId="0" hidden="1">'KSE - Qs. 1'!$B$15</definedName>
    <definedName name="solver_opt" localSheetId="1" hidden="1">'Sea wharf - Qs. 2'!$B$15</definedName>
    <definedName name="solver_opt" localSheetId="2" hidden="1">'Sea wharf - Qs. 2 (2)'!$B$12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2" localSheetId="1" hidden="1">3</definedName>
    <definedName name="solver_rel2" localSheetId="2" hidden="1">3</definedName>
    <definedName name="solver_rel3" localSheetId="1" hidden="1">2</definedName>
    <definedName name="solver_rel3" localSheetId="2" hidden="1">2</definedName>
    <definedName name="solver_rel4" localSheetId="1" hidden="1">3</definedName>
    <definedName name="solver_rel4" localSheetId="2" hidden="1">3</definedName>
    <definedName name="solver_rhs1" localSheetId="0" hidden="1">'KSE - Qs. 1'!$C$18:$C$20</definedName>
    <definedName name="solver_rhs1" localSheetId="1" hidden="1">'Sea wharf - Qs. 2'!$D$18</definedName>
    <definedName name="solver_rhs1" localSheetId="2" hidden="1">'Sea wharf - Qs. 2 (2)'!$D$15</definedName>
    <definedName name="solver_rhs2" localSheetId="1" hidden="1">'Sea wharf - Qs. 2'!$D$19:$D$20</definedName>
    <definedName name="solver_rhs2" localSheetId="2" hidden="1">'Sea wharf - Qs. 2 (2)'!$D$16:$D$17</definedName>
    <definedName name="solver_rhs3" localSheetId="1" hidden="1">2*'Sea wharf - Qs. 2'!$B$13</definedName>
    <definedName name="solver_rhs3" localSheetId="2" hidden="1">'Sea wharf - Qs. 2 (2)'!$C$18</definedName>
    <definedName name="solver_rhs4" localSheetId="1" hidden="1">2*'Sea wharf - Qs. 2'!$C$7</definedName>
    <definedName name="solver_rhs4" localSheetId="2" hidden="1">2*'Sea wharf - Qs. 2 (2)'!#REF!</definedName>
    <definedName name="solver_rlx" localSheetId="0" hidden="1">1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B18" i="3"/>
  <c r="B17" i="3"/>
  <c r="B16" i="3"/>
  <c r="B15" i="3"/>
  <c r="B12" i="3"/>
  <c r="B21" i="2"/>
  <c r="B20" i="2"/>
  <c r="B19" i="2"/>
  <c r="B15" i="2"/>
  <c r="B18" i="2"/>
  <c r="C21" i="2" l="1"/>
  <c r="D18" i="2"/>
  <c r="B18" i="1"/>
  <c r="B15" i="1" l="1"/>
  <c r="C18" i="1"/>
  <c r="B19" i="1"/>
  <c r="C19" i="1"/>
  <c r="B20" i="1"/>
  <c r="C20" i="1"/>
</calcChain>
</file>

<file path=xl/sharedStrings.xml><?xml version="1.0" encoding="utf-8"?>
<sst xmlns="http://schemas.openxmlformats.org/spreadsheetml/2006/main" count="60" uniqueCount="31">
  <si>
    <t>Kelson Sporting Equipment Inc.</t>
  </si>
  <si>
    <t>Parameters</t>
  </si>
  <si>
    <t>Production Time (Hours)</t>
  </si>
  <si>
    <t>Time Available</t>
  </si>
  <si>
    <t>Hours</t>
  </si>
  <si>
    <t>Regular</t>
  </si>
  <si>
    <t>Catcher</t>
  </si>
  <si>
    <t>Operations</t>
  </si>
  <si>
    <t>Cutting &amp; Sewing</t>
  </si>
  <si>
    <t>Finishing</t>
  </si>
  <si>
    <t>Packaging &amp; Shipping</t>
  </si>
  <si>
    <t>Profit Per Bag</t>
  </si>
  <si>
    <t>Model</t>
  </si>
  <si>
    <t>Bags Produced</t>
  </si>
  <si>
    <t>Total Profit</t>
  </si>
  <si>
    <t>Department</t>
  </si>
  <si>
    <t>Hours used</t>
  </si>
  <si>
    <t>Hours Available</t>
  </si>
  <si>
    <t>Sea Wharf Resturant</t>
  </si>
  <si>
    <t>Value Index</t>
  </si>
  <si>
    <t>Newspaper</t>
  </si>
  <si>
    <t>Radio</t>
  </si>
  <si>
    <t>N &gt;= 250</t>
  </si>
  <si>
    <t>R &gt;= 250</t>
  </si>
  <si>
    <t>amount</t>
  </si>
  <si>
    <t>N &gt;= 2R</t>
  </si>
  <si>
    <t>amount spent</t>
  </si>
  <si>
    <t>Total value index</t>
  </si>
  <si>
    <t>N + R &lt;= 1000</t>
  </si>
  <si>
    <t>total budget</t>
  </si>
  <si>
    <t>N +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</si>
</sst>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4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2" fillId="2" borderId="0" xfId="0" applyFont="1" applyFill="1"/>
    <xf numFmtId="164" fontId="2" fillId="0" borderId="0" xfId="0" applyNumberFormat="1" applyFont="1"/>
    <xf numFmtId="165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8DB-DE04-8144-A40A-3289FA408DE0}">
  <dimension ref="A1:D20"/>
  <sheetViews>
    <sheetView workbookViewId="0">
      <selection activeCell="B18" sqref="B18"/>
    </sheetView>
  </sheetViews>
  <sheetFormatPr baseColWidth="10" defaultRowHeight="19"/>
  <cols>
    <col min="1" max="1" width="33" style="2" bestFit="1" customWidth="1"/>
    <col min="2" max="2" width="12.6640625" style="2" customWidth="1"/>
    <col min="3" max="3" width="16.6640625" style="2" bestFit="1" customWidth="1"/>
    <col min="4" max="4" width="15.1640625" style="2" bestFit="1" customWidth="1"/>
    <col min="5" max="16384" width="10.83203125" style="2"/>
  </cols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/>
      <c r="C2" s="1"/>
      <c r="D2" s="1"/>
    </row>
    <row r="3" spans="1:4">
      <c r="A3" s="1"/>
      <c r="B3" s="3" t="s">
        <v>2</v>
      </c>
      <c r="C3" s="3"/>
      <c r="D3" s="1" t="s">
        <v>3</v>
      </c>
    </row>
    <row r="4" spans="1:4">
      <c r="A4" s="1" t="s">
        <v>7</v>
      </c>
      <c r="B4" s="4" t="s">
        <v>5</v>
      </c>
      <c r="C4" s="4" t="s">
        <v>6</v>
      </c>
      <c r="D4" s="4" t="s">
        <v>4</v>
      </c>
    </row>
    <row r="5" spans="1:4">
      <c r="A5" s="2" t="s">
        <v>8</v>
      </c>
      <c r="B5" s="5">
        <v>1</v>
      </c>
      <c r="C5" s="5">
        <v>1.5</v>
      </c>
      <c r="D5" s="2">
        <v>900</v>
      </c>
    </row>
    <row r="6" spans="1:4">
      <c r="A6" s="2" t="s">
        <v>9</v>
      </c>
      <c r="B6" s="5">
        <v>0.5</v>
      </c>
      <c r="C6" s="5">
        <v>0.33333333333333331</v>
      </c>
      <c r="D6" s="2">
        <v>300</v>
      </c>
    </row>
    <row r="7" spans="1:4">
      <c r="A7" s="2" t="s">
        <v>10</v>
      </c>
      <c r="B7" s="5">
        <v>0.125</v>
      </c>
      <c r="C7" s="5">
        <v>0.25</v>
      </c>
      <c r="D7" s="2">
        <v>100</v>
      </c>
    </row>
    <row r="8" spans="1:4">
      <c r="A8" s="2" t="s">
        <v>11</v>
      </c>
      <c r="B8" s="5">
        <v>5</v>
      </c>
      <c r="C8" s="5">
        <v>8</v>
      </c>
    </row>
    <row r="10" spans="1:4">
      <c r="A10" s="1" t="s">
        <v>12</v>
      </c>
    </row>
    <row r="12" spans="1:4">
      <c r="B12" s="4" t="s">
        <v>5</v>
      </c>
      <c r="C12" s="4" t="s">
        <v>6</v>
      </c>
    </row>
    <row r="13" spans="1:4">
      <c r="A13" s="2" t="s">
        <v>13</v>
      </c>
      <c r="B13" s="6">
        <v>500</v>
      </c>
      <c r="C13" s="6">
        <v>150</v>
      </c>
    </row>
    <row r="15" spans="1:4">
      <c r="A15" s="1" t="s">
        <v>14</v>
      </c>
      <c r="B15" s="7">
        <f>SUMPRODUCT(B8:C8,$B$13:$C$13)</f>
        <v>3700</v>
      </c>
    </row>
    <row r="17" spans="1:3">
      <c r="A17" s="1" t="s">
        <v>15</v>
      </c>
      <c r="B17" s="1" t="s">
        <v>16</v>
      </c>
      <c r="C17" s="1" t="s">
        <v>17</v>
      </c>
    </row>
    <row r="18" spans="1:3">
      <c r="A18" s="2" t="s">
        <v>8</v>
      </c>
      <c r="B18" s="2">
        <f>SUMPRODUCT($B$13:$C$13,B5:C5)</f>
        <v>725</v>
      </c>
      <c r="C18" s="2">
        <f>D5</f>
        <v>900</v>
      </c>
    </row>
    <row r="19" spans="1:3">
      <c r="A19" s="2" t="s">
        <v>9</v>
      </c>
      <c r="B19" s="2">
        <f>SUMPRODUCT($B$13:$C$13,B6:C6)</f>
        <v>300</v>
      </c>
      <c r="C19" s="2">
        <f t="shared" ref="C19:C20" si="0">D6</f>
        <v>300</v>
      </c>
    </row>
    <row r="20" spans="1:3">
      <c r="A20" s="2" t="s">
        <v>10</v>
      </c>
      <c r="B20" s="2">
        <f>SUMPRODUCT($B$13:$C$13,B7:C7)</f>
        <v>100</v>
      </c>
      <c r="C20" s="2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2DF2-45EA-134C-B9A2-48BAB6DC2B1C}">
  <dimension ref="A1:E21"/>
  <sheetViews>
    <sheetView workbookViewId="0">
      <selection activeCell="B21" sqref="B21"/>
    </sheetView>
  </sheetViews>
  <sheetFormatPr baseColWidth="10" defaultRowHeight="19"/>
  <cols>
    <col min="1" max="1" width="33" style="2" bestFit="1" customWidth="1"/>
    <col min="2" max="2" width="14.33203125" style="2" bestFit="1" customWidth="1"/>
    <col min="3" max="3" width="18.33203125" style="2" bestFit="1" customWidth="1"/>
    <col min="4" max="4" width="15.1640625" style="2" bestFit="1" customWidth="1"/>
    <col min="5" max="16384" width="10.83203125" style="2"/>
  </cols>
  <sheetData>
    <row r="1" spans="1:5">
      <c r="A1" s="1" t="s">
        <v>18</v>
      </c>
      <c r="B1" s="1"/>
      <c r="C1" s="1"/>
      <c r="D1" s="1"/>
    </row>
    <row r="2" spans="1:5">
      <c r="A2" s="1" t="s">
        <v>1</v>
      </c>
      <c r="B2" s="1"/>
      <c r="C2" s="1"/>
      <c r="D2" s="1"/>
    </row>
    <row r="3" spans="1:5">
      <c r="A3" s="1" t="s">
        <v>7</v>
      </c>
      <c r="B3" s="4" t="s">
        <v>21</v>
      </c>
      <c r="C3" s="4" t="s">
        <v>20</v>
      </c>
      <c r="D3" s="4" t="s">
        <v>26</v>
      </c>
    </row>
    <row r="4" spans="1:5">
      <c r="A4" s="2" t="s">
        <v>28</v>
      </c>
      <c r="B4" s="2">
        <v>1</v>
      </c>
      <c r="C4" s="2">
        <v>1</v>
      </c>
      <c r="D4" s="2">
        <v>1000</v>
      </c>
    </row>
    <row r="5" spans="1:5">
      <c r="A5" s="2" t="s">
        <v>22</v>
      </c>
      <c r="B5" s="5">
        <v>1</v>
      </c>
      <c r="C5" s="5">
        <v>0</v>
      </c>
      <c r="D5" s="2">
        <v>250</v>
      </c>
    </row>
    <row r="6" spans="1:5">
      <c r="A6" s="2" t="s">
        <v>23</v>
      </c>
      <c r="B6" s="5">
        <v>0</v>
      </c>
      <c r="C6" s="5">
        <v>1</v>
      </c>
      <c r="D6" s="2">
        <v>250</v>
      </c>
    </row>
    <row r="7" spans="1:5">
      <c r="A7" s="2" t="s">
        <v>25</v>
      </c>
      <c r="B7" s="5">
        <v>1</v>
      </c>
      <c r="C7" s="5">
        <v>1</v>
      </c>
    </row>
    <row r="8" spans="1:5">
      <c r="A8" s="2" t="s">
        <v>19</v>
      </c>
      <c r="B8" s="5">
        <v>50</v>
      </c>
      <c r="C8" s="5">
        <v>80</v>
      </c>
      <c r="D8" s="8">
        <v>1000</v>
      </c>
      <c r="E8" s="1" t="s">
        <v>29</v>
      </c>
    </row>
    <row r="10" spans="1:5">
      <c r="A10" s="1" t="s">
        <v>12</v>
      </c>
    </row>
    <row r="12" spans="1:5">
      <c r="B12" s="4" t="s">
        <v>21</v>
      </c>
      <c r="C12" s="4" t="s">
        <v>20</v>
      </c>
    </row>
    <row r="13" spans="1:5">
      <c r="B13" s="6">
        <v>250</v>
      </c>
      <c r="C13" s="6">
        <v>750</v>
      </c>
    </row>
    <row r="15" spans="1:5">
      <c r="A15" s="1" t="s">
        <v>27</v>
      </c>
      <c r="B15" s="7">
        <f>SUMPRODUCT(B8:C8,$B$13:$C$13)</f>
        <v>72500</v>
      </c>
    </row>
    <row r="17" spans="1:4">
      <c r="A17" s="1" t="s">
        <v>15</v>
      </c>
      <c r="B17" s="4"/>
      <c r="C17" s="4"/>
      <c r="D17" s="1" t="s">
        <v>24</v>
      </c>
    </row>
    <row r="18" spans="1:4">
      <c r="A18" s="2" t="s">
        <v>30</v>
      </c>
      <c r="B18" s="2">
        <f>SUM(B13:C13)</f>
        <v>1000</v>
      </c>
      <c r="D18" s="2">
        <f>D4</f>
        <v>1000</v>
      </c>
    </row>
    <row r="19" spans="1:4">
      <c r="A19" s="2" t="s">
        <v>22</v>
      </c>
      <c r="B19" s="2">
        <f>C13</f>
        <v>750</v>
      </c>
      <c r="D19" s="2">
        <v>250</v>
      </c>
    </row>
    <row r="20" spans="1:4">
      <c r="A20" s="2" t="s">
        <v>23</v>
      </c>
      <c r="B20" s="2">
        <f>B13</f>
        <v>250</v>
      </c>
      <c r="D20" s="2">
        <v>250</v>
      </c>
    </row>
    <row r="21" spans="1:4">
      <c r="A21" s="2" t="s">
        <v>25</v>
      </c>
      <c r="B21" s="2">
        <f>PRODUCT(B13,B7)</f>
        <v>250</v>
      </c>
      <c r="C21" s="2">
        <f>2*PRODUCT(C13,C7)</f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E76F-740C-2D4C-B380-82766E95C634}">
  <dimension ref="A1:E18"/>
  <sheetViews>
    <sheetView tabSelected="1" workbookViewId="0">
      <selection activeCell="B4" sqref="B4"/>
    </sheetView>
  </sheetViews>
  <sheetFormatPr baseColWidth="10" defaultRowHeight="19"/>
  <cols>
    <col min="1" max="1" width="33" style="2" bestFit="1" customWidth="1"/>
    <col min="2" max="2" width="14.33203125" style="2" bestFit="1" customWidth="1"/>
    <col min="3" max="3" width="18.33203125" style="2" bestFit="1" customWidth="1"/>
    <col min="4" max="4" width="15.1640625" style="2" bestFit="1" customWidth="1"/>
    <col min="5" max="16384" width="10.83203125" style="2"/>
  </cols>
  <sheetData>
    <row r="1" spans="1:5">
      <c r="A1" s="1" t="s">
        <v>18</v>
      </c>
      <c r="B1" s="1"/>
      <c r="C1" s="1"/>
      <c r="D1" s="1"/>
    </row>
    <row r="2" spans="1:5">
      <c r="A2" s="1" t="s">
        <v>1</v>
      </c>
      <c r="B2" s="1"/>
      <c r="C2" s="1"/>
      <c r="D2" s="1"/>
    </row>
    <row r="3" spans="1:5">
      <c r="A3" s="1" t="s">
        <v>7</v>
      </c>
      <c r="B3" s="4" t="s">
        <v>21</v>
      </c>
      <c r="C3" s="4" t="s">
        <v>20</v>
      </c>
      <c r="D3" s="4"/>
    </row>
    <row r="4" spans="1:5">
      <c r="A4" s="1"/>
      <c r="B4" s="4"/>
      <c r="C4" s="4"/>
      <c r="D4" s="4"/>
    </row>
    <row r="5" spans="1:5">
      <c r="A5" s="2" t="s">
        <v>19</v>
      </c>
      <c r="B5" s="5">
        <v>80</v>
      </c>
      <c r="C5" s="5">
        <v>50</v>
      </c>
      <c r="D5" s="8"/>
      <c r="E5" s="1"/>
    </row>
    <row r="7" spans="1:5">
      <c r="A7" s="1" t="s">
        <v>12</v>
      </c>
    </row>
    <row r="9" spans="1:5">
      <c r="B9" s="4" t="s">
        <v>21</v>
      </c>
      <c r="C9" s="4" t="s">
        <v>20</v>
      </c>
    </row>
    <row r="10" spans="1:5">
      <c r="B10" s="6">
        <v>333.33333333333331</v>
      </c>
      <c r="C10" s="6">
        <v>666.66666666666663</v>
      </c>
    </row>
    <row r="12" spans="1:5">
      <c r="A12" s="1" t="s">
        <v>27</v>
      </c>
      <c r="B12" s="9">
        <f>SUMPRODUCT(B5:C5,$B$10:$C$10)</f>
        <v>59999.999999999993</v>
      </c>
    </row>
    <row r="14" spans="1:5">
      <c r="A14" s="1" t="s">
        <v>15</v>
      </c>
      <c r="B14" s="4"/>
      <c r="C14" s="4"/>
      <c r="D14" s="1"/>
    </row>
    <row r="15" spans="1:5">
      <c r="A15" s="2" t="s">
        <v>30</v>
      </c>
      <c r="B15" s="2">
        <f>SUM(B10:C10)</f>
        <v>1000</v>
      </c>
    </row>
    <row r="16" spans="1:5">
      <c r="A16" s="2" t="s">
        <v>22</v>
      </c>
      <c r="B16" s="2">
        <f>C10</f>
        <v>666.66666666666663</v>
      </c>
    </row>
    <row r="17" spans="1:3">
      <c r="A17" s="2" t="s">
        <v>23</v>
      </c>
      <c r="B17" s="2">
        <f>B10</f>
        <v>333.33333333333331</v>
      </c>
    </row>
    <row r="18" spans="1:3">
      <c r="A18" s="2" t="s">
        <v>25</v>
      </c>
      <c r="B18" s="2">
        <f>C10</f>
        <v>666.66666666666663</v>
      </c>
      <c r="C18" s="2">
        <f>2*B10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KSE - Qs. 1</vt:lpstr>
      <vt:lpstr>Sea wharf - Qs. 2</vt:lpstr>
      <vt:lpstr>Sea wharf - Qs.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architjajoo</dc:creator>
  <cp:lastModifiedBy>architjajoo</cp:lastModifiedBy>
  <dcterms:created xsi:type="dcterms:W3CDTF">2018-03-22T23:50:52Z</dcterms:created>
  <dcterms:modified xsi:type="dcterms:W3CDTF">2018-03-24T16:23:31Z</dcterms:modified>
</cp:coreProperties>
</file>