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4/ISDS 415/"/>
    </mc:Choice>
  </mc:AlternateContent>
  <bookViews>
    <workbookView xWindow="0" yWindow="460" windowWidth="28800" windowHeight="15960" tabRatio="500" activeTab="1" xr2:uid="{00000000-000D-0000-FFFF-FFFF00000000}"/>
  </bookViews>
  <sheets>
    <sheet name="Data" sheetId="1" r:id="rId1"/>
    <sheet name="Dropping obs. 3" sheetId="2" r:id="rId2"/>
  </sheets>
  <definedNames>
    <definedName name="solver_typ" localSheetId="0" hidden="1">2</definedName>
    <definedName name="solver_ver" localSheetId="0" hidden="1">12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2" l="1"/>
  <c r="J52" i="2"/>
  <c r="J53" i="1"/>
  <c r="A69" i="1"/>
  <c r="K53" i="1"/>
</calcChain>
</file>

<file path=xl/sharedStrings.xml><?xml version="1.0" encoding="utf-8"?>
<sst xmlns="http://schemas.openxmlformats.org/spreadsheetml/2006/main" count="144" uniqueCount="53">
  <si>
    <t>Bride &amp; Groom</t>
  </si>
  <si>
    <t>Bride's Parents</t>
  </si>
  <si>
    <t>Groom's Parents</t>
  </si>
  <si>
    <t>Payor</t>
  </si>
  <si>
    <t>Wedding cost</t>
  </si>
  <si>
    <t>Attendance</t>
  </si>
  <si>
    <t>Value Rating</t>
  </si>
  <si>
    <t>Couple's Income</t>
  </si>
  <si>
    <t xml:space="preserve">Bride's age </t>
  </si>
  <si>
    <t>Weddings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</si>
  <si>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</si>
  <si>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</si>
  <si>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</si>
  <si>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</si>
  <si>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</si>
  <si>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</si>
  <si>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</si>
  <si>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</si>
  <si>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</si>
  <si>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</si>
  <si>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</si>
  <si>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</si>
  <si>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</si>
  <si>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</si>
  <si>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</si>
  <si>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</si>
  <si>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</si>
  <si>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</si>
  <si>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</si>
  <si>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</si>
  <si>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</si>
  <si>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</si>
  <si>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</si>
  <si>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</si>
  <si>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</si>
  <si>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</si>
  <si>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Wedding cost</t>
  </si>
  <si>
    <t>Residuals</t>
  </si>
  <si>
    <t>Standard Residuals</t>
  </si>
  <si>
    <t>PROBABILITY OUTPUT</t>
  </si>
  <si>
    <t>Percentile</t>
  </si>
  <si>
    <t>Results</t>
  </si>
  <si>
    <t>&lt;</t>
  </si>
  <si>
    <t xml:space="preserve">Significance lvl </t>
  </si>
  <si>
    <t>Do not reject the null Hypothesis</t>
  </si>
  <si>
    <t>Hypothesis testing</t>
  </si>
  <si>
    <t>95% of the time the Intercept will be between -8397.976865(lower) and 12209.35411 (upper)</t>
  </si>
  <si>
    <t>b.</t>
  </si>
  <si>
    <t xml:space="preserve">Residual should be close to 0. standardised residuals are the std.dev of the residulas and we want them to be &lt; 3. </t>
  </si>
  <si>
    <t>c.</t>
  </si>
  <si>
    <t>d.</t>
  </si>
  <si>
    <t>To fit the model in Std. residual we can throw out no. 3 and redo the regression since that value is close to 3 and anything more than or close to 3 is to be dropped</t>
  </si>
  <si>
    <t>(dropped in next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</si>
</sst>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Fill="1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0" fillId="2" borderId="0" xfId="0" applyFill="1" applyBorder="1" applyAlignment="1"/>
    <xf numFmtId="0" fontId="0" fillId="0" borderId="0" xfId="0" applyAlignment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Data!$E$4:$E$28</c:f>
              <c:numCache>
                <c:formatCode>General</c:formatCode>
                <c:ptCount val="25"/>
                <c:pt idx="0">
                  <c:v>300</c:v>
                </c:pt>
                <c:pt idx="1">
                  <c:v>350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Data!$J$27:$J$51</c:f>
              <c:numCache>
                <c:formatCode>General</c:formatCode>
                <c:ptCount val="25"/>
                <c:pt idx="0">
                  <c:v>19757.934131736525</c:v>
                </c:pt>
                <c:pt idx="1">
                  <c:v>4551.8712574850288</c:v>
                </c:pt>
                <c:pt idx="2">
                  <c:v>25576.122754491018</c:v>
                </c:pt>
                <c:pt idx="3">
                  <c:v>14070.059880239518</c:v>
                </c:pt>
                <c:pt idx="4">
                  <c:v>-436.00299401197844</c:v>
                </c:pt>
                <c:pt idx="5">
                  <c:v>9076.122754491018</c:v>
                </c:pt>
                <c:pt idx="6">
                  <c:v>-4436.0029940119784</c:v>
                </c:pt>
                <c:pt idx="7">
                  <c:v>-10942.065868263475</c:v>
                </c:pt>
                <c:pt idx="8">
                  <c:v>-6436.0029940119784</c:v>
                </c:pt>
                <c:pt idx="9">
                  <c:v>-1929.940119760482</c:v>
                </c:pt>
                <c:pt idx="10">
                  <c:v>3576.122754491018</c:v>
                </c:pt>
                <c:pt idx="11">
                  <c:v>-3929.940119760482</c:v>
                </c:pt>
                <c:pt idx="12">
                  <c:v>-3929.940119760482</c:v>
                </c:pt>
                <c:pt idx="13">
                  <c:v>-5929.940119760482</c:v>
                </c:pt>
                <c:pt idx="14">
                  <c:v>-7929.940119760482</c:v>
                </c:pt>
                <c:pt idx="15">
                  <c:v>-7929.940119760482</c:v>
                </c:pt>
                <c:pt idx="16">
                  <c:v>5082.1856287425144</c:v>
                </c:pt>
                <c:pt idx="17">
                  <c:v>-2423.877245508982</c:v>
                </c:pt>
                <c:pt idx="18">
                  <c:v>-8929.940119760482</c:v>
                </c:pt>
                <c:pt idx="19">
                  <c:v>-3423.877245508982</c:v>
                </c:pt>
                <c:pt idx="20">
                  <c:v>1082.1856287425144</c:v>
                </c:pt>
                <c:pt idx="21">
                  <c:v>-917.81437125748562</c:v>
                </c:pt>
                <c:pt idx="22">
                  <c:v>-8423.877245508982</c:v>
                </c:pt>
                <c:pt idx="23">
                  <c:v>-1411.7514970059874</c:v>
                </c:pt>
                <c:pt idx="24">
                  <c:v>-3411.7514970059874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B-A245-8FD5-91013ECB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41903"/>
        <c:axId val="1287743599"/>
      </c:scatterChart>
      <c:valAx>
        <c:axId val="128774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43599"/>
        <c:crosses val="autoZero"/>
        <c:crossBetween val="midCat"/>
      </c:valAx>
      <c:valAx>
        <c:axId val="1287743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74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Wedding cost</c:v>
          </c:tx>
          <c:spPr>
            <a:ln w="28575">
              <a:noFill/>
            </a:ln>
          </c:spPr>
          <c:xVal>
            <c:numRef>
              <c:f>Data!$E$4:$E$28</c:f>
              <c:numCache>
                <c:formatCode>General</c:formatCode>
                <c:ptCount val="25"/>
                <c:pt idx="0">
                  <c:v>300</c:v>
                </c:pt>
                <c:pt idx="1">
                  <c:v>350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Data!$D$4:$D$28</c:f>
              <c:numCache>
                <c:formatCode>"$"#,##0.00</c:formatCode>
                <c:ptCount val="25"/>
                <c:pt idx="0">
                  <c:v>60700</c:v>
                </c:pt>
                <c:pt idx="1">
                  <c:v>52000</c:v>
                </c:pt>
                <c:pt idx="2">
                  <c:v>47000</c:v>
                </c:pt>
                <c:pt idx="3">
                  <c:v>42000</c:v>
                </c:pt>
                <c:pt idx="4">
                  <c:v>34000</c:v>
                </c:pt>
                <c:pt idx="5">
                  <c:v>30500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26000</c:v>
                </c:pt>
                <c:pt idx="10">
                  <c:v>25000</c:v>
                </c:pt>
                <c:pt idx="11">
                  <c:v>24000</c:v>
                </c:pt>
                <c:pt idx="12">
                  <c:v>24000</c:v>
                </c:pt>
                <c:pt idx="13">
                  <c:v>22000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19000</c:v>
                </c:pt>
                <c:pt idx="18">
                  <c:v>19000</c:v>
                </c:pt>
                <c:pt idx="19">
                  <c:v>18000</c:v>
                </c:pt>
                <c:pt idx="20">
                  <c:v>16000</c:v>
                </c:pt>
                <c:pt idx="21">
                  <c:v>14000</c:v>
                </c:pt>
                <c:pt idx="22">
                  <c:v>13000</c:v>
                </c:pt>
                <c:pt idx="23">
                  <c:v>7000</c:v>
                </c:pt>
                <c:pt idx="2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1-2C4D-96D5-678C238B9B99}"/>
            </c:ext>
          </c:extLst>
        </c:ser>
        <c:ser>
          <c:idx val="1"/>
          <c:order val="1"/>
          <c:tx>
            <c:v>Predicted Wedding cost</c:v>
          </c:tx>
          <c:spPr>
            <a:ln w="28575">
              <a:noFill/>
            </a:ln>
          </c:spPr>
          <c:xVal>
            <c:numRef>
              <c:f>Data!$E$4:$E$28</c:f>
              <c:numCache>
                <c:formatCode>General</c:formatCode>
                <c:ptCount val="25"/>
                <c:pt idx="0">
                  <c:v>300</c:v>
                </c:pt>
                <c:pt idx="1">
                  <c:v>350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Data!$I$27:$I$51</c:f>
              <c:numCache>
                <c:formatCode>General</c:formatCode>
                <c:ptCount val="25"/>
                <c:pt idx="0">
                  <c:v>40942.065868263475</c:v>
                </c:pt>
                <c:pt idx="1">
                  <c:v>47448.128742514971</c:v>
                </c:pt>
                <c:pt idx="2">
                  <c:v>21423.877245508982</c:v>
                </c:pt>
                <c:pt idx="3">
                  <c:v>27929.940119760482</c:v>
                </c:pt>
                <c:pt idx="4">
                  <c:v>34436.002994011978</c:v>
                </c:pt>
                <c:pt idx="5">
                  <c:v>21423.877245508982</c:v>
                </c:pt>
                <c:pt idx="6">
                  <c:v>34436.002994011978</c:v>
                </c:pt>
                <c:pt idx="7">
                  <c:v>40942.065868263475</c:v>
                </c:pt>
                <c:pt idx="8">
                  <c:v>34436.002994011978</c:v>
                </c:pt>
                <c:pt idx="9">
                  <c:v>27929.940119760482</c:v>
                </c:pt>
                <c:pt idx="10">
                  <c:v>21423.877245508982</c:v>
                </c:pt>
                <c:pt idx="11">
                  <c:v>27929.940119760482</c:v>
                </c:pt>
                <c:pt idx="12">
                  <c:v>27929.940119760482</c:v>
                </c:pt>
                <c:pt idx="13">
                  <c:v>27929.940119760482</c:v>
                </c:pt>
                <c:pt idx="14">
                  <c:v>27929.940119760482</c:v>
                </c:pt>
                <c:pt idx="15">
                  <c:v>27929.940119760482</c:v>
                </c:pt>
                <c:pt idx="16">
                  <c:v>14917.814371257486</c:v>
                </c:pt>
                <c:pt idx="17">
                  <c:v>21423.877245508982</c:v>
                </c:pt>
                <c:pt idx="18">
                  <c:v>27929.940119760482</c:v>
                </c:pt>
                <c:pt idx="19">
                  <c:v>21423.877245508982</c:v>
                </c:pt>
                <c:pt idx="20">
                  <c:v>14917.814371257486</c:v>
                </c:pt>
                <c:pt idx="21">
                  <c:v>14917.814371257486</c:v>
                </c:pt>
                <c:pt idx="22">
                  <c:v>21423.877245508982</c:v>
                </c:pt>
                <c:pt idx="23">
                  <c:v>8411.7514970059874</c:v>
                </c:pt>
                <c:pt idx="24">
                  <c:v>8411.7514970059874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1-2C4D-96D5-678C238B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47983"/>
        <c:axId val="1286570639"/>
      </c:scatterChart>
      <c:valAx>
        <c:axId val="126624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570639"/>
        <c:crosses val="autoZero"/>
        <c:crossBetween val="midCat"/>
      </c:valAx>
      <c:valAx>
        <c:axId val="128657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Wedding cost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266247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Data!$M$27:$M$51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Data!$N$27:$N$51</c:f>
              <c:numCache>
                <c:formatCode>General</c:formatCode>
                <c:ptCount val="25"/>
                <c:pt idx="0">
                  <c:v>5000</c:v>
                </c:pt>
                <c:pt idx="1">
                  <c:v>7000</c:v>
                </c:pt>
                <c:pt idx="2">
                  <c:v>13000</c:v>
                </c:pt>
                <c:pt idx="3">
                  <c:v>14000</c:v>
                </c:pt>
                <c:pt idx="4">
                  <c:v>16000</c:v>
                </c:pt>
                <c:pt idx="5">
                  <c:v>18000</c:v>
                </c:pt>
                <c:pt idx="6">
                  <c:v>19000</c:v>
                </c:pt>
                <c:pt idx="7">
                  <c:v>19000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24000</c:v>
                </c:pt>
                <c:pt idx="14">
                  <c:v>25000</c:v>
                </c:pt>
                <c:pt idx="15">
                  <c:v>26000</c:v>
                </c:pt>
                <c:pt idx="16">
                  <c:v>28000</c:v>
                </c:pt>
                <c:pt idx="17">
                  <c:v>30000</c:v>
                </c:pt>
                <c:pt idx="18">
                  <c:v>30000</c:v>
                </c:pt>
                <c:pt idx="19">
                  <c:v>30500</c:v>
                </c:pt>
                <c:pt idx="20">
                  <c:v>34000</c:v>
                </c:pt>
                <c:pt idx="21">
                  <c:v>42000</c:v>
                </c:pt>
                <c:pt idx="22">
                  <c:v>47000</c:v>
                </c:pt>
                <c:pt idx="23">
                  <c:v>52000</c:v>
                </c:pt>
                <c:pt idx="24">
                  <c:v>60700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4-5642-8DE4-FE7BD38B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43727"/>
        <c:axId val="1283778655"/>
      </c:scatterChart>
      <c:valAx>
        <c:axId val="123054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3778655"/>
        <c:crosses val="autoZero"/>
        <c:crossBetween val="midCat"/>
      </c:valAx>
      <c:valAx>
        <c:axId val="128377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Wedding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54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'Dropping obs. 3'!$E$4:$E$27</c:f>
              <c:numCache>
                <c:formatCode>General</c:formatCode>
                <c:ptCount val="24"/>
                <c:pt idx="0">
                  <c:v>300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250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50</c:v>
                </c:pt>
                <c:pt idx="23">
                  <c:v>50</c:v>
                </c:pt>
              </c:numCache>
            </c:numRef>
          </c:xVal>
          <c:yVal>
            <c:numRef>
              <c:f>'Dropping obs. 3'!$J$27:$J$50</c:f>
              <c:numCache>
                <c:formatCode>General</c:formatCode>
                <c:ptCount val="24"/>
                <c:pt idx="0">
                  <c:v>20039.653815893005</c:v>
                </c:pt>
                <c:pt idx="1">
                  <c:v>4491.5027537372225</c:v>
                </c:pt>
                <c:pt idx="2">
                  <c:v>15035.955940204563</c:v>
                </c:pt>
                <c:pt idx="3">
                  <c:v>187.80487804878794</c:v>
                </c:pt>
                <c:pt idx="4">
                  <c:v>10384.107002360342</c:v>
                </c:pt>
                <c:pt idx="5">
                  <c:v>-3812.1951219512121</c:v>
                </c:pt>
                <c:pt idx="6">
                  <c:v>-10660.346184106995</c:v>
                </c:pt>
                <c:pt idx="7">
                  <c:v>-5812.1951219512121</c:v>
                </c:pt>
                <c:pt idx="8">
                  <c:v>-964.04405979543662</c:v>
                </c:pt>
                <c:pt idx="9">
                  <c:v>4884.1070023603424</c:v>
                </c:pt>
                <c:pt idx="10">
                  <c:v>-2964.0440597954366</c:v>
                </c:pt>
                <c:pt idx="11">
                  <c:v>-2964.0440597954366</c:v>
                </c:pt>
                <c:pt idx="12">
                  <c:v>-4964.0440597954366</c:v>
                </c:pt>
                <c:pt idx="13">
                  <c:v>-6964.0440597954366</c:v>
                </c:pt>
                <c:pt idx="14">
                  <c:v>-6964.0440597954366</c:v>
                </c:pt>
                <c:pt idx="15">
                  <c:v>6732.2580645161233</c:v>
                </c:pt>
                <c:pt idx="16">
                  <c:v>-1115.8929976396576</c:v>
                </c:pt>
                <c:pt idx="17">
                  <c:v>-7964.0440597954366</c:v>
                </c:pt>
                <c:pt idx="18">
                  <c:v>-2115.8929976396576</c:v>
                </c:pt>
                <c:pt idx="19">
                  <c:v>2732.2580645161233</c:v>
                </c:pt>
                <c:pt idx="20">
                  <c:v>732.25806451612334</c:v>
                </c:pt>
                <c:pt idx="21">
                  <c:v>-7115.8929976396576</c:v>
                </c:pt>
                <c:pt idx="22">
                  <c:v>580.40912667190332</c:v>
                </c:pt>
                <c:pt idx="23">
                  <c:v>-1419.5908733280967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2-8E40-B18E-B9531A60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04367"/>
        <c:axId val="1324603071"/>
      </c:scatterChart>
      <c:valAx>
        <c:axId val="124130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603071"/>
        <c:crosses val="autoZero"/>
        <c:crossBetween val="midCat"/>
      </c:valAx>
      <c:valAx>
        <c:axId val="132460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30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Wedding cost</c:v>
          </c:tx>
          <c:spPr>
            <a:ln w="28575">
              <a:noFill/>
            </a:ln>
          </c:spPr>
          <c:xVal>
            <c:numRef>
              <c:f>'Dropping obs. 3'!$E$4:$E$27</c:f>
              <c:numCache>
                <c:formatCode>General</c:formatCode>
                <c:ptCount val="24"/>
                <c:pt idx="0">
                  <c:v>300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250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50</c:v>
                </c:pt>
                <c:pt idx="23">
                  <c:v>50</c:v>
                </c:pt>
              </c:numCache>
            </c:numRef>
          </c:xVal>
          <c:yVal>
            <c:numRef>
              <c:f>'Dropping obs. 3'!$D$4:$D$27</c:f>
              <c:numCache>
                <c:formatCode>"$"#,##0.00</c:formatCode>
                <c:ptCount val="24"/>
                <c:pt idx="0">
                  <c:v>60700</c:v>
                </c:pt>
                <c:pt idx="1">
                  <c:v>52000</c:v>
                </c:pt>
                <c:pt idx="2">
                  <c:v>42000</c:v>
                </c:pt>
                <c:pt idx="3">
                  <c:v>34000</c:v>
                </c:pt>
                <c:pt idx="4">
                  <c:v>30500</c:v>
                </c:pt>
                <c:pt idx="5">
                  <c:v>30000</c:v>
                </c:pt>
                <c:pt idx="6">
                  <c:v>30000</c:v>
                </c:pt>
                <c:pt idx="7">
                  <c:v>28000</c:v>
                </c:pt>
                <c:pt idx="8">
                  <c:v>26000</c:v>
                </c:pt>
                <c:pt idx="9">
                  <c:v>25000</c:v>
                </c:pt>
                <c:pt idx="10">
                  <c:v>24000</c:v>
                </c:pt>
                <c:pt idx="11">
                  <c:v>24000</c:v>
                </c:pt>
                <c:pt idx="12">
                  <c:v>22000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19000</c:v>
                </c:pt>
                <c:pt idx="17">
                  <c:v>19000</c:v>
                </c:pt>
                <c:pt idx="18">
                  <c:v>18000</c:v>
                </c:pt>
                <c:pt idx="19">
                  <c:v>16000</c:v>
                </c:pt>
                <c:pt idx="20">
                  <c:v>14000</c:v>
                </c:pt>
                <c:pt idx="21">
                  <c:v>13000</c:v>
                </c:pt>
                <c:pt idx="22">
                  <c:v>7000</c:v>
                </c:pt>
                <c:pt idx="2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6D44-B0A2-1E476AC6CA1E}"/>
            </c:ext>
          </c:extLst>
        </c:ser>
        <c:ser>
          <c:idx val="1"/>
          <c:order val="1"/>
          <c:tx>
            <c:v>Predicted Wedding cost</c:v>
          </c:tx>
          <c:spPr>
            <a:ln w="28575">
              <a:noFill/>
            </a:ln>
          </c:spPr>
          <c:xVal>
            <c:numRef>
              <c:f>'Dropping obs. 3'!$E$4:$E$27</c:f>
              <c:numCache>
                <c:formatCode>General</c:formatCode>
                <c:ptCount val="24"/>
                <c:pt idx="0">
                  <c:v>300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250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50</c:v>
                </c:pt>
                <c:pt idx="23">
                  <c:v>50</c:v>
                </c:pt>
              </c:numCache>
            </c:numRef>
          </c:xVal>
          <c:yVal>
            <c:numRef>
              <c:f>'Dropping obs. 3'!$I$27:$I$50</c:f>
              <c:numCache>
                <c:formatCode>General</c:formatCode>
                <c:ptCount val="24"/>
                <c:pt idx="0">
                  <c:v>40660.346184106995</c:v>
                </c:pt>
                <c:pt idx="1">
                  <c:v>47508.497246262777</c:v>
                </c:pt>
                <c:pt idx="2">
                  <c:v>26964.044059795437</c:v>
                </c:pt>
                <c:pt idx="3">
                  <c:v>33812.195121951212</c:v>
                </c:pt>
                <c:pt idx="4">
                  <c:v>20115.892997639658</c:v>
                </c:pt>
                <c:pt idx="5">
                  <c:v>33812.195121951212</c:v>
                </c:pt>
                <c:pt idx="6">
                  <c:v>40660.346184106995</c:v>
                </c:pt>
                <c:pt idx="7">
                  <c:v>33812.195121951212</c:v>
                </c:pt>
                <c:pt idx="8">
                  <c:v>26964.044059795437</c:v>
                </c:pt>
                <c:pt idx="9">
                  <c:v>20115.892997639658</c:v>
                </c:pt>
                <c:pt idx="10">
                  <c:v>26964.044059795437</c:v>
                </c:pt>
                <c:pt idx="11">
                  <c:v>26964.044059795437</c:v>
                </c:pt>
                <c:pt idx="12">
                  <c:v>26964.044059795437</c:v>
                </c:pt>
                <c:pt idx="13">
                  <c:v>26964.044059795437</c:v>
                </c:pt>
                <c:pt idx="14">
                  <c:v>26964.044059795437</c:v>
                </c:pt>
                <c:pt idx="15">
                  <c:v>13267.741935483877</c:v>
                </c:pt>
                <c:pt idx="16">
                  <c:v>20115.892997639658</c:v>
                </c:pt>
                <c:pt idx="17">
                  <c:v>26964.044059795437</c:v>
                </c:pt>
                <c:pt idx="18">
                  <c:v>20115.892997639658</c:v>
                </c:pt>
                <c:pt idx="19">
                  <c:v>13267.741935483877</c:v>
                </c:pt>
                <c:pt idx="20">
                  <c:v>13267.741935483877</c:v>
                </c:pt>
                <c:pt idx="21">
                  <c:v>20115.892997639658</c:v>
                </c:pt>
                <c:pt idx="22">
                  <c:v>6419.5908733280967</c:v>
                </c:pt>
                <c:pt idx="23">
                  <c:v>6419.5908733280967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6D44-B0A2-1E476AC6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01087"/>
        <c:axId val="1324497327"/>
      </c:scatterChart>
      <c:valAx>
        <c:axId val="132450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497327"/>
        <c:crosses val="autoZero"/>
        <c:crossBetween val="midCat"/>
      </c:valAx>
      <c:valAx>
        <c:axId val="132449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Wedding cost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324501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'Dropping obs. 3'!$M$27:$M$50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'Dropping obs. 3'!$N$27:$N$50</c:f>
              <c:numCache>
                <c:formatCode>General</c:formatCode>
                <c:ptCount val="24"/>
                <c:pt idx="0">
                  <c:v>5000</c:v>
                </c:pt>
                <c:pt idx="1">
                  <c:v>7000</c:v>
                </c:pt>
                <c:pt idx="2">
                  <c:v>13000</c:v>
                </c:pt>
                <c:pt idx="3">
                  <c:v>14000</c:v>
                </c:pt>
                <c:pt idx="4">
                  <c:v>16000</c:v>
                </c:pt>
                <c:pt idx="5">
                  <c:v>18000</c:v>
                </c:pt>
                <c:pt idx="6">
                  <c:v>19000</c:v>
                </c:pt>
                <c:pt idx="7">
                  <c:v>19000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24000</c:v>
                </c:pt>
                <c:pt idx="14">
                  <c:v>25000</c:v>
                </c:pt>
                <c:pt idx="15">
                  <c:v>26000</c:v>
                </c:pt>
                <c:pt idx="16">
                  <c:v>28000</c:v>
                </c:pt>
                <c:pt idx="17">
                  <c:v>30000</c:v>
                </c:pt>
                <c:pt idx="18">
                  <c:v>30000</c:v>
                </c:pt>
                <c:pt idx="19">
                  <c:v>30500</c:v>
                </c:pt>
                <c:pt idx="20">
                  <c:v>34000</c:v>
                </c:pt>
                <c:pt idx="21">
                  <c:v>42000</c:v>
                </c:pt>
                <c:pt idx="22">
                  <c:v>52000</c:v>
                </c:pt>
                <c:pt idx="23">
                  <c:v>60700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D-734F-9620-EE59F66F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31887"/>
        <c:axId val="1391833583"/>
      </c:scatterChart>
      <c:valAx>
        <c:axId val="139183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833583"/>
        <c:crosses val="autoZero"/>
        <c:crossBetween val="midCat"/>
      </c:valAx>
      <c:valAx>
        <c:axId val="1391833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Wedding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83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279400</xdr:colOff>
      <xdr:row>2</xdr:row>
      <xdr:rowOff>266700</xdr:rowOff>
    </xdr:from>
    <xdr:to>
      <xdr:col>22</xdr:col>
      <xdr:colOff>279400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B954D-358C-1B4D-A3C5-BAB871B78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15</xdr:row>
      <xdr:rowOff>38100</xdr:rowOff>
    </xdr:from>
    <xdr:to>
      <xdr:col>22</xdr:col>
      <xdr:colOff>254000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0F8D3-511F-AE4C-80EF-7BAD30836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1447800</xdr:colOff>
      <xdr:row>25</xdr:row>
      <xdr:rowOff>63500</xdr:rowOff>
    </xdr:from>
    <xdr:to>
      <xdr:col>21</xdr:col>
      <xdr:colOff>1447800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70EB6-EFAA-6F4C-8729-01085314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279400</xdr:colOff>
      <xdr:row>3</xdr:row>
      <xdr:rowOff>63500</xdr:rowOff>
    </xdr:from>
    <xdr:to>
      <xdr:col>22</xdr:col>
      <xdr:colOff>279400</xdr:colOff>
      <xdr:row>13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DD6B0-6970-5A4D-BEBE-278C90728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5</xdr:row>
      <xdr:rowOff>63500</xdr:rowOff>
    </xdr:from>
    <xdr:to>
      <xdr:col>23</xdr:col>
      <xdr:colOff>279400</xdr:colOff>
      <xdr:row>15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118B5-C397-DE40-9C54-961ECD66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7</xdr:row>
      <xdr:rowOff>63500</xdr:rowOff>
    </xdr:from>
    <xdr:to>
      <xdr:col>24</xdr:col>
      <xdr:colOff>279400</xdr:colOff>
      <xdr:row>17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9AFB8-5124-A844-8EE7-D8117AF3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9"/>
  <sheetViews>
    <sheetView workbookViewId="0">
      <selection activeCell="D18" sqref="D18"/>
    </sheetView>
  </sheetViews>
  <sheetFormatPr baseColWidth="10" defaultColWidth="21.5" defaultRowHeight="13" x14ac:dyDescent="0.15"/>
  <cols>
    <col min="1" max="1" width="17" style="2" bestFit="1" customWidth="1"/>
    <col min="2" max="2" width="12.1640625" style="2" bestFit="1" customWidth="1"/>
    <col min="3" max="3" width="13.83203125" style="2" bestFit="1" customWidth="1"/>
    <col min="4" max="4" width="13.1640625" style="2" bestFit="1" customWidth="1"/>
    <col min="5" max="5" width="10.33203125" style="2" bestFit="1" customWidth="1"/>
    <col min="6" max="6" width="11.33203125" style="2" bestFit="1" customWidth="1"/>
    <col min="7" max="16384" width="21.5" style="1"/>
  </cols>
  <sheetData>
    <row r="1" spans="1:16" x14ac:dyDescent="0.15">
      <c r="A1" s="10" t="s">
        <v>9</v>
      </c>
    </row>
    <row r="3" spans="1:16" s="9" customFormat="1" ht="27" x14ac:dyDescent="0.2">
      <c r="A3" s="7" t="s">
        <v>7</v>
      </c>
      <c r="B3" s="7" t="s">
        <v>8</v>
      </c>
      <c r="C3" s="7" t="s">
        <v>3</v>
      </c>
      <c r="D3" s="8" t="s">
        <v>4</v>
      </c>
      <c r="E3" s="7" t="s">
        <v>5</v>
      </c>
      <c r="F3" s="7" t="s">
        <v>6</v>
      </c>
      <c r="H3" t="s">
        <v>10</v>
      </c>
      <c r="I3"/>
      <c r="J3"/>
      <c r="K3"/>
      <c r="L3"/>
      <c r="M3"/>
      <c r="N3"/>
      <c r="O3"/>
      <c r="P3"/>
    </row>
    <row r="4" spans="1:16" ht="17" thickBot="1" x14ac:dyDescent="0.25">
      <c r="A4" s="11">
        <v>130000</v>
      </c>
      <c r="B4" s="3">
        <v>22</v>
      </c>
      <c r="C4" s="3" t="s">
        <v>1</v>
      </c>
      <c r="D4" s="5">
        <v>60700</v>
      </c>
      <c r="E4" s="3">
        <v>300</v>
      </c>
      <c r="F4" s="6">
        <v>3</v>
      </c>
      <c r="H4"/>
      <c r="I4"/>
      <c r="J4"/>
      <c r="K4"/>
      <c r="L4"/>
      <c r="M4"/>
      <c r="N4"/>
      <c r="O4"/>
      <c r="P4"/>
    </row>
    <row r="5" spans="1:16" ht="16" x14ac:dyDescent="0.2">
      <c r="A5" s="11">
        <v>157000</v>
      </c>
      <c r="B5" s="3">
        <v>23</v>
      </c>
      <c r="C5" s="3" t="s">
        <v>1</v>
      </c>
      <c r="D5" s="4">
        <v>52000</v>
      </c>
      <c r="E5" s="3">
        <v>350</v>
      </c>
      <c r="F5" s="6">
        <v>1</v>
      </c>
      <c r="H5" s="15" t="s">
        <v>11</v>
      </c>
      <c r="I5" s="15"/>
      <c r="J5"/>
      <c r="K5"/>
      <c r="L5"/>
      <c r="M5"/>
      <c r="N5"/>
      <c r="O5"/>
      <c r="P5"/>
    </row>
    <row r="6" spans="1:16" ht="16" x14ac:dyDescent="0.2">
      <c r="A6" s="22">
        <v>98000</v>
      </c>
      <c r="B6" s="23">
        <v>27</v>
      </c>
      <c r="C6" s="23" t="s">
        <v>0</v>
      </c>
      <c r="D6" s="24">
        <v>47000</v>
      </c>
      <c r="E6" s="23">
        <v>150</v>
      </c>
      <c r="F6" s="25">
        <v>3</v>
      </c>
      <c r="G6" s="26" t="s">
        <v>52</v>
      </c>
      <c r="H6" s="12" t="s">
        <v>12</v>
      </c>
      <c r="I6" s="12">
        <v>0.73329291503204641</v>
      </c>
      <c r="J6"/>
      <c r="K6"/>
      <c r="L6"/>
      <c r="M6"/>
      <c r="N6"/>
      <c r="O6"/>
      <c r="P6"/>
    </row>
    <row r="7" spans="1:16" ht="16" x14ac:dyDescent="0.2">
      <c r="A7" s="11">
        <v>72000</v>
      </c>
      <c r="B7" s="3">
        <v>29</v>
      </c>
      <c r="C7" s="3" t="s">
        <v>0</v>
      </c>
      <c r="D7" s="5">
        <v>42000</v>
      </c>
      <c r="E7" s="3">
        <v>200</v>
      </c>
      <c r="F7" s="6">
        <v>5</v>
      </c>
      <c r="H7" s="12" t="s">
        <v>13</v>
      </c>
      <c r="I7" s="12">
        <v>0.53771849923619597</v>
      </c>
      <c r="J7"/>
      <c r="K7"/>
      <c r="L7"/>
      <c r="M7"/>
      <c r="N7"/>
      <c r="O7"/>
      <c r="P7"/>
    </row>
    <row r="8" spans="1:16" ht="16" x14ac:dyDescent="0.2">
      <c r="A8" s="11">
        <v>86000</v>
      </c>
      <c r="B8" s="3">
        <v>25</v>
      </c>
      <c r="C8" s="3" t="s">
        <v>1</v>
      </c>
      <c r="D8" s="5">
        <v>34000</v>
      </c>
      <c r="E8" s="3">
        <v>250</v>
      </c>
      <c r="F8" s="6">
        <v>3</v>
      </c>
      <c r="H8" s="12" t="s">
        <v>14</v>
      </c>
      <c r="I8" s="12">
        <v>0.5176193035508132</v>
      </c>
      <c r="J8"/>
      <c r="K8"/>
      <c r="L8"/>
      <c r="M8"/>
      <c r="N8"/>
      <c r="O8"/>
      <c r="P8"/>
    </row>
    <row r="9" spans="1:16" ht="16" x14ac:dyDescent="0.2">
      <c r="A9" s="11">
        <v>90000</v>
      </c>
      <c r="B9" s="3">
        <v>28</v>
      </c>
      <c r="C9" s="3" t="s">
        <v>0</v>
      </c>
      <c r="D9" s="5">
        <v>30500</v>
      </c>
      <c r="E9" s="3">
        <v>150</v>
      </c>
      <c r="F9" s="6">
        <v>3</v>
      </c>
      <c r="H9" s="12" t="s">
        <v>15</v>
      </c>
      <c r="I9" s="12">
        <v>9195.2455475376264</v>
      </c>
      <c r="J9"/>
      <c r="K9"/>
      <c r="L9"/>
      <c r="M9"/>
      <c r="N9"/>
      <c r="O9"/>
      <c r="P9"/>
    </row>
    <row r="10" spans="1:16" ht="17" thickBot="1" x14ac:dyDescent="0.25">
      <c r="A10" s="11">
        <v>43000</v>
      </c>
      <c r="B10" s="3">
        <v>19</v>
      </c>
      <c r="C10" s="3" t="s">
        <v>0</v>
      </c>
      <c r="D10" s="5">
        <v>30000</v>
      </c>
      <c r="E10" s="3">
        <v>250</v>
      </c>
      <c r="F10" s="6">
        <v>3</v>
      </c>
      <c r="H10" s="13" t="s">
        <v>16</v>
      </c>
      <c r="I10" s="13">
        <v>25</v>
      </c>
      <c r="J10"/>
      <c r="K10"/>
      <c r="L10"/>
      <c r="M10"/>
      <c r="N10"/>
      <c r="O10"/>
      <c r="P10"/>
    </row>
    <row r="11" spans="1:16" ht="16" x14ac:dyDescent="0.2">
      <c r="A11" s="11">
        <v>100000</v>
      </c>
      <c r="B11" s="3">
        <v>30</v>
      </c>
      <c r="C11" s="3" t="s">
        <v>0</v>
      </c>
      <c r="D11" s="5">
        <v>30000</v>
      </c>
      <c r="E11" s="3">
        <v>300</v>
      </c>
      <c r="F11" s="6">
        <v>3</v>
      </c>
      <c r="H11"/>
      <c r="I11"/>
      <c r="J11"/>
      <c r="K11"/>
      <c r="L11"/>
      <c r="M11"/>
      <c r="N11"/>
      <c r="O11"/>
      <c r="P11"/>
    </row>
    <row r="12" spans="1:16" ht="17" thickBot="1" x14ac:dyDescent="0.25">
      <c r="A12" s="11">
        <v>65000</v>
      </c>
      <c r="B12" s="3">
        <v>24</v>
      </c>
      <c r="C12" s="3" t="s">
        <v>1</v>
      </c>
      <c r="D12" s="5">
        <v>28000</v>
      </c>
      <c r="E12" s="3">
        <v>250</v>
      </c>
      <c r="F12" s="6">
        <v>3</v>
      </c>
      <c r="H12" t="s">
        <v>17</v>
      </c>
      <c r="I12"/>
      <c r="J12"/>
      <c r="K12"/>
      <c r="L12"/>
      <c r="M12"/>
      <c r="N12"/>
      <c r="O12"/>
      <c r="P12"/>
    </row>
    <row r="13" spans="1:16" ht="16" x14ac:dyDescent="0.2">
      <c r="A13" s="11">
        <v>78000</v>
      </c>
      <c r="B13" s="3">
        <v>35</v>
      </c>
      <c r="C13" s="3" t="s">
        <v>0</v>
      </c>
      <c r="D13" s="5">
        <v>26000</v>
      </c>
      <c r="E13" s="3">
        <v>200</v>
      </c>
      <c r="F13" s="6">
        <v>5</v>
      </c>
      <c r="H13" s="14"/>
      <c r="I13" s="14" t="s">
        <v>22</v>
      </c>
      <c r="J13" s="14" t="s">
        <v>23</v>
      </c>
      <c r="K13" s="14" t="s">
        <v>24</v>
      </c>
      <c r="L13" s="14" t="s">
        <v>25</v>
      </c>
      <c r="M13" s="14" t="s">
        <v>26</v>
      </c>
      <c r="N13"/>
      <c r="O13"/>
      <c r="P13"/>
    </row>
    <row r="14" spans="1:16" ht="16" x14ac:dyDescent="0.2">
      <c r="A14" s="11">
        <v>73000</v>
      </c>
      <c r="B14" s="3">
        <v>25</v>
      </c>
      <c r="C14" s="3" t="s">
        <v>1</v>
      </c>
      <c r="D14" s="5">
        <v>25000</v>
      </c>
      <c r="E14" s="3">
        <v>150</v>
      </c>
      <c r="F14" s="6">
        <v>5</v>
      </c>
      <c r="H14" s="12" t="s">
        <v>18</v>
      </c>
      <c r="I14" s="12">
        <v>1</v>
      </c>
      <c r="J14" s="12">
        <v>2262053964.3712578</v>
      </c>
      <c r="K14" s="12">
        <v>2262053964.3712578</v>
      </c>
      <c r="L14" s="12">
        <v>26.75323468924946</v>
      </c>
      <c r="M14" s="12">
        <v>3.0450756000699635E-5</v>
      </c>
      <c r="N14"/>
      <c r="O14"/>
      <c r="P14"/>
    </row>
    <row r="15" spans="1:16" ht="16" x14ac:dyDescent="0.2">
      <c r="A15" s="11">
        <v>75000</v>
      </c>
      <c r="B15" s="3">
        <v>27</v>
      </c>
      <c r="C15" s="3" t="s">
        <v>0</v>
      </c>
      <c r="D15" s="5">
        <v>24000</v>
      </c>
      <c r="E15" s="3">
        <v>200</v>
      </c>
      <c r="F15" s="6">
        <v>5</v>
      </c>
      <c r="H15" s="12" t="s">
        <v>19</v>
      </c>
      <c r="I15" s="12">
        <v>23</v>
      </c>
      <c r="J15" s="12">
        <v>1944708435.6287425</v>
      </c>
      <c r="K15" s="12">
        <v>84552540.679510549</v>
      </c>
      <c r="L15" s="12"/>
      <c r="M15" s="12"/>
      <c r="N15"/>
      <c r="O15"/>
      <c r="P15"/>
    </row>
    <row r="16" spans="1:16" ht="17" thickBot="1" x14ac:dyDescent="0.25">
      <c r="A16" s="11">
        <v>64000</v>
      </c>
      <c r="B16" s="3">
        <v>25</v>
      </c>
      <c r="C16" s="3" t="s">
        <v>1</v>
      </c>
      <c r="D16" s="5">
        <v>24000</v>
      </c>
      <c r="E16" s="3">
        <v>200</v>
      </c>
      <c r="F16" s="6">
        <v>1</v>
      </c>
      <c r="H16" s="13" t="s">
        <v>20</v>
      </c>
      <c r="I16" s="13">
        <v>24</v>
      </c>
      <c r="J16" s="13">
        <v>4206762400</v>
      </c>
      <c r="K16" s="13"/>
      <c r="L16" s="13"/>
      <c r="M16" s="13"/>
      <c r="N16"/>
      <c r="O16"/>
      <c r="P16"/>
    </row>
    <row r="17" spans="1:16" ht="28" thickBot="1" x14ac:dyDescent="0.25">
      <c r="A17" s="11">
        <v>67000</v>
      </c>
      <c r="B17" s="3">
        <v>27</v>
      </c>
      <c r="C17" s="3" t="s">
        <v>2</v>
      </c>
      <c r="D17" s="5">
        <v>22000</v>
      </c>
      <c r="E17" s="3">
        <v>200</v>
      </c>
      <c r="F17" s="6">
        <v>5</v>
      </c>
      <c r="H17"/>
      <c r="I17"/>
      <c r="J17"/>
      <c r="K17"/>
      <c r="L17"/>
      <c r="M17"/>
      <c r="N17"/>
      <c r="O17"/>
      <c r="P17"/>
    </row>
    <row r="18" spans="1:16" ht="16" x14ac:dyDescent="0.2">
      <c r="A18" s="11">
        <v>75000</v>
      </c>
      <c r="B18" s="3">
        <v>25</v>
      </c>
      <c r="C18" s="3" t="s">
        <v>1</v>
      </c>
      <c r="D18" s="5">
        <v>20000</v>
      </c>
      <c r="E18" s="3">
        <v>200</v>
      </c>
      <c r="F18" s="6">
        <v>5</v>
      </c>
      <c r="H18" s="14"/>
      <c r="I18" s="14" t="s">
        <v>27</v>
      </c>
      <c r="J18" s="14" t="s">
        <v>15</v>
      </c>
      <c r="K18" s="14" t="s">
        <v>28</v>
      </c>
      <c r="L18" s="14" t="s">
        <v>29</v>
      </c>
      <c r="M18" s="14" t="s">
        <v>30</v>
      </c>
      <c r="N18" s="14" t="s">
        <v>31</v>
      </c>
      <c r="O18" s="14" t="s">
        <v>32</v>
      </c>
      <c r="P18" s="14" t="s">
        <v>33</v>
      </c>
    </row>
    <row r="19" spans="1:16" ht="16" x14ac:dyDescent="0.2">
      <c r="A19" s="11">
        <v>67000</v>
      </c>
      <c r="B19" s="3">
        <v>30</v>
      </c>
      <c r="C19" s="3" t="s">
        <v>1</v>
      </c>
      <c r="D19" s="5">
        <v>20000</v>
      </c>
      <c r="E19" s="3">
        <v>200</v>
      </c>
      <c r="F19" s="6">
        <v>5</v>
      </c>
      <c r="H19" s="12" t="s">
        <v>21</v>
      </c>
      <c r="I19" s="12">
        <v>1905.6886227544892</v>
      </c>
      <c r="J19" s="12">
        <v>4980.8462434784869</v>
      </c>
      <c r="K19" s="12">
        <v>0.38260338295919938</v>
      </c>
      <c r="L19" s="12">
        <v>0.7055267608698389</v>
      </c>
      <c r="M19" s="12">
        <v>-8397.9768651444138</v>
      </c>
      <c r="N19" s="12">
        <v>12209.354110653392</v>
      </c>
      <c r="O19" s="12">
        <v>-8397.9768651444138</v>
      </c>
      <c r="P19" s="12">
        <v>12209.354110653392</v>
      </c>
    </row>
    <row r="20" spans="1:16" ht="28" thickBot="1" x14ac:dyDescent="0.25">
      <c r="A20" s="11">
        <v>62000</v>
      </c>
      <c r="B20" s="3">
        <v>21</v>
      </c>
      <c r="C20" s="3" t="s">
        <v>2</v>
      </c>
      <c r="D20" s="5">
        <v>20000</v>
      </c>
      <c r="E20" s="3">
        <v>100</v>
      </c>
      <c r="F20" s="6">
        <v>1</v>
      </c>
      <c r="H20" s="13" t="s">
        <v>5</v>
      </c>
      <c r="I20" s="13">
        <v>130.12125748502996</v>
      </c>
      <c r="J20" s="13">
        <v>25.157072534365565</v>
      </c>
      <c r="K20" s="13">
        <v>5.1723529161542592</v>
      </c>
      <c r="L20" s="13">
        <v>3.0450756000699527E-5</v>
      </c>
      <c r="M20" s="13">
        <v>78.079887930950605</v>
      </c>
      <c r="N20" s="13">
        <v>182.16262703910931</v>
      </c>
      <c r="O20" s="13">
        <v>78.079887930950605</v>
      </c>
      <c r="P20" s="13">
        <v>182.16262703910931</v>
      </c>
    </row>
    <row r="21" spans="1:16" ht="16" x14ac:dyDescent="0.2">
      <c r="A21" s="11">
        <v>75000</v>
      </c>
      <c r="B21" s="3">
        <v>19</v>
      </c>
      <c r="C21" s="3" t="s">
        <v>1</v>
      </c>
      <c r="D21" s="5">
        <v>19000</v>
      </c>
      <c r="E21" s="3">
        <v>150</v>
      </c>
      <c r="F21" s="6">
        <v>3</v>
      </c>
      <c r="H21"/>
      <c r="I21"/>
      <c r="J21"/>
      <c r="K21"/>
      <c r="L21"/>
      <c r="M21"/>
      <c r="N21"/>
      <c r="O21"/>
      <c r="P21"/>
    </row>
    <row r="22" spans="1:16" ht="16" x14ac:dyDescent="0.2">
      <c r="A22" s="11">
        <v>52000</v>
      </c>
      <c r="B22" s="3">
        <v>23</v>
      </c>
      <c r="C22" s="3" t="s">
        <v>1</v>
      </c>
      <c r="D22" s="5">
        <v>19000</v>
      </c>
      <c r="E22" s="3">
        <v>200</v>
      </c>
      <c r="F22" s="6">
        <v>1</v>
      </c>
      <c r="H22"/>
      <c r="I22"/>
      <c r="J22"/>
      <c r="K22"/>
      <c r="L22"/>
      <c r="M22"/>
      <c r="N22"/>
      <c r="O22"/>
      <c r="P22"/>
    </row>
    <row r="23" spans="1:16" ht="16" x14ac:dyDescent="0.2">
      <c r="A23" s="11">
        <v>64000</v>
      </c>
      <c r="B23" s="3">
        <v>22</v>
      </c>
      <c r="C23" s="3" t="s">
        <v>1</v>
      </c>
      <c r="D23" s="5">
        <v>18000</v>
      </c>
      <c r="E23" s="3">
        <v>150</v>
      </c>
      <c r="F23" s="6">
        <v>1</v>
      </c>
      <c r="H23"/>
      <c r="I23"/>
      <c r="J23"/>
      <c r="K23"/>
      <c r="L23"/>
      <c r="M23"/>
      <c r="N23"/>
      <c r="O23"/>
      <c r="P23"/>
    </row>
    <row r="24" spans="1:16" ht="16" x14ac:dyDescent="0.2">
      <c r="A24" s="11">
        <v>55000</v>
      </c>
      <c r="B24" s="3">
        <v>28</v>
      </c>
      <c r="C24" s="3" t="s">
        <v>1</v>
      </c>
      <c r="D24" s="5">
        <v>16000</v>
      </c>
      <c r="E24" s="3">
        <v>100</v>
      </c>
      <c r="F24" s="6">
        <v>5</v>
      </c>
      <c r="H24" t="s">
        <v>34</v>
      </c>
      <c r="I24"/>
      <c r="J24"/>
      <c r="K24"/>
      <c r="L24"/>
      <c r="M24" t="s">
        <v>39</v>
      </c>
      <c r="N24"/>
      <c r="O24"/>
      <c r="P24"/>
    </row>
    <row r="25" spans="1:16" ht="17" thickBot="1" x14ac:dyDescent="0.25">
      <c r="A25" s="11">
        <v>53000</v>
      </c>
      <c r="B25" s="3">
        <v>31</v>
      </c>
      <c r="C25" s="3" t="s">
        <v>0</v>
      </c>
      <c r="D25" s="5">
        <v>14000</v>
      </c>
      <c r="E25" s="3">
        <v>100</v>
      </c>
      <c r="F25" s="6">
        <v>1</v>
      </c>
      <c r="H25"/>
      <c r="I25"/>
      <c r="J25"/>
      <c r="K25"/>
      <c r="L25"/>
      <c r="M25"/>
      <c r="N25"/>
      <c r="O25"/>
      <c r="P25"/>
    </row>
    <row r="26" spans="1:16" ht="16" x14ac:dyDescent="0.2">
      <c r="A26" s="11">
        <v>62000</v>
      </c>
      <c r="B26" s="3">
        <v>24</v>
      </c>
      <c r="C26" s="3" t="s">
        <v>1</v>
      </c>
      <c r="D26" s="5">
        <v>13000</v>
      </c>
      <c r="E26" s="3">
        <v>150</v>
      </c>
      <c r="F26" s="6">
        <v>1</v>
      </c>
      <c r="H26" s="14" t="s">
        <v>35</v>
      </c>
      <c r="I26" s="14" t="s">
        <v>36</v>
      </c>
      <c r="J26" s="14" t="s">
        <v>37</v>
      </c>
      <c r="K26" s="14" t="s">
        <v>38</v>
      </c>
      <c r="L26"/>
      <c r="M26" s="14" t="s">
        <v>40</v>
      </c>
      <c r="N26" s="14" t="s">
        <v>4</v>
      </c>
      <c r="O26"/>
      <c r="P26"/>
    </row>
    <row r="27" spans="1:16" ht="16" x14ac:dyDescent="0.2">
      <c r="A27" s="11">
        <v>40000</v>
      </c>
      <c r="B27" s="3">
        <v>26</v>
      </c>
      <c r="C27" s="3" t="s">
        <v>1</v>
      </c>
      <c r="D27" s="5">
        <v>7000</v>
      </c>
      <c r="E27" s="3">
        <v>50</v>
      </c>
      <c r="F27" s="6">
        <v>3</v>
      </c>
      <c r="H27" s="12">
        <v>1</v>
      </c>
      <c r="I27" s="12">
        <v>40942.065868263475</v>
      </c>
      <c r="J27" s="12">
        <v>19757.934131736525</v>
      </c>
      <c r="K27" s="12">
        <v>2.1949261118029644</v>
      </c>
      <c r="L27"/>
      <c r="M27" s="12">
        <v>2</v>
      </c>
      <c r="N27" s="12">
        <v>5000</v>
      </c>
      <c r="O27"/>
      <c r="P27"/>
    </row>
    <row r="28" spans="1:16" ht="16" x14ac:dyDescent="0.2">
      <c r="A28" s="11">
        <v>45000</v>
      </c>
      <c r="B28" s="3">
        <v>32</v>
      </c>
      <c r="C28" s="3" t="s">
        <v>0</v>
      </c>
      <c r="D28" s="5">
        <v>5000</v>
      </c>
      <c r="E28" s="3">
        <v>50</v>
      </c>
      <c r="F28" s="6">
        <v>5</v>
      </c>
      <c r="H28" s="12">
        <v>2</v>
      </c>
      <c r="I28" s="12">
        <v>47448.128742514971</v>
      </c>
      <c r="J28" s="12">
        <v>4551.8712574850288</v>
      </c>
      <c r="K28" s="12">
        <v>0.50567134266183389</v>
      </c>
      <c r="L28"/>
      <c r="M28" s="12">
        <v>6</v>
      </c>
      <c r="N28" s="12">
        <v>7000</v>
      </c>
      <c r="O28"/>
      <c r="P28"/>
    </row>
    <row r="29" spans="1:16" ht="16" x14ac:dyDescent="0.2">
      <c r="H29" s="12">
        <v>3</v>
      </c>
      <c r="I29" s="12">
        <v>21423.877245508982</v>
      </c>
      <c r="J29" s="12">
        <v>25576.122754491018</v>
      </c>
      <c r="K29" s="17">
        <v>2.8412737535316577</v>
      </c>
      <c r="L29"/>
      <c r="M29" s="12">
        <v>10</v>
      </c>
      <c r="N29" s="12">
        <v>13000</v>
      </c>
      <c r="O29"/>
      <c r="P29"/>
    </row>
    <row r="30" spans="1:16" ht="16" x14ac:dyDescent="0.2">
      <c r="H30" s="12">
        <v>4</v>
      </c>
      <c r="I30" s="12">
        <v>27929.940119760482</v>
      </c>
      <c r="J30" s="12">
        <v>14070.059880239518</v>
      </c>
      <c r="K30" s="12">
        <v>1.5630552070807375</v>
      </c>
      <c r="L30"/>
      <c r="M30" s="12">
        <v>14</v>
      </c>
      <c r="N30" s="12">
        <v>14000</v>
      </c>
      <c r="O30"/>
      <c r="P30"/>
    </row>
    <row r="31" spans="1:16" ht="16" x14ac:dyDescent="0.2">
      <c r="H31" s="12">
        <v>5</v>
      </c>
      <c r="I31" s="12">
        <v>34436.002994011978</v>
      </c>
      <c r="J31" s="12">
        <v>-436.00299401197844</v>
      </c>
      <c r="K31" s="12">
        <v>-4.8435952362244905E-2</v>
      </c>
      <c r="L31"/>
      <c r="M31" s="12">
        <v>18</v>
      </c>
      <c r="N31" s="12">
        <v>16000</v>
      </c>
      <c r="O31"/>
      <c r="P31"/>
    </row>
    <row r="32" spans="1:16" ht="16" x14ac:dyDescent="0.2">
      <c r="H32" s="12">
        <v>6</v>
      </c>
      <c r="I32" s="12">
        <v>21423.877245508982</v>
      </c>
      <c r="J32" s="12">
        <v>9076.122754491018</v>
      </c>
      <c r="K32" s="12">
        <v>1.0082743820753131</v>
      </c>
      <c r="L32"/>
      <c r="M32" s="12">
        <v>22</v>
      </c>
      <c r="N32" s="12">
        <v>18000</v>
      </c>
      <c r="O32"/>
      <c r="P32"/>
    </row>
    <row r="33" spans="8:16" ht="16" x14ac:dyDescent="0.2">
      <c r="H33" s="12">
        <v>7</v>
      </c>
      <c r="I33" s="12">
        <v>34436.002994011978</v>
      </c>
      <c r="J33" s="12">
        <v>-4436.0029940119784</v>
      </c>
      <c r="K33" s="12">
        <v>-0.49279943635166179</v>
      </c>
      <c r="L33"/>
      <c r="M33" s="12">
        <v>26</v>
      </c>
      <c r="N33" s="12">
        <v>19000</v>
      </c>
      <c r="O33"/>
      <c r="P33"/>
    </row>
    <row r="34" spans="8:16" ht="16" x14ac:dyDescent="0.2">
      <c r="H34" s="12">
        <v>8</v>
      </c>
      <c r="I34" s="12">
        <v>40942.065868263475</v>
      </c>
      <c r="J34" s="12">
        <v>-10942.065868263475</v>
      </c>
      <c r="K34" s="12">
        <v>-1.2155636278158104</v>
      </c>
      <c r="L34"/>
      <c r="M34" s="12">
        <v>30</v>
      </c>
      <c r="N34" s="12">
        <v>19000</v>
      </c>
      <c r="O34"/>
      <c r="P34"/>
    </row>
    <row r="35" spans="8:16" ht="16" x14ac:dyDescent="0.2">
      <c r="H35" s="12">
        <v>9</v>
      </c>
      <c r="I35" s="12">
        <v>34436.002994011978</v>
      </c>
      <c r="J35" s="12">
        <v>-6436.0029940119784</v>
      </c>
      <c r="K35" s="12">
        <v>-0.71498117834637032</v>
      </c>
      <c r="L35"/>
      <c r="M35" s="12">
        <v>34</v>
      </c>
      <c r="N35" s="12">
        <v>20000</v>
      </c>
      <c r="O35"/>
      <c r="P35"/>
    </row>
    <row r="36" spans="8:16" ht="16" x14ac:dyDescent="0.2">
      <c r="H36" s="12">
        <v>10</v>
      </c>
      <c r="I36" s="12">
        <v>27929.940119760482</v>
      </c>
      <c r="J36" s="12">
        <v>-1929.940119760482</v>
      </c>
      <c r="K36" s="12">
        <v>-0.21439872887693007</v>
      </c>
      <c r="L36"/>
      <c r="M36" s="12">
        <v>38</v>
      </c>
      <c r="N36" s="12">
        <v>20000</v>
      </c>
      <c r="O36"/>
      <c r="P36"/>
    </row>
    <row r="37" spans="8:16" ht="16" x14ac:dyDescent="0.2">
      <c r="H37" s="12">
        <v>11</v>
      </c>
      <c r="I37" s="12">
        <v>21423.877245508982</v>
      </c>
      <c r="J37" s="12">
        <v>3576.122754491018</v>
      </c>
      <c r="K37" s="12">
        <v>0.39727459158986472</v>
      </c>
      <c r="L37"/>
      <c r="M37" s="12">
        <v>42</v>
      </c>
      <c r="N37" s="12">
        <v>20000</v>
      </c>
      <c r="O37"/>
      <c r="P37"/>
    </row>
    <row r="38" spans="8:16" ht="16" x14ac:dyDescent="0.2">
      <c r="H38" s="12">
        <v>12</v>
      </c>
      <c r="I38" s="12">
        <v>27929.940119760482</v>
      </c>
      <c r="J38" s="12">
        <v>-3929.940119760482</v>
      </c>
      <c r="K38" s="12">
        <v>-0.43658047087163854</v>
      </c>
      <c r="L38"/>
      <c r="M38" s="12">
        <v>46</v>
      </c>
      <c r="N38" s="12">
        <v>22000</v>
      </c>
      <c r="O38"/>
      <c r="P38"/>
    </row>
    <row r="39" spans="8:16" ht="16" x14ac:dyDescent="0.2">
      <c r="H39" s="12">
        <v>13</v>
      </c>
      <c r="I39" s="12">
        <v>27929.940119760482</v>
      </c>
      <c r="J39" s="12">
        <v>-3929.940119760482</v>
      </c>
      <c r="K39" s="12">
        <v>-0.43658047087163854</v>
      </c>
      <c r="L39"/>
      <c r="M39" s="12">
        <v>50</v>
      </c>
      <c r="N39" s="12">
        <v>24000</v>
      </c>
      <c r="O39"/>
      <c r="P39"/>
    </row>
    <row r="40" spans="8:16" ht="16" x14ac:dyDescent="0.2">
      <c r="H40" s="12">
        <v>14</v>
      </c>
      <c r="I40" s="12">
        <v>27929.940119760482</v>
      </c>
      <c r="J40" s="12">
        <v>-5929.940119760482</v>
      </c>
      <c r="K40" s="12">
        <v>-0.65876221286634695</v>
      </c>
      <c r="L40"/>
      <c r="M40" s="12">
        <v>54</v>
      </c>
      <c r="N40" s="12">
        <v>24000</v>
      </c>
      <c r="O40"/>
      <c r="P40"/>
    </row>
    <row r="41" spans="8:16" ht="16" x14ac:dyDescent="0.2">
      <c r="H41" s="12">
        <v>15</v>
      </c>
      <c r="I41" s="12">
        <v>27929.940119760482</v>
      </c>
      <c r="J41" s="12">
        <v>-7929.940119760482</v>
      </c>
      <c r="K41" s="12">
        <v>-0.88094395486105548</v>
      </c>
      <c r="L41"/>
      <c r="M41" s="12">
        <v>58</v>
      </c>
      <c r="N41" s="12">
        <v>25000</v>
      </c>
      <c r="O41"/>
      <c r="P41"/>
    </row>
    <row r="42" spans="8:16" ht="16" x14ac:dyDescent="0.2">
      <c r="H42" s="12">
        <v>16</v>
      </c>
      <c r="I42" s="12">
        <v>27929.940119760482</v>
      </c>
      <c r="J42" s="12">
        <v>-7929.940119760482</v>
      </c>
      <c r="K42" s="12">
        <v>-0.88094395486105548</v>
      </c>
      <c r="L42"/>
      <c r="M42" s="12">
        <v>62</v>
      </c>
      <c r="N42" s="12">
        <v>26000</v>
      </c>
      <c r="O42"/>
      <c r="P42"/>
    </row>
    <row r="43" spans="8:16" ht="16" x14ac:dyDescent="0.2">
      <c r="H43" s="12">
        <v>17</v>
      </c>
      <c r="I43" s="12">
        <v>14917.814371257486</v>
      </c>
      <c r="J43" s="12">
        <v>5082.1856287425144</v>
      </c>
      <c r="K43" s="12">
        <v>0.56458442806724229</v>
      </c>
      <c r="L43"/>
      <c r="M43" s="12">
        <v>66</v>
      </c>
      <c r="N43" s="12">
        <v>28000</v>
      </c>
      <c r="O43"/>
      <c r="P43"/>
    </row>
    <row r="44" spans="8:16" ht="16" x14ac:dyDescent="0.2">
      <c r="H44" s="12">
        <v>18</v>
      </c>
      <c r="I44" s="12">
        <v>21423.877245508982</v>
      </c>
      <c r="J44" s="12">
        <v>-2423.877245508982</v>
      </c>
      <c r="K44" s="12">
        <v>-0.26927063439426063</v>
      </c>
      <c r="L44"/>
      <c r="M44" s="12">
        <v>70</v>
      </c>
      <c r="N44" s="12">
        <v>30000</v>
      </c>
      <c r="O44"/>
      <c r="P44"/>
    </row>
    <row r="45" spans="8:16" ht="16" x14ac:dyDescent="0.2">
      <c r="H45" s="12">
        <v>19</v>
      </c>
      <c r="I45" s="12">
        <v>27929.940119760482</v>
      </c>
      <c r="J45" s="12">
        <v>-8929.940119760482</v>
      </c>
      <c r="K45" s="12">
        <v>-0.99203482585840963</v>
      </c>
      <c r="L45"/>
      <c r="M45" s="12">
        <v>74</v>
      </c>
      <c r="N45" s="12">
        <v>30000</v>
      </c>
      <c r="O45"/>
      <c r="P45"/>
    </row>
    <row r="46" spans="8:16" ht="16" x14ac:dyDescent="0.2">
      <c r="H46" s="12">
        <v>20</v>
      </c>
      <c r="I46" s="12">
        <v>21423.877245508982</v>
      </c>
      <c r="J46" s="12">
        <v>-3423.877245508982</v>
      </c>
      <c r="K46" s="12">
        <v>-0.38036150539161484</v>
      </c>
      <c r="L46"/>
      <c r="M46" s="12">
        <v>78</v>
      </c>
      <c r="N46" s="12">
        <v>30500</v>
      </c>
      <c r="O46"/>
      <c r="P46"/>
    </row>
    <row r="47" spans="8:16" ht="16" x14ac:dyDescent="0.2">
      <c r="H47" s="12">
        <v>21</v>
      </c>
      <c r="I47" s="12">
        <v>14917.814371257486</v>
      </c>
      <c r="J47" s="12">
        <v>1082.1856287425144</v>
      </c>
      <c r="K47" s="12">
        <v>0.12022094407782534</v>
      </c>
      <c r="L47"/>
      <c r="M47" s="12">
        <v>82</v>
      </c>
      <c r="N47" s="12">
        <v>34000</v>
      </c>
      <c r="O47"/>
      <c r="P47"/>
    </row>
    <row r="48" spans="8:16" ht="16" x14ac:dyDescent="0.2">
      <c r="H48" s="12">
        <v>22</v>
      </c>
      <c r="I48" s="12">
        <v>14917.814371257486</v>
      </c>
      <c r="J48" s="12">
        <v>-917.81437125748562</v>
      </c>
      <c r="K48" s="12">
        <v>-0.10196079791688312</v>
      </c>
      <c r="L48"/>
      <c r="M48" s="12">
        <v>86</v>
      </c>
      <c r="N48" s="12">
        <v>42000</v>
      </c>
      <c r="O48"/>
      <c r="P48"/>
    </row>
    <row r="49" spans="1:16" ht="16" x14ac:dyDescent="0.2">
      <c r="H49" s="12">
        <v>23</v>
      </c>
      <c r="I49" s="12">
        <v>21423.877245508982</v>
      </c>
      <c r="J49" s="12">
        <v>-8423.877245508982</v>
      </c>
      <c r="K49" s="12">
        <v>-0.93581586037838593</v>
      </c>
      <c r="L49"/>
      <c r="M49" s="12">
        <v>90</v>
      </c>
      <c r="N49" s="12">
        <v>47000</v>
      </c>
      <c r="O49"/>
      <c r="P49"/>
    </row>
    <row r="50" spans="1:16" ht="16" x14ac:dyDescent="0.2">
      <c r="H50" s="12">
        <v>24</v>
      </c>
      <c r="I50" s="12">
        <v>8411.7514970059874</v>
      </c>
      <c r="J50" s="12">
        <v>-1411.7514970059874</v>
      </c>
      <c r="K50" s="12">
        <v>-0.15683270343421385</v>
      </c>
      <c r="L50"/>
      <c r="M50" s="12">
        <v>94</v>
      </c>
      <c r="N50" s="12">
        <v>52000</v>
      </c>
      <c r="O50"/>
      <c r="P50"/>
    </row>
    <row r="51" spans="1:16" ht="17" thickBot="1" x14ac:dyDescent="0.25">
      <c r="H51" s="13">
        <v>25</v>
      </c>
      <c r="I51" s="13">
        <v>8411.7514970059874</v>
      </c>
      <c r="J51" s="13">
        <v>-3411.7514970059874</v>
      </c>
      <c r="K51" s="13">
        <v>-0.37901444542892232</v>
      </c>
      <c r="L51"/>
      <c r="M51" s="13">
        <v>98</v>
      </c>
      <c r="N51" s="13">
        <v>60700</v>
      </c>
      <c r="O51"/>
      <c r="P51"/>
    </row>
    <row r="53" spans="1:16" x14ac:dyDescent="0.15">
      <c r="J53" s="1">
        <f>SUM(J27:J52)</f>
        <v>-2.5465851649641991E-11</v>
      </c>
      <c r="K53" s="1">
        <f>SUM(K27:K52)</f>
        <v>-4.3853809472693683E-15</v>
      </c>
    </row>
    <row r="56" spans="1:16" x14ac:dyDescent="0.15">
      <c r="A56" s="10"/>
      <c r="B56" s="10" t="s">
        <v>29</v>
      </c>
      <c r="C56" s="10" t="s">
        <v>41</v>
      </c>
      <c r="D56" s="10" t="s">
        <v>43</v>
      </c>
      <c r="E56" s="10"/>
      <c r="F56" s="10"/>
    </row>
    <row r="57" spans="1:16" ht="16" x14ac:dyDescent="0.2">
      <c r="A57" s="10" t="s">
        <v>45</v>
      </c>
      <c r="B57" s="16">
        <v>3.04507560006995E-5</v>
      </c>
      <c r="C57" s="10" t="s">
        <v>42</v>
      </c>
      <c r="D57" s="10">
        <v>0.05</v>
      </c>
      <c r="E57" s="10" t="s">
        <v>44</v>
      </c>
      <c r="F57" s="10"/>
    </row>
    <row r="58" spans="1:16" ht="16" x14ac:dyDescent="0.2">
      <c r="A58" s="10" t="s">
        <v>46</v>
      </c>
      <c r="B58" s="16"/>
      <c r="C58" s="10"/>
      <c r="D58" s="10"/>
      <c r="E58" s="10"/>
    </row>
    <row r="59" spans="1:16" x14ac:dyDescent="0.15">
      <c r="A59" s="10"/>
      <c r="B59" s="10"/>
      <c r="C59" s="10"/>
      <c r="D59" s="10"/>
      <c r="E59" s="10"/>
    </row>
    <row r="60" spans="1:16" x14ac:dyDescent="0.15">
      <c r="A60" s="10"/>
      <c r="B60" s="10"/>
      <c r="C60" s="10"/>
      <c r="D60" s="10"/>
      <c r="E60" s="10"/>
    </row>
    <row r="61" spans="1:16" x14ac:dyDescent="0.15">
      <c r="A61" s="10" t="s">
        <v>47</v>
      </c>
      <c r="B61" s="10"/>
      <c r="C61" s="10"/>
      <c r="D61" s="10"/>
      <c r="E61" s="10"/>
    </row>
    <row r="62" spans="1:16" x14ac:dyDescent="0.15">
      <c r="A62" s="10" t="s">
        <v>48</v>
      </c>
      <c r="B62" s="10"/>
      <c r="C62" s="10"/>
      <c r="D62" s="10"/>
      <c r="E62" s="10"/>
    </row>
    <row r="63" spans="1:16" x14ac:dyDescent="0.15">
      <c r="A63" s="10"/>
      <c r="B63" s="10"/>
      <c r="C63" s="10"/>
      <c r="D63" s="10"/>
      <c r="E63" s="10"/>
    </row>
    <row r="64" spans="1:16" x14ac:dyDescent="0.15">
      <c r="A64" s="10"/>
      <c r="B64" s="10"/>
      <c r="C64" s="10"/>
      <c r="D64" s="10"/>
      <c r="E64" s="10"/>
    </row>
    <row r="65" spans="1:5" x14ac:dyDescent="0.15">
      <c r="A65" s="10" t="s">
        <v>49</v>
      </c>
      <c r="B65" s="10"/>
      <c r="C65" s="10"/>
      <c r="D65" s="10"/>
      <c r="E65" s="10"/>
    </row>
    <row r="66" spans="1:5" x14ac:dyDescent="0.15">
      <c r="A66" s="10" t="s">
        <v>51</v>
      </c>
      <c r="B66" s="10"/>
      <c r="C66" s="10"/>
      <c r="D66" s="10"/>
      <c r="E66" s="10"/>
    </row>
    <row r="67" spans="1:5" x14ac:dyDescent="0.15">
      <c r="A67" s="10"/>
      <c r="B67" s="10"/>
      <c r="C67" s="10"/>
      <c r="D67" s="10"/>
      <c r="E67" s="10"/>
    </row>
    <row r="68" spans="1:5" x14ac:dyDescent="0.15">
      <c r="A68" s="10" t="s">
        <v>50</v>
      </c>
      <c r="B68" s="10"/>
      <c r="C68" s="10"/>
      <c r="D68" s="10"/>
      <c r="E68" s="10"/>
    </row>
    <row r="69" spans="1:5" x14ac:dyDescent="0.15">
      <c r="A69" s="10">
        <f>I19+(I20*175)</f>
        <v>24676.90868263473</v>
      </c>
      <c r="B69" s="10"/>
      <c r="C69" s="10"/>
      <c r="D69" s="10"/>
      <c r="E69" s="10"/>
    </row>
  </sheetData>
  <sortState ref="N27:N51">
    <sortCondition ref="N27"/>
  </sortState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DE69-DCF2-E543-9B83-64A0A8E2EEB8}">
  <dimension ref="A1:Q52"/>
  <sheetViews>
    <sheetView tabSelected="1" topLeftCell="A23" workbookViewId="0">
      <selection activeCell="H54" sqref="H54"/>
    </sheetView>
  </sheetViews>
  <sheetFormatPr baseColWidth="10" defaultRowHeight="16" x14ac:dyDescent="0.2"/>
  <cols>
    <col min="1" max="1" width="14.6640625" style="18" bestFit="1" customWidth="1"/>
    <col min="2" max="2" width="10.83203125" style="18" bestFit="1" customWidth="1"/>
    <col min="3" max="3" width="14" style="18" bestFit="1" customWidth="1"/>
    <col min="4" max="4" width="12.1640625" style="18" bestFit="1" customWidth="1"/>
    <col min="5" max="5" width="10.33203125" style="18" bestFit="1" customWidth="1"/>
    <col min="6" max="6" width="11.5" style="18" bestFit="1" customWidth="1"/>
    <col min="7" max="7" width="10.83203125" style="18"/>
    <col min="8" max="8" width="17.83203125" style="27" bestFit="1" customWidth="1"/>
    <col min="9" max="9" width="19.5" style="27" bestFit="1" customWidth="1"/>
    <col min="10" max="10" width="13.5" style="27" bestFit="1" customWidth="1"/>
    <col min="11" max="11" width="17.5" style="27" bestFit="1" customWidth="1"/>
    <col min="12" max="12" width="12.1640625" style="27" bestFit="1" customWidth="1"/>
    <col min="13" max="13" width="19.6640625" style="27" bestFit="1" customWidth="1"/>
    <col min="14" max="14" width="12.1640625" style="27" bestFit="1" customWidth="1"/>
    <col min="15" max="16" width="12.33203125" style="27" bestFit="1" customWidth="1"/>
    <col min="17" max="17" width="10.83203125" style="27"/>
    <col min="18" max="16384" width="10.83203125" style="18"/>
  </cols>
  <sheetData>
    <row r="1" spans="1:16" x14ac:dyDescent="0.2">
      <c r="A1" s="10" t="s">
        <v>9</v>
      </c>
      <c r="B1" s="2"/>
      <c r="C1" s="2"/>
      <c r="D1" s="2"/>
      <c r="E1" s="2"/>
      <c r="F1" s="2"/>
    </row>
    <row r="2" spans="1:16" x14ac:dyDescent="0.2">
      <c r="A2" s="2"/>
      <c r="B2" s="2"/>
      <c r="C2" s="2"/>
      <c r="D2" s="2"/>
      <c r="E2" s="2"/>
      <c r="F2" s="2"/>
    </row>
    <row r="3" spans="1:16" x14ac:dyDescent="0.2">
      <c r="A3" s="19" t="s">
        <v>7</v>
      </c>
      <c r="B3" s="19" t="s">
        <v>8</v>
      </c>
      <c r="C3" s="19" t="s">
        <v>3</v>
      </c>
      <c r="D3" s="20" t="s">
        <v>4</v>
      </c>
      <c r="E3" s="19" t="s">
        <v>5</v>
      </c>
      <c r="F3" s="19" t="s">
        <v>6</v>
      </c>
      <c r="H3" t="s">
        <v>10</v>
      </c>
      <c r="I3"/>
      <c r="J3"/>
      <c r="K3"/>
      <c r="L3"/>
      <c r="M3"/>
      <c r="N3"/>
      <c r="O3"/>
      <c r="P3"/>
    </row>
    <row r="4" spans="1:16" ht="17" thickBot="1" x14ac:dyDescent="0.25">
      <c r="A4" s="21">
        <v>130000</v>
      </c>
      <c r="B4" s="6">
        <v>22</v>
      </c>
      <c r="C4" s="6" t="s">
        <v>1</v>
      </c>
      <c r="D4" s="5">
        <v>60700</v>
      </c>
      <c r="E4" s="6">
        <v>300</v>
      </c>
      <c r="F4" s="6">
        <v>3</v>
      </c>
      <c r="H4"/>
      <c r="I4"/>
      <c r="J4"/>
      <c r="K4"/>
      <c r="L4"/>
      <c r="M4"/>
      <c r="N4"/>
      <c r="O4"/>
      <c r="P4"/>
    </row>
    <row r="5" spans="1:16" x14ac:dyDescent="0.2">
      <c r="A5" s="21">
        <v>157000</v>
      </c>
      <c r="B5" s="6">
        <v>23</v>
      </c>
      <c r="C5" s="6" t="s">
        <v>1</v>
      </c>
      <c r="D5" s="5">
        <v>52000</v>
      </c>
      <c r="E5" s="6">
        <v>350</v>
      </c>
      <c r="F5" s="6">
        <v>1</v>
      </c>
      <c r="H5" s="15" t="s">
        <v>11</v>
      </c>
      <c r="I5" s="15"/>
      <c r="J5"/>
      <c r="K5"/>
      <c r="L5"/>
      <c r="M5"/>
      <c r="N5"/>
      <c r="O5"/>
      <c r="P5"/>
    </row>
    <row r="6" spans="1:16" x14ac:dyDescent="0.2">
      <c r="A6" s="21">
        <v>72000</v>
      </c>
      <c r="B6" s="6">
        <v>29</v>
      </c>
      <c r="C6" s="6" t="s">
        <v>0</v>
      </c>
      <c r="D6" s="5">
        <v>42000</v>
      </c>
      <c r="E6" s="6">
        <v>200</v>
      </c>
      <c r="F6" s="6">
        <v>5</v>
      </c>
      <c r="H6" s="12" t="s">
        <v>12</v>
      </c>
      <c r="I6" s="12">
        <v>0.81482298699474898</v>
      </c>
      <c r="J6"/>
      <c r="K6"/>
      <c r="L6"/>
      <c r="M6"/>
      <c r="N6"/>
      <c r="O6"/>
      <c r="P6"/>
    </row>
    <row r="7" spans="1:16" x14ac:dyDescent="0.2">
      <c r="A7" s="21">
        <v>86000</v>
      </c>
      <c r="B7" s="6">
        <v>25</v>
      </c>
      <c r="C7" s="6" t="s">
        <v>1</v>
      </c>
      <c r="D7" s="5">
        <v>34000</v>
      </c>
      <c r="E7" s="6">
        <v>250</v>
      </c>
      <c r="F7" s="6">
        <v>3</v>
      </c>
      <c r="H7" s="12" t="s">
        <v>13</v>
      </c>
      <c r="I7" s="12">
        <v>0.6639365001350449</v>
      </c>
      <c r="J7"/>
      <c r="K7"/>
      <c r="L7"/>
      <c r="M7"/>
      <c r="N7"/>
      <c r="O7"/>
      <c r="P7"/>
    </row>
    <row r="8" spans="1:16" x14ac:dyDescent="0.2">
      <c r="A8" s="21">
        <v>90000</v>
      </c>
      <c r="B8" s="6">
        <v>28</v>
      </c>
      <c r="C8" s="6" t="s">
        <v>0</v>
      </c>
      <c r="D8" s="5">
        <v>30500</v>
      </c>
      <c r="E8" s="6">
        <v>150</v>
      </c>
      <c r="F8" s="6">
        <v>3</v>
      </c>
      <c r="H8" s="12" t="s">
        <v>14</v>
      </c>
      <c r="I8" s="12">
        <v>0.64866088650481968</v>
      </c>
      <c r="J8"/>
      <c r="K8"/>
      <c r="L8"/>
      <c r="M8"/>
      <c r="N8"/>
      <c r="O8"/>
      <c r="P8"/>
    </row>
    <row r="9" spans="1:16" x14ac:dyDescent="0.2">
      <c r="A9" s="21">
        <v>43000</v>
      </c>
      <c r="B9" s="6">
        <v>19</v>
      </c>
      <c r="C9" s="6" t="s">
        <v>0</v>
      </c>
      <c r="D9" s="5">
        <v>30000</v>
      </c>
      <c r="E9" s="6">
        <v>250</v>
      </c>
      <c r="F9" s="6">
        <v>3</v>
      </c>
      <c r="H9" s="12" t="s">
        <v>15</v>
      </c>
      <c r="I9" s="12">
        <v>7559.2123651496868</v>
      </c>
      <c r="J9"/>
      <c r="K9"/>
      <c r="L9"/>
      <c r="M9"/>
      <c r="N9"/>
      <c r="O9"/>
      <c r="P9"/>
    </row>
    <row r="10" spans="1:16" ht="17" thickBot="1" x14ac:dyDescent="0.25">
      <c r="A10" s="21">
        <v>100000</v>
      </c>
      <c r="B10" s="6">
        <v>30</v>
      </c>
      <c r="C10" s="6" t="s">
        <v>0</v>
      </c>
      <c r="D10" s="5">
        <v>30000</v>
      </c>
      <c r="E10" s="6">
        <v>300</v>
      </c>
      <c r="F10" s="6">
        <v>3</v>
      </c>
      <c r="H10" s="13" t="s">
        <v>16</v>
      </c>
      <c r="I10" s="13">
        <v>24</v>
      </c>
      <c r="J10"/>
      <c r="K10"/>
      <c r="L10"/>
      <c r="M10"/>
      <c r="N10"/>
      <c r="O10"/>
      <c r="P10"/>
    </row>
    <row r="11" spans="1:16" x14ac:dyDescent="0.2">
      <c r="A11" s="21">
        <v>65000</v>
      </c>
      <c r="B11" s="6">
        <v>24</v>
      </c>
      <c r="C11" s="6" t="s">
        <v>1</v>
      </c>
      <c r="D11" s="5">
        <v>28000</v>
      </c>
      <c r="E11" s="6">
        <v>250</v>
      </c>
      <c r="F11" s="6">
        <v>3</v>
      </c>
      <c r="H11"/>
      <c r="I11"/>
      <c r="J11"/>
      <c r="K11"/>
      <c r="L11"/>
      <c r="M11"/>
      <c r="N11"/>
      <c r="O11"/>
      <c r="P11"/>
    </row>
    <row r="12" spans="1:16" ht="17" thickBot="1" x14ac:dyDescent="0.25">
      <c r="A12" s="21">
        <v>78000</v>
      </c>
      <c r="B12" s="6">
        <v>35</v>
      </c>
      <c r="C12" s="6" t="s">
        <v>0</v>
      </c>
      <c r="D12" s="5">
        <v>26000</v>
      </c>
      <c r="E12" s="6">
        <v>200</v>
      </c>
      <c r="F12" s="6">
        <v>5</v>
      </c>
      <c r="H12" t="s">
        <v>17</v>
      </c>
      <c r="I12"/>
      <c r="J12"/>
      <c r="K12"/>
      <c r="L12"/>
      <c r="M12"/>
      <c r="N12"/>
      <c r="O12"/>
      <c r="P12"/>
    </row>
    <row r="13" spans="1:16" x14ac:dyDescent="0.2">
      <c r="A13" s="21">
        <v>73000</v>
      </c>
      <c r="B13" s="6">
        <v>25</v>
      </c>
      <c r="C13" s="6" t="s">
        <v>1</v>
      </c>
      <c r="D13" s="5">
        <v>25000</v>
      </c>
      <c r="E13" s="6">
        <v>150</v>
      </c>
      <c r="F13" s="6">
        <v>5</v>
      </c>
      <c r="H13" s="14"/>
      <c r="I13" s="14" t="s">
        <v>22</v>
      </c>
      <c r="J13" s="14" t="s">
        <v>23</v>
      </c>
      <c r="K13" s="14" t="s">
        <v>24</v>
      </c>
      <c r="L13" s="14" t="s">
        <v>25</v>
      </c>
      <c r="M13" s="14" t="s">
        <v>26</v>
      </c>
      <c r="N13"/>
      <c r="O13"/>
      <c r="P13"/>
    </row>
    <row r="14" spans="1:16" x14ac:dyDescent="0.2">
      <c r="A14" s="21">
        <v>75000</v>
      </c>
      <c r="B14" s="6">
        <v>27</v>
      </c>
      <c r="C14" s="6" t="s">
        <v>0</v>
      </c>
      <c r="D14" s="5">
        <v>24000</v>
      </c>
      <c r="E14" s="6">
        <v>200</v>
      </c>
      <c r="F14" s="6">
        <v>5</v>
      </c>
      <c r="H14" s="12" t="s">
        <v>18</v>
      </c>
      <c r="I14" s="12">
        <v>1</v>
      </c>
      <c r="J14" s="12">
        <v>2483596118.541831</v>
      </c>
      <c r="K14" s="12">
        <v>2483596118.541831</v>
      </c>
      <c r="L14" s="12">
        <v>43.463818620113635</v>
      </c>
      <c r="M14" s="12">
        <v>1.2491405471325122E-6</v>
      </c>
      <c r="N14"/>
      <c r="O14"/>
      <c r="P14"/>
    </row>
    <row r="15" spans="1:16" x14ac:dyDescent="0.2">
      <c r="A15" s="21">
        <v>64000</v>
      </c>
      <c r="B15" s="6">
        <v>25</v>
      </c>
      <c r="C15" s="6" t="s">
        <v>1</v>
      </c>
      <c r="D15" s="5">
        <v>24000</v>
      </c>
      <c r="E15" s="6">
        <v>200</v>
      </c>
      <c r="F15" s="6">
        <v>1</v>
      </c>
      <c r="H15" s="12" t="s">
        <v>19</v>
      </c>
      <c r="I15" s="12">
        <v>22</v>
      </c>
      <c r="J15" s="12">
        <v>1257117214.7915022</v>
      </c>
      <c r="K15" s="12">
        <v>57141691.581431918</v>
      </c>
      <c r="L15" s="12"/>
      <c r="M15" s="12"/>
      <c r="N15"/>
      <c r="O15"/>
      <c r="P15"/>
    </row>
    <row r="16" spans="1:16" ht="17" thickBot="1" x14ac:dyDescent="0.25">
      <c r="A16" s="21">
        <v>67000</v>
      </c>
      <c r="B16" s="6">
        <v>27</v>
      </c>
      <c r="C16" s="6" t="s">
        <v>2</v>
      </c>
      <c r="D16" s="5">
        <v>22000</v>
      </c>
      <c r="E16" s="6">
        <v>200</v>
      </c>
      <c r="F16" s="6">
        <v>5</v>
      </c>
      <c r="H16" s="13" t="s">
        <v>20</v>
      </c>
      <c r="I16" s="13">
        <v>23</v>
      </c>
      <c r="J16" s="13">
        <v>3740713333.333333</v>
      </c>
      <c r="K16" s="13"/>
      <c r="L16" s="13"/>
      <c r="M16" s="13"/>
      <c r="N16"/>
      <c r="O16"/>
      <c r="P16"/>
    </row>
    <row r="17" spans="1:16" ht="17" thickBot="1" x14ac:dyDescent="0.25">
      <c r="A17" s="21">
        <v>75000</v>
      </c>
      <c r="B17" s="6">
        <v>25</v>
      </c>
      <c r="C17" s="6" t="s">
        <v>1</v>
      </c>
      <c r="D17" s="5">
        <v>20000</v>
      </c>
      <c r="E17" s="6">
        <v>200</v>
      </c>
      <c r="F17" s="6">
        <v>5</v>
      </c>
      <c r="H17"/>
      <c r="I17"/>
      <c r="J17"/>
      <c r="K17"/>
      <c r="L17"/>
      <c r="M17"/>
      <c r="N17"/>
      <c r="O17"/>
      <c r="P17"/>
    </row>
    <row r="18" spans="1:16" x14ac:dyDescent="0.2">
      <c r="A18" s="21">
        <v>67000</v>
      </c>
      <c r="B18" s="6">
        <v>30</v>
      </c>
      <c r="C18" s="6" t="s">
        <v>1</v>
      </c>
      <c r="D18" s="5">
        <v>20000</v>
      </c>
      <c r="E18" s="6">
        <v>200</v>
      </c>
      <c r="F18" s="6">
        <v>5</v>
      </c>
      <c r="H18" s="14"/>
      <c r="I18" s="14" t="s">
        <v>27</v>
      </c>
      <c r="J18" s="14" t="s">
        <v>15</v>
      </c>
      <c r="K18" s="14" t="s">
        <v>28</v>
      </c>
      <c r="L18" s="14" t="s">
        <v>29</v>
      </c>
      <c r="M18" s="14" t="s">
        <v>30</v>
      </c>
      <c r="N18" s="14" t="s">
        <v>31</v>
      </c>
      <c r="O18" s="14" t="s">
        <v>32</v>
      </c>
      <c r="P18" s="14" t="s">
        <v>33</v>
      </c>
    </row>
    <row r="19" spans="1:16" x14ac:dyDescent="0.2">
      <c r="A19" s="21">
        <v>62000</v>
      </c>
      <c r="B19" s="6">
        <v>21</v>
      </c>
      <c r="C19" s="6" t="s">
        <v>2</v>
      </c>
      <c r="D19" s="5">
        <v>20000</v>
      </c>
      <c r="E19" s="6">
        <v>100</v>
      </c>
      <c r="F19" s="6">
        <v>1</v>
      </c>
      <c r="H19" s="12" t="s">
        <v>21</v>
      </c>
      <c r="I19" s="12">
        <v>-428.56018882768331</v>
      </c>
      <c r="J19" s="12">
        <v>4149.57060101969</v>
      </c>
      <c r="K19" s="12">
        <v>-0.10327820153785829</v>
      </c>
      <c r="L19" s="12">
        <v>0.91867785537097957</v>
      </c>
      <c r="M19" s="12">
        <v>-9034.2429016487404</v>
      </c>
      <c r="N19" s="12">
        <v>8177.1225239933738</v>
      </c>
      <c r="O19" s="12">
        <v>-9034.2429016487404</v>
      </c>
      <c r="P19" s="12">
        <v>8177.1225239933738</v>
      </c>
    </row>
    <row r="20" spans="1:16" ht="17" thickBot="1" x14ac:dyDescent="0.25">
      <c r="A20" s="21">
        <v>75000</v>
      </c>
      <c r="B20" s="6">
        <v>19</v>
      </c>
      <c r="C20" s="6" t="s">
        <v>1</v>
      </c>
      <c r="D20" s="5">
        <v>19000</v>
      </c>
      <c r="E20" s="6">
        <v>150</v>
      </c>
      <c r="F20" s="6">
        <v>3</v>
      </c>
      <c r="H20" s="13" t="s">
        <v>5</v>
      </c>
      <c r="I20" s="13">
        <v>136.96302124311561</v>
      </c>
      <c r="J20" s="13">
        <v>20.774921317985459</v>
      </c>
      <c r="K20" s="13">
        <v>6.5927095052120706</v>
      </c>
      <c r="L20" s="13">
        <v>1.2491405471325213E-6</v>
      </c>
      <c r="M20" s="13">
        <v>93.878471433920353</v>
      </c>
      <c r="N20" s="13">
        <v>180.04757105231084</v>
      </c>
      <c r="O20" s="13">
        <v>93.878471433920353</v>
      </c>
      <c r="P20" s="13">
        <v>180.04757105231084</v>
      </c>
    </row>
    <row r="21" spans="1:16" x14ac:dyDescent="0.2">
      <c r="A21" s="21">
        <v>52000</v>
      </c>
      <c r="B21" s="6">
        <v>23</v>
      </c>
      <c r="C21" s="6" t="s">
        <v>1</v>
      </c>
      <c r="D21" s="5">
        <v>19000</v>
      </c>
      <c r="E21" s="6">
        <v>200</v>
      </c>
      <c r="F21" s="6">
        <v>1</v>
      </c>
      <c r="H21"/>
      <c r="I21"/>
      <c r="J21"/>
      <c r="K21"/>
      <c r="L21"/>
      <c r="M21"/>
      <c r="N21"/>
      <c r="O21"/>
      <c r="P21"/>
    </row>
    <row r="22" spans="1:16" x14ac:dyDescent="0.2">
      <c r="A22" s="21">
        <v>64000</v>
      </c>
      <c r="B22" s="6">
        <v>22</v>
      </c>
      <c r="C22" s="6" t="s">
        <v>1</v>
      </c>
      <c r="D22" s="5">
        <v>18000</v>
      </c>
      <c r="E22" s="6">
        <v>150</v>
      </c>
      <c r="F22" s="6">
        <v>1</v>
      </c>
      <c r="H22"/>
      <c r="I22"/>
      <c r="J22"/>
      <c r="K22"/>
      <c r="L22"/>
      <c r="M22"/>
      <c r="N22"/>
      <c r="O22"/>
      <c r="P22"/>
    </row>
    <row r="23" spans="1:16" x14ac:dyDescent="0.2">
      <c r="A23" s="21">
        <v>55000</v>
      </c>
      <c r="B23" s="6">
        <v>28</v>
      </c>
      <c r="C23" s="6" t="s">
        <v>1</v>
      </c>
      <c r="D23" s="5">
        <v>16000</v>
      </c>
      <c r="E23" s="6">
        <v>100</v>
      </c>
      <c r="F23" s="6">
        <v>5</v>
      </c>
      <c r="H23"/>
      <c r="I23"/>
      <c r="J23"/>
      <c r="K23"/>
      <c r="L23"/>
      <c r="M23"/>
      <c r="N23"/>
      <c r="O23"/>
      <c r="P23"/>
    </row>
    <row r="24" spans="1:16" x14ac:dyDescent="0.2">
      <c r="A24" s="21">
        <v>53000</v>
      </c>
      <c r="B24" s="6">
        <v>31</v>
      </c>
      <c r="C24" s="6" t="s">
        <v>0</v>
      </c>
      <c r="D24" s="5">
        <v>14000</v>
      </c>
      <c r="E24" s="6">
        <v>100</v>
      </c>
      <c r="F24" s="6">
        <v>1</v>
      </c>
      <c r="H24" t="s">
        <v>34</v>
      </c>
      <c r="I24"/>
      <c r="J24"/>
      <c r="K24"/>
      <c r="L24"/>
      <c r="M24" t="s">
        <v>39</v>
      </c>
      <c r="N24"/>
      <c r="O24"/>
      <c r="P24"/>
    </row>
    <row r="25" spans="1:16" ht="17" thickBot="1" x14ac:dyDescent="0.25">
      <c r="A25" s="21">
        <v>62000</v>
      </c>
      <c r="B25" s="6">
        <v>24</v>
      </c>
      <c r="C25" s="6" t="s">
        <v>1</v>
      </c>
      <c r="D25" s="5">
        <v>13000</v>
      </c>
      <c r="E25" s="6">
        <v>150</v>
      </c>
      <c r="F25" s="6">
        <v>1</v>
      </c>
      <c r="H25"/>
      <c r="I25"/>
      <c r="J25"/>
      <c r="K25"/>
      <c r="L25"/>
      <c r="M25"/>
      <c r="N25"/>
      <c r="O25"/>
      <c r="P25"/>
    </row>
    <row r="26" spans="1:16" x14ac:dyDescent="0.2">
      <c r="A26" s="21">
        <v>40000</v>
      </c>
      <c r="B26" s="6">
        <v>26</v>
      </c>
      <c r="C26" s="6" t="s">
        <v>1</v>
      </c>
      <c r="D26" s="5">
        <v>7000</v>
      </c>
      <c r="E26" s="6">
        <v>50</v>
      </c>
      <c r="F26" s="6">
        <v>3</v>
      </c>
      <c r="H26" s="14" t="s">
        <v>35</v>
      </c>
      <c r="I26" s="14" t="s">
        <v>36</v>
      </c>
      <c r="J26" s="14" t="s">
        <v>37</v>
      </c>
      <c r="K26" s="14" t="s">
        <v>38</v>
      </c>
      <c r="L26"/>
      <c r="M26" s="14" t="s">
        <v>40</v>
      </c>
      <c r="N26" s="14" t="s">
        <v>4</v>
      </c>
      <c r="O26"/>
      <c r="P26"/>
    </row>
    <row r="27" spans="1:16" x14ac:dyDescent="0.2">
      <c r="A27" s="21">
        <v>45000</v>
      </c>
      <c r="B27" s="6">
        <v>32</v>
      </c>
      <c r="C27" s="6" t="s">
        <v>0</v>
      </c>
      <c r="D27" s="5">
        <v>5000</v>
      </c>
      <c r="E27" s="6">
        <v>50</v>
      </c>
      <c r="F27" s="6">
        <v>5</v>
      </c>
      <c r="H27" s="12">
        <v>1</v>
      </c>
      <c r="I27" s="12">
        <v>40660.346184106995</v>
      </c>
      <c r="J27" s="12">
        <v>20039.653815893005</v>
      </c>
      <c r="K27" s="12">
        <v>2.7106050683854712</v>
      </c>
      <c r="L27"/>
      <c r="M27" s="12">
        <v>2.0833333333333335</v>
      </c>
      <c r="N27" s="12">
        <v>5000</v>
      </c>
      <c r="O27"/>
      <c r="P27"/>
    </row>
    <row r="28" spans="1:16" x14ac:dyDescent="0.2">
      <c r="H28" s="12">
        <v>2</v>
      </c>
      <c r="I28" s="12">
        <v>47508.497246262777</v>
      </c>
      <c r="J28" s="12">
        <v>4491.5027537372225</v>
      </c>
      <c r="K28" s="12">
        <v>0.60752996238347889</v>
      </c>
      <c r="L28"/>
      <c r="M28" s="12">
        <v>6.25</v>
      </c>
      <c r="N28" s="12">
        <v>7000</v>
      </c>
      <c r="O28"/>
      <c r="P28"/>
    </row>
    <row r="29" spans="1:16" x14ac:dyDescent="0.2">
      <c r="H29" s="12">
        <v>3</v>
      </c>
      <c r="I29" s="12">
        <v>26964.044059795437</v>
      </c>
      <c r="J29" s="12">
        <v>15035.955940204563</v>
      </c>
      <c r="K29" s="12">
        <v>2.0337945332776166</v>
      </c>
      <c r="L29"/>
      <c r="M29" s="12">
        <v>10.416666666666668</v>
      </c>
      <c r="N29" s="12">
        <v>13000</v>
      </c>
      <c r="O29"/>
      <c r="P29"/>
    </row>
    <row r="30" spans="1:16" x14ac:dyDescent="0.2">
      <c r="H30" s="12">
        <v>4</v>
      </c>
      <c r="I30" s="12">
        <v>33812.195121951212</v>
      </c>
      <c r="J30" s="12">
        <v>187.80487804878794</v>
      </c>
      <c r="K30" s="12">
        <v>2.5402876665605464E-2</v>
      </c>
      <c r="L30"/>
      <c r="M30" s="12">
        <v>14.583333333333334</v>
      </c>
      <c r="N30" s="12">
        <v>14000</v>
      </c>
      <c r="O30"/>
      <c r="P30"/>
    </row>
    <row r="31" spans="1:16" x14ac:dyDescent="0.2">
      <c r="H31" s="12">
        <v>5</v>
      </c>
      <c r="I31" s="12">
        <v>20115.892997639658</v>
      </c>
      <c r="J31" s="12">
        <v>10384.107002360342</v>
      </c>
      <c r="K31" s="12">
        <v>1.4045758140258928</v>
      </c>
      <c r="L31"/>
      <c r="M31" s="12">
        <v>18.75</v>
      </c>
      <c r="N31" s="12">
        <v>16000</v>
      </c>
      <c r="O31"/>
      <c r="P31"/>
    </row>
    <row r="32" spans="1:16" x14ac:dyDescent="0.2">
      <c r="H32" s="12">
        <v>6</v>
      </c>
      <c r="I32" s="12">
        <v>33812.195121951212</v>
      </c>
      <c r="J32" s="12">
        <v>-3812.1951219512121</v>
      </c>
      <c r="K32" s="12">
        <v>-0.5156454055628531</v>
      </c>
      <c r="L32"/>
      <c r="M32" s="12">
        <v>22.916666666666668</v>
      </c>
      <c r="N32" s="12">
        <v>18000</v>
      </c>
      <c r="O32"/>
      <c r="P32"/>
    </row>
    <row r="33" spans="8:16" x14ac:dyDescent="0.2">
      <c r="H33" s="12">
        <v>7</v>
      </c>
      <c r="I33" s="12">
        <v>40660.346184106995</v>
      </c>
      <c r="J33" s="12">
        <v>-10660.346184106995</v>
      </c>
      <c r="K33" s="12">
        <v>-1.441940497717948</v>
      </c>
      <c r="L33"/>
      <c r="M33" s="12">
        <v>27.083333333333332</v>
      </c>
      <c r="N33" s="12">
        <v>19000</v>
      </c>
      <c r="O33"/>
      <c r="P33"/>
    </row>
    <row r="34" spans="8:16" x14ac:dyDescent="0.2">
      <c r="H34" s="12">
        <v>8</v>
      </c>
      <c r="I34" s="12">
        <v>33812.195121951212</v>
      </c>
      <c r="J34" s="12">
        <v>-5812.1951219512121</v>
      </c>
      <c r="K34" s="12">
        <v>-0.78616954667708228</v>
      </c>
      <c r="L34"/>
      <c r="M34" s="12">
        <v>31.25</v>
      </c>
      <c r="N34" s="12">
        <v>19000</v>
      </c>
      <c r="O34"/>
      <c r="P34"/>
    </row>
    <row r="35" spans="8:16" x14ac:dyDescent="0.2">
      <c r="H35" s="12">
        <v>9</v>
      </c>
      <c r="I35" s="12">
        <v>26964.044059795437</v>
      </c>
      <c r="J35" s="12">
        <v>-964.04405979543662</v>
      </c>
      <c r="K35" s="12">
        <v>-0.13039859563621758</v>
      </c>
      <c r="L35"/>
      <c r="M35" s="12">
        <v>35.416666666666671</v>
      </c>
      <c r="N35" s="12">
        <v>20000</v>
      </c>
      <c r="O35"/>
      <c r="P35"/>
    </row>
    <row r="36" spans="8:16" x14ac:dyDescent="0.2">
      <c r="H36" s="12">
        <v>10</v>
      </c>
      <c r="I36" s="12">
        <v>20115.892997639658</v>
      </c>
      <c r="J36" s="12">
        <v>4884.1070023603424</v>
      </c>
      <c r="K36" s="12">
        <v>0.66063442596176225</v>
      </c>
      <c r="L36"/>
      <c r="M36" s="12">
        <v>39.583333333333336</v>
      </c>
      <c r="N36" s="12">
        <v>20000</v>
      </c>
      <c r="O36"/>
      <c r="P36"/>
    </row>
    <row r="37" spans="8:16" x14ac:dyDescent="0.2">
      <c r="H37" s="12">
        <v>11</v>
      </c>
      <c r="I37" s="12">
        <v>26964.044059795437</v>
      </c>
      <c r="J37" s="12">
        <v>-2964.0440597954366</v>
      </c>
      <c r="K37" s="12">
        <v>-0.40092273675044687</v>
      </c>
      <c r="L37"/>
      <c r="M37" s="12">
        <v>43.750000000000007</v>
      </c>
      <c r="N37" s="12">
        <v>20000</v>
      </c>
      <c r="O37"/>
      <c r="P37"/>
    </row>
    <row r="38" spans="8:16" x14ac:dyDescent="0.2">
      <c r="H38" s="12">
        <v>12</v>
      </c>
      <c r="I38" s="12">
        <v>26964.044059795437</v>
      </c>
      <c r="J38" s="12">
        <v>-2964.0440597954366</v>
      </c>
      <c r="K38" s="12">
        <v>-0.40092273675044687</v>
      </c>
      <c r="L38"/>
      <c r="M38" s="12">
        <v>47.916666666666671</v>
      </c>
      <c r="N38" s="12">
        <v>22000</v>
      </c>
      <c r="O38"/>
      <c r="P38"/>
    </row>
    <row r="39" spans="8:16" x14ac:dyDescent="0.2">
      <c r="H39" s="12">
        <v>13</v>
      </c>
      <c r="I39" s="12">
        <v>26964.044059795437</v>
      </c>
      <c r="J39" s="12">
        <v>-4964.0440597954366</v>
      </c>
      <c r="K39" s="12">
        <v>-0.67144687786467616</v>
      </c>
      <c r="L39"/>
      <c r="M39" s="12">
        <v>52.083333333333336</v>
      </c>
      <c r="N39" s="12">
        <v>24000</v>
      </c>
      <c r="O39"/>
      <c r="P39"/>
    </row>
    <row r="40" spans="8:16" x14ac:dyDescent="0.2">
      <c r="H40" s="12">
        <v>14</v>
      </c>
      <c r="I40" s="12">
        <v>26964.044059795437</v>
      </c>
      <c r="J40" s="12">
        <v>-6964.0440597954366</v>
      </c>
      <c r="K40" s="12">
        <v>-0.94197101897890534</v>
      </c>
      <c r="L40"/>
      <c r="M40" s="12">
        <v>56.250000000000007</v>
      </c>
      <c r="N40" s="12">
        <v>24000</v>
      </c>
      <c r="O40"/>
      <c r="P40"/>
    </row>
    <row r="41" spans="8:16" x14ac:dyDescent="0.2">
      <c r="H41" s="12">
        <v>15</v>
      </c>
      <c r="I41" s="12">
        <v>26964.044059795437</v>
      </c>
      <c r="J41" s="12">
        <v>-6964.0440597954366</v>
      </c>
      <c r="K41" s="12">
        <v>-0.94197101897890534</v>
      </c>
      <c r="L41"/>
      <c r="M41" s="12">
        <v>60.416666666666671</v>
      </c>
      <c r="N41" s="12">
        <v>25000</v>
      </c>
      <c r="O41"/>
      <c r="P41"/>
    </row>
    <row r="42" spans="8:16" x14ac:dyDescent="0.2">
      <c r="H42" s="12">
        <v>16</v>
      </c>
      <c r="I42" s="12">
        <v>13267.741935483877</v>
      </c>
      <c r="J42" s="12">
        <v>6732.2580645161233</v>
      </c>
      <c r="K42" s="12">
        <v>0.91061916533128384</v>
      </c>
      <c r="L42"/>
      <c r="M42" s="12">
        <v>64.583333333333343</v>
      </c>
      <c r="N42" s="12">
        <v>26000</v>
      </c>
      <c r="O42"/>
      <c r="P42"/>
    </row>
    <row r="43" spans="8:16" x14ac:dyDescent="0.2">
      <c r="H43" s="12">
        <v>17</v>
      </c>
      <c r="I43" s="12">
        <v>20115.892997639658</v>
      </c>
      <c r="J43" s="12">
        <v>-1115.8929976396576</v>
      </c>
      <c r="K43" s="12">
        <v>-0.1509379973809255</v>
      </c>
      <c r="L43"/>
      <c r="M43" s="12">
        <v>68.75</v>
      </c>
      <c r="N43" s="12">
        <v>28000</v>
      </c>
      <c r="O43"/>
      <c r="P43"/>
    </row>
    <row r="44" spans="8:16" x14ac:dyDescent="0.2">
      <c r="H44" s="12">
        <v>18</v>
      </c>
      <c r="I44" s="12">
        <v>26964.044059795437</v>
      </c>
      <c r="J44" s="12">
        <v>-7964.0440597954366</v>
      </c>
      <c r="K44" s="12">
        <v>-1.07723308953602</v>
      </c>
      <c r="L44"/>
      <c r="M44" s="12">
        <v>72.916666666666671</v>
      </c>
      <c r="N44" s="12">
        <v>30000</v>
      </c>
      <c r="O44"/>
      <c r="P44"/>
    </row>
    <row r="45" spans="8:16" x14ac:dyDescent="0.2">
      <c r="H45" s="12">
        <v>19</v>
      </c>
      <c r="I45" s="12">
        <v>20115.892997639658</v>
      </c>
      <c r="J45" s="12">
        <v>-2115.8929976396576</v>
      </c>
      <c r="K45" s="12">
        <v>-0.28620006793804015</v>
      </c>
      <c r="L45"/>
      <c r="M45" s="12">
        <v>77.083333333333329</v>
      </c>
      <c r="N45" s="12">
        <v>30000</v>
      </c>
      <c r="O45"/>
      <c r="P45"/>
    </row>
    <row r="46" spans="8:16" x14ac:dyDescent="0.2">
      <c r="H46" s="12">
        <v>20</v>
      </c>
      <c r="I46" s="12">
        <v>13267.741935483877</v>
      </c>
      <c r="J46" s="12">
        <v>2732.2580645161233</v>
      </c>
      <c r="K46" s="12">
        <v>0.36957088310282532</v>
      </c>
      <c r="L46"/>
      <c r="M46" s="12">
        <v>81.25</v>
      </c>
      <c r="N46" s="12">
        <v>30500</v>
      </c>
      <c r="O46"/>
      <c r="P46"/>
    </row>
    <row r="47" spans="8:16" x14ac:dyDescent="0.2">
      <c r="H47" s="12">
        <v>21</v>
      </c>
      <c r="I47" s="12">
        <v>13267.741935483877</v>
      </c>
      <c r="J47" s="12">
        <v>732.25806451612334</v>
      </c>
      <c r="K47" s="12">
        <v>9.9046741988596074E-2</v>
      </c>
      <c r="L47"/>
      <c r="M47" s="12">
        <v>85.416666666666671</v>
      </c>
      <c r="N47" s="12">
        <v>34000</v>
      </c>
      <c r="O47"/>
      <c r="P47"/>
    </row>
    <row r="48" spans="8:16" x14ac:dyDescent="0.2">
      <c r="H48" s="12">
        <v>22</v>
      </c>
      <c r="I48" s="12">
        <v>20115.892997639658</v>
      </c>
      <c r="J48" s="12">
        <v>-7115.8929976396576</v>
      </c>
      <c r="K48" s="12">
        <v>-0.96251042072361326</v>
      </c>
      <c r="L48"/>
      <c r="M48" s="12">
        <v>89.583333333333329</v>
      </c>
      <c r="N48" s="12">
        <v>42000</v>
      </c>
      <c r="O48"/>
      <c r="P48"/>
    </row>
    <row r="49" spans="8:16" x14ac:dyDescent="0.2">
      <c r="H49" s="12">
        <v>23</v>
      </c>
      <c r="I49" s="12">
        <v>6419.5908733280967</v>
      </c>
      <c r="J49" s="12">
        <v>580.40912667190332</v>
      </c>
      <c r="K49" s="12">
        <v>7.8507340243888266E-2</v>
      </c>
      <c r="L49"/>
      <c r="M49" s="12">
        <v>93.75</v>
      </c>
      <c r="N49" s="12">
        <v>52000</v>
      </c>
      <c r="O49"/>
      <c r="P49"/>
    </row>
    <row r="50" spans="8:16" ht="17" thickBot="1" x14ac:dyDescent="0.25">
      <c r="H50" s="13">
        <v>24</v>
      </c>
      <c r="I50" s="13">
        <v>6419.5908733280967</v>
      </c>
      <c r="J50" s="13">
        <v>-1419.5908733280967</v>
      </c>
      <c r="K50" s="13">
        <v>-0.19201680087034098</v>
      </c>
      <c r="L50"/>
      <c r="M50" s="13">
        <v>97.916666666666671</v>
      </c>
      <c r="N50" s="13">
        <v>60700</v>
      </c>
      <c r="O50"/>
      <c r="P50"/>
    </row>
    <row r="52" spans="8:16" x14ac:dyDescent="0.2">
      <c r="J52" s="27">
        <f>SUM(J27:J51)</f>
        <v>0</v>
      </c>
      <c r="K52" s="27">
        <f>SUM(K27:K51)</f>
        <v>-7.4940054162198066E-16</v>
      </c>
    </row>
  </sheetData>
  <sortState ref="N27:N50">
    <sortCondition ref="N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Dropping obs. 3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architjajoo</cp:lastModifiedBy>
  <dcterms:created xsi:type="dcterms:W3CDTF">2013-03-20T11:58:53Z</dcterms:created>
  <dcterms:modified xsi:type="dcterms:W3CDTF">2018-02-15T21:37:57Z</dcterms:modified>
</cp:coreProperties>
</file>