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r01458/GITREPO/architolk.github.io/assets/tables/booster/"/>
    </mc:Choice>
  </mc:AlternateContent>
  <xr:revisionPtr revIDLastSave="0" documentId="13_ncr:1_{E2E80AA9-1956-4A4E-9D30-12D9719508BA}" xr6:coauthVersionLast="47" xr6:coauthVersionMax="47" xr10:uidLastSave="{00000000-0000-0000-0000-000000000000}"/>
  <bookViews>
    <workbookView xWindow="3900" yWindow="2200" windowWidth="28040" windowHeight="17440" xr2:uid="{6422A4FA-CFD9-634E-A502-E3292F138B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1" i="1" s="1"/>
  <c r="H9" i="1"/>
  <c r="H8" i="1"/>
  <c r="F10" i="1"/>
  <c r="F11" i="1" s="1"/>
  <c r="F8" i="1"/>
  <c r="E10" i="1"/>
  <c r="E11" i="1" s="1"/>
  <c r="E8" i="1"/>
  <c r="D10" i="1"/>
  <c r="D11" i="1" s="1"/>
  <c r="D8" i="1"/>
  <c r="C10" i="1"/>
  <c r="C11" i="1" s="1"/>
  <c r="C8" i="1"/>
  <c r="B10" i="1"/>
  <c r="B9" i="1" s="1"/>
  <c r="B8" i="1"/>
  <c r="D9" i="1" l="1"/>
  <c r="E9" i="1"/>
  <c r="C9" i="1"/>
  <c r="F9" i="1"/>
  <c r="B11" i="1"/>
</calcChain>
</file>

<file path=xl/sharedStrings.xml><?xml version="1.0" encoding="utf-8"?>
<sst xmlns="http://schemas.openxmlformats.org/spreadsheetml/2006/main" count="16" uniqueCount="16">
  <si>
    <t>Vcc</t>
  </si>
  <si>
    <t>Vdrop</t>
  </si>
  <si>
    <t>Vleakage</t>
  </si>
  <si>
    <t>Vprobe</t>
  </si>
  <si>
    <t>R1</t>
  </si>
  <si>
    <t>R2</t>
  </si>
  <si>
    <t>I leakage (uA)</t>
  </si>
  <si>
    <t>Gain</t>
  </si>
  <si>
    <t>I base (uA)</t>
  </si>
  <si>
    <t>I base (A)</t>
  </si>
  <si>
    <t>BC337</t>
  </si>
  <si>
    <t>OC140</t>
  </si>
  <si>
    <t>AC127</t>
  </si>
  <si>
    <t>AC187</t>
  </si>
  <si>
    <t>D352</t>
  </si>
  <si>
    <t>OC140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</si>
</sst>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7DA7-5B54-FC49-925A-B1CD26E1E957}">
  <dimension ref="A1:I11"/>
  <sheetViews>
    <sheetView tabSelected="1" workbookViewId="0">
      <selection activeCell="H9" sqref="H9"/>
    </sheetView>
  </sheetViews>
  <sheetFormatPr baseColWidth="10" defaultRowHeight="16" x14ac:dyDescent="0.2"/>
  <cols>
    <col min="1" max="1" width="12.5" bestFit="1" customWidth="1"/>
    <col min="2" max="2" width="13.6640625" bestFit="1" customWidth="1"/>
  </cols>
  <sheetData>
    <row r="1" spans="1:9" x14ac:dyDescent="0.2">
      <c r="B1" t="s">
        <v>10</v>
      </c>
      <c r="C1" t="s">
        <v>13</v>
      </c>
      <c r="D1" t="s">
        <v>11</v>
      </c>
      <c r="E1" t="s">
        <v>12</v>
      </c>
      <c r="F1" t="s">
        <v>14</v>
      </c>
      <c r="H1" t="s">
        <v>15</v>
      </c>
    </row>
    <row r="2" spans="1:9" x14ac:dyDescent="0.2">
      <c r="A2" t="s">
        <v>0</v>
      </c>
      <c r="B2">
        <v>9.141</v>
      </c>
      <c r="C2">
        <v>9.1199999999999992</v>
      </c>
      <c r="D2">
        <v>9.1300000000000008</v>
      </c>
      <c r="E2">
        <v>9.1300000000000008</v>
      </c>
      <c r="F2">
        <v>9.1300000000000008</v>
      </c>
      <c r="H2">
        <v>9.1300000000000008</v>
      </c>
    </row>
    <row r="3" spans="1:9" x14ac:dyDescent="0.2">
      <c r="A3" t="s">
        <v>1</v>
      </c>
      <c r="B3">
        <v>0.61</v>
      </c>
      <c r="C3">
        <v>0.1</v>
      </c>
      <c r="D3">
        <v>0.1</v>
      </c>
      <c r="E3">
        <v>0.1</v>
      </c>
      <c r="F3">
        <v>0.1</v>
      </c>
      <c r="H3">
        <v>0.1</v>
      </c>
    </row>
    <row r="4" spans="1:9" x14ac:dyDescent="0.2">
      <c r="A4" t="s">
        <v>2</v>
      </c>
      <c r="B4">
        <v>1E-4</v>
      </c>
      <c r="C4">
        <v>1.7</v>
      </c>
      <c r="D4">
        <v>0.6</v>
      </c>
      <c r="E4">
        <v>0.78</v>
      </c>
      <c r="F4">
        <v>0.6</v>
      </c>
      <c r="H4">
        <v>0.53</v>
      </c>
    </row>
    <row r="5" spans="1:9" x14ac:dyDescent="0.2">
      <c r="A5" t="s">
        <v>3</v>
      </c>
      <c r="B5">
        <v>1.3440000000000001</v>
      </c>
      <c r="C5">
        <v>2.4</v>
      </c>
      <c r="D5">
        <v>1.04</v>
      </c>
      <c r="E5">
        <v>2.3199999999999998</v>
      </c>
      <c r="F5">
        <v>1.17</v>
      </c>
      <c r="H5">
        <v>0.96</v>
      </c>
    </row>
    <row r="6" spans="1:9" x14ac:dyDescent="0.2">
      <c r="A6" t="s">
        <v>4</v>
      </c>
      <c r="B6">
        <v>2160</v>
      </c>
      <c r="C6">
        <v>2160</v>
      </c>
      <c r="D6">
        <v>2160</v>
      </c>
      <c r="E6">
        <v>2160</v>
      </c>
      <c r="F6">
        <v>2160</v>
      </c>
      <c r="H6">
        <v>2160</v>
      </c>
    </row>
    <row r="7" spans="1:9" x14ac:dyDescent="0.2">
      <c r="A7" t="s">
        <v>5</v>
      </c>
      <c r="B7">
        <v>2022000</v>
      </c>
      <c r="C7">
        <v>2022000</v>
      </c>
      <c r="D7">
        <v>2022000</v>
      </c>
      <c r="E7">
        <v>2022000</v>
      </c>
      <c r="F7">
        <v>2022000</v>
      </c>
      <c r="H7">
        <v>2022000</v>
      </c>
    </row>
    <row r="8" spans="1:9" x14ac:dyDescent="0.2">
      <c r="A8" t="s">
        <v>6</v>
      </c>
      <c r="B8" s="1">
        <f>1000000*B4/B6</f>
        <v>4.6296296296296294E-2</v>
      </c>
      <c r="C8" s="1">
        <f>1000000*C4/C6</f>
        <v>787.03703703703707</v>
      </c>
      <c r="D8" s="1">
        <f>1000000*D4/D6</f>
        <v>277.77777777777777</v>
      </c>
      <c r="E8" s="1">
        <f>1000000*E4/E6</f>
        <v>361.11111111111109</v>
      </c>
      <c r="F8" s="1">
        <f>1000000*F4/F6</f>
        <v>277.77777777777777</v>
      </c>
      <c r="H8" s="1">
        <f>1000000*H4/H6</f>
        <v>245.37037037037038</v>
      </c>
      <c r="I8" s="1"/>
    </row>
    <row r="9" spans="1:9" x14ac:dyDescent="0.2">
      <c r="A9" t="s">
        <v>7</v>
      </c>
      <c r="B9" s="3">
        <f>(B5-B4)/(B10*B6)</f>
        <v>147.46685291551074</v>
      </c>
      <c r="C9" s="3">
        <f>(C5-C4)/(C10*C6)</f>
        <v>72.64720374476471</v>
      </c>
      <c r="D9" s="3">
        <f>(D5-D4)/(D10*D6)</f>
        <v>45.61338747385259</v>
      </c>
      <c r="E9" s="3">
        <f>(E5-E4)/(E10*E6)</f>
        <v>159.64685615848401</v>
      </c>
      <c r="F9" s="3">
        <f>(F5-F4)/(F10*F6)</f>
        <v>59.090070136581751</v>
      </c>
      <c r="H9" s="3">
        <f>(H5-H4)/(H10*H6)</f>
        <v>44.576719576719562</v>
      </c>
      <c r="I9" s="3"/>
    </row>
    <row r="10" spans="1:9" x14ac:dyDescent="0.2">
      <c r="A10" t="s">
        <v>9</v>
      </c>
      <c r="B10">
        <f>(B2-B3)/B7</f>
        <v>4.2190900098911969E-6</v>
      </c>
      <c r="C10">
        <f>(C2-C3)/C7</f>
        <v>4.4609297725024726E-6</v>
      </c>
      <c r="D10">
        <f>(D2-D3)/D7</f>
        <v>4.4658753709198821E-6</v>
      </c>
      <c r="E10">
        <f>(E2-E3)/E7</f>
        <v>4.4658753709198821E-6</v>
      </c>
      <c r="F10">
        <f>(F2-F3)/F7</f>
        <v>4.4658753709198821E-6</v>
      </c>
      <c r="H10">
        <f>(H2-H3)/H7</f>
        <v>4.4658753709198821E-6</v>
      </c>
    </row>
    <row r="11" spans="1:9" x14ac:dyDescent="0.2">
      <c r="A11" t="s">
        <v>8</v>
      </c>
      <c r="B11" s="2">
        <f>B10*1000000</f>
        <v>4.2190900098911968</v>
      </c>
      <c r="C11" s="2">
        <f>C10*1000000</f>
        <v>4.4609297725024728</v>
      </c>
      <c r="D11" s="2">
        <f>D10*1000000</f>
        <v>4.465875370919882</v>
      </c>
      <c r="E11" s="2">
        <f>E10*1000000</f>
        <v>4.465875370919882</v>
      </c>
      <c r="F11" s="2">
        <f>F10*1000000</f>
        <v>4.465875370919882</v>
      </c>
      <c r="H11" s="2">
        <f>H10*1000000</f>
        <v>4.465875370919882</v>
      </c>
      <c r="I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2022-07-03T13:04:17Z</dcterms:created>
  <dcterms:modified xsi:type="dcterms:W3CDTF">2022-07-04T05:27:22Z</dcterms:modified>
</cp:coreProperties>
</file>